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Documentos SCDEAA\Sec. Ambiente 2024\CIDEA\2024\SOPORTES MATRIZ DE ARMONIZACIÓN\"/>
    </mc:Choice>
  </mc:AlternateContent>
  <xr:revisionPtr revIDLastSave="0" documentId="8_{DD1C22AC-3D3C-47EE-821B-207348364939}" xr6:coauthVersionLast="47" xr6:coauthVersionMax="47" xr10:uidLastSave="{00000000-0000-0000-0000-000000000000}"/>
  <bookViews>
    <workbookView xWindow="-120" yWindow="-120" windowWidth="20730" windowHeight="11160" firstSheet="2" activeTab="3" xr2:uid="{00000000-000D-0000-FFFF-FFFF00000000}"/>
  </bookViews>
  <sheets>
    <sheet name="Instructivo Diligenciamiento" sheetId="1" r:id="rId1"/>
    <sheet name="Nivel Articulación PEAM-PNEA" sheetId="2" r:id="rId2"/>
    <sheet name="Analisis Implem PEAM-PNEA_24-27" sheetId="3" r:id="rId3"/>
    <sheet name="Analisis Implem PMEA-PNEA_2024" sheetId="5" r:id="rId4"/>
  </sheets>
  <definedNames>
    <definedName name="_xlnm._FilterDatabase" localSheetId="1" hidden="1">'Nivel Articulación PEAM-PNEA'!$A$4:$EB$109</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5" l="1"/>
  <c r="W18" i="5"/>
  <c r="V18" i="5"/>
  <c r="Z16" i="5"/>
  <c r="W16" i="5"/>
  <c r="V16" i="5"/>
  <c r="Z15" i="5"/>
  <c r="W15" i="5"/>
  <c r="V15" i="5"/>
  <c r="Z14" i="5"/>
  <c r="W14" i="5"/>
  <c r="V14" i="5"/>
  <c r="Z13" i="5"/>
  <c r="W13" i="5"/>
  <c r="V13" i="5"/>
  <c r="Z12" i="5"/>
  <c r="W12" i="5"/>
  <c r="V12" i="5"/>
  <c r="Z11" i="5"/>
  <c r="AA11" i="5" s="1"/>
  <c r="W11" i="5"/>
  <c r="V11" i="5"/>
  <c r="Z10" i="5"/>
  <c r="W10" i="5"/>
  <c r="V10" i="5"/>
  <c r="Z6" i="5"/>
  <c r="W6" i="5"/>
  <c r="V6" i="5"/>
  <c r="Z5" i="5"/>
  <c r="W5" i="5"/>
  <c r="V5" i="5"/>
  <c r="Z4" i="5"/>
  <c r="W4" i="5"/>
  <c r="V4" i="5"/>
  <c r="V5" i="3"/>
  <c r="V6" i="3"/>
  <c r="V7" i="3"/>
  <c r="V8" i="3"/>
  <c r="V9" i="3"/>
  <c r="V10" i="3"/>
  <c r="V11" i="3"/>
  <c r="V12" i="3"/>
  <c r="V13" i="3"/>
  <c r="V14" i="3"/>
  <c r="V15" i="3"/>
  <c r="V16" i="3"/>
  <c r="V17" i="3"/>
  <c r="V18" i="3"/>
  <c r="V19" i="3"/>
  <c r="V20" i="3"/>
  <c r="V21" i="3"/>
  <c r="V22" i="3"/>
  <c r="V23" i="3"/>
  <c r="V24" i="3"/>
  <c r="V25" i="3"/>
  <c r="V26" i="3"/>
  <c r="V27" i="3"/>
  <c r="V28" i="3"/>
  <c r="V29" i="3"/>
  <c r="V30" i="3"/>
  <c r="V31" i="3"/>
  <c r="W5" i="3"/>
  <c r="W6" i="3"/>
  <c r="W7" i="3"/>
  <c r="W8" i="3"/>
  <c r="W9" i="3"/>
  <c r="W10" i="3"/>
  <c r="W11" i="3"/>
  <c r="W12" i="3"/>
  <c r="W13" i="3"/>
  <c r="W14" i="3"/>
  <c r="W15" i="3"/>
  <c r="W16" i="3"/>
  <c r="W17" i="3"/>
  <c r="W18" i="3"/>
  <c r="W19" i="3"/>
  <c r="W20" i="3"/>
  <c r="W21" i="3"/>
  <c r="W22" i="3"/>
  <c r="W23" i="3"/>
  <c r="W24" i="3"/>
  <c r="W25" i="3"/>
  <c r="W26" i="3"/>
  <c r="W27" i="3"/>
  <c r="W28" i="3"/>
  <c r="W29" i="3"/>
  <c r="W30" i="3"/>
  <c r="W31" i="3"/>
  <c r="AA9" i="3"/>
  <c r="AA15" i="3"/>
  <c r="AA24" i="3"/>
  <c r="Z14" i="3"/>
  <c r="Z13" i="3"/>
  <c r="AB11" i="5" l="1"/>
  <c r="AA6" i="5"/>
  <c r="AB6" i="5" s="1"/>
  <c r="AA4" i="5"/>
  <c r="AB4" i="5" s="1"/>
  <c r="Z31" i="3"/>
  <c r="Z30" i="3"/>
  <c r="CR94" i="2"/>
  <c r="CQ94" i="2"/>
  <c r="CP94" i="2"/>
  <c r="CO94" i="2"/>
  <c r="CN94" i="2"/>
  <c r="CS94" i="2" s="1"/>
  <c r="CT94" i="2" s="1"/>
  <c r="CK94" i="2"/>
  <c r="CJ94" i="2"/>
  <c r="CI94" i="2"/>
  <c r="CH94" i="2"/>
  <c r="CG94" i="2"/>
  <c r="CF94" i="2"/>
  <c r="CE94" i="2"/>
  <c r="CD94" i="2"/>
  <c r="CC94" i="2"/>
  <c r="CB94" i="2"/>
  <c r="CL94" i="2" s="1"/>
  <c r="CM94" i="2" s="1"/>
  <c r="Z29" i="3"/>
  <c r="Z27" i="3"/>
  <c r="Z26" i="3"/>
  <c r="Z24" i="3"/>
  <c r="Z23" i="3"/>
  <c r="Z22" i="3"/>
  <c r="Z21" i="3"/>
  <c r="Z20" i="3"/>
  <c r="Z19" i="3"/>
  <c r="Z18" i="3"/>
  <c r="Z17" i="3"/>
  <c r="Z16" i="3"/>
  <c r="Z15" i="3"/>
  <c r="Z9" i="3"/>
  <c r="AB9" i="3" s="1"/>
  <c r="Z8" i="3"/>
  <c r="Z7" i="3"/>
  <c r="Z6" i="3"/>
  <c r="Z5" i="3"/>
  <c r="Z4" i="3"/>
  <c r="W4" i="3"/>
  <c r="V4" i="3"/>
  <c r="CR109" i="2"/>
  <c r="CQ109" i="2"/>
  <c r="CP109" i="2"/>
  <c r="CO109" i="2"/>
  <c r="CN109" i="2"/>
  <c r="CS109" i="2" s="1"/>
  <c r="CT109" i="2" s="1"/>
  <c r="CK109" i="2"/>
  <c r="CJ109" i="2"/>
  <c r="CI109" i="2"/>
  <c r="CH109" i="2"/>
  <c r="CG109" i="2"/>
  <c r="CF109" i="2"/>
  <c r="CE109" i="2"/>
  <c r="CD109" i="2"/>
  <c r="CC109" i="2"/>
  <c r="CB109" i="2"/>
  <c r="CR108" i="2"/>
  <c r="CQ108" i="2"/>
  <c r="CP108" i="2"/>
  <c r="CO108" i="2"/>
  <c r="CN108" i="2"/>
  <c r="CK108" i="2"/>
  <c r="CJ108" i="2"/>
  <c r="CI108" i="2"/>
  <c r="CH108" i="2"/>
  <c r="CG108" i="2"/>
  <c r="CF108" i="2"/>
  <c r="CE108" i="2"/>
  <c r="CD108" i="2"/>
  <c r="CL108" i="2" s="1"/>
  <c r="CM108" i="2" s="1"/>
  <c r="CC108" i="2"/>
  <c r="CB108" i="2"/>
  <c r="CR107" i="2"/>
  <c r="CQ107" i="2"/>
  <c r="CP107" i="2"/>
  <c r="CO107" i="2"/>
  <c r="CS107" i="2" s="1"/>
  <c r="CT107" i="2" s="1"/>
  <c r="CN107" i="2"/>
  <c r="CK107" i="2"/>
  <c r="CJ107" i="2"/>
  <c r="CI107" i="2"/>
  <c r="CH107" i="2"/>
  <c r="CG107" i="2"/>
  <c r="CF107" i="2"/>
  <c r="CE107" i="2"/>
  <c r="CD107" i="2"/>
  <c r="CC107" i="2"/>
  <c r="CL107" i="2" s="1"/>
  <c r="CM107" i="2" s="1"/>
  <c r="CB107" i="2"/>
  <c r="CR106" i="2"/>
  <c r="CQ106" i="2"/>
  <c r="CP106" i="2"/>
  <c r="CO106" i="2"/>
  <c r="CN106" i="2"/>
  <c r="CS106" i="2" s="1"/>
  <c r="CT106" i="2" s="1"/>
  <c r="CK106" i="2"/>
  <c r="CJ106" i="2"/>
  <c r="CI106" i="2"/>
  <c r="CH106" i="2"/>
  <c r="CG106" i="2"/>
  <c r="CF106" i="2"/>
  <c r="CE106" i="2"/>
  <c r="CD106" i="2"/>
  <c r="CC106" i="2"/>
  <c r="CB106" i="2"/>
  <c r="CL106" i="2" s="1"/>
  <c r="CM106" i="2" s="1"/>
  <c r="CR105" i="2"/>
  <c r="CQ105" i="2"/>
  <c r="CP105" i="2"/>
  <c r="CO105" i="2"/>
  <c r="CN105" i="2"/>
  <c r="CS105" i="2" s="1"/>
  <c r="CT105" i="2" s="1"/>
  <c r="CK105" i="2"/>
  <c r="CJ105" i="2"/>
  <c r="CI105" i="2"/>
  <c r="CH105" i="2"/>
  <c r="CG105" i="2"/>
  <c r="CF105" i="2"/>
  <c r="CE105" i="2"/>
  <c r="CD105" i="2"/>
  <c r="CC105" i="2"/>
  <c r="CB105" i="2"/>
  <c r="CR104" i="2"/>
  <c r="CQ104" i="2"/>
  <c r="CP104" i="2"/>
  <c r="CO104" i="2"/>
  <c r="CN104" i="2"/>
  <c r="CK104" i="2"/>
  <c r="CJ104" i="2"/>
  <c r="CI104" i="2"/>
  <c r="CH104" i="2"/>
  <c r="CG104" i="2"/>
  <c r="CF104" i="2"/>
  <c r="CE104" i="2"/>
  <c r="CD104" i="2"/>
  <c r="CL104" i="2" s="1"/>
  <c r="CM104" i="2" s="1"/>
  <c r="CC104" i="2"/>
  <c r="CB104" i="2"/>
  <c r="CR103" i="2"/>
  <c r="CQ103" i="2"/>
  <c r="CP103" i="2"/>
  <c r="CO103" i="2"/>
  <c r="CS103" i="2" s="1"/>
  <c r="CT103" i="2" s="1"/>
  <c r="CN103" i="2"/>
  <c r="CK103" i="2"/>
  <c r="CJ103" i="2"/>
  <c r="CI103" i="2"/>
  <c r="CH103" i="2"/>
  <c r="CG103" i="2"/>
  <c r="CF103" i="2"/>
  <c r="CE103" i="2"/>
  <c r="CD103" i="2"/>
  <c r="CC103" i="2"/>
  <c r="CL103" i="2" s="1"/>
  <c r="CM103" i="2" s="1"/>
  <c r="CB103" i="2"/>
  <c r="CR102" i="2"/>
  <c r="CQ102" i="2"/>
  <c r="CP102" i="2"/>
  <c r="CO102" i="2"/>
  <c r="CN102" i="2"/>
  <c r="CS102" i="2" s="1"/>
  <c r="CT102" i="2" s="1"/>
  <c r="CK102" i="2"/>
  <c r="CJ102" i="2"/>
  <c r="CI102" i="2"/>
  <c r="CH102" i="2"/>
  <c r="CG102" i="2"/>
  <c r="CF102" i="2"/>
  <c r="CE102" i="2"/>
  <c r="CD102" i="2"/>
  <c r="CC102" i="2"/>
  <c r="CB102" i="2"/>
  <c r="CL102" i="2" s="1"/>
  <c r="CM102" i="2" s="1"/>
  <c r="CR101" i="2"/>
  <c r="CQ101" i="2"/>
  <c r="CP101" i="2"/>
  <c r="CO101" i="2"/>
  <c r="CN101" i="2"/>
  <c r="CS101" i="2" s="1"/>
  <c r="CT101" i="2" s="1"/>
  <c r="CK101" i="2"/>
  <c r="CJ101" i="2"/>
  <c r="CI101" i="2"/>
  <c r="CH101" i="2"/>
  <c r="CG101" i="2"/>
  <c r="CF101" i="2"/>
  <c r="CE101" i="2"/>
  <c r="CD101" i="2"/>
  <c r="CC101" i="2"/>
  <c r="CB101" i="2"/>
  <c r="CL101" i="2" s="1"/>
  <c r="CM101" i="2" s="1"/>
  <c r="CR100" i="2"/>
  <c r="CQ100" i="2"/>
  <c r="CP100" i="2"/>
  <c r="CO100" i="2"/>
  <c r="CN100" i="2"/>
  <c r="CS100" i="2" s="1"/>
  <c r="CT100" i="2" s="1"/>
  <c r="CK100" i="2"/>
  <c r="CJ100" i="2"/>
  <c r="CI100" i="2"/>
  <c r="CH100" i="2"/>
  <c r="CG100" i="2"/>
  <c r="CF100" i="2"/>
  <c r="CE100" i="2"/>
  <c r="CD100" i="2"/>
  <c r="CC100" i="2"/>
  <c r="CB100" i="2"/>
  <c r="CL100" i="2" s="1"/>
  <c r="CM100" i="2" s="1"/>
  <c r="CR99" i="2"/>
  <c r="CQ99" i="2"/>
  <c r="CP99" i="2"/>
  <c r="CO99" i="2"/>
  <c r="CN99" i="2"/>
  <c r="CK99" i="2"/>
  <c r="CJ99" i="2"/>
  <c r="CI99" i="2"/>
  <c r="CH99" i="2"/>
  <c r="CG99" i="2"/>
  <c r="CF99" i="2"/>
  <c r="CE99" i="2"/>
  <c r="CD99" i="2"/>
  <c r="CL99" i="2" s="1"/>
  <c r="CM99" i="2" s="1"/>
  <c r="CC99" i="2"/>
  <c r="CB99" i="2"/>
  <c r="CR98" i="2"/>
  <c r="CQ98" i="2"/>
  <c r="CP98" i="2"/>
  <c r="CO98" i="2"/>
  <c r="CS98" i="2" s="1"/>
  <c r="CT98" i="2" s="1"/>
  <c r="CN98" i="2"/>
  <c r="CK98" i="2"/>
  <c r="CJ98" i="2"/>
  <c r="CI98" i="2"/>
  <c r="CH98" i="2"/>
  <c r="CG98" i="2"/>
  <c r="CF98" i="2"/>
  <c r="CE98" i="2"/>
  <c r="CD98" i="2"/>
  <c r="CC98" i="2"/>
  <c r="CL98" i="2" s="1"/>
  <c r="CM98" i="2" s="1"/>
  <c r="CB98" i="2"/>
  <c r="CR97" i="2"/>
  <c r="CQ97" i="2"/>
  <c r="CP97" i="2"/>
  <c r="CO97" i="2"/>
  <c r="CN97" i="2"/>
  <c r="CS97" i="2" s="1"/>
  <c r="CT97" i="2" s="1"/>
  <c r="CK97" i="2"/>
  <c r="CJ97" i="2"/>
  <c r="CI97" i="2"/>
  <c r="CH97" i="2"/>
  <c r="CG97" i="2"/>
  <c r="CF97" i="2"/>
  <c r="CE97" i="2"/>
  <c r="CD97" i="2"/>
  <c r="CC97" i="2"/>
  <c r="CB97" i="2"/>
  <c r="CL97" i="2" s="1"/>
  <c r="CM97" i="2" s="1"/>
  <c r="CR96" i="2"/>
  <c r="CQ96" i="2"/>
  <c r="CP96" i="2"/>
  <c r="CO96" i="2"/>
  <c r="CN96" i="2"/>
  <c r="CS96" i="2" s="1"/>
  <c r="CT96" i="2" s="1"/>
  <c r="CK96" i="2"/>
  <c r="CJ96" i="2"/>
  <c r="CI96" i="2"/>
  <c r="CH96" i="2"/>
  <c r="CG96" i="2"/>
  <c r="CF96" i="2"/>
  <c r="CE96" i="2"/>
  <c r="CD96" i="2"/>
  <c r="CC96" i="2"/>
  <c r="CB96" i="2"/>
  <c r="CL96" i="2" s="1"/>
  <c r="CM96" i="2" s="1"/>
  <c r="CR95" i="2"/>
  <c r="CQ95" i="2"/>
  <c r="CP95" i="2"/>
  <c r="CO95" i="2"/>
  <c r="CN95" i="2"/>
  <c r="CK95" i="2"/>
  <c r="CJ95" i="2"/>
  <c r="CI95" i="2"/>
  <c r="CH95" i="2"/>
  <c r="CG95" i="2"/>
  <c r="CF95" i="2"/>
  <c r="CE95" i="2"/>
  <c r="CD95" i="2"/>
  <c r="CL95" i="2" s="1"/>
  <c r="CM95" i="2" s="1"/>
  <c r="CC95" i="2"/>
  <c r="CB95" i="2"/>
  <c r="CR93" i="2"/>
  <c r="CQ93" i="2"/>
  <c r="CP93" i="2"/>
  <c r="CO93" i="2"/>
  <c r="CN93" i="2"/>
  <c r="CS93" i="2" s="1"/>
  <c r="CT93" i="2" s="1"/>
  <c r="CK93" i="2"/>
  <c r="CJ93" i="2"/>
  <c r="CI93" i="2"/>
  <c r="CH93" i="2"/>
  <c r="CG93" i="2"/>
  <c r="CF93" i="2"/>
  <c r="CE93" i="2"/>
  <c r="CD93" i="2"/>
  <c r="CC93" i="2"/>
  <c r="CB93" i="2"/>
  <c r="CL93" i="2" s="1"/>
  <c r="CM93" i="2" s="1"/>
  <c r="CR92" i="2"/>
  <c r="CQ92" i="2"/>
  <c r="CP92" i="2"/>
  <c r="CO92" i="2"/>
  <c r="CN92" i="2"/>
  <c r="CK92" i="2"/>
  <c r="CJ92" i="2"/>
  <c r="CI92" i="2"/>
  <c r="CH92" i="2"/>
  <c r="CG92" i="2"/>
  <c r="CF92" i="2"/>
  <c r="CE92" i="2"/>
  <c r="CD92" i="2"/>
  <c r="CC92" i="2"/>
  <c r="CB92" i="2"/>
  <c r="CL92" i="2" s="1"/>
  <c r="CM92" i="2" s="1"/>
  <c r="CR91" i="2"/>
  <c r="CQ91" i="2"/>
  <c r="CP91" i="2"/>
  <c r="CO91" i="2"/>
  <c r="CN91" i="2"/>
  <c r="CK91" i="2"/>
  <c r="CJ91" i="2"/>
  <c r="CI91" i="2"/>
  <c r="CH91" i="2"/>
  <c r="CG91" i="2"/>
  <c r="CF91" i="2"/>
  <c r="CE91" i="2"/>
  <c r="CD91" i="2"/>
  <c r="CL91" i="2" s="1"/>
  <c r="CM91" i="2" s="1"/>
  <c r="CC91" i="2"/>
  <c r="CB91" i="2"/>
  <c r="CR90" i="2"/>
  <c r="CQ90" i="2"/>
  <c r="CP90" i="2"/>
  <c r="CO90" i="2"/>
  <c r="CN90" i="2"/>
  <c r="CS90" i="2" s="1"/>
  <c r="CT90" i="2" s="1"/>
  <c r="CK90" i="2"/>
  <c r="CJ90" i="2"/>
  <c r="CI90" i="2"/>
  <c r="CH90" i="2"/>
  <c r="CG90" i="2"/>
  <c r="CF90" i="2"/>
  <c r="CE90" i="2"/>
  <c r="CD90" i="2"/>
  <c r="CL90" i="2" s="1"/>
  <c r="CM90" i="2" s="1"/>
  <c r="CC90" i="2"/>
  <c r="CB90" i="2"/>
  <c r="CR89" i="2"/>
  <c r="CQ89" i="2"/>
  <c r="CP89" i="2"/>
  <c r="CO89" i="2"/>
  <c r="CS89" i="2" s="1"/>
  <c r="CT89" i="2" s="1"/>
  <c r="CN89" i="2"/>
  <c r="CK89" i="2"/>
  <c r="CJ89" i="2"/>
  <c r="CI89" i="2"/>
  <c r="CH89" i="2"/>
  <c r="CG89" i="2"/>
  <c r="CF89" i="2"/>
  <c r="CE89" i="2"/>
  <c r="CD89" i="2"/>
  <c r="CC89" i="2"/>
  <c r="CL89" i="2" s="1"/>
  <c r="CM89" i="2" s="1"/>
  <c r="CB89" i="2"/>
  <c r="CR88" i="2"/>
  <c r="CQ88" i="2"/>
  <c r="CP88" i="2"/>
  <c r="CO88" i="2"/>
  <c r="CN88" i="2"/>
  <c r="CS88" i="2" s="1"/>
  <c r="CT88" i="2" s="1"/>
  <c r="CK88" i="2"/>
  <c r="CJ88" i="2"/>
  <c r="CI88" i="2"/>
  <c r="CH88" i="2"/>
  <c r="CG88" i="2"/>
  <c r="CF88" i="2"/>
  <c r="CE88" i="2"/>
  <c r="CD88" i="2"/>
  <c r="CC88" i="2"/>
  <c r="CB88" i="2"/>
  <c r="CL88" i="2" s="1"/>
  <c r="CM88" i="2" s="1"/>
  <c r="CR87" i="2"/>
  <c r="CQ87" i="2"/>
  <c r="CP87" i="2"/>
  <c r="CO87" i="2"/>
  <c r="CN87" i="2"/>
  <c r="CM87" i="2"/>
  <c r="CK87" i="2"/>
  <c r="CJ87" i="2"/>
  <c r="CI87" i="2"/>
  <c r="CH87" i="2"/>
  <c r="CG87" i="2"/>
  <c r="CF87" i="2"/>
  <c r="CE87" i="2"/>
  <c r="CD87" i="2"/>
  <c r="CC87" i="2"/>
  <c r="CB87" i="2"/>
  <c r="CL87" i="2" s="1"/>
  <c r="CR86" i="2"/>
  <c r="CQ86" i="2"/>
  <c r="CP86" i="2"/>
  <c r="CO86" i="2"/>
  <c r="CN86" i="2"/>
  <c r="CS86" i="2" s="1"/>
  <c r="CT86" i="2" s="1"/>
  <c r="CK86" i="2"/>
  <c r="CJ86" i="2"/>
  <c r="CI86" i="2"/>
  <c r="CH86" i="2"/>
  <c r="CG86" i="2"/>
  <c r="CF86" i="2"/>
  <c r="CE86" i="2"/>
  <c r="CD86" i="2"/>
  <c r="CL86" i="2" s="1"/>
  <c r="CM86" i="2" s="1"/>
  <c r="CC86" i="2"/>
  <c r="CB86" i="2"/>
  <c r="CR85" i="2"/>
  <c r="CQ85" i="2"/>
  <c r="CP85" i="2"/>
  <c r="CO85" i="2"/>
  <c r="CS85" i="2" s="1"/>
  <c r="CT85" i="2" s="1"/>
  <c r="CN85" i="2"/>
  <c r="CK85" i="2"/>
  <c r="CJ85" i="2"/>
  <c r="CI85" i="2"/>
  <c r="CH85" i="2"/>
  <c r="CG85" i="2"/>
  <c r="CF85" i="2"/>
  <c r="CE85" i="2"/>
  <c r="CD85" i="2"/>
  <c r="CC85" i="2"/>
  <c r="CL85" i="2" s="1"/>
  <c r="CM85" i="2" s="1"/>
  <c r="CB85" i="2"/>
  <c r="CR84" i="2"/>
  <c r="CQ84" i="2"/>
  <c r="CP84" i="2"/>
  <c r="CO84" i="2"/>
  <c r="CN84" i="2"/>
  <c r="CS84" i="2" s="1"/>
  <c r="CT84" i="2" s="1"/>
  <c r="CK84" i="2"/>
  <c r="CJ84" i="2"/>
  <c r="CI84" i="2"/>
  <c r="CH84" i="2"/>
  <c r="CG84" i="2"/>
  <c r="CF84" i="2"/>
  <c r="CE84" i="2"/>
  <c r="CD84" i="2"/>
  <c r="CC84" i="2"/>
  <c r="CB84" i="2"/>
  <c r="CL84" i="2" s="1"/>
  <c r="CM84" i="2" s="1"/>
  <c r="CR83" i="2"/>
  <c r="CQ83" i="2"/>
  <c r="CP83" i="2"/>
  <c r="CO83" i="2"/>
  <c r="CN83" i="2"/>
  <c r="CM83" i="2"/>
  <c r="CK83" i="2"/>
  <c r="CJ83" i="2"/>
  <c r="CI83" i="2"/>
  <c r="CH83" i="2"/>
  <c r="CG83" i="2"/>
  <c r="CF83" i="2"/>
  <c r="CE83" i="2"/>
  <c r="CD83" i="2"/>
  <c r="CC83" i="2"/>
  <c r="CB83" i="2"/>
  <c r="CL83" i="2" s="1"/>
  <c r="CR82" i="2"/>
  <c r="CQ82" i="2"/>
  <c r="CP82" i="2"/>
  <c r="CO82" i="2"/>
  <c r="CN82" i="2"/>
  <c r="CS82" i="2" s="1"/>
  <c r="CT82" i="2" s="1"/>
  <c r="CK82" i="2"/>
  <c r="CJ82" i="2"/>
  <c r="CI82" i="2"/>
  <c r="CH82" i="2"/>
  <c r="CG82" i="2"/>
  <c r="CF82" i="2"/>
  <c r="CE82" i="2"/>
  <c r="CD82" i="2"/>
  <c r="CL82" i="2" s="1"/>
  <c r="CM82" i="2" s="1"/>
  <c r="CC82" i="2"/>
  <c r="CB82" i="2"/>
  <c r="CR81" i="2"/>
  <c r="CQ81" i="2"/>
  <c r="CP81" i="2"/>
  <c r="CO81" i="2"/>
  <c r="CS81" i="2" s="1"/>
  <c r="CT81" i="2" s="1"/>
  <c r="CN81" i="2"/>
  <c r="CK81" i="2"/>
  <c r="CJ81" i="2"/>
  <c r="CI81" i="2"/>
  <c r="CH81" i="2"/>
  <c r="CG81" i="2"/>
  <c r="CF81" i="2"/>
  <c r="CE81" i="2"/>
  <c r="CD81" i="2"/>
  <c r="CC81" i="2"/>
  <c r="CL81" i="2" s="1"/>
  <c r="CM81" i="2" s="1"/>
  <c r="CB81" i="2"/>
  <c r="CR80" i="2"/>
  <c r="CQ80" i="2"/>
  <c r="CP80" i="2"/>
  <c r="CO80" i="2"/>
  <c r="CS80" i="2" s="1"/>
  <c r="CT80" i="2" s="1"/>
  <c r="CN80" i="2"/>
  <c r="CK80" i="2"/>
  <c r="CJ80" i="2"/>
  <c r="CI80" i="2"/>
  <c r="CH80" i="2"/>
  <c r="CG80" i="2"/>
  <c r="CF80" i="2"/>
  <c r="CE80" i="2"/>
  <c r="CD80" i="2"/>
  <c r="CC80" i="2"/>
  <c r="CL80" i="2" s="1"/>
  <c r="CM80" i="2" s="1"/>
  <c r="CB80" i="2"/>
  <c r="CR79" i="2"/>
  <c r="CQ79" i="2"/>
  <c r="CP79" i="2"/>
  <c r="CO79" i="2"/>
  <c r="CN79" i="2"/>
  <c r="CS79" i="2" s="1"/>
  <c r="CT79" i="2" s="1"/>
  <c r="CK79" i="2"/>
  <c r="CJ79" i="2"/>
  <c r="CI79" i="2"/>
  <c r="CH79" i="2"/>
  <c r="CG79" i="2"/>
  <c r="CF79" i="2"/>
  <c r="CE79" i="2"/>
  <c r="CD79" i="2"/>
  <c r="CC79" i="2"/>
  <c r="CB79" i="2"/>
  <c r="CL79" i="2" s="1"/>
  <c r="CM79" i="2" s="1"/>
  <c r="CR78" i="2"/>
  <c r="CQ78" i="2"/>
  <c r="CP78" i="2"/>
  <c r="CO78" i="2"/>
  <c r="CN78" i="2"/>
  <c r="CS78" i="2" s="1"/>
  <c r="CT78" i="2" s="1"/>
  <c r="CK78" i="2"/>
  <c r="CJ78" i="2"/>
  <c r="CI78" i="2"/>
  <c r="CH78" i="2"/>
  <c r="CG78" i="2"/>
  <c r="CF78" i="2"/>
  <c r="CE78" i="2"/>
  <c r="CD78" i="2"/>
  <c r="CC78" i="2"/>
  <c r="CB78" i="2"/>
  <c r="CL78" i="2" s="1"/>
  <c r="CM78" i="2" s="1"/>
  <c r="CR77" i="2"/>
  <c r="CQ77" i="2"/>
  <c r="CP77" i="2"/>
  <c r="CO77" i="2"/>
  <c r="CN77" i="2"/>
  <c r="CS77" i="2" s="1"/>
  <c r="CT77" i="2" s="1"/>
  <c r="CK77" i="2"/>
  <c r="CJ77" i="2"/>
  <c r="CI77" i="2"/>
  <c r="CH77" i="2"/>
  <c r="CG77" i="2"/>
  <c r="CF77" i="2"/>
  <c r="CE77" i="2"/>
  <c r="CD77" i="2"/>
  <c r="CC77" i="2"/>
  <c r="CB77" i="2"/>
  <c r="CL77" i="2" s="1"/>
  <c r="CM77" i="2" s="1"/>
  <c r="CR76" i="2"/>
  <c r="CQ76" i="2"/>
  <c r="CP76" i="2"/>
  <c r="CO76" i="2"/>
  <c r="CN76" i="2"/>
  <c r="CK76" i="2"/>
  <c r="CJ76" i="2"/>
  <c r="CI76" i="2"/>
  <c r="CH76" i="2"/>
  <c r="CG76" i="2"/>
  <c r="CF76" i="2"/>
  <c r="CE76" i="2"/>
  <c r="CD76" i="2"/>
  <c r="CL76" i="2" s="1"/>
  <c r="CM76" i="2" s="1"/>
  <c r="CC76" i="2"/>
  <c r="CB76" i="2"/>
  <c r="CR75" i="2"/>
  <c r="CQ75" i="2"/>
  <c r="CP75" i="2"/>
  <c r="CO75" i="2"/>
  <c r="CS75" i="2" s="1"/>
  <c r="CT75" i="2" s="1"/>
  <c r="CN75" i="2"/>
  <c r="CK75" i="2"/>
  <c r="CJ75" i="2"/>
  <c r="CI75" i="2"/>
  <c r="CH75" i="2"/>
  <c r="CG75" i="2"/>
  <c r="CF75" i="2"/>
  <c r="CE75" i="2"/>
  <c r="CD75" i="2"/>
  <c r="CC75" i="2"/>
  <c r="CL75" i="2" s="1"/>
  <c r="CM75" i="2" s="1"/>
  <c r="CB75" i="2"/>
  <c r="CR74" i="2"/>
  <c r="CQ74" i="2"/>
  <c r="CP74" i="2"/>
  <c r="CO74" i="2"/>
  <c r="CN74" i="2"/>
  <c r="CS74" i="2" s="1"/>
  <c r="CT74" i="2" s="1"/>
  <c r="CK74" i="2"/>
  <c r="CJ74" i="2"/>
  <c r="CI74" i="2"/>
  <c r="CH74" i="2"/>
  <c r="CG74" i="2"/>
  <c r="CF74" i="2"/>
  <c r="CE74" i="2"/>
  <c r="CD74" i="2"/>
  <c r="CC74" i="2"/>
  <c r="CB74" i="2"/>
  <c r="CL74" i="2" s="1"/>
  <c r="CM74" i="2" s="1"/>
  <c r="CR73" i="2"/>
  <c r="CQ73" i="2"/>
  <c r="CP73" i="2"/>
  <c r="CO73" i="2"/>
  <c r="CN73" i="2"/>
  <c r="CS73" i="2" s="1"/>
  <c r="CT73" i="2" s="1"/>
  <c r="CK73" i="2"/>
  <c r="CJ73" i="2"/>
  <c r="CI73" i="2"/>
  <c r="CH73" i="2"/>
  <c r="CG73" i="2"/>
  <c r="CF73" i="2"/>
  <c r="CE73" i="2"/>
  <c r="CD73" i="2"/>
  <c r="CC73" i="2"/>
  <c r="CB73" i="2"/>
  <c r="CL73" i="2" s="1"/>
  <c r="CM73" i="2" s="1"/>
  <c r="CR72" i="2"/>
  <c r="CQ72" i="2"/>
  <c r="CP72" i="2"/>
  <c r="CO72" i="2"/>
  <c r="CN72" i="2"/>
  <c r="CK72" i="2"/>
  <c r="CJ72" i="2"/>
  <c r="CI72" i="2"/>
  <c r="CH72" i="2"/>
  <c r="CG72" i="2"/>
  <c r="CF72" i="2"/>
  <c r="CE72" i="2"/>
  <c r="CD72" i="2"/>
  <c r="CL72" i="2" s="1"/>
  <c r="CM72" i="2" s="1"/>
  <c r="CC72" i="2"/>
  <c r="CB72" i="2"/>
  <c r="CR71" i="2"/>
  <c r="CQ71" i="2"/>
  <c r="CP71" i="2"/>
  <c r="CO71" i="2"/>
  <c r="CS71" i="2" s="1"/>
  <c r="CT71" i="2" s="1"/>
  <c r="CN71" i="2"/>
  <c r="CK71" i="2"/>
  <c r="CJ71" i="2"/>
  <c r="CI71" i="2"/>
  <c r="CH71" i="2"/>
  <c r="CG71" i="2"/>
  <c r="CF71" i="2"/>
  <c r="CE71" i="2"/>
  <c r="CD71" i="2"/>
  <c r="CC71" i="2"/>
  <c r="CL71" i="2" s="1"/>
  <c r="CM71" i="2" s="1"/>
  <c r="CB71" i="2"/>
  <c r="CR70" i="2"/>
  <c r="CQ70" i="2"/>
  <c r="CP70" i="2"/>
  <c r="CO70" i="2"/>
  <c r="CS70" i="2" s="1"/>
  <c r="CT70" i="2" s="1"/>
  <c r="CN70" i="2"/>
  <c r="CK70" i="2"/>
  <c r="CJ70" i="2"/>
  <c r="CI70" i="2"/>
  <c r="CH70" i="2"/>
  <c r="CG70" i="2"/>
  <c r="CF70" i="2"/>
  <c r="CE70" i="2"/>
  <c r="CD70" i="2"/>
  <c r="CC70" i="2"/>
  <c r="CL70" i="2" s="1"/>
  <c r="CM70" i="2" s="1"/>
  <c r="CB70" i="2"/>
  <c r="CR69" i="2"/>
  <c r="CQ69" i="2"/>
  <c r="CP69" i="2"/>
  <c r="CO69" i="2"/>
  <c r="CN69" i="2"/>
  <c r="CS69" i="2" s="1"/>
  <c r="CT69" i="2" s="1"/>
  <c r="CK69" i="2"/>
  <c r="CJ69" i="2"/>
  <c r="CI69" i="2"/>
  <c r="CH69" i="2"/>
  <c r="CG69" i="2"/>
  <c r="CF69" i="2"/>
  <c r="CE69" i="2"/>
  <c r="CD69" i="2"/>
  <c r="CC69" i="2"/>
  <c r="CB69" i="2"/>
  <c r="CL69" i="2" s="1"/>
  <c r="CM69" i="2" s="1"/>
  <c r="CR68" i="2"/>
  <c r="CQ68" i="2"/>
  <c r="CP68" i="2"/>
  <c r="CO68" i="2"/>
  <c r="CN68" i="2"/>
  <c r="CS68" i="2" s="1"/>
  <c r="CT68" i="2" s="1"/>
  <c r="CK68" i="2"/>
  <c r="CJ68" i="2"/>
  <c r="CI68" i="2"/>
  <c r="CH68" i="2"/>
  <c r="CG68" i="2"/>
  <c r="CF68" i="2"/>
  <c r="CE68" i="2"/>
  <c r="CD68" i="2"/>
  <c r="CC68" i="2"/>
  <c r="CB68" i="2"/>
  <c r="CL68" i="2" s="1"/>
  <c r="CM68" i="2" s="1"/>
  <c r="CR67" i="2"/>
  <c r="CQ67" i="2"/>
  <c r="CP67" i="2"/>
  <c r="CO67" i="2"/>
  <c r="CN67" i="2"/>
  <c r="CK67" i="2"/>
  <c r="CJ67" i="2"/>
  <c r="CI67" i="2"/>
  <c r="CH67" i="2"/>
  <c r="CG67" i="2"/>
  <c r="CF67" i="2"/>
  <c r="CE67" i="2"/>
  <c r="CD67" i="2"/>
  <c r="CL67" i="2" s="1"/>
  <c r="CM67" i="2" s="1"/>
  <c r="CC67" i="2"/>
  <c r="CB67" i="2"/>
  <c r="CR66" i="2"/>
  <c r="CQ66" i="2"/>
  <c r="CP66" i="2"/>
  <c r="CO66" i="2"/>
  <c r="CS66" i="2" s="1"/>
  <c r="CT66" i="2" s="1"/>
  <c r="CN66" i="2"/>
  <c r="CK66" i="2"/>
  <c r="CJ66" i="2"/>
  <c r="CI66" i="2"/>
  <c r="CH66" i="2"/>
  <c r="CG66" i="2"/>
  <c r="CF66" i="2"/>
  <c r="CE66" i="2"/>
  <c r="CD66" i="2"/>
  <c r="CC66" i="2"/>
  <c r="CL66" i="2" s="1"/>
  <c r="CM66" i="2" s="1"/>
  <c r="CB66" i="2"/>
  <c r="CR65" i="2"/>
  <c r="CQ65" i="2"/>
  <c r="CP65" i="2"/>
  <c r="CO65" i="2"/>
  <c r="CN65" i="2"/>
  <c r="CS65" i="2" s="1"/>
  <c r="CT65" i="2" s="1"/>
  <c r="CK65" i="2"/>
  <c r="CJ65" i="2"/>
  <c r="CI65" i="2"/>
  <c r="CH65" i="2"/>
  <c r="CG65" i="2"/>
  <c r="CF65" i="2"/>
  <c r="CE65" i="2"/>
  <c r="CD65" i="2"/>
  <c r="CC65" i="2"/>
  <c r="CB65" i="2"/>
  <c r="CL65" i="2" s="1"/>
  <c r="CM65" i="2" s="1"/>
  <c r="CR64" i="2"/>
  <c r="CQ64" i="2"/>
  <c r="CP64" i="2"/>
  <c r="CO64" i="2"/>
  <c r="CN64" i="2"/>
  <c r="CS64" i="2" s="1"/>
  <c r="CT64" i="2" s="1"/>
  <c r="CK64" i="2"/>
  <c r="CJ64" i="2"/>
  <c r="CI64" i="2"/>
  <c r="CH64" i="2"/>
  <c r="CG64" i="2"/>
  <c r="CF64" i="2"/>
  <c r="CE64" i="2"/>
  <c r="CD64" i="2"/>
  <c r="CC64" i="2"/>
  <c r="CB64" i="2"/>
  <c r="CL64" i="2" s="1"/>
  <c r="CM64" i="2" s="1"/>
  <c r="CR63" i="2"/>
  <c r="CQ63" i="2"/>
  <c r="CP63" i="2"/>
  <c r="CO63" i="2"/>
  <c r="CN63" i="2"/>
  <c r="CK63" i="2"/>
  <c r="CJ63" i="2"/>
  <c r="CI63" i="2"/>
  <c r="CH63" i="2"/>
  <c r="CG63" i="2"/>
  <c r="CF63" i="2"/>
  <c r="CE63" i="2"/>
  <c r="CD63" i="2"/>
  <c r="CL63" i="2" s="1"/>
  <c r="CM63" i="2" s="1"/>
  <c r="CC63" i="2"/>
  <c r="CB63" i="2"/>
  <c r="CR62" i="2"/>
  <c r="CQ62" i="2"/>
  <c r="CP62" i="2"/>
  <c r="CO62" i="2"/>
  <c r="CS62" i="2" s="1"/>
  <c r="CT62" i="2" s="1"/>
  <c r="CN62" i="2"/>
  <c r="CK62" i="2"/>
  <c r="CJ62" i="2"/>
  <c r="CI62" i="2"/>
  <c r="CH62" i="2"/>
  <c r="CG62" i="2"/>
  <c r="CF62" i="2"/>
  <c r="CE62" i="2"/>
  <c r="CD62" i="2"/>
  <c r="CC62" i="2"/>
  <c r="CL62" i="2" s="1"/>
  <c r="CM62" i="2" s="1"/>
  <c r="CB62" i="2"/>
  <c r="CR61" i="2"/>
  <c r="CQ61" i="2"/>
  <c r="CP61" i="2"/>
  <c r="CO61" i="2"/>
  <c r="CN61" i="2"/>
  <c r="CS61" i="2" s="1"/>
  <c r="CT61" i="2" s="1"/>
  <c r="CK61" i="2"/>
  <c r="CJ61" i="2"/>
  <c r="CI61" i="2"/>
  <c r="CH61" i="2"/>
  <c r="CG61" i="2"/>
  <c r="CF61" i="2"/>
  <c r="CE61" i="2"/>
  <c r="CD61" i="2"/>
  <c r="CC61" i="2"/>
  <c r="CB61" i="2"/>
  <c r="CL61" i="2" s="1"/>
  <c r="CM61" i="2" s="1"/>
  <c r="CR60" i="2"/>
  <c r="CQ60" i="2"/>
  <c r="CP60" i="2"/>
  <c r="CO60" i="2"/>
  <c r="CN60" i="2"/>
  <c r="CS60" i="2" s="1"/>
  <c r="CT60" i="2" s="1"/>
  <c r="CK60" i="2"/>
  <c r="CJ60" i="2"/>
  <c r="CI60" i="2"/>
  <c r="CH60" i="2"/>
  <c r="CG60" i="2"/>
  <c r="CF60" i="2"/>
  <c r="CE60" i="2"/>
  <c r="CD60" i="2"/>
  <c r="CC60" i="2"/>
  <c r="CB60" i="2"/>
  <c r="CL60" i="2" s="1"/>
  <c r="CM60" i="2" s="1"/>
  <c r="CR59" i="2"/>
  <c r="CQ59" i="2"/>
  <c r="CP59" i="2"/>
  <c r="CO59" i="2"/>
  <c r="CN59" i="2"/>
  <c r="CM59" i="2"/>
  <c r="CK59" i="2"/>
  <c r="CJ59" i="2"/>
  <c r="CI59" i="2"/>
  <c r="CH59" i="2"/>
  <c r="CG59" i="2"/>
  <c r="CF59" i="2"/>
  <c r="CE59" i="2"/>
  <c r="CD59" i="2"/>
  <c r="CC59" i="2"/>
  <c r="CB59" i="2"/>
  <c r="CL59" i="2" s="1"/>
  <c r="CR58" i="2"/>
  <c r="CQ58" i="2"/>
  <c r="CP58" i="2"/>
  <c r="CO58" i="2"/>
  <c r="CN58" i="2"/>
  <c r="CS58" i="2" s="1"/>
  <c r="CT58" i="2" s="1"/>
  <c r="CK58" i="2"/>
  <c r="CJ58" i="2"/>
  <c r="CI58" i="2"/>
  <c r="CH58" i="2"/>
  <c r="CG58" i="2"/>
  <c r="CF58" i="2"/>
  <c r="CE58" i="2"/>
  <c r="CD58" i="2"/>
  <c r="CL58" i="2" s="1"/>
  <c r="CM58" i="2" s="1"/>
  <c r="CC58" i="2"/>
  <c r="CB58" i="2"/>
  <c r="CR57" i="2"/>
  <c r="CQ57" i="2"/>
  <c r="CP57" i="2"/>
  <c r="CO57" i="2"/>
  <c r="CS57" i="2" s="1"/>
  <c r="CT57" i="2" s="1"/>
  <c r="CN57" i="2"/>
  <c r="CK57" i="2"/>
  <c r="CJ57" i="2"/>
  <c r="CI57" i="2"/>
  <c r="CH57" i="2"/>
  <c r="CG57" i="2"/>
  <c r="CF57" i="2"/>
  <c r="CE57" i="2"/>
  <c r="CD57" i="2"/>
  <c r="CC57" i="2"/>
  <c r="CL57" i="2" s="1"/>
  <c r="CM57" i="2" s="1"/>
  <c r="CB57" i="2"/>
  <c r="CR56" i="2"/>
  <c r="CQ56" i="2"/>
  <c r="CP56" i="2"/>
  <c r="CO56" i="2"/>
  <c r="CN56" i="2"/>
  <c r="CS56" i="2" s="1"/>
  <c r="CT56" i="2" s="1"/>
  <c r="CK56" i="2"/>
  <c r="CJ56" i="2"/>
  <c r="CI56" i="2"/>
  <c r="CH56" i="2"/>
  <c r="CG56" i="2"/>
  <c r="CF56" i="2"/>
  <c r="CE56" i="2"/>
  <c r="CD56" i="2"/>
  <c r="CC56" i="2"/>
  <c r="CB56" i="2"/>
  <c r="CL56" i="2" s="1"/>
  <c r="CM56" i="2" s="1"/>
  <c r="CR55" i="2"/>
  <c r="CQ55" i="2"/>
  <c r="CP55" i="2"/>
  <c r="CO55" i="2"/>
  <c r="CN55" i="2"/>
  <c r="CM55" i="2"/>
  <c r="CK55" i="2"/>
  <c r="CJ55" i="2"/>
  <c r="CI55" i="2"/>
  <c r="CH55" i="2"/>
  <c r="CG55" i="2"/>
  <c r="CF55" i="2"/>
  <c r="CE55" i="2"/>
  <c r="CD55" i="2"/>
  <c r="CC55" i="2"/>
  <c r="CB55" i="2"/>
  <c r="CL55" i="2" s="1"/>
  <c r="CR54" i="2"/>
  <c r="CQ54" i="2"/>
  <c r="CP54" i="2"/>
  <c r="CO54" i="2"/>
  <c r="CN54" i="2"/>
  <c r="CS54" i="2" s="1"/>
  <c r="CT54" i="2" s="1"/>
  <c r="CK54" i="2"/>
  <c r="CJ54" i="2"/>
  <c r="CI54" i="2"/>
  <c r="CH54" i="2"/>
  <c r="CG54" i="2"/>
  <c r="CF54" i="2"/>
  <c r="CE54" i="2"/>
  <c r="CD54" i="2"/>
  <c r="CL54" i="2" s="1"/>
  <c r="CM54" i="2" s="1"/>
  <c r="CC54" i="2"/>
  <c r="CB54" i="2"/>
  <c r="CR53" i="2"/>
  <c r="CQ53" i="2"/>
  <c r="CP53" i="2"/>
  <c r="CO53" i="2"/>
  <c r="CS53" i="2" s="1"/>
  <c r="CT53" i="2" s="1"/>
  <c r="CN53" i="2"/>
  <c r="CK53" i="2"/>
  <c r="CJ53" i="2"/>
  <c r="CI53" i="2"/>
  <c r="CH53" i="2"/>
  <c r="CG53" i="2"/>
  <c r="CF53" i="2"/>
  <c r="CE53" i="2"/>
  <c r="CD53" i="2"/>
  <c r="CC53" i="2"/>
  <c r="CL53" i="2" s="1"/>
  <c r="CM53" i="2" s="1"/>
  <c r="CB53" i="2"/>
  <c r="CR52" i="2"/>
  <c r="CQ52" i="2"/>
  <c r="CP52" i="2"/>
  <c r="CO52" i="2"/>
  <c r="CN52" i="2"/>
  <c r="CS52" i="2" s="1"/>
  <c r="CT52" i="2" s="1"/>
  <c r="CK52" i="2"/>
  <c r="CJ52" i="2"/>
  <c r="CI52" i="2"/>
  <c r="CH52" i="2"/>
  <c r="CG52" i="2"/>
  <c r="CF52" i="2"/>
  <c r="CE52" i="2"/>
  <c r="CD52" i="2"/>
  <c r="CC52" i="2"/>
  <c r="CB52" i="2"/>
  <c r="CL52" i="2" s="1"/>
  <c r="CM52" i="2" s="1"/>
  <c r="CR51" i="2"/>
  <c r="CQ51" i="2"/>
  <c r="CP51" i="2"/>
  <c r="CO51" i="2"/>
  <c r="CN51" i="2"/>
  <c r="CS51" i="2" s="1"/>
  <c r="CT51" i="2" s="1"/>
  <c r="CK51" i="2"/>
  <c r="CJ51" i="2"/>
  <c r="CI51" i="2"/>
  <c r="CH51" i="2"/>
  <c r="CG51" i="2"/>
  <c r="CF51" i="2"/>
  <c r="CE51" i="2"/>
  <c r="CD51" i="2"/>
  <c r="CC51" i="2"/>
  <c r="CB51" i="2"/>
  <c r="CL51" i="2" s="1"/>
  <c r="CM51" i="2" s="1"/>
  <c r="CR50" i="2"/>
  <c r="CQ50" i="2"/>
  <c r="CP50" i="2"/>
  <c r="CO50" i="2"/>
  <c r="CN50" i="2"/>
  <c r="CS50" i="2" s="1"/>
  <c r="CT50" i="2" s="1"/>
  <c r="CK50" i="2"/>
  <c r="CJ50" i="2"/>
  <c r="CI50" i="2"/>
  <c r="CH50" i="2"/>
  <c r="CG50" i="2"/>
  <c r="CF50" i="2"/>
  <c r="CE50" i="2"/>
  <c r="CD50" i="2"/>
  <c r="CC50" i="2"/>
  <c r="CB50" i="2"/>
  <c r="CL50" i="2" s="1"/>
  <c r="CM50" i="2" s="1"/>
  <c r="CR49" i="2"/>
  <c r="CQ49" i="2"/>
  <c r="CP49" i="2"/>
  <c r="CO49" i="2"/>
  <c r="CN49" i="2"/>
  <c r="CK49" i="2"/>
  <c r="CJ49" i="2"/>
  <c r="CI49" i="2"/>
  <c r="CH49" i="2"/>
  <c r="CG49" i="2"/>
  <c r="CF49" i="2"/>
  <c r="CE49" i="2"/>
  <c r="CD49" i="2"/>
  <c r="CL49" i="2" s="1"/>
  <c r="CM49" i="2" s="1"/>
  <c r="CC49" i="2"/>
  <c r="CB49" i="2"/>
  <c r="CR48" i="2"/>
  <c r="CQ48" i="2"/>
  <c r="CP48" i="2"/>
  <c r="CO48" i="2"/>
  <c r="CS48" i="2" s="1"/>
  <c r="CT48" i="2" s="1"/>
  <c r="CN48" i="2"/>
  <c r="CK48" i="2"/>
  <c r="CJ48" i="2"/>
  <c r="CI48" i="2"/>
  <c r="CH48" i="2"/>
  <c r="CG48" i="2"/>
  <c r="CF48" i="2"/>
  <c r="CE48" i="2"/>
  <c r="CD48" i="2"/>
  <c r="CC48" i="2"/>
  <c r="CL48" i="2" s="1"/>
  <c r="CM48" i="2" s="1"/>
  <c r="CB48" i="2"/>
  <c r="CR47" i="2"/>
  <c r="CQ47" i="2"/>
  <c r="CP47" i="2"/>
  <c r="CO47" i="2"/>
  <c r="CN47" i="2"/>
  <c r="CS47" i="2" s="1"/>
  <c r="CT47" i="2" s="1"/>
  <c r="CK47" i="2"/>
  <c r="CJ47" i="2"/>
  <c r="CI47" i="2"/>
  <c r="CH47" i="2"/>
  <c r="CG47" i="2"/>
  <c r="CF47" i="2"/>
  <c r="CE47" i="2"/>
  <c r="CD47" i="2"/>
  <c r="CC47" i="2"/>
  <c r="CB47" i="2"/>
  <c r="CL47" i="2" s="1"/>
  <c r="CM47" i="2" s="1"/>
  <c r="CR46" i="2"/>
  <c r="CQ46" i="2"/>
  <c r="CP46" i="2"/>
  <c r="CO46" i="2"/>
  <c r="CN46" i="2"/>
  <c r="CS46" i="2" s="1"/>
  <c r="CT46" i="2" s="1"/>
  <c r="CK46" i="2"/>
  <c r="CJ46" i="2"/>
  <c r="CI46" i="2"/>
  <c r="CH46" i="2"/>
  <c r="CG46" i="2"/>
  <c r="CF46" i="2"/>
  <c r="CE46" i="2"/>
  <c r="CD46" i="2"/>
  <c r="CC46" i="2"/>
  <c r="CB46" i="2"/>
  <c r="CL46" i="2" s="1"/>
  <c r="CM46" i="2" s="1"/>
  <c r="CR45" i="2"/>
  <c r="CQ45" i="2"/>
  <c r="CP45" i="2"/>
  <c r="CO45" i="2"/>
  <c r="CN45" i="2"/>
  <c r="CK45" i="2"/>
  <c r="CJ45" i="2"/>
  <c r="CI45" i="2"/>
  <c r="CH45" i="2"/>
  <c r="CG45" i="2"/>
  <c r="CF45" i="2"/>
  <c r="CE45" i="2"/>
  <c r="CD45" i="2"/>
  <c r="CL45" i="2" s="1"/>
  <c r="CM45" i="2" s="1"/>
  <c r="CC45" i="2"/>
  <c r="CB45" i="2"/>
  <c r="CR44" i="2"/>
  <c r="CQ44" i="2"/>
  <c r="CP44" i="2"/>
  <c r="CO44" i="2"/>
  <c r="CN44" i="2"/>
  <c r="CS44" i="2" s="1"/>
  <c r="CT44" i="2" s="1"/>
  <c r="CK44" i="2"/>
  <c r="CJ44" i="2"/>
  <c r="CI44" i="2"/>
  <c r="CH44" i="2"/>
  <c r="CG44" i="2"/>
  <c r="CF44" i="2"/>
  <c r="CE44" i="2"/>
  <c r="CD44" i="2"/>
  <c r="CL44" i="2" s="1"/>
  <c r="CM44" i="2" s="1"/>
  <c r="CC44" i="2"/>
  <c r="CB44" i="2"/>
  <c r="CR43" i="2"/>
  <c r="CQ43" i="2"/>
  <c r="CP43" i="2"/>
  <c r="CO43" i="2"/>
  <c r="CS43" i="2" s="1"/>
  <c r="CT43" i="2" s="1"/>
  <c r="CN43" i="2"/>
  <c r="CK43" i="2"/>
  <c r="CJ43" i="2"/>
  <c r="CI43" i="2"/>
  <c r="CH43" i="2"/>
  <c r="CG43" i="2"/>
  <c r="CF43" i="2"/>
  <c r="CE43" i="2"/>
  <c r="CD43" i="2"/>
  <c r="CL43" i="2" s="1"/>
  <c r="CM43" i="2" s="1"/>
  <c r="CC43" i="2"/>
  <c r="CB43" i="2"/>
  <c r="CR42" i="2"/>
  <c r="CQ42" i="2"/>
  <c r="CP42" i="2"/>
  <c r="CO42" i="2"/>
  <c r="CN42" i="2"/>
  <c r="CS42" i="2" s="1"/>
  <c r="CT42" i="2" s="1"/>
  <c r="CK42" i="2"/>
  <c r="CJ42" i="2"/>
  <c r="CI42" i="2"/>
  <c r="CH42" i="2"/>
  <c r="CG42" i="2"/>
  <c r="CF42" i="2"/>
  <c r="CE42" i="2"/>
  <c r="CD42" i="2"/>
  <c r="CC42" i="2"/>
  <c r="CB42" i="2"/>
  <c r="CR41" i="2"/>
  <c r="CQ41" i="2"/>
  <c r="CP41" i="2"/>
  <c r="CO41" i="2"/>
  <c r="CN41" i="2"/>
  <c r="CK41" i="2"/>
  <c r="CJ41" i="2"/>
  <c r="CI41" i="2"/>
  <c r="CH41" i="2"/>
  <c r="CG41" i="2"/>
  <c r="CF41" i="2"/>
  <c r="CE41" i="2"/>
  <c r="CD41" i="2"/>
  <c r="CC41" i="2"/>
  <c r="CB41" i="2"/>
  <c r="CR40" i="2"/>
  <c r="CQ40" i="2"/>
  <c r="CP40" i="2"/>
  <c r="CO40" i="2"/>
  <c r="CN40" i="2"/>
  <c r="CS40" i="2" s="1"/>
  <c r="CT40" i="2" s="1"/>
  <c r="CK40" i="2"/>
  <c r="CJ40" i="2"/>
  <c r="CI40" i="2"/>
  <c r="CH40" i="2"/>
  <c r="CG40" i="2"/>
  <c r="CF40" i="2"/>
  <c r="CE40" i="2"/>
  <c r="CD40" i="2"/>
  <c r="CL40" i="2" s="1"/>
  <c r="CM40" i="2" s="1"/>
  <c r="CC40" i="2"/>
  <c r="CB40" i="2"/>
  <c r="CR39" i="2"/>
  <c r="CQ39" i="2"/>
  <c r="CP39" i="2"/>
  <c r="CO39" i="2"/>
  <c r="CS39" i="2" s="1"/>
  <c r="CT39" i="2" s="1"/>
  <c r="CN39" i="2"/>
  <c r="CK39" i="2"/>
  <c r="CJ39" i="2"/>
  <c r="CI39" i="2"/>
  <c r="CH39" i="2"/>
  <c r="CG39" i="2"/>
  <c r="CF39" i="2"/>
  <c r="CE39" i="2"/>
  <c r="CD39" i="2"/>
  <c r="CL39" i="2" s="1"/>
  <c r="CM39" i="2" s="1"/>
  <c r="CC39" i="2"/>
  <c r="CB39" i="2"/>
  <c r="CR38" i="2"/>
  <c r="CQ38" i="2"/>
  <c r="CP38" i="2"/>
  <c r="CO38" i="2"/>
  <c r="CN38" i="2"/>
  <c r="CS38" i="2" s="1"/>
  <c r="CT38" i="2" s="1"/>
  <c r="CK38" i="2"/>
  <c r="CJ38" i="2"/>
  <c r="CI38" i="2"/>
  <c r="CH38" i="2"/>
  <c r="CG38" i="2"/>
  <c r="CF38" i="2"/>
  <c r="CE38" i="2"/>
  <c r="CD38" i="2"/>
  <c r="CC38" i="2"/>
  <c r="CB38" i="2"/>
  <c r="CR37" i="2"/>
  <c r="CQ37" i="2"/>
  <c r="CP37" i="2"/>
  <c r="CO37" i="2"/>
  <c r="CN37" i="2"/>
  <c r="CK37" i="2"/>
  <c r="CJ37" i="2"/>
  <c r="CI37" i="2"/>
  <c r="CH37" i="2"/>
  <c r="CG37" i="2"/>
  <c r="CF37" i="2"/>
  <c r="CE37" i="2"/>
  <c r="CD37" i="2"/>
  <c r="CC37" i="2"/>
  <c r="CB37" i="2"/>
  <c r="CR36" i="2"/>
  <c r="CQ36" i="2"/>
  <c r="CP36" i="2"/>
  <c r="CO36" i="2"/>
  <c r="CN36" i="2"/>
  <c r="CS36" i="2" s="1"/>
  <c r="CT36" i="2" s="1"/>
  <c r="CK36" i="2"/>
  <c r="CJ36" i="2"/>
  <c r="CI36" i="2"/>
  <c r="CH36" i="2"/>
  <c r="CG36" i="2"/>
  <c r="CF36" i="2"/>
  <c r="CE36" i="2"/>
  <c r="CD36" i="2"/>
  <c r="CL36" i="2" s="1"/>
  <c r="CM36" i="2" s="1"/>
  <c r="CC36" i="2"/>
  <c r="CB36" i="2"/>
  <c r="CR35" i="2"/>
  <c r="CQ35" i="2"/>
  <c r="CP35" i="2"/>
  <c r="CO35" i="2"/>
  <c r="CS35" i="2" s="1"/>
  <c r="CT35" i="2" s="1"/>
  <c r="CN35" i="2"/>
  <c r="CK35" i="2"/>
  <c r="CJ35" i="2"/>
  <c r="CI35" i="2"/>
  <c r="CH35" i="2"/>
  <c r="CG35" i="2"/>
  <c r="CF35" i="2"/>
  <c r="CE35" i="2"/>
  <c r="CD35" i="2"/>
  <c r="CL35" i="2" s="1"/>
  <c r="CM35" i="2" s="1"/>
  <c r="CC35" i="2"/>
  <c r="CB35" i="2"/>
  <c r="CR34" i="2"/>
  <c r="CQ34" i="2"/>
  <c r="CP34" i="2"/>
  <c r="CO34" i="2"/>
  <c r="CN34" i="2"/>
  <c r="CS34" i="2" s="1"/>
  <c r="CT34" i="2" s="1"/>
  <c r="CK34" i="2"/>
  <c r="CJ34" i="2"/>
  <c r="CI34" i="2"/>
  <c r="CH34" i="2"/>
  <c r="CG34" i="2"/>
  <c r="CF34" i="2"/>
  <c r="CE34" i="2"/>
  <c r="CD34" i="2"/>
  <c r="CC34" i="2"/>
  <c r="CB34" i="2"/>
  <c r="CR33" i="2"/>
  <c r="CQ33" i="2"/>
  <c r="CP33" i="2"/>
  <c r="CO33" i="2"/>
  <c r="CN33" i="2"/>
  <c r="CK33" i="2"/>
  <c r="CJ33" i="2"/>
  <c r="CI33" i="2"/>
  <c r="CH33" i="2"/>
  <c r="CG33" i="2"/>
  <c r="CF33" i="2"/>
  <c r="CE33" i="2"/>
  <c r="CD33" i="2"/>
  <c r="CC33" i="2"/>
  <c r="CB33" i="2"/>
  <c r="CR32" i="2"/>
  <c r="CQ32" i="2"/>
  <c r="CP32" i="2"/>
  <c r="CO32" i="2"/>
  <c r="CN32" i="2"/>
  <c r="CS32" i="2" s="1"/>
  <c r="CT32" i="2" s="1"/>
  <c r="CK32" i="2"/>
  <c r="CJ32" i="2"/>
  <c r="CI32" i="2"/>
  <c r="CH32" i="2"/>
  <c r="CG32" i="2"/>
  <c r="CF32" i="2"/>
  <c r="CE32" i="2"/>
  <c r="CD32" i="2"/>
  <c r="CC32" i="2"/>
  <c r="CB32" i="2"/>
  <c r="CR31" i="2"/>
  <c r="CQ31" i="2"/>
  <c r="CP31" i="2"/>
  <c r="CO31" i="2"/>
  <c r="CN31" i="2"/>
  <c r="CK31" i="2"/>
  <c r="CJ31" i="2"/>
  <c r="CI31" i="2"/>
  <c r="CH31" i="2"/>
  <c r="CG31" i="2"/>
  <c r="CF31" i="2"/>
  <c r="CE31" i="2"/>
  <c r="CD31" i="2"/>
  <c r="CL31" i="2" s="1"/>
  <c r="CM31" i="2" s="1"/>
  <c r="CC31" i="2"/>
  <c r="CB31" i="2"/>
  <c r="CR30" i="2"/>
  <c r="CQ30" i="2"/>
  <c r="CP30" i="2"/>
  <c r="CO30" i="2"/>
  <c r="CN30" i="2"/>
  <c r="CS30" i="2" s="1"/>
  <c r="CT30" i="2" s="1"/>
  <c r="CK30" i="2"/>
  <c r="CJ30" i="2"/>
  <c r="CI30" i="2"/>
  <c r="CH30" i="2"/>
  <c r="CG30" i="2"/>
  <c r="CF30" i="2"/>
  <c r="CE30" i="2"/>
  <c r="CD30" i="2"/>
  <c r="CC30" i="2"/>
  <c r="CB30" i="2"/>
  <c r="CL30" i="2" s="1"/>
  <c r="CM30" i="2" s="1"/>
  <c r="CR29" i="2"/>
  <c r="CQ29" i="2"/>
  <c r="CP29" i="2"/>
  <c r="CO29" i="2"/>
  <c r="CN29" i="2"/>
  <c r="CK29" i="2"/>
  <c r="CJ29" i="2"/>
  <c r="CI29" i="2"/>
  <c r="CH29" i="2"/>
  <c r="CG29" i="2"/>
  <c r="CF29" i="2"/>
  <c r="CE29" i="2"/>
  <c r="CD29" i="2"/>
  <c r="CC29" i="2"/>
  <c r="CB29" i="2"/>
  <c r="CR28" i="2"/>
  <c r="CQ28" i="2"/>
  <c r="CP28" i="2"/>
  <c r="CO28" i="2"/>
  <c r="CS28" i="2" s="1"/>
  <c r="CT28" i="2" s="1"/>
  <c r="CN28" i="2"/>
  <c r="CK28" i="2"/>
  <c r="CJ28" i="2"/>
  <c r="CI28" i="2"/>
  <c r="CH28" i="2"/>
  <c r="CG28" i="2"/>
  <c r="CF28" i="2"/>
  <c r="CE28" i="2"/>
  <c r="CD28" i="2"/>
  <c r="CL28" i="2" s="1"/>
  <c r="CM28" i="2" s="1"/>
  <c r="CC28" i="2"/>
  <c r="CB28" i="2"/>
  <c r="CR27" i="2"/>
  <c r="CQ27" i="2"/>
  <c r="CP27" i="2"/>
  <c r="CO27" i="2"/>
  <c r="CS27" i="2" s="1"/>
  <c r="CT27" i="2" s="1"/>
  <c r="CN27" i="2"/>
  <c r="CK27" i="2"/>
  <c r="CJ27" i="2"/>
  <c r="CI27" i="2"/>
  <c r="CH27" i="2"/>
  <c r="CG27" i="2"/>
  <c r="CF27" i="2"/>
  <c r="CE27" i="2"/>
  <c r="CD27" i="2"/>
  <c r="CL27" i="2" s="1"/>
  <c r="CM27" i="2" s="1"/>
  <c r="CC27" i="2"/>
  <c r="CB27" i="2"/>
  <c r="CR26" i="2"/>
  <c r="CQ26" i="2"/>
  <c r="CP26" i="2"/>
  <c r="CO26" i="2"/>
  <c r="CS26" i="2" s="1"/>
  <c r="CT26" i="2" s="1"/>
  <c r="CN26" i="2"/>
  <c r="CK26" i="2"/>
  <c r="CJ26" i="2"/>
  <c r="CI26" i="2"/>
  <c r="CH26" i="2"/>
  <c r="CG26" i="2"/>
  <c r="CF26" i="2"/>
  <c r="CE26" i="2"/>
  <c r="CD26" i="2"/>
  <c r="CC26" i="2"/>
  <c r="CL26" i="2" s="1"/>
  <c r="CM26" i="2" s="1"/>
  <c r="CB26" i="2"/>
  <c r="CR25" i="2"/>
  <c r="CQ25" i="2"/>
  <c r="CP25" i="2"/>
  <c r="CO25" i="2"/>
  <c r="CN25" i="2"/>
  <c r="CS25" i="2" s="1"/>
  <c r="CT25" i="2" s="1"/>
  <c r="CK25" i="2"/>
  <c r="CJ25" i="2"/>
  <c r="CI25" i="2"/>
  <c r="CH25" i="2"/>
  <c r="CG25" i="2"/>
  <c r="CF25" i="2"/>
  <c r="CE25" i="2"/>
  <c r="CD25" i="2"/>
  <c r="CC25" i="2"/>
  <c r="CB25" i="2"/>
  <c r="CL25" i="2" s="1"/>
  <c r="CM25" i="2" s="1"/>
  <c r="CR24" i="2"/>
  <c r="CQ24" i="2"/>
  <c r="CP24" i="2"/>
  <c r="CO24" i="2"/>
  <c r="CN24" i="2"/>
  <c r="CS24" i="2" s="1"/>
  <c r="CT24" i="2" s="1"/>
  <c r="CK24" i="2"/>
  <c r="CJ24" i="2"/>
  <c r="CI24" i="2"/>
  <c r="CH24" i="2"/>
  <c r="CG24" i="2"/>
  <c r="CF24" i="2"/>
  <c r="CE24" i="2"/>
  <c r="CD24" i="2"/>
  <c r="CC24" i="2"/>
  <c r="CB24" i="2"/>
  <c r="CL24" i="2" s="1"/>
  <c r="CM24" i="2" s="1"/>
  <c r="CR23" i="2"/>
  <c r="CQ23" i="2"/>
  <c r="CP23" i="2"/>
  <c r="CO23" i="2"/>
  <c r="CN23" i="2"/>
  <c r="CK23" i="2"/>
  <c r="CJ23" i="2"/>
  <c r="CI23" i="2"/>
  <c r="CH23" i="2"/>
  <c r="CG23" i="2"/>
  <c r="CF23" i="2"/>
  <c r="CE23" i="2"/>
  <c r="CD23" i="2"/>
  <c r="CC23" i="2"/>
  <c r="CB23" i="2"/>
  <c r="CL23" i="2" s="1"/>
  <c r="CM23" i="2" s="1"/>
  <c r="CR22" i="2"/>
  <c r="CQ22" i="2"/>
  <c r="CP22" i="2"/>
  <c r="CO22" i="2"/>
  <c r="CN22" i="2"/>
  <c r="CK22" i="2"/>
  <c r="CJ22" i="2"/>
  <c r="CI22" i="2"/>
  <c r="CH22" i="2"/>
  <c r="CG22" i="2"/>
  <c r="CF22" i="2"/>
  <c r="CE22" i="2"/>
  <c r="CD22" i="2"/>
  <c r="CL22" i="2" s="1"/>
  <c r="CM22" i="2" s="1"/>
  <c r="CC22" i="2"/>
  <c r="CB22" i="2"/>
  <c r="CR21" i="2"/>
  <c r="CQ21" i="2"/>
  <c r="CP21" i="2"/>
  <c r="CO21" i="2"/>
  <c r="CS21" i="2" s="1"/>
  <c r="CT21" i="2" s="1"/>
  <c r="CN21" i="2"/>
  <c r="CK21" i="2"/>
  <c r="CJ21" i="2"/>
  <c r="CI21" i="2"/>
  <c r="CH21" i="2"/>
  <c r="CG21" i="2"/>
  <c r="CF21" i="2"/>
  <c r="CE21" i="2"/>
  <c r="CD21" i="2"/>
  <c r="CL21" i="2" s="1"/>
  <c r="CM21" i="2" s="1"/>
  <c r="CC21" i="2"/>
  <c r="CB21" i="2"/>
  <c r="CR20" i="2"/>
  <c r="CQ20" i="2"/>
  <c r="CP20" i="2"/>
  <c r="CO20" i="2"/>
  <c r="CS20" i="2" s="1"/>
  <c r="CT20" i="2" s="1"/>
  <c r="CN20" i="2"/>
  <c r="CK20" i="2"/>
  <c r="CJ20" i="2"/>
  <c r="CI20" i="2"/>
  <c r="CH20" i="2"/>
  <c r="CG20" i="2"/>
  <c r="CF20" i="2"/>
  <c r="CE20" i="2"/>
  <c r="CD20" i="2"/>
  <c r="CC20" i="2"/>
  <c r="CL20" i="2" s="1"/>
  <c r="CM20" i="2" s="1"/>
  <c r="CB20" i="2"/>
  <c r="CR19" i="2"/>
  <c r="CQ19" i="2"/>
  <c r="CP19" i="2"/>
  <c r="CO19" i="2"/>
  <c r="CS19" i="2" s="1"/>
  <c r="CT19" i="2" s="1"/>
  <c r="CN19" i="2"/>
  <c r="CK19" i="2"/>
  <c r="CJ19" i="2"/>
  <c r="CI19" i="2"/>
  <c r="CH19" i="2"/>
  <c r="CG19" i="2"/>
  <c r="CF19" i="2"/>
  <c r="CE19" i="2"/>
  <c r="CD19" i="2"/>
  <c r="CC19" i="2"/>
  <c r="CB19" i="2"/>
  <c r="CL19" i="2" s="1"/>
  <c r="CM19" i="2" s="1"/>
  <c r="CR18" i="2"/>
  <c r="CQ18" i="2"/>
  <c r="CP18" i="2"/>
  <c r="CO18" i="2"/>
  <c r="CN18" i="2"/>
  <c r="CS18" i="2" s="1"/>
  <c r="CT18" i="2" s="1"/>
  <c r="CK18" i="2"/>
  <c r="CJ18" i="2"/>
  <c r="CI18" i="2"/>
  <c r="CH18" i="2"/>
  <c r="CG18" i="2"/>
  <c r="CF18" i="2"/>
  <c r="CE18" i="2"/>
  <c r="CD18" i="2"/>
  <c r="CC18" i="2"/>
  <c r="CB18" i="2"/>
  <c r="CR17" i="2"/>
  <c r="CQ17" i="2"/>
  <c r="CP17" i="2"/>
  <c r="CO17" i="2"/>
  <c r="CS17" i="2" s="1"/>
  <c r="CT17" i="2" s="1"/>
  <c r="CN17" i="2"/>
  <c r="CK17" i="2"/>
  <c r="CJ17" i="2"/>
  <c r="CI17" i="2"/>
  <c r="CH17" i="2"/>
  <c r="CG17" i="2"/>
  <c r="CF17" i="2"/>
  <c r="CE17" i="2"/>
  <c r="CD17" i="2"/>
  <c r="CL17" i="2" s="1"/>
  <c r="CM17" i="2" s="1"/>
  <c r="CC17" i="2"/>
  <c r="CB17" i="2"/>
  <c r="CR16" i="2"/>
  <c r="CQ16" i="2"/>
  <c r="CP16" i="2"/>
  <c r="CO16" i="2"/>
  <c r="CS16" i="2" s="1"/>
  <c r="CT16" i="2" s="1"/>
  <c r="CN16" i="2"/>
  <c r="CK16" i="2"/>
  <c r="CJ16" i="2"/>
  <c r="CI16" i="2"/>
  <c r="CH16" i="2"/>
  <c r="CG16" i="2"/>
  <c r="CF16" i="2"/>
  <c r="CE16" i="2"/>
  <c r="CD16" i="2"/>
  <c r="CC16" i="2"/>
  <c r="CL16" i="2" s="1"/>
  <c r="CM16" i="2" s="1"/>
  <c r="CB16" i="2"/>
  <c r="CR15" i="2"/>
  <c r="CQ15" i="2"/>
  <c r="CP15" i="2"/>
  <c r="CO15" i="2"/>
  <c r="CS15" i="2" s="1"/>
  <c r="CT15" i="2" s="1"/>
  <c r="CN15" i="2"/>
  <c r="CK15" i="2"/>
  <c r="CJ15" i="2"/>
  <c r="CI15" i="2"/>
  <c r="CH15" i="2"/>
  <c r="CG15" i="2"/>
  <c r="CF15" i="2"/>
  <c r="CE15" i="2"/>
  <c r="CD15" i="2"/>
  <c r="CC15" i="2"/>
  <c r="CB15" i="2"/>
  <c r="CL15" i="2" s="1"/>
  <c r="CM15" i="2" s="1"/>
  <c r="CR14" i="2"/>
  <c r="CQ14" i="2"/>
  <c r="CP14" i="2"/>
  <c r="CO14" i="2"/>
  <c r="CN14" i="2"/>
  <c r="CS14" i="2" s="1"/>
  <c r="CT14" i="2" s="1"/>
  <c r="CK14" i="2"/>
  <c r="CJ14" i="2"/>
  <c r="CI14" i="2"/>
  <c r="CH14" i="2"/>
  <c r="CG14" i="2"/>
  <c r="CF14" i="2"/>
  <c r="CE14" i="2"/>
  <c r="CD14" i="2"/>
  <c r="CC14" i="2"/>
  <c r="CB14" i="2"/>
  <c r="CR13" i="2"/>
  <c r="CQ13" i="2"/>
  <c r="CP13" i="2"/>
  <c r="CO13" i="2"/>
  <c r="CN13" i="2"/>
  <c r="CK13" i="2"/>
  <c r="CJ13" i="2"/>
  <c r="CI13" i="2"/>
  <c r="CH13" i="2"/>
  <c r="CG13" i="2"/>
  <c r="CF13" i="2"/>
  <c r="CE13" i="2"/>
  <c r="CD13" i="2"/>
  <c r="CC13" i="2"/>
  <c r="CB13" i="2"/>
  <c r="CL13" i="2" s="1"/>
  <c r="CM13" i="2" s="1"/>
  <c r="CR12" i="2"/>
  <c r="CQ12" i="2"/>
  <c r="CP12" i="2"/>
  <c r="CO12" i="2"/>
  <c r="CN12" i="2"/>
  <c r="CK12" i="2"/>
  <c r="CJ12" i="2"/>
  <c r="CI12" i="2"/>
  <c r="CH12" i="2"/>
  <c r="CG12" i="2"/>
  <c r="CF12" i="2"/>
  <c r="CE12" i="2"/>
  <c r="CD12" i="2"/>
  <c r="CL12" i="2" s="1"/>
  <c r="CM12" i="2" s="1"/>
  <c r="CC12" i="2"/>
  <c r="CB12" i="2"/>
  <c r="CR11" i="2"/>
  <c r="CQ11" i="2"/>
  <c r="CP11" i="2"/>
  <c r="CO11" i="2"/>
  <c r="CS11" i="2" s="1"/>
  <c r="CT11" i="2" s="1"/>
  <c r="CN11" i="2"/>
  <c r="CK11" i="2"/>
  <c r="CJ11" i="2"/>
  <c r="CI11" i="2"/>
  <c r="CH11" i="2"/>
  <c r="CG11" i="2"/>
  <c r="CF11" i="2"/>
  <c r="CE11" i="2"/>
  <c r="CD11" i="2"/>
  <c r="CC11" i="2"/>
  <c r="CL11" i="2" s="1"/>
  <c r="CM11" i="2" s="1"/>
  <c r="CB11" i="2"/>
  <c r="CR10" i="2"/>
  <c r="CQ10" i="2"/>
  <c r="CP10" i="2"/>
  <c r="CO10" i="2"/>
  <c r="CN10" i="2"/>
  <c r="CS10" i="2" s="1"/>
  <c r="CT10" i="2" s="1"/>
  <c r="CK10" i="2"/>
  <c r="CJ10" i="2"/>
  <c r="CI10" i="2"/>
  <c r="CH10" i="2"/>
  <c r="CG10" i="2"/>
  <c r="CF10" i="2"/>
  <c r="CE10" i="2"/>
  <c r="CD10" i="2"/>
  <c r="CC10" i="2"/>
  <c r="CB10" i="2"/>
  <c r="CL10" i="2" s="1"/>
  <c r="CM10" i="2" s="1"/>
  <c r="CR9" i="2"/>
  <c r="CQ9" i="2"/>
  <c r="CP9" i="2"/>
  <c r="CO9" i="2"/>
  <c r="CN9" i="2"/>
  <c r="CK9" i="2"/>
  <c r="CJ9" i="2"/>
  <c r="CI9" i="2"/>
  <c r="CH9" i="2"/>
  <c r="CG9" i="2"/>
  <c r="CF9" i="2"/>
  <c r="CE9" i="2"/>
  <c r="CD9" i="2"/>
  <c r="CC9" i="2"/>
  <c r="CB9" i="2"/>
  <c r="CL9" i="2" s="1"/>
  <c r="CM9" i="2" s="1"/>
  <c r="CR8" i="2"/>
  <c r="CQ8" i="2"/>
  <c r="CP8" i="2"/>
  <c r="CO8" i="2"/>
  <c r="CN8" i="2"/>
  <c r="CK8" i="2"/>
  <c r="CJ8" i="2"/>
  <c r="CI8" i="2"/>
  <c r="CH8" i="2"/>
  <c r="CG8" i="2"/>
  <c r="CF8" i="2"/>
  <c r="CE8" i="2"/>
  <c r="CD8" i="2"/>
  <c r="CL8" i="2" s="1"/>
  <c r="CM8" i="2" s="1"/>
  <c r="CC8" i="2"/>
  <c r="CB8" i="2"/>
  <c r="CR7" i="2"/>
  <c r="CQ7" i="2"/>
  <c r="CP7" i="2"/>
  <c r="CO7" i="2"/>
  <c r="CS7" i="2" s="1"/>
  <c r="CT7" i="2" s="1"/>
  <c r="CN7" i="2"/>
  <c r="CK7" i="2"/>
  <c r="CJ7" i="2"/>
  <c r="CI7" i="2"/>
  <c r="CH7" i="2"/>
  <c r="CG7" i="2"/>
  <c r="CF7" i="2"/>
  <c r="CE7" i="2"/>
  <c r="CD7" i="2"/>
  <c r="CC7" i="2"/>
  <c r="CL7" i="2" s="1"/>
  <c r="CM7" i="2" s="1"/>
  <c r="CB7" i="2"/>
  <c r="CR6" i="2"/>
  <c r="CQ6" i="2"/>
  <c r="CP6" i="2"/>
  <c r="CO6" i="2"/>
  <c r="CN6" i="2"/>
  <c r="CS6" i="2" s="1"/>
  <c r="CT6" i="2" s="1"/>
  <c r="CK6" i="2"/>
  <c r="CJ6" i="2"/>
  <c r="CI6" i="2"/>
  <c r="CH6" i="2"/>
  <c r="CG6" i="2"/>
  <c r="CF6" i="2"/>
  <c r="CE6" i="2"/>
  <c r="CD6" i="2"/>
  <c r="CC6" i="2"/>
  <c r="CB6" i="2"/>
  <c r="CL6" i="2" s="1"/>
  <c r="CM6" i="2" s="1"/>
  <c r="CR5" i="2"/>
  <c r="CQ5" i="2"/>
  <c r="CP5" i="2"/>
  <c r="CO5" i="2"/>
  <c r="CS5" i="2" s="1"/>
  <c r="CT5" i="2" s="1"/>
  <c r="CN5" i="2"/>
  <c r="CK5" i="2"/>
  <c r="CJ5" i="2"/>
  <c r="CI5" i="2"/>
  <c r="CH5" i="2"/>
  <c r="CG5" i="2"/>
  <c r="CF5" i="2"/>
  <c r="CE5" i="2"/>
  <c r="CD5" i="2"/>
  <c r="CL5" i="2" s="1"/>
  <c r="CM5" i="2" s="1"/>
  <c r="AC4" i="5" l="1"/>
  <c r="AA4" i="3"/>
  <c r="AB4" i="3" s="1"/>
  <c r="AB15" i="3"/>
  <c r="CU44" i="2"/>
  <c r="CU24" i="2"/>
  <c r="CL14" i="2"/>
  <c r="CM14" i="2" s="1"/>
  <c r="CL18" i="2"/>
  <c r="CM18" i="2" s="1"/>
  <c r="CL29" i="2"/>
  <c r="CM29" i="2" s="1"/>
  <c r="CS33" i="2"/>
  <c r="CT33" i="2" s="1"/>
  <c r="CS37" i="2"/>
  <c r="CT37" i="2" s="1"/>
  <c r="CS41" i="2"/>
  <c r="CT41" i="2" s="1"/>
  <c r="CU32" i="2" s="1"/>
  <c r="CS29" i="2"/>
  <c r="CT29" i="2" s="1"/>
  <c r="CU26" i="2" s="1"/>
  <c r="CS8" i="2"/>
  <c r="CT8" i="2" s="1"/>
  <c r="CX5" i="2" s="1"/>
  <c r="CS9" i="2"/>
  <c r="CT9" i="2" s="1"/>
  <c r="CS12" i="2"/>
  <c r="CT12" i="2" s="1"/>
  <c r="CS13" i="2"/>
  <c r="CT13" i="2" s="1"/>
  <c r="CU13" i="2" s="1"/>
  <c r="CS22" i="2"/>
  <c r="CT22" i="2" s="1"/>
  <c r="CS23" i="2"/>
  <c r="CT23" i="2" s="1"/>
  <c r="CU21" i="2" s="1"/>
  <c r="CL32" i="2"/>
  <c r="CM32" i="2" s="1"/>
  <c r="CL105" i="2"/>
  <c r="CM105" i="2" s="1"/>
  <c r="CL109" i="2"/>
  <c r="CM109" i="2" s="1"/>
  <c r="CL33" i="2"/>
  <c r="CM33" i="2" s="1"/>
  <c r="CL34" i="2"/>
  <c r="CM34" i="2" s="1"/>
  <c r="CL37" i="2"/>
  <c r="CM37" i="2" s="1"/>
  <c r="CL38" i="2"/>
  <c r="CM38" i="2" s="1"/>
  <c r="CL41" i="2"/>
  <c r="CM41" i="2" s="1"/>
  <c r="CL42" i="2"/>
  <c r="CM42" i="2" s="1"/>
  <c r="CS45" i="2"/>
  <c r="CT45" i="2" s="1"/>
  <c r="CS49" i="2"/>
  <c r="CT49" i="2" s="1"/>
  <c r="CU51" i="2"/>
  <c r="CS55" i="2"/>
  <c r="CT55" i="2" s="1"/>
  <c r="CS59" i="2"/>
  <c r="CT59" i="2" s="1"/>
  <c r="CS63" i="2"/>
  <c r="CT63" i="2" s="1"/>
  <c r="CS67" i="2"/>
  <c r="CT67" i="2" s="1"/>
  <c r="CS72" i="2"/>
  <c r="CT72" i="2" s="1"/>
  <c r="CU70" i="2" s="1"/>
  <c r="CS76" i="2"/>
  <c r="CT76" i="2" s="1"/>
  <c r="CU78" i="2"/>
  <c r="CS83" i="2"/>
  <c r="CT83" i="2" s="1"/>
  <c r="CU80" i="2" s="1"/>
  <c r="CS87" i="2"/>
  <c r="CT87" i="2" s="1"/>
  <c r="CS91" i="2"/>
  <c r="CT91" i="2" s="1"/>
  <c r="CS95" i="2"/>
  <c r="CT95" i="2" s="1"/>
  <c r="CS99" i="2"/>
  <c r="CT99" i="2" s="1"/>
  <c r="CU90" i="2" s="1"/>
  <c r="CS31" i="2"/>
  <c r="CT31" i="2" s="1"/>
  <c r="CS92" i="2"/>
  <c r="CT92" i="2" s="1"/>
  <c r="CS104" i="2"/>
  <c r="CT104" i="2" s="1"/>
  <c r="CU100" i="2" s="1"/>
  <c r="CS108" i="2"/>
  <c r="CT108" i="2" s="1"/>
  <c r="AC4" i="3" l="1"/>
  <c r="CU59" i="2"/>
  <c r="CU5" i="2"/>
</calcChain>
</file>

<file path=xl/sharedStrings.xml><?xml version="1.0" encoding="utf-8"?>
<sst xmlns="http://schemas.openxmlformats.org/spreadsheetml/2006/main" count="834" uniqueCount="443">
  <si>
    <t>INSTRUCTIVO DE DILIGENCIAMIENTO INSTRUMENTO DE ANÁLISIS Y REVISIÓN A LA IMPLEMENTACIÓN DE LOS PTEA EN ARTICULACIÓN CON LAS ESTRATEGIAS DE LA PNEA</t>
  </si>
  <si>
    <t>El Instrumento se divide en dos componentes "GENERALIDADES CIDEA Y NIVEL DE ARTICULACIÓN DEL PTEA CON LAS ESTRATEGIAS DE LA PNEA E INSTRUMENTOS DE PLANIFICACIÓN TERRITORIAL" y "REVISIÓN Y ANÁLISIS A LA IMPLEMENTACIÓN DEL PTEA Y SU TRANSVERSALIDAD CON LAS ESTRATEGIAS DE LA PNEA."</t>
  </si>
  <si>
    <r>
      <rPr>
        <b/>
        <sz val="11"/>
        <color theme="0"/>
        <rFont val="Calibri"/>
      </rPr>
      <t xml:space="preserve">Pestaña "GENERALIDADES CIDEA Y NIVEL DE ARTICULACIÓN DEL PTEA CON LAS ESTRATEGIAS DE LA PNEA E INSTRUMENTOS DE PLANIFICACIÓN TERRITORIAL" 
</t>
    </r>
    <r>
      <rPr>
        <sz val="11"/>
        <color theme="0"/>
        <rFont val="Calibri"/>
      </rPr>
      <t>(Espacio exclusivo para Profesionales CAR)</t>
    </r>
  </si>
  <si>
    <t>INFORMACIÓN GENERALIDADES CIDEA</t>
  </si>
  <si>
    <t>1.1.</t>
  </si>
  <si>
    <t>El Profesional CAR, encargado de realizar acompañamiento a los CIDEA en sus municipios asignados, deberá identificar el Directorio Ambiental de la DCASC y el Plan Territorial de Educación Ambiental, donde extraerá la información establecida en el siguiente Ítem.</t>
  </si>
  <si>
    <t>1.2.</t>
  </si>
  <si>
    <r>
      <rPr>
        <sz val="11"/>
        <color theme="1"/>
        <rFont val="Calibri"/>
      </rPr>
      <t>Para iniciar el diligenciamiento, el profesional debe ubicar en la hoja de calculo "Nivel de articulación PTEA-PNEA" los municipios que le fueron asignados en la columna  "</t>
    </r>
    <r>
      <rPr>
        <b/>
        <sz val="11"/>
        <color theme="1"/>
        <rFont val="Calibri"/>
      </rPr>
      <t>C5 - C109</t>
    </r>
    <r>
      <rPr>
        <sz val="11"/>
        <color theme="1"/>
        <rFont val="Calibri"/>
      </rPr>
      <t>"</t>
    </r>
  </si>
  <si>
    <t>1.3.</t>
  </si>
  <si>
    <r>
      <rPr>
        <sz val="11"/>
        <color theme="1"/>
        <rFont val="Calibri"/>
      </rPr>
      <t>Posteriormente se deben llenar los campos correspondientes a "</t>
    </r>
    <r>
      <rPr>
        <b/>
        <sz val="11"/>
        <color theme="1"/>
        <rFont val="Calibri"/>
      </rPr>
      <t>Información Generalidades CIDEA</t>
    </r>
    <r>
      <rPr>
        <sz val="11"/>
        <color theme="1"/>
        <rFont val="Calibri"/>
      </rPr>
      <t>" de los municipios ubicados en el anterior ítem. Dichos campos se encuentran entre las filas de las columnas de la "</t>
    </r>
    <r>
      <rPr>
        <b/>
        <sz val="11"/>
        <color theme="1"/>
        <rFont val="Calibri"/>
      </rPr>
      <t>D</t>
    </r>
    <r>
      <rPr>
        <sz val="11"/>
        <color theme="1"/>
        <rFont val="Calibri"/>
      </rPr>
      <t>" a la "</t>
    </r>
    <r>
      <rPr>
        <b/>
        <sz val="11"/>
        <color theme="1"/>
        <rFont val="Calibri"/>
      </rPr>
      <t>P</t>
    </r>
    <r>
      <rPr>
        <sz val="11"/>
        <color theme="1"/>
        <rFont val="Calibri"/>
      </rPr>
      <t>"</t>
    </r>
  </si>
  <si>
    <t>2.</t>
  </si>
  <si>
    <t>ARTICULACIÓN ESTRATEGIAS POLÍTICA NACIONAL DE EDUCACIÓN AMBIENTAL -PNEA</t>
  </si>
  <si>
    <t>El Profesional CAR, encargado de realizar acompañamiento a los CIDEA en sus municipios asignados, deberá identificar dentro de los documentos línea base de implementación de las estrategias de la PNEA, Matriz de Armonización y/o estructura programática del PTEA, el cumplimiento y/o aporte a los retos de las diez estrategias de la PNEA.</t>
  </si>
  <si>
    <r>
      <rPr>
        <sz val="11"/>
        <color theme="0"/>
        <rFont val="Calibri"/>
      </rPr>
      <t>Revisión de los Retos: El profesional realizará un análisis de cada uno de los retos establecidos en las diez estrategias de la PNEA, dichos campos se encuentran entre las filas de las columnas de la "</t>
    </r>
    <r>
      <rPr>
        <b/>
        <sz val="11"/>
        <color theme="0"/>
        <rFont val="Calibri"/>
      </rPr>
      <t>Q</t>
    </r>
    <r>
      <rPr>
        <sz val="11"/>
        <color theme="0"/>
        <rFont val="Calibri"/>
      </rPr>
      <t>" a la "</t>
    </r>
    <r>
      <rPr>
        <b/>
        <sz val="11"/>
        <color theme="0"/>
        <rFont val="Calibri"/>
      </rPr>
      <t>AZ</t>
    </r>
    <r>
      <rPr>
        <sz val="11"/>
        <color theme="0"/>
        <rFont val="Calibri"/>
      </rPr>
      <t>", para el cual debe implementar las siguientes respuestas:
•Se responderá "SI" si dentro de la matriz de armonización o la estructura programática del PTEA, se identifica alguna acción de implementación al cumplimiento de dicho reto.
•Se responderá "NO" si dentro de la matriz de armonización o la estructura programática del PTEA, no se identifica ninguna acción de implementación de dicho reto.</t>
    </r>
  </si>
  <si>
    <t xml:space="preserve">ARTICULACIÓN DEL PLAN TERRITORIAL DE EDUCACIÓN AMBIENTAL CON INSTRUMENTOS DE PLANIFICACIÓN TERRITORIAL </t>
  </si>
  <si>
    <t>El Profesional CAR, encargado de realizar acompañamiento a los CIDEA en sus municipios asignados, deberá identificar el documento Matriz de Armonización.</t>
  </si>
  <si>
    <r>
      <rPr>
        <sz val="11"/>
        <color theme="0"/>
        <rFont val="Calibri"/>
      </rPr>
      <t>Posteriormente debe seleccionar las listas desplegables de los campos que se encuentran entre las filas de las columnas de la "</t>
    </r>
    <r>
      <rPr>
        <b/>
        <sz val="11"/>
        <color theme="0"/>
        <rFont val="Calibri"/>
      </rPr>
      <t>BA</t>
    </r>
    <r>
      <rPr>
        <sz val="11"/>
        <color theme="0"/>
        <rFont val="Calibri"/>
      </rPr>
      <t>" a la "</t>
    </r>
    <r>
      <rPr>
        <b/>
        <sz val="11"/>
        <color theme="0"/>
        <rFont val="Calibri"/>
      </rPr>
      <t>CA</t>
    </r>
    <r>
      <rPr>
        <sz val="11"/>
        <color theme="0"/>
        <rFont val="Calibri"/>
      </rPr>
      <t xml:space="preserve">", contestando si el PTEA de cada municipio está o no, articulado con cada uno de los instrumentos de planificación territorial de la lista y de manera individual, seleccionando </t>
    </r>
    <r>
      <rPr>
        <b/>
        <sz val="11"/>
        <color theme="0"/>
        <rFont val="Calibri"/>
      </rPr>
      <t>(SI/NO/NO APLICA)</t>
    </r>
  </si>
  <si>
    <t>Nota Aclaratoria</t>
  </si>
  <si>
    <r>
      <rPr>
        <sz val="11"/>
        <color theme="0"/>
        <rFont val="Calibri"/>
      </rPr>
      <t>Específicamente se incluyó la  Opción "</t>
    </r>
    <r>
      <rPr>
        <b/>
        <sz val="11"/>
        <color theme="0"/>
        <rFont val="Calibri"/>
      </rPr>
      <t>No Aplica</t>
    </r>
    <r>
      <rPr>
        <sz val="11"/>
        <color theme="0"/>
        <rFont val="Calibri"/>
      </rPr>
      <t>" en las listas desplegables en las celdas de las columnas "</t>
    </r>
    <r>
      <rPr>
        <b/>
        <sz val="11"/>
        <color theme="0"/>
        <rFont val="Calibri"/>
      </rPr>
      <t>BF</t>
    </r>
    <r>
      <rPr>
        <sz val="11"/>
        <color theme="0"/>
        <rFont val="Calibri"/>
      </rPr>
      <t>" "</t>
    </r>
    <r>
      <rPr>
        <b/>
        <sz val="11"/>
        <color theme="0"/>
        <rFont val="Calibri"/>
      </rPr>
      <t>BG</t>
    </r>
    <r>
      <rPr>
        <sz val="11"/>
        <color theme="0"/>
        <rFont val="Calibri"/>
      </rPr>
      <t>" "</t>
    </r>
    <r>
      <rPr>
        <b/>
        <sz val="11"/>
        <color theme="0"/>
        <rFont val="Calibri"/>
      </rPr>
      <t>BH</t>
    </r>
    <r>
      <rPr>
        <sz val="11"/>
        <color theme="0"/>
        <rFont val="Calibri"/>
      </rPr>
      <t>" que corresponden a instrumentos de los Planes de Desarrollo Departamental -PDD y Plan de Desarrollo Distrital, ya que la jurisdicción CAR corresponde a 98 municipios del Departamento de Cundinamarca, 6 municipios del departamento de Boyacá y el área rural de Bogotá. Adicionalmente se encuentra en las columnas de la "</t>
    </r>
    <r>
      <rPr>
        <b/>
        <sz val="11"/>
        <color theme="0"/>
        <rFont val="Calibri"/>
      </rPr>
      <t>BI</t>
    </r>
    <r>
      <rPr>
        <sz val="11"/>
        <color theme="0"/>
        <rFont val="Calibri"/>
      </rPr>
      <t>" a la "</t>
    </r>
    <r>
      <rPr>
        <b/>
        <sz val="11"/>
        <color theme="0"/>
        <rFont val="Calibri"/>
      </rPr>
      <t>BR</t>
    </r>
    <r>
      <rPr>
        <sz val="11"/>
        <color theme="0"/>
        <rFont val="Calibri"/>
      </rPr>
      <t>" que corresponden a instrumentos de los POMCA de la jurisdicción CAR y por último se encuentra en las columnas "</t>
    </r>
    <r>
      <rPr>
        <b/>
        <sz val="11"/>
        <color theme="0"/>
        <rFont val="Calibri"/>
      </rPr>
      <t>BT</t>
    </r>
    <r>
      <rPr>
        <sz val="11"/>
        <color theme="0"/>
        <rFont val="Calibri"/>
      </rPr>
      <t>" "</t>
    </r>
    <r>
      <rPr>
        <b/>
        <sz val="11"/>
        <color theme="0"/>
        <rFont val="Calibri"/>
      </rPr>
      <t>BU</t>
    </r>
    <r>
      <rPr>
        <sz val="11"/>
        <color theme="0"/>
        <rFont val="Calibri"/>
      </rPr>
      <t>" y "</t>
    </r>
    <r>
      <rPr>
        <b/>
        <sz val="11"/>
        <color theme="0"/>
        <rFont val="Calibri"/>
      </rPr>
      <t>BV</t>
    </r>
    <r>
      <rPr>
        <sz val="11"/>
        <color theme="0"/>
        <rFont val="Calibri"/>
      </rPr>
      <t xml:space="preserve">" que corresponden al Plan de Ordenamiento Territorial -POT, Plan Básico de Ordenamiento Territorial -PBOT y Esquema de Ordenamiento Territorial -EOT que varían dependiendo las características de densidad poblacional de los municipios. </t>
    </r>
  </si>
  <si>
    <r>
      <rPr>
        <b/>
        <sz val="11"/>
        <color theme="1"/>
        <rFont val="Calibri"/>
      </rPr>
      <t xml:space="preserve">Pestaña "REVISIÓN Y ANALISIS A LA IMPLEMENTACIÓN DEL PLAN TERRITORIAL DE EDUCACIÓN AMBIENTAL -PTEA Y SU TRANSVERSALIDAD CON LAS ESTRATEGIAS DE LA PNEA"
</t>
    </r>
    <r>
      <rPr>
        <sz val="11"/>
        <color theme="1"/>
        <rFont val="Calibri"/>
      </rPr>
      <t>Comité Técnico Interinstitucional de Educación Ambiental -CIDEA</t>
    </r>
  </si>
  <si>
    <t>Identificar la estructuras programática del  Plan Territorial de Educación Ambiental -PTEA del Municipio</t>
  </si>
  <si>
    <r>
      <rPr>
        <sz val="11"/>
        <color theme="1"/>
        <rFont val="Calibri"/>
      </rPr>
      <t xml:space="preserve">Dentro de las estructura programática, identificar sus programas y pegarlos en orden en las celdas de la Columna </t>
    </r>
    <r>
      <rPr>
        <b/>
        <sz val="11"/>
        <color theme="1"/>
        <rFont val="Calibri"/>
      </rPr>
      <t>A</t>
    </r>
    <r>
      <rPr>
        <sz val="11"/>
        <color theme="1"/>
        <rFont val="Calibri"/>
      </rPr>
      <t xml:space="preserve"> (En el caso de que se tengan más de diez (10) programas copiar toda la fila del último programa e insertar las celdas copiadas, en el caso contrario eliminar las filas excedentes). </t>
    </r>
  </si>
  <si>
    <r>
      <rPr>
        <sz val="11"/>
        <color theme="1"/>
        <rFont val="Calibri"/>
      </rPr>
      <t xml:space="preserve">Dentro de las estructura programática, identificar sus proyectos y pegarlos en orden en las celdas de la Columna </t>
    </r>
    <r>
      <rPr>
        <b/>
        <sz val="11"/>
        <color theme="1"/>
        <rFont val="Calibri"/>
      </rPr>
      <t xml:space="preserve">B </t>
    </r>
    <r>
      <rPr>
        <sz val="11"/>
        <color theme="1"/>
        <rFont val="Calibri"/>
      </rPr>
      <t>(En el caso de que el programa tenga más de cinco (5) proyectos insertar nuevas filas dentro del programa, en el caso contrario eliminar las filas excedentes).</t>
    </r>
  </si>
  <si>
    <r>
      <rPr>
        <sz val="11"/>
        <color theme="1"/>
        <rFont val="Calibri"/>
      </rPr>
      <t xml:space="preserve">Dentro de las estructura programática, identificar sus Metas y pegarlas en orden en las celdas de la Columna </t>
    </r>
    <r>
      <rPr>
        <b/>
        <sz val="11"/>
        <color theme="1"/>
        <rFont val="Calibri"/>
      </rPr>
      <t>C</t>
    </r>
    <r>
      <rPr>
        <sz val="11"/>
        <color theme="1"/>
        <rFont val="Calibri"/>
      </rPr>
      <t xml:space="preserve"> (En el caso de que el proyecto tenga más de dos (2) metas insertar nuevas filas dentro del proyecto, en el caso contrario eliminar las filas excedentes).</t>
    </r>
  </si>
  <si>
    <r>
      <rPr>
        <sz val="11"/>
        <color theme="1"/>
        <rFont val="Calibri"/>
      </rPr>
      <t xml:space="preserve">Dentro de las estructura programática, identificar sus actividades y pegarlas en orden en las celdas de la Columna </t>
    </r>
    <r>
      <rPr>
        <b/>
        <sz val="11"/>
        <color theme="1"/>
        <rFont val="Calibri"/>
      </rPr>
      <t>D</t>
    </r>
    <r>
      <rPr>
        <sz val="11"/>
        <color theme="1"/>
        <rFont val="Calibri"/>
      </rPr>
      <t xml:space="preserve"> (En el caso de que la meta tenga más de dos (2) actividades insertar nuevas filas dentro de la meta, en el caso contrario eliminar las filas excedentes).</t>
    </r>
  </si>
  <si>
    <r>
      <rPr>
        <sz val="11"/>
        <color theme="1"/>
        <rFont val="Calibri"/>
      </rPr>
      <t>Luego se encuentra el registro  de las siguientes variables</t>
    </r>
    <r>
      <rPr>
        <sz val="11"/>
        <color theme="1"/>
        <rFont val="Calibri"/>
      </rPr>
      <t>:
• Celda E2: Breve descripción de la actividad desarrollada
• Celda F2: Escribir la localización de la actividad o indicar el medio virtual utilizado.
• Celda G2: Fecha de ejecución de la actividad
• Celda H2: Establecer la cantidad numerica de actores participantes de la actividad
• Celda I2:  Incluir el costo total en pesos de realización de la actividad.
• Celda J2: Escribir cuales son los soportes de verificación del registro de la actividad (Actas, Informes de Actividades, Listados de Asistencia, Registro Fotográfico o videográfico).</t>
    </r>
  </si>
  <si>
    <r>
      <rPr>
        <sz val="11"/>
        <color theme="1"/>
        <rFont val="Calibri"/>
      </rPr>
      <t>Posteriormente se tiene que revisar cada una de las estrategias de la Política Nacional de Educación Ambiental -PNEA ubicadas entre las columnas de la "</t>
    </r>
    <r>
      <rPr>
        <b/>
        <sz val="11"/>
        <color theme="1"/>
        <rFont val="Calibri"/>
      </rPr>
      <t>K3</t>
    </r>
    <r>
      <rPr>
        <sz val="11"/>
        <color theme="1"/>
        <rFont val="Calibri"/>
      </rPr>
      <t>" a la "</t>
    </r>
    <r>
      <rPr>
        <b/>
        <sz val="11"/>
        <color theme="1"/>
        <rFont val="Calibri"/>
      </rPr>
      <t>T3</t>
    </r>
    <r>
      <rPr>
        <sz val="11"/>
        <color theme="1"/>
        <rFont val="Calibri"/>
      </rPr>
      <t xml:space="preserve">", con el fin de identificar a cual se le está dando cumplimiento, con la actividad implementada del PTEA.
Para lo cual se debe completar con el número "1" si la actividad se articula con la estrategia revisada o en el caso contrario completar con el número "0".
A continuación se presenta el listado de las estrategias de la Política Nacional de Educación Ambiental -PNEA:
• </t>
    </r>
    <r>
      <rPr>
        <b/>
        <sz val="11"/>
        <color theme="1"/>
        <rFont val="Calibri"/>
      </rPr>
      <t>Estrategia 1</t>
    </r>
    <r>
      <rPr>
        <sz val="11"/>
        <color theme="1"/>
        <rFont val="Calibri"/>
      </rPr>
      <t xml:space="preserve">: Fortalecimiento de los Comités Técnicos Interinstitucionales de Educación Ambiental
• </t>
    </r>
    <r>
      <rPr>
        <b/>
        <sz val="11"/>
        <color theme="1"/>
        <rFont val="Calibri"/>
      </rPr>
      <t>Estrategia 2</t>
    </r>
    <r>
      <rPr>
        <sz val="11"/>
        <color theme="1"/>
        <rFont val="Calibri"/>
      </rPr>
      <t xml:space="preserve">: La dimensión ambiental en la educación formal
• </t>
    </r>
    <r>
      <rPr>
        <b/>
        <sz val="11"/>
        <color theme="1"/>
        <rFont val="Calibri"/>
      </rPr>
      <t>Estrategia 3</t>
    </r>
    <r>
      <rPr>
        <sz val="11"/>
        <color theme="1"/>
        <rFont val="Calibri"/>
      </rPr>
      <t xml:space="preserve">: La dimensión ambiental en la educación no formal
• </t>
    </r>
    <r>
      <rPr>
        <b/>
        <sz val="11"/>
        <color theme="1"/>
        <rFont val="Calibri"/>
      </rPr>
      <t>Estrategia 4</t>
    </r>
    <r>
      <rPr>
        <sz val="11"/>
        <color theme="1"/>
        <rFont val="Calibri"/>
      </rPr>
      <t xml:space="preserve">: Formación de educadores y dinamizadores ambientales
• </t>
    </r>
    <r>
      <rPr>
        <b/>
        <sz val="11"/>
        <color theme="1"/>
        <rFont val="Calibri"/>
      </rPr>
      <t>Estrategia 5</t>
    </r>
    <r>
      <rPr>
        <sz val="11"/>
        <color theme="1"/>
        <rFont val="Calibri"/>
      </rPr>
      <t xml:space="preserve">: Diseño, implementación, apoyo y promoción de planes y acciones de comunicación y divulgación.
• </t>
    </r>
    <r>
      <rPr>
        <b/>
        <sz val="11"/>
        <color theme="1"/>
        <rFont val="Calibri"/>
      </rPr>
      <t>Estrategia 6</t>
    </r>
    <r>
      <rPr>
        <sz val="11"/>
        <color theme="1"/>
        <rFont val="Calibri"/>
      </rPr>
      <t xml:space="preserve">: Fortalecimiento del Sistema Nacional Ambiental en materia de educación ambiental
• </t>
    </r>
    <r>
      <rPr>
        <b/>
        <sz val="11"/>
        <color theme="1"/>
        <rFont val="Calibri"/>
      </rPr>
      <t>Estrategia 7</t>
    </r>
    <r>
      <rPr>
        <sz val="11"/>
        <color theme="1"/>
        <rFont val="Calibri"/>
      </rPr>
      <t xml:space="preserve">: Promoción de la etnoeducación en la educación ambiental
• </t>
    </r>
    <r>
      <rPr>
        <b/>
        <sz val="11"/>
        <color theme="1"/>
        <rFont val="Calibri"/>
      </rPr>
      <t>Estrategia 8</t>
    </r>
    <r>
      <rPr>
        <sz val="11"/>
        <color theme="1"/>
        <rFont val="Calibri"/>
      </rPr>
      <t xml:space="preserve">: Impulso a la incorporación de la perspectiva de género en la educación ambiental
• </t>
    </r>
    <r>
      <rPr>
        <b/>
        <sz val="11"/>
        <color theme="1"/>
        <rFont val="Calibri"/>
      </rPr>
      <t>Estrategia 9</t>
    </r>
    <r>
      <rPr>
        <sz val="11"/>
        <color theme="1"/>
        <rFont val="Calibri"/>
      </rPr>
      <t xml:space="preserve">: Promoción y fortalecimiento del servicio militar ambiental
• </t>
    </r>
    <r>
      <rPr>
        <b/>
        <sz val="11"/>
        <color theme="1"/>
        <rFont val="Calibri"/>
      </rPr>
      <t>Estrategia 10</t>
    </r>
    <r>
      <rPr>
        <sz val="11"/>
        <color theme="1"/>
        <rFont val="Calibri"/>
      </rPr>
      <t>: Acompañamiento a los procesos de la educación ambiental, para la prevención y gestión del riesgo que promueva el SNPAD</t>
    </r>
  </si>
  <si>
    <r>
      <rPr>
        <sz val="11"/>
        <color theme="1"/>
        <rFont val="Calibri"/>
      </rPr>
      <t>Luego encontramos el registro de la siguiente variable:</t>
    </r>
    <r>
      <rPr>
        <sz val="11"/>
        <color theme="1"/>
        <rFont val="Calibri"/>
      </rPr>
      <t xml:space="preserve">
• Porcentaje de avance según el cumplimiento de actividades del programa del PTEA: Columna </t>
    </r>
    <r>
      <rPr>
        <b/>
        <sz val="11"/>
        <color theme="1"/>
        <rFont val="Calibri"/>
      </rPr>
      <t>W3</t>
    </r>
    <r>
      <rPr>
        <sz val="11"/>
        <color theme="1"/>
        <rFont val="Calibri"/>
      </rPr>
      <t xml:space="preserve"> "Planeada" incluir el número proyectado de la meta dentro del PTEA y en la columna </t>
    </r>
    <r>
      <rPr>
        <b/>
        <sz val="11"/>
        <color theme="1"/>
        <rFont val="Calibri"/>
      </rPr>
      <t>X3</t>
    </r>
    <r>
      <rPr>
        <sz val="11"/>
        <color theme="1"/>
        <rFont val="Calibri"/>
      </rPr>
      <t xml:space="preserve"> "Ejecutada" incluir el número observado del cumplimiento de la meta de acuerdo a las actividades implementadas.</t>
    </r>
  </si>
  <si>
    <t>Nota</t>
  </si>
  <si>
    <r>
      <rPr>
        <b/>
        <sz val="11"/>
        <color theme="1"/>
        <rFont val="Calibri"/>
      </rPr>
      <t>Indicadores de Avance del PTEA:</t>
    </r>
    <r>
      <rPr>
        <sz val="11"/>
        <color theme="1"/>
        <rFont val="Calibri"/>
      </rPr>
      <t xml:space="preserve">
• El indicador del porcentaje de avance de los proyectos del PTEA: Columna “</t>
    </r>
    <r>
      <rPr>
        <b/>
        <sz val="11"/>
        <color theme="1"/>
        <rFont val="Calibri"/>
      </rPr>
      <t>Z2</t>
    </r>
    <r>
      <rPr>
        <sz val="11"/>
        <color theme="1"/>
        <rFont val="Calibri"/>
      </rPr>
      <t>” se calcula automáticamente con el promedio del porcentaje de cumplimiento de las metas.
• El indicador del porcentaje de avance de los programas del PTEA: Celda “</t>
    </r>
    <r>
      <rPr>
        <b/>
        <sz val="11"/>
        <color theme="1"/>
        <rFont val="Calibri"/>
      </rPr>
      <t>AA2</t>
    </r>
    <r>
      <rPr>
        <sz val="11"/>
        <color theme="1"/>
        <rFont val="Calibri"/>
      </rPr>
      <t>” se calcula automáticamente con el promedio del porcentaje de avance de los proyectos.
• El indicador del porcentaje de avance del PTEA: Celda “</t>
    </r>
    <r>
      <rPr>
        <b/>
        <sz val="11"/>
        <color theme="1"/>
        <rFont val="Calibri"/>
      </rPr>
      <t>AB2</t>
    </r>
    <r>
      <rPr>
        <sz val="11"/>
        <color theme="1"/>
        <rFont val="Calibri"/>
      </rPr>
      <t>” se calcula automáticamente con el promedio del porcentaje de avance de los programas.</t>
    </r>
  </si>
  <si>
    <t>RECOMENDACIONES</t>
  </si>
  <si>
    <t>Responsables</t>
  </si>
  <si>
    <t>Los responsables de hacer revisión y análisis a la implementación del PTEA, serán los integrantes del Comité en cabeza de su secretario técnico, quien es el encargado de custodiar la documentación del CIDEA y dentro de sus competencias solicitará a los diferentes entes del municipio, toda la información pertinente de la implementación de actividades del PTEA, con el fin de llevar el registro organizado de los soportes de verificación de las actividades en la carpeta del CIDEA.
De igual forma el secretario técnico del CIDEA, realizar articulaciones con entidades externas para fortalecer la educación ambiental y los procesos de planificación de acciones y/o actividades a implementar del PTEA.</t>
  </si>
  <si>
    <t>Periodicidad Implementación del Instrumento</t>
  </si>
  <si>
    <t>Se sugiere  implementar el instrumento  de manera anual durante la vigencia del PTEA.</t>
  </si>
  <si>
    <t>Soportes y Medios de Verificación</t>
  </si>
  <si>
    <t>Los soportes de verificación para el registro de actividades serán (informes, actas de reunión, listados de asistencia, registro fotográfico y videográfico, entre otros que den cuanta de la implementación de la actividad). Como medio de verificación se llevará una carpeta de CIDEA en medios magnéticos y/o físico, donde se consolidaran todos los soportes de manera organizada (carpeta PTEA por año, carpeta por programas, carpeta por proyectos, carpeta por metas y carpeta por actividades implementadas), es importante que estos registros recopilados sean cargados a la Plataforma del SIGAM.</t>
  </si>
  <si>
    <t>3.1.1  INFORMACIÓN GENERALIDADES CIDEA</t>
  </si>
  <si>
    <t>3.1.2  ARTICULACIÓN ESTRATEGIAS POLÍTICA NACIONAL DE EDUCACIÓN AMBIENTAL -PNEA</t>
  </si>
  <si>
    <t>3.1.4 ( ARTICULACIÓN DEL PLAN TERRITORIAL DE EDUCACIÓN AMBIENTAL 2020-2023 CON INSTRUMENTOS DE PLANIFICACIÓN TERRITORIAL )</t>
  </si>
  <si>
    <t>3.1.5  FASE  DE REVISION CUANTITATIVA  PNEA Y PTEA</t>
  </si>
  <si>
    <t>CRITERIOS NIVEL DE ARTICULACIÓN MATRIZ DE ARMONIZACIÓN</t>
  </si>
  <si>
    <t>DEPARTAMENTO</t>
  </si>
  <si>
    <t>PROVINCIA</t>
  </si>
  <si>
    <t>MUNICIPIO</t>
  </si>
  <si>
    <t>PROFESIONAL CAR-DCASC ASIGNADO</t>
  </si>
  <si>
    <t>NÚMERO DE CONTACTO PROFESIONAL CAR-DCASC ASIGNADO</t>
  </si>
  <si>
    <t>CORREO DE CONTACTO PROFESIONAL CAR-DCASC ASIGNADO</t>
  </si>
  <si>
    <t>PROFESIONAL SOCIAL DIRECCIÓN REGIONAL CAR</t>
  </si>
  <si>
    <t>NÚMERO DE CONTACTO PROFESIONAL SOCIAL DIRECCIÓN REGIONAL CAR</t>
  </si>
  <si>
    <t>CORREO DE CONTACTO PROFESIONAL SOCIAL DIRECCIÓN REGIONAL CAR</t>
  </si>
  <si>
    <t>NOMBRE PRESIDENTE CIDEA (ALCALDE/ALCALDESA MUNICIPAL)</t>
  </si>
  <si>
    <t>CORREO DE CONTACTO PRESIDENTE (ALCALDE/ALCALDESA MUNICIPAL)</t>
  </si>
  <si>
    <t>SECRETARIO TECNICO DEL CIDEA</t>
  </si>
  <si>
    <t>NÚMERO DE CONTACTO SECRETARIO TECNICO DEL CIDEA</t>
  </si>
  <si>
    <t>CORREO DE CONTACTO SECRETARIO TECNICO DEL CIDEA</t>
  </si>
  <si>
    <t xml:space="preserve">NO. ACTO ADMINSTRATIVO CONFORMACIÓN CIDEA VIGENTE  </t>
  </si>
  <si>
    <t>FECHA ACTA DE REUNIÓN DONDE EL CIDEA ADOPTO EL PEAM 2024-2027</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</si>
  <si>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</si>
  <si>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</si>
  <si>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</si>
  <si>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</si>
  <si>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</si>
  <si>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</si>
  <si>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</si>
  <si>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</si>
  <si>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</si>
  <si>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</si>
  <si>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INTERNACIONAL</t>
  </si>
  <si>
    <t>NACIONAL</t>
  </si>
  <si>
    <t>ARTICULACIÓN PLAN TERRITORIAL DE EDUCACIÓN AMBIENTAL 2020-2023 CON INSTRUMENTOS DE PLANIFICACIÓN TERRITORIAL DEL ORDEN REGIONAL</t>
  </si>
  <si>
    <t>1.1.4 Consolidar  y fortalecer los Comites Técnicos  Interinstitucionales locales en educacion ambiental en los municipios del país (Decreto 1743 de 1994)
(SI/NO)</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</si>
  <si>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
(SI/NO)</t>
  </si>
  <si>
    <t>1.2 Generar espacios de concertación y de trabajo conjunto ( en materia de educación ambiental ) de las instituciones gubernamentales entre sí y con las organización de la sociedad civil, de los gremios y del sector privado a nivel nacional , regional o local
(SI/NO)</t>
  </si>
  <si>
    <t>2,1Implementar  y fortalecer los PRAE en las zonas rurales  y urbanas del país, en el sector oficial y el privado, ubicándolos como una  dimensión fundamental de los proyectos  educativos institucionales  y con proyección a la gestión local.
(SI/NO)</t>
  </si>
  <si>
    <t>2,2 Incluir la dimensión ambiental en los currículos de los programas de formación profesional nivel general y particularmente,, en los  de formación de las distintas universidades del país.
(SI/NO/NO APLICA)</t>
  </si>
  <si>
    <t>2,3 Apoyar la consolidación de los grupos ( ecológicos, científicos, tecnológicos, entre otros), que desarrollan acciones en pro del ambiente en diferentes regiones del país, y que contribuyen a poner en interacción los niveles formal y no formal en la educación.
(SI/NO)</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</si>
  <si>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
(SI/NO)</t>
  </si>
  <si>
    <t>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(SI/NO)</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</si>
  <si>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
(SI/NO)</t>
  </si>
  <si>
    <t>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(SI/NO)</t>
  </si>
  <si>
    <t>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(SI/NO)</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</si>
  <si>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
(SI/NO)</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</si>
  <si>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
(SI/NO)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</si>
  <si>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
(SI/NO)</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</si>
  <si>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
(SI/NO)</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</si>
  <si>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
(SI/NO)</t>
  </si>
  <si>
    <t>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(SI/NO)</t>
  </si>
  <si>
    <t>5.4 Apoyar y promover la producción y publicación de materiales impresos y audiovisuales sobre el tema ambiental y educativo-ambiental.
(SI/NO)</t>
  </si>
  <si>
    <t>5.5 Apoyar las campañas en pro del ambiente promovidas por los medios masivos de comunicación y, las que tengan en cuenta el componente educativo del tema.
(SI/NO)</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</si>
  <si>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
(SI/NO)</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</si>
  <si>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
(SI/NO)</t>
  </si>
  <si>
    <t>6.6 Desarrollar instrumentos pedagógico-didácticos que permitan el acceso a la información resultado de sus procesos de investigación o intervención, por parte de los diferentes grupos involucrados en los procesos educativos, delos sectores formal, no formal e informal.
(SI/NO)</t>
  </si>
  <si>
    <t>7.1 Promover los PROCEDA que desde los diferentes grupos étnicos del país se vienen desarrollando, y fortalecer el componente de sostenibilidad ambiental de los mismos.
(SI/NO/NO APLICA)</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</si>
  <si>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
(SI/NO/NO APLICA)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</si>
  <si>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
(SI/NO/NO APLICA)</t>
  </si>
  <si>
    <t>8.1 Apoyar planes, programas, proyectos y actividades educativo-ambientales, que tengan en cuenta la perspectiva de género.
(SI/NO)</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</si>
  <si>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
(SI/NO)</t>
  </si>
  <si>
    <t>8.3 Apoyar grupos, colectivos y en general propuestas, que trabajan en torno a la apropiación de la problemática ambiental de contexto desde la perspectiva de género, y particularmente aquellos que lo hagan desde la educación ambiental.
(SI/NO)</t>
  </si>
  <si>
    <t>8.4 Apoyar investigaciones con perspectiva de género en el desarrollo ambiental, y diseñar estrategias para incorporar sus resultados en la cualificación de los procesos educativo-ambientales.
(SI/NO)</t>
  </si>
  <si>
    <t>9.2 Promover la participación de las instituciones responsables del servicio militar ambiental, en los Comités Técnicos Interinstitucionales de Educación Ambiental (CIDEA) que se organicen a nivel local, regional y nacional.
(SI/NO)</t>
  </si>
  <si>
    <t>9.3  Apoyar acciones educativo-ambientales desarrolladas por los PRAE, los PROCEDA, las emisoras comunitarias, los grupos ecológicos y las propuestas de ecoturismo, entre otros.
(SI/NO)</t>
  </si>
  <si>
    <t>9.4 Apoyar planes, programas y proyectos, que impulsen tanto el sector ambiental como el sector educativo, encaminados a la autorregulación de los comportamientos ciudadanos en lo que el ambiente se refiere.
(SI/NO)</t>
  </si>
  <si>
    <t>9.5 Desarrollar estrategias que contribuyan a la comprensión de la normatividad ambiental y sus mecanismos de aplicación y de control, por parte de los ciudadanos.
(SI/NO)</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</si>
  <si>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
(SI/NO)</t>
  </si>
  <si>
    <t>10.3 Fortalecer la DPAD en el área de educación e información pública, en cuanto a la capacidad técnica para el conocimiento del sector educativo en el escenario institucional actual. Aquí es necesaria la comprensión del campo educativo-ambiental.
(SI/NO)</t>
  </si>
  <si>
    <t>10.5 Promover el desarrollo de una cultura institucional pública y privada de la planificación y prevención de riesgos, en el contexto de la educación ambiental a nivel nacional, regional o local, desde los propósitos de construcción de una cultura ciudadana.
(SI/NO)</t>
  </si>
  <si>
    <t>PTEA 2020-2023 ARTICULADO CON LOS OBJETIVOS DE DESARROLLO SOSTENIBLE CO 2015-2030 
(SI/NO)</t>
  </si>
  <si>
    <t>ARTICULACIÓN PMEA 2024-2027 CON LAS ESTRATEGIAS DE LA POLÍTICA NACIONAL DE EDUCACIÓN AMBIENTAL - PNEA
CALIFICACIÓN (SI/NO)</t>
  </si>
  <si>
    <t>PMEA 2024-2027 ARTICULADO CON EL PLAN NACIONAL DE DESARROLLO 2018-2022 "PACTO POR COLOMBIA, PACTO POR LA EQUIDAD"  (SI/NO)</t>
  </si>
  <si>
    <t>PMEA 2024-2027 ARTICULADO CON EL PLAN DE GESTIÓN AMBIENTAL REGIONAL - PGAR 2012-2023 CAR (SI/NO)</t>
  </si>
  <si>
    <t>PMEA 2024-2027 ARTICULADO CON EL PLAN DE ACCIÓN CUATRIENAL DE LA CAR - PAC 2020-2023 (SI/NO)</t>
  </si>
  <si>
    <t>PMEA 2024-2027 ARTICULADO CON EL PLAN DE DESARROLLO DEPARTAMENTAL DE CUNDINAMARCA 2020-2024 (SI/NO/NO APLICA)</t>
  </si>
  <si>
    <t>PMEA 2024-2027 ARTICULADO CON EL PLAN DE DESARROLLO DEPARTAMENTAL DE BOYACÁ 2020-2024 (SI/NO/NO APLICA)</t>
  </si>
  <si>
    <t>PMEA 2024-2027 ARTICULADO CON EL PLAN DE DESARROLLO DISTRITAL DE BOGOTÁ 2020-2024 (SI/NO/NO APLICA)</t>
  </si>
  <si>
    <t>PMEA 2024-2027 ARTICULADO CON EL POMCA RÍO BOGOTÁ "RESOLUCIÓN 957 08 DE ABRIL DE 2019" 
(SI/NO/NO APLICA)</t>
  </si>
  <si>
    <t>PMEA 2024-2027 ARTICULADO CON EL POMCA RÍO NEGRO "RESOLUCIÓN" 
(SI/NO/NO APLICA)
ESTA EN PROCESO DE FORMULACIÓN</t>
  </si>
  <si>
    <t>PMEA 2024-2027 ARTICULADO CON EL POMCA RÍO SUMAPAZ "RESOLUCIÓN " 
(SI/NO/NO APLICA)
ESTA EN PROCESO DE FORMULACIÓN</t>
  </si>
  <si>
    <t>PMEA 2024-2027 ARTICULADO CON EL POMCA RÍO SECO Y OTROS AFLUENTES DIRECTOS AL MAGDALENA "RESOLUCIÓN CAR 1940 DEL 15 DE JULIO DE 2019" 
(SI/NO/NO APLICA)</t>
  </si>
  <si>
    <t>PMEA 2024-2027 ARTICULADO CON EL POMCA RÍO ALTO SUAREZ "RESOLUCIÓN CAR 1712 DEL 09 DE JULIO DE 2018" 
(SI/NO/NO APLICA)</t>
  </si>
  <si>
    <t>PMEA 2024-2027 ARTICULADO CON EL POMCA RÍO BAJO Y MEDIO SUAREZ "RESOLUCIÓN CAR 4238 DEL 24 DE DICIEMBRE 2018" 
(SI/NO/NO APLICA)</t>
  </si>
  <si>
    <t>PMEA 2024-2027 ARTICULADO CON EL POMCA RÍO CARARE MINERO "RESOLUCIÓN CAR 598 DEL 28 DE MARZO DE 2019" 
(SI/NO/NO APLICA)</t>
  </si>
  <si>
    <t>PMEA 2024-2027 ARTICULADO CON EL POMCA RÍO GARAGOA "RESOLUCIÓN CAR 3808 DEL 3 DE DICIEMBRE DEL 2018" 
(SI/NO/NO APLICA)</t>
  </si>
  <si>
    <t>PMEA 2024-2027 ARTICULADO CON EL POMCA RÍO GUAVIO "RESOLUCIÓN CAR 3247 DEL 31 DE OCTUBRE DE 2019" 
(SI/NO/NO APLICA)</t>
  </si>
  <si>
    <t>PMEA 2024-2027 ARTICULADO CON EL POMCA RÍO GUAYURIBA "RESOLUCIÓN CAR 3415 DEL 13 DE NOVIEMBRE DE 2019" 
(SI/NO/NO APLICA)</t>
  </si>
  <si>
    <t>PMEA 2024-2027 ARTICULADO CON EL PLAN DE DESARROLLO MUNICIPAL 2020-2023
(SI/NO)</t>
  </si>
  <si>
    <t>PMEA 2024-2027 ARTICULADO CON EL PLAN DE ORDENAMIENTO TERRITORIAL - POT 
(SI/NO/NO APLICA)</t>
  </si>
  <si>
    <t>PMEA 2024-2027 ARTICULADO CON EL PLAN BASICO DE ORDENAMIENTO TERRITORIAL -PBOT 
(SI/NO/NO APLICA)</t>
  </si>
  <si>
    <t>PMEA 2024-2027 ARTICULADO CON EL ESQUEMA DE ORDENAMIENTO TERRITORIAL - EOT 
(SI/NO/NO APLICA)</t>
  </si>
  <si>
    <t>PEAM  2024-2027 ARTICULADO CON EL PROGRAMA DE USO EFICIENTE Y AHORRO DEL AGUA - PUEAA 
(SI/NO)</t>
  </si>
  <si>
    <t>PEAM 2024-2027 ARTICULADO CON EL PLAN DE SANEAMIENTO Y MANEJO DE VERTIMIENTOS - PSMV 
(SI/NO)</t>
  </si>
  <si>
    <t>PMEA 2024-2027 ARTICULADO CON EL PLAN DE GESTIÓN INTEGRAL DE RESIDUOS SÓLIDOS - PGIRS
(SI/NO)</t>
  </si>
  <si>
    <t>PMEA 2024-2027 ARTICULADO CON EL PLAN MUNICIPAL DE GESTIÓN DEL RIESGO DE DESASTRES - PMGRD
(SI/NO)</t>
  </si>
  <si>
    <t>PMEA 2024-2027 ARTICULADO CON EL PLAN DE ACCIÓN AGENDA AMBIENTAL MUNICIPAL
(SI/NO)</t>
  </si>
  <si>
    <t>IMPLEMENTACIÒN ESTRATEGIA 1 PNEA
CALIFICACIÒN (3/3)</t>
  </si>
  <si>
    <t>IMPLEMENTACIÒN ESTRATEGIA 2 PNEA
CALIFICACIÒN (3/3)</t>
  </si>
  <si>
    <t>IMPLEMENTACIÒN ESTRATEGIA 3 PNEA
CALIFICACIÒN (4/4)</t>
  </si>
  <si>
    <t>IMPLEMENTACIÒN ESTRATEGIA 4 PNEA
CALIFICACIÒN (4/4)</t>
  </si>
  <si>
    <t>IMPLEMENTACIÒN ESTRATEGIA 5 PNEA
CALIFICACIÒN (5/5)</t>
  </si>
  <si>
    <t>IMPLEMENTACIÒN ESTRATEGIA 6 PNEA
CALIFICACIÒN (3/3)</t>
  </si>
  <si>
    <t>IMPLEMENTACIÒN ESTRATEGIA 7 PNEA
CALIFICACIÒN (3/3)</t>
  </si>
  <si>
    <t>IMPLEMENTACIÒN ESTRATEGIA 8 PNEA
CALIFICACIÒN (4/4)</t>
  </si>
  <si>
    <t>IMPLEMENTACIÒN ESTRATEGIA 9 PNEA
CALIFICACIÒN (4/4)</t>
  </si>
  <si>
    <t>IMPLEMENTACIÒN ESTRATEGIA 10 PNEA
CALIFICACIÒN (3/3)</t>
  </si>
  <si>
    <t>TOTAL ESTRATEGIAS DE LA PNEA IMPLEMENTADAS
CALIFICACIÓN MAXIMA 32-36 PUNTOS (Segùn la Particularidad del Municipio y presencia de grupos ètnicos)</t>
  </si>
  <si>
    <t>PORCENTAJE DE IMPLEMENTACIÒN DE ESTRATEGIAS DE LA PNEA</t>
  </si>
  <si>
    <t>PMEA 2024-2027 ARTICULADO CON LOS OBJETIVOS DE DESARROLLO SOSTENIBLE CO 2015-2030
CALIFICACIÓN (1/1)</t>
  </si>
  <si>
    <t>ARTICULACIÓN PMEA 2024-2027 CON LAS ESTRATEGIAS DE LA POLÍTICA NACIONAL DE EDUCACIÓN AMBIENTAL - PNEA
CALIFICACIÓN (1/1)</t>
  </si>
  <si>
    <t>PMEA 2024-2027 ARTICULADO CON EL PLAN NACIONAL DE DESARROLLO 2018-2022 "PACTO POR COLOMBIA, PACTO POR LA EQUIDAD"
CALIFICACIÓN (1/1)</t>
  </si>
  <si>
    <t>ARTICULACIÓN PLAN TERRITORIAL DE EDUCACIÓN AMBIENTAL 2020-2023 CON INSTRUMENTOS DE PLANIFICACIÓN TERRITORIAL DEL ORDEN MUNICIPAL
CALIFICACIÓN (7/7)</t>
  </si>
  <si>
    <t>TOTAL INSTRUMENTOS ARTICULADOS EN LA MATRIZ DE ARMONIZACIÓN 2020-2023
CALIFICACIÓN MAXIMA 14 PUNTOS</t>
  </si>
  <si>
    <t>Nivel Básico
1-8
0%-53%</t>
  </si>
  <si>
    <t>Nivel Intermedio
9-11
54%-80%</t>
  </si>
  <si>
    <t xml:space="preserve">Nivel Alto
12-14
81%-100% </t>
  </si>
  <si>
    <t>PROMEDIO NIVEL DE ARTICULACIÓN MUNICIPIOS JURISDICCIÓN CAR</t>
  </si>
  <si>
    <t>Cundinamarca</t>
  </si>
  <si>
    <t>Almeidas y municipio de Guatavita</t>
  </si>
  <si>
    <t>Chocontá</t>
  </si>
  <si>
    <t>SI</t>
  </si>
  <si>
    <t>NO</t>
  </si>
  <si>
    <t>Guatavita</t>
  </si>
  <si>
    <t>Machetá</t>
  </si>
  <si>
    <t>Manta</t>
  </si>
  <si>
    <t>Sesquilé</t>
  </si>
  <si>
    <t>Suesca</t>
  </si>
  <si>
    <t>Tibirita</t>
  </si>
  <si>
    <t>Villapinzón</t>
  </si>
  <si>
    <t>Alto Magdalena</t>
  </si>
  <si>
    <t>Agua de Dios</t>
  </si>
  <si>
    <t>Girardot</t>
  </si>
  <si>
    <t>Nariño</t>
  </si>
  <si>
    <t>Ricaurte</t>
  </si>
  <si>
    <t>Tocaima</t>
  </si>
  <si>
    <t>Guataquí</t>
  </si>
  <si>
    <t>Jerusalén</t>
  </si>
  <si>
    <t>Nilo</t>
  </si>
  <si>
    <t>Bajo Magdalena</t>
  </si>
  <si>
    <t>Caparrapí</t>
  </si>
  <si>
    <t>Guaduas</t>
  </si>
  <si>
    <t>Puerto Salgar</t>
  </si>
  <si>
    <t>Área Rural de Bogotá D.C</t>
  </si>
  <si>
    <t>Bogotá- La calera</t>
  </si>
  <si>
    <t>Bogotá- La Calera</t>
  </si>
  <si>
    <t>La Calera</t>
  </si>
  <si>
    <t>Boyacá</t>
  </si>
  <si>
    <t>Chiquinquirá</t>
  </si>
  <si>
    <t>Buenavista</t>
  </si>
  <si>
    <t>Caldas</t>
  </si>
  <si>
    <t>Ráquira</t>
  </si>
  <si>
    <t>Saboyá</t>
  </si>
  <si>
    <t>San Miguel de Sema</t>
  </si>
  <si>
    <t>Gualivá</t>
  </si>
  <si>
    <t>Albán</t>
  </si>
  <si>
    <t>La Peña</t>
  </si>
  <si>
    <t>La Vega</t>
  </si>
  <si>
    <t>Nimaima</t>
  </si>
  <si>
    <t>Nocaima</t>
  </si>
  <si>
    <t>Quebradanegra</t>
  </si>
  <si>
    <t>San Francisco</t>
  </si>
  <si>
    <t>Sasaima</t>
  </si>
  <si>
    <t>Supatá</t>
  </si>
  <si>
    <t>Útica</t>
  </si>
  <si>
    <t>Vergara</t>
  </si>
  <si>
    <t>Villeta</t>
  </si>
  <si>
    <t>Magdalena Centro</t>
  </si>
  <si>
    <t>Beltrán</t>
  </si>
  <si>
    <t>Bituima</t>
  </si>
  <si>
    <t>Chaguaní</t>
  </si>
  <si>
    <t>Guayabal de Síquima</t>
  </si>
  <si>
    <t>Pulí</t>
  </si>
  <si>
    <t>San Juan de Rio seco</t>
  </si>
  <si>
    <t>Vianí</t>
  </si>
  <si>
    <t>Rionegro</t>
  </si>
  <si>
    <t>El peñón</t>
  </si>
  <si>
    <t>La palma</t>
  </si>
  <si>
    <t>Pacho</t>
  </si>
  <si>
    <t>Paime</t>
  </si>
  <si>
    <t>San Cayetano</t>
  </si>
  <si>
    <t>Topaipí</t>
  </si>
  <si>
    <t>Villa Gómez</t>
  </si>
  <si>
    <t>Yacopí</t>
  </si>
  <si>
    <t>Sabana Centro</t>
  </si>
  <si>
    <t>Chía</t>
  </si>
  <si>
    <t>Cogüa</t>
  </si>
  <si>
    <t>Cota</t>
  </si>
  <si>
    <t>Gachancipá</t>
  </si>
  <si>
    <t>Nemocón</t>
  </si>
  <si>
    <t>Sopó</t>
  </si>
  <si>
    <t>Tabio</t>
  </si>
  <si>
    <t>Tenjo</t>
  </si>
  <si>
    <t>Tocancipá</t>
  </si>
  <si>
    <t>Zipaquirá</t>
  </si>
  <si>
    <t>Cajicá</t>
  </si>
  <si>
    <t>Sabana Occidente</t>
  </si>
  <si>
    <t>Bojacá</t>
  </si>
  <si>
    <t>NO APLICA</t>
  </si>
  <si>
    <t>El Rosal</t>
  </si>
  <si>
    <t>Facatativá</t>
  </si>
  <si>
    <t>Funza</t>
  </si>
  <si>
    <t>Madrid</t>
  </si>
  <si>
    <t>Mosquera</t>
  </si>
  <si>
    <t>Subachoque</t>
  </si>
  <si>
    <t>Zipacón</t>
  </si>
  <si>
    <t>Soacha</t>
  </si>
  <si>
    <t>Sibaté</t>
  </si>
  <si>
    <t>Sumapaz</t>
  </si>
  <si>
    <t>Arbeláez</t>
  </si>
  <si>
    <t>Cabrera</t>
  </si>
  <si>
    <t>Fusagasugá</t>
  </si>
  <si>
    <t>Granada</t>
  </si>
  <si>
    <t>Pandi</t>
  </si>
  <si>
    <t>Pasca</t>
  </si>
  <si>
    <t>San Bernardo</t>
  </si>
  <si>
    <t>Silvania</t>
  </si>
  <si>
    <t>Tibacuy</t>
  </si>
  <si>
    <t xml:space="preserve">Sumapaz </t>
  </si>
  <si>
    <t>Venecia</t>
  </si>
  <si>
    <t>Tequendama</t>
  </si>
  <si>
    <t>Anapoima</t>
  </si>
  <si>
    <t>Anolaima</t>
  </si>
  <si>
    <t>Apulo</t>
  </si>
  <si>
    <t>Cachipay</t>
  </si>
  <si>
    <t>La Mesa</t>
  </si>
  <si>
    <t>Quipile</t>
  </si>
  <si>
    <t>CUNDINAMARCA</t>
  </si>
  <si>
    <t>TEQUENDAMA</t>
  </si>
  <si>
    <t>San Antonio del Tequèndama</t>
  </si>
  <si>
    <t>Tena</t>
  </si>
  <si>
    <t>Viotá</t>
  </si>
  <si>
    <t>Ubaté</t>
  </si>
  <si>
    <t>Carmen de Carupa</t>
  </si>
  <si>
    <t>Cucunubá</t>
  </si>
  <si>
    <t>Fúquene</t>
  </si>
  <si>
    <t>Guachetá</t>
  </si>
  <si>
    <t>Lenguazaque</t>
  </si>
  <si>
    <t>Simijaca</t>
  </si>
  <si>
    <t>Susa</t>
  </si>
  <si>
    <t>Sutatausa</t>
  </si>
  <si>
    <t>Tausa</t>
  </si>
  <si>
    <t>REVISIÓN Y ANALISIS A LA IMPLEMENTACIÓN DEL PLAN  DE EDUCACION AMBIENTAL MUNICIPAL PEAM  Y SU TRANSVERSALIDAD CON LAS ESTRATEGIAS DE LA PNEA</t>
  </si>
  <si>
    <t>PROGRAMA PTEA</t>
  </si>
  <si>
    <t xml:space="preserve">META ( MATRIZ DE ARMONIZACION )
INSTRUMENTOS DE PLANIFICAICON </t>
  </si>
  <si>
    <t>ACTIVIDADES PRIORIZADAS PTEA</t>
  </si>
  <si>
    <t xml:space="preserve">RESPONSABLE </t>
  </si>
  <si>
    <t>BREVE DESCRIPCIÓN DE LA ACTIVIDAD DESARROLLADA</t>
  </si>
  <si>
    <t>LOCALIZACIÓN DE LA ACTIVIDAD O INDICAR EL MEDIO VIRTUAL UTILIZADO</t>
  </si>
  <si>
    <t xml:space="preserve">FECHA DE EJECUCIÒN DE LA ACTIVIDAD </t>
  </si>
  <si>
    <t xml:space="preserve">CANTIDADES DE ACTORES PÁRTICIPANTES </t>
  </si>
  <si>
    <t>PRESUPUESTO INVERTIDO</t>
  </si>
  <si>
    <r>
      <rPr>
        <sz val="12"/>
        <color theme="1"/>
        <rFont val="Arial"/>
      </rPr>
      <t>SOPORTES DE VERIFICACIÓN</t>
    </r>
    <r>
      <rPr>
        <b/>
        <sz val="12"/>
        <color theme="1"/>
        <rFont val="Arial"/>
      </rPr>
      <t xml:space="preserve">
</t>
    </r>
    <r>
      <rPr>
        <sz val="12"/>
        <color theme="1"/>
        <rFont val="Arial"/>
      </rPr>
      <t xml:space="preserve">(Actas, Informes de Actividades, Listados de Asistencia, Registro Fotográfico o videográfico) </t>
    </r>
  </si>
  <si>
    <t xml:space="preserve">ARTICULACION ES ESTRATEGIA DE LA POLITICA NACIONAL DE EDUCACION AMBIENTAL 
 COLORAR (1) SI FUE TRABAJADA CON LA ESTRATEGIA O COLOCAR (0) SI NO SE COMTEMPLO </t>
  </si>
  <si>
    <t xml:space="preserve">TOTAL ESTRATEGIAS ARTICULADAS POR ACTIVIDAD </t>
  </si>
  <si>
    <t xml:space="preserve">INDICADOR % ESTRATEGIAS ARTICULADAS POR ACTIVIDAD </t>
  </si>
  <si>
    <r>
      <rPr>
        <b/>
        <sz val="12"/>
        <color theme="1"/>
        <rFont val="Arial"/>
      </rPr>
      <t xml:space="preserve">CUMPLIMIENTO DE METAS EN FUNCIÓN DE LAS ACTIVIDADES DEL PTEA
</t>
    </r>
    <r>
      <rPr>
        <sz val="12"/>
        <color theme="1"/>
        <rFont val="Arial"/>
      </rPr>
      <t>(Actividades Desarrollar  / Actividades Planificadas )*100</t>
    </r>
  </si>
  <si>
    <t>INDICADOR % DE AVANCE PROYECTOS DEL PTEA</t>
  </si>
  <si>
    <t>INDICADOR % DE AVANCE PROGRAMAS DEL PTEA</t>
  </si>
  <si>
    <t>INDICADOR % DE AVANCE DEL PTEA</t>
  </si>
  <si>
    <t>CRITERIOS DE CALIFICACIÓN SEGÚN EL NIVEL DE  AVANCE DE LOS INDICADORES</t>
  </si>
  <si>
    <t>ESTRATEGIA  1 (FORTALECIMIENTO CIDEA)</t>
  </si>
  <si>
    <t>ESTRATEGIA  2 (DIMENSIÓN AMBIENTAL EN LA EDUCACIÓN FORMAL)</t>
  </si>
  <si>
    <t>ESTRATEGIA  3 (DIMENSIÓN AMBIENTAL EN LA EDUCACIÓN NO FORMAL)</t>
  </si>
  <si>
    <t xml:space="preserve">ESTRATEGIA  4 (FORMACIÓN DE EDUCADORAS/ES Y/O DINAMIZADORAS/ES AMBIENTALES) </t>
  </si>
  <si>
    <t>ESTRATEGIA  5 (DISEÑO, IMPLEMENTACIÓN, APOYO Y PROMOCIÓN DE PLANES Y ACCIONES DE COMUNICACIÓN Y DIVULGACIÓN)</t>
  </si>
  <si>
    <t xml:space="preserve">ESTRATEGIA  6 (FORTALECIMIENTO DEL SISTEMA NACIONAL AMBIENTAL EN MATERIA DE EDUCACIÓN AMBIENTAL) </t>
  </si>
  <si>
    <t>ESTRATEGIA  7 (PROMOCIÓN DE LA ETNOEDUCACIÓN EN LA EDUCACIÓN AMBIENTAL)</t>
  </si>
  <si>
    <t>ESTRATEGIA  8 ( IMPULSO A PROYECTOS AMBIENTALES CON PERSPECTIVA DE GÉNERO Y PARTICIPACIÓN CIUDADANA)</t>
  </si>
  <si>
    <t>ESTRATEGIA  9 (PROMOCIÓN Y FORTALECIMIENTO DEL SERVICIO MILITAR AMBIENTAL)</t>
  </si>
  <si>
    <t>ESTRATEGIA  10 (ACOMPAÑAMIENTO A LOS PROCESOS DE LA EDUCACIÓN AMBIENTAL PARA LA PREVENCIÓN Y GESTIÓN DEL RIESGO, QUE PROMUEVA EL SNPAD)</t>
  </si>
  <si>
    <t xml:space="preserve"> PLANEADA</t>
  </si>
  <si>
    <t>EJECUTADA</t>
  </si>
  <si>
    <t>INDICADOR</t>
  </si>
  <si>
    <t xml:space="preserve"> Bajo
&lt;50 %</t>
  </si>
  <si>
    <t>Medio
51% - 80%</t>
  </si>
  <si>
    <t xml:space="preserve">Alto
&gt;81 </t>
  </si>
  <si>
    <t>Gestión Integral del Recurso Hidrico</t>
  </si>
  <si>
    <t>ALCALDIA MUNICIPAL</t>
  </si>
  <si>
    <t>ALCALDIA _ CAR</t>
  </si>
  <si>
    <t xml:space="preserve">Alcaldia Municipal </t>
  </si>
  <si>
    <t>INCENTIVAR A SEGUIR CON LA INICIATIVA DE CUIDADORES AMBIENTALES</t>
  </si>
  <si>
    <t>Alcaldia Municipal</t>
  </si>
  <si>
    <t>Alcaldia Municipal-CAR</t>
  </si>
  <si>
    <t>PROMOVER EL DESARROLLO Y LA UTILIZACIÓN DE RECURSOS DE MANERA RESPONSABLE Y SOSTENIBLE</t>
  </si>
  <si>
    <t>Gestionar recursos externos con mínimo dos (2) organismos multilaterales, Fondo de Regalías o COLCIENCIAS(SENTENCIA RIO BOGOTÁ)</t>
  </si>
  <si>
    <t xml:space="preserve"> Ejecutar mecanismos o espacios de articulación o intervención, para compartir conocimiento
</t>
  </si>
  <si>
    <t>Alcaldia Municipal-Organismos Multilaterales</t>
  </si>
  <si>
    <t>Desarrollar ejecución y seguimiento de los proyectos de investigación que se esten desarrollando en el municipio</t>
  </si>
  <si>
    <t xml:space="preserve">-Realizar jornadas de reforestación con las institucuones educativas aplicando la iniciativa de la proteccion de los recursos naturales                                                                                                                                                        </t>
  </si>
  <si>
    <t xml:space="preserve">- Desarrollar actividades de siembras con la comunidad incentivando la cultura del arbol  </t>
  </si>
  <si>
    <t>SANDRA RUEDA ACOSTA</t>
  </si>
  <si>
    <t>alcaldia@granada-cundinamarca.gov.co</t>
  </si>
  <si>
    <t>YENY DEL PILAR GOMEZ JIMENEZ</t>
  </si>
  <si>
    <t>secretariadecompetitividad@granada-cundinamarca.gov.co</t>
  </si>
  <si>
    <t>Decreto 051 de 2023</t>
  </si>
  <si>
    <t>RENACIENDO CON LA GESTIÓN INTEGRAL DEL RECURSO HÍDRICO EN LA COMUNIDAD GRANADINA</t>
  </si>
  <si>
    <t>RENACIENDO EN LA GESTIÓN Y ADAPTACIÓN AL CAMBIO CLIMÁTICO.</t>
  </si>
  <si>
    <t xml:space="preserve">RENACIENDO EN EL CONTROL AMBIENTAL A TRAVÉS DE LA GESTIÓN DE RESIDUOS SÓLIDOS. </t>
  </si>
  <si>
    <r>
      <t xml:space="preserve"> Implementación de las actividades previstas en el Plan Integral de Residuos Sólidos- PGIRS</t>
    </r>
    <r>
      <rPr>
        <sz val="12"/>
        <color rgb="FFFF0000"/>
        <rFont val="Arial"/>
        <family val="2"/>
      </rPr>
      <t xml:space="preserve"> ( PLAN DE DESARROLLO)(SIGAM)</t>
    </r>
  </si>
  <si>
    <r>
      <t xml:space="preserve">Gestionar la actualización del Proyecto Ambiental Escolar (PRAE) de la IED GUR del Municipio.  </t>
    </r>
    <r>
      <rPr>
        <sz val="12"/>
        <color rgb="FFFF0000"/>
        <rFont val="Arial"/>
        <family val="2"/>
      </rPr>
      <t>( PLAN DE DESARROLLO)</t>
    </r>
  </si>
  <si>
    <r>
      <t xml:space="preserve">Adquirir Predios ubicados en áreas y ecosistemas estratégicos para preservación y conservación del recurso hídrico en el Municipio </t>
    </r>
    <r>
      <rPr>
        <sz val="12"/>
        <color rgb="FFFF0000"/>
        <rFont val="Arial"/>
        <family val="2"/>
      </rPr>
      <t>(PLAN DE DESARROLLO)</t>
    </r>
  </si>
  <si>
    <t>Implementar un programa anual de mantenimiento, reforestación de predios y ron das hídricas como instrumento para la preservación y conservación del recurso hídrico en el municipio. (PLAN DE DESARROLLO)</t>
  </si>
  <si>
    <t>Realizar reforestación y mantenimiento de Predios del municipio para la preservación y conservación del recurso hídrico  y la protección de areas de biodiversidad. (PLAN DE DESARROLLO)</t>
  </si>
  <si>
    <t>Implementar una estrategia de vigilancia en predios de conservación para la conservación, mejoramiento de la flora existente en la jurisdicción territorial.</t>
  </si>
  <si>
    <t>Realizar Jornadas de formación a comunidad referente a la disposición de este tipo de residuos</t>
  </si>
  <si>
    <t xml:space="preserve">Capacitar a comunidad educativa en temas de separacion en la fuente y demas tematicas relacionadas con los residuos </t>
  </si>
  <si>
    <t xml:space="preserve">Jornadas de entrega de material aprovechable  resultado del  ( PGIRS) </t>
  </si>
  <si>
    <t>Organizar jornadas de  limpieza "limpiaton" con la comunidad en el municipio de Granada Cundinamarca</t>
  </si>
  <si>
    <t>Ejecucion de mesas de trabajo con docentes líderes del PRAE institucional para apoyar el procesos de actualización.</t>
  </si>
  <si>
    <t>Apoyar la implementación de actividades contenidas dentro del PRAE institucional</t>
  </si>
  <si>
    <t>Alcaldia Municipal - IED GUR</t>
  </si>
  <si>
    <t xml:space="preserve">Solicitar a la autoridad ambiental, concpeto técnico para adquisición de predios identificados                                                                                                                                              </t>
  </si>
  <si>
    <t>Realizar la compra y acciones necesarias para el fortalecimiento de las áreas de importancia estratégica</t>
  </si>
  <si>
    <t>Realizar jornadas de siembra de árboles nativos en predios de importancia hídrica para el municipio. En conjunto con comunidad.</t>
  </si>
  <si>
    <t>Jornadas de visita de guardabosques a predios de reserva forestal e hídrica del municipío.</t>
  </si>
  <si>
    <r>
      <t>Crear la campaña anual de Uso Eficiente y Ahorro del Agua para la Zona Urbana</t>
    </r>
    <r>
      <rPr>
        <sz val="12"/>
        <color rgb="FF0000FF"/>
        <rFont val="Arial"/>
        <family val="2"/>
      </rPr>
      <t xml:space="preserve"> </t>
    </r>
    <r>
      <rPr>
        <sz val="12"/>
        <color rgb="FFFF0000"/>
        <rFont val="Arial"/>
        <family val="2"/>
      </rPr>
      <t xml:space="preserve"> ( PLAN DE  DESARROLLO)</t>
    </r>
  </si>
  <si>
    <r>
      <rPr>
        <b/>
        <sz val="12"/>
        <color theme="1"/>
        <rFont val="Arial"/>
        <family val="2"/>
      </rPr>
      <t>Actividad :</t>
    </r>
    <r>
      <rPr>
        <sz val="12"/>
        <color theme="1"/>
        <rFont val="Arial"/>
        <family val="2"/>
      </rPr>
      <t xml:space="preserve">  Jornadas de formacion para el fortalecimiento de la estrategia de Lluvia para la vida , acorde a las herramienta pedagogica entregadas en el municipio </t>
    </r>
  </si>
  <si>
    <r>
      <rPr>
        <b/>
        <sz val="12"/>
        <color theme="1"/>
        <rFont val="Arial"/>
        <family val="2"/>
      </rPr>
      <t>Actividad:</t>
    </r>
    <r>
      <rPr>
        <sz val="12"/>
        <color theme="1"/>
        <rFont val="Arial"/>
        <family val="2"/>
      </rPr>
      <t xml:space="preserve"> Jornadas de articulacion con la estrategia definida por la Direccion de Cultura Ambiental que fortalezcan el componente de recurso hidrico en el municipio. </t>
    </r>
  </si>
  <si>
    <r>
      <t xml:space="preserve">Implementar programas de pagos por servicios ambientales en áreas estratégicas para preservación y restauración de ecosistemas en el territorio municipal. </t>
    </r>
    <r>
      <rPr>
        <sz val="12"/>
        <color rgb="FFFF0000"/>
        <rFont val="Arial"/>
        <family val="2"/>
      </rPr>
      <t xml:space="preserve">(PLAN DE DESARROLLO)
</t>
    </r>
  </si>
  <si>
    <r>
      <rPr>
        <b/>
        <sz val="12"/>
        <color theme="1"/>
        <rFont val="Arial"/>
        <family val="2"/>
      </rPr>
      <t>Actividad :</t>
    </r>
    <r>
      <rPr>
        <sz val="12"/>
        <color theme="1"/>
        <rFont val="Arial"/>
        <family val="2"/>
      </rPr>
      <t xml:space="preserve">  Desarrollar  Jornadas de Sensibilizacion en el uso y ahorro eficiente del agua en la comunidad del area urbana del municipio.</t>
    </r>
  </si>
  <si>
    <r>
      <t xml:space="preserve">Promover jornadas de sensibilización sobre el cuidado y protección del recurso hídrico. </t>
    </r>
    <r>
      <rPr>
        <sz val="12"/>
        <color rgb="FFFF0000"/>
        <rFont val="Arial"/>
        <family val="2"/>
      </rPr>
      <t>(PLAN DE DESARROLLO)</t>
    </r>
  </si>
  <si>
    <r>
      <rPr>
        <b/>
        <sz val="12"/>
        <color theme="1"/>
        <rFont val="Arial"/>
        <family val="2"/>
      </rPr>
      <t>Actividad:</t>
    </r>
    <r>
      <rPr>
        <sz val="12"/>
        <color theme="1"/>
        <rFont val="Arial"/>
        <family val="2"/>
      </rPr>
      <t xml:space="preserve">Realizar  jornadas pedagógicas dirigidas a la comunidad educativa en el uso y ahorro eficiente del agua en el area urbana </t>
    </r>
  </si>
  <si>
    <r>
      <t xml:space="preserve">Gestionar reservorios de aguas lluvias como medida de adaptacion al cambio climatico y mejora de capacidad de accion de  pequeños productores en el Municipio durante las epocas de sequia. </t>
    </r>
    <r>
      <rPr>
        <sz val="12"/>
        <color rgb="FFFF0000"/>
        <rFont val="Arial"/>
        <family val="2"/>
      </rPr>
      <t>(PLAN DE DESARROLLO)</t>
    </r>
  </si>
  <si>
    <r>
      <t xml:space="preserve">Establecer acciones de fortalecimiento al vivero municipal. </t>
    </r>
    <r>
      <rPr>
        <sz val="12"/>
        <color rgb="FFFF0000"/>
        <rFont val="Arial"/>
        <family val="2"/>
      </rPr>
      <t>(Plan de Desarrollo)</t>
    </r>
  </si>
  <si>
    <r>
      <rPr>
        <b/>
        <sz val="12"/>
        <color theme="1"/>
        <rFont val="Arial"/>
        <family val="2"/>
      </rPr>
      <t>Actividad</t>
    </r>
    <r>
      <rPr>
        <sz val="12"/>
        <color theme="1"/>
        <rFont val="Arial"/>
        <family val="2"/>
      </rPr>
      <t>: Realizar actividades de propagación de material vegetal de especies nativas</t>
    </r>
  </si>
  <si>
    <r>
      <t xml:space="preserve">Actividad: </t>
    </r>
    <r>
      <rPr>
        <sz val="12"/>
        <color theme="1"/>
        <rFont val="Arial"/>
        <family val="2"/>
      </rPr>
      <t>Hacer uso de material vegetal para jornadas de siembra y reforestación en el territorio</t>
    </r>
  </si>
  <si>
    <r>
      <t xml:space="preserve">Promover el programa de recolección de envases y empaques de agroquímicos como estrategia de responsabilidad ambiental y social </t>
    </r>
    <r>
      <rPr>
        <sz val="12"/>
        <color rgb="FFFF0000"/>
        <rFont val="Arial"/>
        <family val="2"/>
      </rPr>
      <t xml:space="preserve"> ( PLAN DE DESARROLLO )</t>
    </r>
    <r>
      <rPr>
        <sz val="12"/>
        <color theme="1"/>
        <rFont val="Arial"/>
        <family val="2"/>
      </rPr>
      <t xml:space="preserve"> </t>
    </r>
  </si>
  <si>
    <r>
      <rPr>
        <b/>
        <sz val="12"/>
        <color theme="1"/>
        <rFont val="Arial"/>
        <family val="2"/>
      </rPr>
      <t xml:space="preserve">Actividad : </t>
    </r>
    <r>
      <rPr>
        <sz val="12"/>
        <color theme="1"/>
        <rFont val="Arial"/>
        <family val="2"/>
      </rPr>
      <t>Realizar implementación de buenas prácticas  agropecuarias y manejo de posturas para la reducción de Gas de Efecto Invernadero.</t>
    </r>
  </si>
  <si>
    <t xml:space="preserve">Realizar jornadas de recolección de envases de agroquímicos en el área rural del municipio
</t>
  </si>
  <si>
    <t>RENACIENDO CON CONSERVACIÓN DE LA BIODIVERSIDAD, RESTAURACIÓN ECOLÓGICA Y SERVICIOS ECOSISTÉMICOS EN EL TERRITORIO</t>
  </si>
  <si>
    <t>COMUNIDADES INSTRUIDAS EN LA PROTECCION Y CONSERVACIÓN DEL MEDIO AMBIENTE</t>
  </si>
  <si>
    <t>PROYECTO PEAM</t>
  </si>
  <si>
    <r>
      <t xml:space="preserve">
</t>
    </r>
    <r>
      <rPr>
        <b/>
        <sz val="12"/>
        <color theme="1"/>
        <rFont val="Arial"/>
        <family val="2"/>
      </rPr>
      <t xml:space="preserve">Actividad: </t>
    </r>
    <r>
      <rPr>
        <sz val="12"/>
        <color theme="1"/>
        <rFont val="Arial"/>
        <family val="2"/>
      </rPr>
      <t xml:space="preserve"> Implementar Jornadas de sencibilización en el uso y ahorro eficiente del agua con actores formales en el area urbana y rural del municipio.
</t>
    </r>
  </si>
  <si>
    <t xml:space="preserve">1. Celebración del Día Mundial del Agua en IED GUR - Sede Jorge Tadeo Lozano                                                                       2. Celebración del Día Mundial del Agua en IED GUR - Sede Jorge Tadeo Lozano                                                        </t>
  </si>
  <si>
    <t>1. 4°31'51,29'' N - 74°17'48,01'' O             2. 4'32''15,98'' N - 74°19'15'98" O</t>
  </si>
  <si>
    <t xml:space="preserve">1. 22/03/2024                          2. 22/03/2024 </t>
  </si>
  <si>
    <t>1. 15                                            2. 14</t>
  </si>
  <si>
    <t xml:space="preserve">1. Acta de reunión                       2. Acta de reunión   </t>
  </si>
  <si>
    <t>FERIA DE SERVICIOS</t>
  </si>
  <si>
    <t>JOHANA AGRONOMA</t>
  </si>
  <si>
    <t>CAPACITACION EL HOYO</t>
  </si>
  <si>
    <t>NO SE HAN PRIORIZADO PREDIOS</t>
  </si>
  <si>
    <t>COLOCAR LA SIEMBRA DE ARBOLES</t>
  </si>
  <si>
    <t>CELERBACIÓN RIO BOGOTA</t>
  </si>
  <si>
    <t>FECHAS DE VISITAS DE JUAN LUIS</t>
  </si>
  <si>
    <t>Realizar jornadas de recolección de envases de agroquímicos en el área rural del municipio</t>
  </si>
  <si>
    <t>1. 25/06/2024</t>
  </si>
  <si>
    <t>1. 7</t>
  </si>
  <si>
    <t>Listado de Asistencia</t>
  </si>
  <si>
    <t>1. 4°31'13,07'' N - 74°21'03,19'' O</t>
  </si>
  <si>
    <t>1. Se realizó taller sobre ganadería sostenible con productores del municipio beneficiarios de proyecto FEDEGAN - SECRETARIA DE AMBIENTE</t>
  </si>
  <si>
    <t xml:space="preserve">1. 4°31'10,41'' N - 74°20'54,53'' O </t>
  </si>
  <si>
    <t>1. 31/05/2024</t>
  </si>
  <si>
    <t>1. 40</t>
  </si>
  <si>
    <t>Registro fotográfico</t>
  </si>
  <si>
    <t>1. 4°31'10,97'' N - 74°21'03.98'' O</t>
  </si>
  <si>
    <t xml:space="preserve">1. 22/03/2024                                  2. 22/03/2024 </t>
  </si>
  <si>
    <t>1. 15                                                                    2. 14</t>
  </si>
  <si>
    <t xml:space="preserve">1. Acta de reunión                                     2. Acta de reunión   </t>
  </si>
  <si>
    <t>1. 18/03/2024 - 19/03/2024      2. 20/06/2024 - 21/06/2024   3. 12/09/2024 - 13/09/2024      4. 21/11/2024 - 22/11/2024</t>
  </si>
  <si>
    <t>1. 150                                                                  2. 150                                                                 3. 150                                                                       4.150</t>
  </si>
  <si>
    <t>1. 4°31'46.66'' N - 74°20'31.78'' O</t>
  </si>
  <si>
    <t>1. 04/08/2024</t>
  </si>
  <si>
    <t>1. 10</t>
  </si>
  <si>
    <t>1. 4°31'55.18'' N - 74°21'44.69'' O</t>
  </si>
  <si>
    <t>1. 09/02/2024</t>
  </si>
  <si>
    <t>1. 12</t>
  </si>
  <si>
    <t>Acta de reunión, listado de asistencia</t>
  </si>
  <si>
    <t xml:space="preserve">En la sede educactiva IED GUR rural General Santander se realizó taller sobre separación de residuos sólidos </t>
  </si>
  <si>
    <t>1. Se realiza socialización con productores durante las jornadas de recolección de envases de agroquímicos en las veredas del municipio,.</t>
  </si>
  <si>
    <t>Se realizó mesa de trabajo con Docentes de la IED GUR referente al análisis del docuemnteo PRAE y su actualización</t>
  </si>
  <si>
    <t>1. Se realizaron jornadas de recolección de envases de agroquímicos en las veredas del municipio,.</t>
  </si>
  <si>
    <t>Durante una feria de servicios en la vereda San josé Bajo. Se realizó recolección de material aprovechable en cumplimiento con el PGIRS.</t>
  </si>
  <si>
    <t>1. 25/09/2024</t>
  </si>
  <si>
    <t>1. 5</t>
  </si>
  <si>
    <t xml:space="preserve">1. Celebración del Día Mundial del Agua en IED GUR - Sede Jorge Tadeo Lozano                                                                       2. Celebración del Día Mundial del Agua en IED GUR - Sede Santa Isabel                                                        </t>
  </si>
  <si>
    <t>1. Desarrollo de actividades pedagógicas entorno al Dïa Mundial del Agua en la sede educativa IED GUR - Sede Jorge Tadeo Lozano.                            2. Desarrollo de actividades pedagógicas entorno al Dïa Mundial del Agua en la sede educativa IED GUR - Sede Santa Isabel</t>
  </si>
  <si>
    <t>1. En el marco de laCelebración del Día del Río Bogotá se realizó la siembra de 50 árboles nativos.</t>
  </si>
  <si>
    <t>1. Celebración del Día del Río Bogotá con estudiantes  con la siembra de 50 árboles en la IED GUR - SEDE PRINCIPAL</t>
  </si>
  <si>
    <t>Crear la campaña anual de Uso Eficiente y Ahorro del Agua para la Zona Urbana  ( PLAN DE  DESARROLLO)</t>
  </si>
  <si>
    <r>
      <t xml:space="preserve">
</t>
    </r>
    <r>
      <rPr>
        <b/>
        <sz val="11"/>
        <rFont val="Arial"/>
        <family val="2"/>
      </rPr>
      <t xml:space="preserve">Actividad: </t>
    </r>
    <r>
      <rPr>
        <sz val="11"/>
        <rFont val="Arial"/>
        <family val="2"/>
      </rPr>
      <t xml:space="preserve"> Implementar Jornadas de sencibilización en el uso y ahorro eficiente del agua con actores formales en el area urbana y rural del municipio.</t>
    </r>
  </si>
  <si>
    <t>Promover jornadas de sensibilización sobre el cuidado y protección del recurso hídrico. (PLAN DE DESARROLLO)</t>
  </si>
  <si>
    <r>
      <rPr>
        <b/>
        <sz val="11"/>
        <rFont val="Arial"/>
        <family val="2"/>
      </rPr>
      <t>Actividad:</t>
    </r>
    <r>
      <rPr>
        <sz val="11"/>
        <rFont val="Arial"/>
        <family val="2"/>
      </rPr>
      <t>Capacitaciones dirigidas a la comunidad educativa enfocadas en el uso y ahorro eficiente del agua</t>
    </r>
  </si>
  <si>
    <t>Gestionar reservorios de aguas lluvias como medida de adaptacion al cambio climatico y mejora de capacidad de accion de  pequeños productores en el Municipio durante las epocas de sequia. (PLAN DE DESARROLLO)</t>
  </si>
  <si>
    <r>
      <rPr>
        <b/>
        <sz val="11"/>
        <rFont val="Arial"/>
        <family val="2"/>
      </rPr>
      <t xml:space="preserve">Actividad : </t>
    </r>
    <r>
      <rPr>
        <sz val="11"/>
        <rFont val="Arial"/>
        <family val="2"/>
      </rPr>
      <t>Realizar implementación de buenas prácticas  agropecuarias y manejo de posturas para la reducción de Gas de Efecto Invernadero.</t>
    </r>
  </si>
  <si>
    <t>Establecer acciones de fortalecimiento al vivero municipal. (Plan de Desarrollo)</t>
  </si>
  <si>
    <r>
      <t xml:space="preserve">Actividad: </t>
    </r>
    <r>
      <rPr>
        <sz val="11"/>
        <rFont val="Arial"/>
        <family val="2"/>
      </rPr>
      <t>Hacer uso de material vegetal para jornadas de siembra y reforestación en el territorio</t>
    </r>
  </si>
  <si>
    <t xml:space="preserve">Promover el programa de recolección de envases y empaques de agroquímicos como estrategia de responsabilidad ambiental y social  ( PLAN DE DESARROLLO ) </t>
  </si>
  <si>
    <t xml:space="preserve"> Implementación de las actividades previstas en el Plan Integral de Residuos Sólidos- PGIRS ( PLAN DE DESARROLLO)(SIGAM)</t>
  </si>
  <si>
    <t>Gestionar la actualización del Proyecto Ambiental Escolar (PRAE) de la IED GUR del Municipio.  ( PLAN DE DESARROLLO)</t>
  </si>
  <si>
    <t>PROGRAMA PEAM</t>
  </si>
  <si>
    <t>ACTIVIDADES PRIORIZADAS PEAM</t>
  </si>
  <si>
    <t>PORCENTAJE DE ARTICULACIÓN MATRIZ DE ARMONIZACIÓN 2024-2027</t>
  </si>
  <si>
    <t>3.1.6   FASE DE LA ARTICULACIÓN DEL PLAN EDUCACIÓN AMBIENTAL MUNICIPAL 2024-2027 CON INSTRUMENTOS DE PLANIFICACIÓN TERRITORIAL CON INCIDENCIA EN EL TERRITORIO JURISDICCIÓN CAR</t>
  </si>
  <si>
    <r>
      <t xml:space="preserve">ARTICULACIÓN PLAN TERRITORIAL DE EDUCACIÓN AMBIENTAL 2024-2027 CON INSTRUMENTOS DE PLANIFICACIÓN TERRITORIAL DEL ORDEN REGIONAL
CALIFICACIÓN (4/4) </t>
    </r>
    <r>
      <rPr>
        <sz val="12"/>
        <color theme="0"/>
        <rFont val="Arial"/>
      </rPr>
      <t>Si la puntuación es mayor a cuatro quiere decir que el municipio está bajo la jurisdicción de más de un POMCA</t>
    </r>
  </si>
  <si>
    <t>3.2.3 (ARTICULACIÓN PLAN MUNICIPAL DE EDUACIÓN AMBIENTAL 2024-2027 CON INSTRUMENTOS DE PLANIFICACIÓN TERRITORIAL DEL ORDEN MUNICIPAL)</t>
  </si>
  <si>
    <t xml:space="preserve">3. REVISIÓN Y ANALISIS DEL PMEA - PNEA  </t>
  </si>
  <si>
    <t>YINA PINZÓN</t>
  </si>
  <si>
    <t>ypinzonm@car.gov.co</t>
  </si>
  <si>
    <t>broseroc@car.gov.co</t>
  </si>
  <si>
    <t>Byron Rosero</t>
  </si>
  <si>
    <t>4/06/2024 - 14/07/2024 - 15/08/2024 - 20/09/2024 - 15/10/2024 - 20/11/2024</t>
  </si>
  <si>
    <t>04°29'43,82 N - 74°23'18,79'' O</t>
  </si>
  <si>
    <t>Guardabosques</t>
  </si>
  <si>
    <t>Informes de Visita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</si>
</sst>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quot;$&quot;* #,##0_-;_-&quot;$&quot;* &quot;-&quot;_-;_-@_-"/>
    <numFmt numFmtId="165" formatCode="d\.m\."/>
    <numFmt numFmtId="166" formatCode="d/m/yyyy"/>
    <numFmt numFmtId="167" formatCode="_-&quot;$&quot;\ * #,##0_-;\-&quot;$&quot;\ * #,##0_-;_-&quot;$&quot;\ * &quot;-&quot;_-;_-@"/>
    <numFmt numFmtId="168" formatCode="#,##0_ ;\-#,##0\ "/>
    <numFmt numFmtId="169" formatCode="&quot;$&quot;#,##0.00"/>
  </numFmts>
  <fonts count="61"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Calibri"/>
    </font>
    <font>
      <sz val="11"/>
      <name val="Arial"/>
    </font>
    <font>
      <sz val="11"/>
      <color theme="1"/>
      <name val="Calibri"/>
    </font>
    <font>
      <b/>
      <sz val="11"/>
      <color theme="0"/>
      <name val="Calibri"/>
    </font>
    <font>
      <sz val="11"/>
      <color theme="1"/>
      <name val="Arial"/>
    </font>
    <font>
      <b/>
      <sz val="11"/>
      <color theme="0"/>
      <name val="Arial"/>
    </font>
    <font>
      <sz val="11"/>
      <color theme="0"/>
      <name val="Calibri"/>
    </font>
    <font>
      <b/>
      <sz val="18"/>
      <color theme="1"/>
      <name val="Arial"/>
    </font>
    <font>
      <b/>
      <sz val="18"/>
      <color theme="0"/>
      <name val="Arial"/>
    </font>
    <font>
      <sz val="18"/>
      <color theme="0"/>
      <name val="Arial"/>
    </font>
    <font>
      <b/>
      <sz val="12"/>
      <color theme="0"/>
      <name val="Arial"/>
    </font>
    <font>
      <b/>
      <sz val="14"/>
      <color theme="0"/>
      <name val="Arial"/>
    </font>
    <font>
      <b/>
      <sz val="14"/>
      <color theme="1"/>
      <name val="Arial"/>
    </font>
    <font>
      <b/>
      <sz val="12"/>
      <color rgb="FFFFFFFF"/>
      <name val="Arial"/>
    </font>
    <font>
      <u/>
      <sz val="11"/>
      <color rgb="FF0563C1"/>
      <name val="Calibri"/>
    </font>
    <font>
      <sz val="11"/>
      <color rgb="FF000000"/>
      <name val="Calibri"/>
    </font>
    <font>
      <b/>
      <sz val="26"/>
      <color theme="1"/>
      <name val="Arial"/>
    </font>
    <font>
      <b/>
      <sz val="48"/>
      <color theme="1"/>
      <name val="Arial"/>
    </font>
    <font>
      <u/>
      <sz val="11"/>
      <color rgb="FF0563C1"/>
      <name val="Arial"/>
    </font>
    <font>
      <b/>
      <sz val="11"/>
      <color theme="1"/>
      <name val="Arial"/>
    </font>
    <font>
      <u/>
      <sz val="11"/>
      <color rgb="FF000000"/>
      <name val="Calibri"/>
    </font>
    <font>
      <sz val="11"/>
      <color rgb="FF000000"/>
      <name val="Arial"/>
    </font>
    <font>
      <sz val="16"/>
      <color theme="1"/>
      <name val="Calibri"/>
    </font>
    <font>
      <sz val="11"/>
      <color rgb="FF222222"/>
      <name val="Arial"/>
    </font>
    <font>
      <u/>
      <sz val="11"/>
      <color rgb="FF0563C1"/>
      <name val="Calibri"/>
    </font>
    <font>
      <sz val="11"/>
      <color rgb="FF222222"/>
      <name val="Calibri"/>
    </font>
    <font>
      <u/>
      <sz val="11"/>
      <color theme="10"/>
      <name val="Arial"/>
    </font>
    <font>
      <sz val="11"/>
      <color theme="10"/>
      <name val="Arial"/>
    </font>
    <font>
      <sz val="12"/>
      <color theme="1"/>
      <name val="Arial"/>
    </font>
    <font>
      <b/>
      <sz val="20"/>
      <color theme="1"/>
      <name val="Arial"/>
    </font>
    <font>
      <b/>
      <sz val="12"/>
      <color theme="1"/>
      <name val="Arial"/>
    </font>
    <font>
      <b/>
      <sz val="12"/>
      <color theme="1"/>
      <name val="Calibri"/>
    </font>
    <font>
      <b/>
      <sz val="8"/>
      <color theme="1"/>
      <name val="Arial"/>
    </font>
    <font>
      <sz val="36"/>
      <color theme="1"/>
      <name val="Calibri"/>
    </font>
    <font>
      <sz val="11"/>
      <color theme="1"/>
      <name val="Arial"/>
      <scheme val="minor"/>
    </font>
    <font>
      <sz val="18"/>
      <color theme="1"/>
      <name val="Arial"/>
    </font>
    <font>
      <sz val="12"/>
      <color theme="0"/>
      <name val="Arial"/>
    </font>
    <font>
      <sz val="11"/>
      <color theme="1"/>
      <name val="Arial"/>
      <family val="2"/>
    </font>
    <font>
      <u/>
      <sz val="11"/>
      <color theme="10"/>
      <name val="Arial"/>
      <scheme val="minor"/>
    </font>
    <font>
      <sz val="11"/>
      <color rgb="FF000000"/>
      <name val="Arial"/>
      <family val="2"/>
    </font>
    <font>
      <sz val="11"/>
      <color rgb="FF000000"/>
      <name val="Calibri"/>
      <family val="2"/>
    </font>
    <font>
      <sz val="11"/>
      <color theme="1"/>
      <name val="Calibri"/>
      <family val="2"/>
    </font>
    <font>
      <sz val="12"/>
      <color theme="1"/>
      <name val="Arial"/>
      <family val="2"/>
    </font>
    <font>
      <sz val="12"/>
      <color rgb="FFFF0000"/>
      <name val="Arial"/>
      <family val="2"/>
    </font>
    <font>
      <sz val="12"/>
      <color theme="1"/>
      <name val="Calibri"/>
      <family val="2"/>
    </font>
    <font>
      <sz val="12"/>
      <color rgb="FF0000FF"/>
      <name val="Arial"/>
      <family val="2"/>
    </font>
    <font>
      <b/>
      <sz val="12"/>
      <color theme="1"/>
      <name val="Arial"/>
      <family val="2"/>
    </font>
    <font>
      <sz val="12"/>
      <name val="Arial"/>
      <family val="2"/>
    </font>
    <font>
      <sz val="12"/>
      <color theme="1"/>
      <name val="Arial"/>
      <family val="2"/>
      <scheme val="minor"/>
    </font>
    <font>
      <sz val="11"/>
      <name val="Arial"/>
      <family val="2"/>
    </font>
    <font>
      <b/>
      <sz val="11"/>
      <color theme="1"/>
      <name val="Calibri"/>
      <family val="2"/>
    </font>
    <font>
      <sz val="11"/>
      <name val="Arial"/>
      <family val="2"/>
      <scheme val="minor"/>
    </font>
    <font>
      <b/>
      <sz val="11"/>
      <name val="Arial"/>
      <family val="2"/>
    </font>
    <font>
      <sz val="11"/>
      <name val="Calibri"/>
      <family val="2"/>
    </font>
    <font>
      <b/>
      <sz val="12"/>
      <color theme="0"/>
      <name val="Arial"/>
      <family val="2"/>
    </font>
    <font>
      <b/>
      <sz val="14"/>
      <color theme="0"/>
      <name val="Arial"/>
      <family val="2"/>
    </font>
    <font>
      <b/>
      <sz val="24"/>
      <color rgb="FFFFFFFF"/>
      <name val="Arial"/>
      <family val="2"/>
    </font>
  </fonts>
  <fills count="22">
    <fill>
      <patternFill patternType="none"/>
    </fill>
    <fill>
      <patternFill patternType="gray125"/>
    </fill>
    <fill>
      <patternFill patternType="solid">
        <fgColor rgb="FFD66B00"/>
        <bgColor rgb="FFD66B00"/>
      </patternFill>
    </fill>
    <fill>
      <patternFill patternType="solid">
        <fgColor rgb="FFCCCC00"/>
        <bgColor rgb="FFCCCC00"/>
      </patternFill>
    </fill>
    <fill>
      <patternFill patternType="solid">
        <fgColor rgb="FFD9D9D9"/>
        <bgColor rgb="FFD9D9D9"/>
      </patternFill>
    </fill>
    <fill>
      <patternFill patternType="solid">
        <fgColor rgb="FFC00000"/>
        <bgColor rgb="FFC00000"/>
      </patternFill>
    </fill>
    <fill>
      <patternFill patternType="solid">
        <fgColor rgb="FF008080"/>
        <bgColor rgb="FF008080"/>
      </patternFill>
    </fill>
    <fill>
      <patternFill patternType="solid">
        <fgColor rgb="FFC5E0B3"/>
        <bgColor rgb="FFC5E0B3"/>
      </patternFill>
    </fill>
    <fill>
      <patternFill patternType="solid">
        <fgColor rgb="FFFEF2CB"/>
        <bgColor rgb="FFFEF2CB"/>
      </patternFill>
    </fill>
    <fill>
      <patternFill patternType="solid">
        <fgColor rgb="FFCC3300"/>
        <bgColor rgb="FFCC3300"/>
      </patternFill>
    </fill>
    <fill>
      <patternFill patternType="solid">
        <fgColor rgb="FFFFFF00"/>
        <bgColor rgb="FFFFFF00"/>
      </patternFill>
    </fill>
    <fill>
      <patternFill patternType="solid">
        <fgColor theme="7"/>
        <bgColor theme="7"/>
      </patternFill>
    </fill>
    <fill>
      <patternFill patternType="solid">
        <fgColor rgb="FF92D050"/>
        <bgColor rgb="FF92D05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FFC000"/>
        <bgColor rgb="FFFFC000"/>
      </patternFill>
    </fill>
    <fill>
      <patternFill patternType="solid">
        <fgColor rgb="FFA4C2F4"/>
        <bgColor rgb="FFA4C2F4"/>
      </patternFill>
    </fill>
    <fill>
      <patternFill patternType="solid">
        <fgColor rgb="FFF1C232"/>
        <bgColor rgb="FFF1C232"/>
      </patternFill>
    </fill>
    <fill>
      <patternFill patternType="solid">
        <fgColor theme="5" tint="0.59999389629810485"/>
        <bgColor indexed="64"/>
      </patternFill>
    </fill>
    <fill>
      <patternFill patternType="solid">
        <fgColor rgb="FF00B050"/>
        <bgColor indexed="64"/>
      </patternFill>
    </fill>
    <fill>
      <patternFill patternType="solid">
        <fgColor rgb="FFFFFF00"/>
        <bgColor indexed="64"/>
      </patternFill>
    </fill>
  </fills>
  <borders count="4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4">
    <xf numFmtId="0" fontId="0" fillId="0" borderId="0"/>
    <xf numFmtId="0" fontId="42" fillId="0" borderId="0" applyNumberFormat="0" applyFill="0" applyBorder="0" applyAlignment="0" applyProtection="0"/>
    <xf numFmtId="0" fontId="41" fillId="0" borderId="25"/>
    <xf numFmtId="164" fontId="38" fillId="0" borderId="0" applyFont="0" applyFill="0" applyBorder="0" applyAlignment="0" applyProtection="0"/>
  </cellStyleXfs>
  <cellXfs count="371">
    <xf numFmtId="0" fontId="0" fillId="0" borderId="0" xfId="0"/>
    <xf numFmtId="0" fontId="4" fillId="3" borderId="4" xfId="0" applyFont="1" applyFill="1" applyBorder="1" applyAlignment="1">
      <alignment horizontal="center" vertical="center"/>
    </xf>
    <xf numFmtId="0" fontId="8" fillId="0" borderId="0" xfId="0" applyFont="1"/>
    <xf numFmtId="0" fontId="9" fillId="5" borderId="4" xfId="0" applyFont="1" applyFill="1" applyBorder="1" applyAlignment="1">
      <alignment horizontal="center" vertical="center"/>
    </xf>
    <xf numFmtId="165" fontId="7" fillId="5" borderId="4" xfId="0" applyNumberFormat="1" applyFont="1" applyFill="1" applyBorder="1" applyAlignment="1">
      <alignment horizontal="center" vertical="center"/>
    </xf>
    <xf numFmtId="165" fontId="9" fillId="5" borderId="4" xfId="0" applyNumberFormat="1" applyFont="1" applyFill="1" applyBorder="1" applyAlignment="1">
      <alignment horizontal="center" vertical="center"/>
    </xf>
    <xf numFmtId="0" fontId="9" fillId="6" borderId="4" xfId="0" applyFont="1" applyFill="1" applyBorder="1" applyAlignment="1">
      <alignment horizontal="center" vertical="center"/>
    </xf>
    <xf numFmtId="165" fontId="9" fillId="6" borderId="4" xfId="0" applyNumberFormat="1" applyFont="1" applyFill="1" applyBorder="1" applyAlignment="1">
      <alignment horizontal="center" vertical="center"/>
    </xf>
    <xf numFmtId="0" fontId="9" fillId="6" borderId="4" xfId="0" applyFont="1" applyFill="1" applyBorder="1" applyAlignment="1">
      <alignment horizontal="center" vertical="center" wrapText="1"/>
    </xf>
    <xf numFmtId="0" fontId="4" fillId="7" borderId="4"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0" fontId="15" fillId="6" borderId="4"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9" borderId="25"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6" fillId="10" borderId="27"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16" fillId="12"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18" fillId="0" borderId="29" xfId="0" applyFont="1" applyBorder="1" applyAlignment="1">
      <alignment horizontal="center" vertical="center" wrapText="1"/>
    </xf>
    <xf numFmtId="0" fontId="19" fillId="0" borderId="29" xfId="0" applyFont="1" applyBorder="1" applyAlignment="1">
      <alignment horizontal="center" vertical="center"/>
    </xf>
    <xf numFmtId="0" fontId="19" fillId="0" borderId="3" xfId="0" applyFont="1" applyBorder="1" applyAlignment="1">
      <alignment horizontal="center" vertical="center"/>
    </xf>
    <xf numFmtId="0" fontId="19" fillId="0" borderId="21" xfId="0" applyFont="1" applyBorder="1" applyAlignment="1">
      <alignment horizontal="center" vertical="center"/>
    </xf>
    <xf numFmtId="9" fontId="19" fillId="0" borderId="29" xfId="0" applyNumberFormat="1" applyFont="1" applyBorder="1" applyAlignment="1">
      <alignment horizontal="center" vertical="center"/>
    </xf>
    <xf numFmtId="9" fontId="6" fillId="0" borderId="19" xfId="0" applyNumberFormat="1" applyFont="1" applyBorder="1" applyAlignment="1">
      <alignment horizontal="center" vertical="center"/>
    </xf>
    <xf numFmtId="9" fontId="20" fillId="0" borderId="16" xfId="0" applyNumberFormat="1" applyFont="1" applyBorder="1" applyAlignment="1">
      <alignment horizontal="center" vertical="center"/>
    </xf>
    <xf numFmtId="0" fontId="20" fillId="0" borderId="17" xfId="0" applyFont="1" applyBorder="1"/>
    <xf numFmtId="0" fontId="20" fillId="0" borderId="18" xfId="0" applyFont="1" applyBorder="1"/>
    <xf numFmtId="9" fontId="21" fillId="0" borderId="16" xfId="0" applyNumberFormat="1" applyFont="1" applyBorder="1" applyAlignment="1">
      <alignment horizontal="center" vertical="top"/>
    </xf>
    <xf numFmtId="0" fontId="4" fillId="0" borderId="0" xfId="0" applyFont="1"/>
    <xf numFmtId="9" fontId="6" fillId="0" borderId="1" xfId="0" applyNumberFormat="1" applyFont="1" applyBorder="1" applyAlignment="1">
      <alignment horizontal="center" vertical="center"/>
    </xf>
    <xf numFmtId="0" fontId="20" fillId="0" borderId="30" xfId="0" applyFont="1" applyBorder="1"/>
    <xf numFmtId="0" fontId="20" fillId="0" borderId="0" xfId="0" applyFont="1"/>
    <xf numFmtId="0" fontId="20" fillId="0" borderId="31" xfId="0" applyFont="1" applyBorder="1"/>
    <xf numFmtId="9" fontId="21" fillId="0" borderId="30" xfId="0" applyNumberFormat="1" applyFont="1" applyBorder="1" applyAlignment="1">
      <alignment horizontal="center" vertical="top"/>
    </xf>
    <xf numFmtId="166" fontId="19" fillId="0" borderId="29" xfId="0" applyNumberFormat="1" applyFont="1" applyBorder="1" applyAlignment="1">
      <alignment horizontal="center" vertical="center"/>
    </xf>
    <xf numFmtId="166" fontId="19" fillId="0" borderId="21" xfId="0" applyNumberFormat="1" applyFont="1" applyBorder="1" applyAlignment="1">
      <alignment horizontal="center" vertical="center"/>
    </xf>
    <xf numFmtId="0" fontId="22" fillId="0" borderId="29" xfId="0" applyFont="1" applyBorder="1" applyAlignment="1">
      <alignment horizontal="center" vertical="center" wrapText="1"/>
    </xf>
    <xf numFmtId="0" fontId="6" fillId="0" borderId="4" xfId="0" applyFont="1" applyBorder="1" applyAlignment="1">
      <alignment horizontal="center" vertical="center" wrapText="1"/>
    </xf>
    <xf numFmtId="0" fontId="20" fillId="0" borderId="19" xfId="0" applyFont="1" applyBorder="1"/>
    <xf numFmtId="0" fontId="20" fillId="0" borderId="20" xfId="0" applyFont="1" applyBorder="1"/>
    <xf numFmtId="0" fontId="20" fillId="0" borderId="21" xfId="0" applyFont="1" applyBorder="1"/>
    <xf numFmtId="0" fontId="4" fillId="13" borderId="25"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19" fillId="0" borderId="4" xfId="0" applyFont="1" applyBorder="1" applyAlignment="1">
      <alignment horizontal="center" vertical="center"/>
    </xf>
    <xf numFmtId="166" fontId="6" fillId="0" borderId="4" xfId="0" applyNumberFormat="1" applyFont="1" applyBorder="1" applyAlignment="1">
      <alignment horizontal="center" vertical="center" wrapText="1"/>
    </xf>
    <xf numFmtId="9" fontId="20" fillId="0" borderId="30" xfId="0" applyNumberFormat="1" applyFont="1" applyBorder="1" applyAlignment="1">
      <alignment horizontal="center" vertical="center"/>
    </xf>
    <xf numFmtId="0" fontId="19" fillId="0" borderId="3" xfId="0" applyFont="1" applyBorder="1" applyAlignment="1">
      <alignment horizontal="center" vertical="center" wrapText="1"/>
    </xf>
    <xf numFmtId="166" fontId="19" fillId="0" borderId="3" xfId="0" applyNumberFormat="1" applyFont="1" applyBorder="1" applyAlignment="1">
      <alignment horizontal="center" vertical="center"/>
    </xf>
    <xf numFmtId="0" fontId="19" fillId="14" borderId="25" xfId="0" applyFont="1" applyFill="1" applyBorder="1" applyAlignment="1">
      <alignment horizontal="center" vertical="center"/>
    </xf>
    <xf numFmtId="0" fontId="19" fillId="14" borderId="26" xfId="0" applyFont="1" applyFill="1" applyBorder="1" applyAlignment="1">
      <alignment horizontal="center" vertical="center" wrapText="1"/>
    </xf>
    <xf numFmtId="0" fontId="19" fillId="14" borderId="25" xfId="0" applyFont="1" applyFill="1" applyBorder="1" applyAlignment="1">
      <alignment horizontal="center" vertical="center" wrapText="1"/>
    </xf>
    <xf numFmtId="166" fontId="19" fillId="0" borderId="0" xfId="0" applyNumberFormat="1" applyFont="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166" fontId="8" fillId="0" borderId="4" xfId="0" applyNumberFormat="1" applyFont="1" applyBorder="1" applyAlignment="1">
      <alignment horizontal="center" vertical="center"/>
    </xf>
    <xf numFmtId="0" fontId="23" fillId="0" borderId="0" xfId="0" applyFont="1"/>
    <xf numFmtId="0" fontId="19" fillId="0" borderId="0" xfId="0" applyFont="1" applyAlignment="1">
      <alignment horizontal="center" vertical="center"/>
    </xf>
    <xf numFmtId="0" fontId="24" fillId="0" borderId="3" xfId="0" applyFont="1" applyBorder="1" applyAlignment="1">
      <alignment horizontal="center" vertical="center" wrapText="1"/>
    </xf>
    <xf numFmtId="166" fontId="6" fillId="0" borderId="3" xfId="0" applyNumberFormat="1" applyFont="1" applyBorder="1" applyAlignment="1">
      <alignment horizontal="center" vertical="center" wrapText="1"/>
    </xf>
    <xf numFmtId="0" fontId="19" fillId="0" borderId="20" xfId="0" applyFont="1" applyBorder="1" applyAlignment="1">
      <alignment horizontal="center" vertical="center"/>
    </xf>
    <xf numFmtId="0" fontId="25" fillId="0" borderId="0" xfId="0" applyFont="1" applyAlignment="1">
      <alignment horizontal="center" vertical="center" wrapText="1"/>
    </xf>
    <xf numFmtId="0" fontId="6" fillId="0" borderId="0" xfId="0" applyFont="1" applyAlignment="1">
      <alignment horizontal="center" vertical="center" wrapText="1"/>
    </xf>
    <xf numFmtId="0" fontId="19" fillId="0" borderId="1" xfId="0" applyFont="1" applyBorder="1" applyAlignment="1">
      <alignment horizontal="center" vertical="center"/>
    </xf>
    <xf numFmtId="0" fontId="25" fillId="0" borderId="4" xfId="0" applyFont="1" applyBorder="1" applyAlignment="1">
      <alignment horizontal="center" vertical="center" wrapText="1"/>
    </xf>
    <xf numFmtId="166" fontId="6" fillId="0" borderId="4" xfId="0" applyNumberFormat="1" applyFont="1" applyBorder="1" applyAlignment="1">
      <alignment horizontal="center" vertical="center"/>
    </xf>
    <xf numFmtId="1" fontId="26" fillId="0" borderId="4" xfId="0" applyNumberFormat="1" applyFont="1" applyBorder="1" applyAlignment="1">
      <alignment horizontal="center" vertical="center" wrapText="1"/>
    </xf>
    <xf numFmtId="1" fontId="26" fillId="13" borderId="4" xfId="0" applyNumberFormat="1" applyFont="1" applyFill="1" applyBorder="1" applyAlignment="1">
      <alignment horizontal="center" vertical="center" wrapText="1"/>
    </xf>
    <xf numFmtId="0" fontId="26" fillId="13" borderId="4" xfId="0" applyFont="1" applyFill="1" applyBorder="1" applyAlignment="1">
      <alignment horizontal="center" vertical="center"/>
    </xf>
    <xf numFmtId="0" fontId="19" fillId="0" borderId="2" xfId="0" applyFont="1" applyBorder="1" applyAlignment="1">
      <alignment horizontal="center" vertical="center"/>
    </xf>
    <xf numFmtId="0" fontId="27" fillId="14" borderId="32" xfId="0"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19" fillId="0" borderId="21" xfId="0" applyFont="1" applyBorder="1" applyAlignment="1">
      <alignment horizontal="center" vertical="center" wrapText="1"/>
    </xf>
    <xf numFmtId="9" fontId="20" fillId="0" borderId="16" xfId="0" applyNumberFormat="1" applyFont="1" applyBorder="1" applyAlignment="1">
      <alignment horizontal="center" vertical="center" wrapText="1"/>
    </xf>
    <xf numFmtId="166" fontId="6" fillId="0" borderId="0" xfId="0" applyNumberFormat="1" applyFont="1" applyAlignment="1">
      <alignment horizontal="center" vertical="center" wrapText="1"/>
    </xf>
    <xf numFmtId="0" fontId="28" fillId="0" borderId="4" xfId="0" applyFont="1" applyBorder="1" applyAlignment="1">
      <alignment horizontal="center" vertical="center" wrapText="1"/>
    </xf>
    <xf numFmtId="0" fontId="29" fillId="14" borderId="25" xfId="0" applyFont="1" applyFill="1" applyBorder="1" applyAlignment="1">
      <alignment horizontal="center" vertical="center" wrapText="1"/>
    </xf>
    <xf numFmtId="0" fontId="30" fillId="0" borderId="4" xfId="0" applyFont="1" applyBorder="1" applyAlignment="1">
      <alignment horizontal="center" vertical="center"/>
    </xf>
    <xf numFmtId="0" fontId="31" fillId="0" borderId="4" xfId="0" applyFont="1" applyBorder="1" applyAlignment="1">
      <alignment horizontal="center" vertical="center" wrapText="1"/>
    </xf>
    <xf numFmtId="166" fontId="6" fillId="10" borderId="4" xfId="0" applyNumberFormat="1" applyFont="1" applyFill="1" applyBorder="1" applyAlignment="1">
      <alignment horizontal="center" vertical="center" wrapText="1"/>
    </xf>
    <xf numFmtId="1" fontId="32" fillId="0" borderId="4" xfId="0" applyNumberFormat="1" applyFont="1" applyBorder="1" applyAlignment="1">
      <alignment horizontal="center" vertical="center" wrapText="1"/>
    </xf>
    <xf numFmtId="1" fontId="32" fillId="13" borderId="4" xfId="0" applyNumberFormat="1" applyFont="1" applyFill="1" applyBorder="1" applyAlignment="1">
      <alignment horizontal="center" vertical="center" wrapText="1"/>
    </xf>
    <xf numFmtId="0" fontId="32" fillId="13" borderId="4" xfId="0" applyFont="1" applyFill="1" applyBorder="1" applyAlignment="1">
      <alignment horizontal="center" vertical="center"/>
    </xf>
    <xf numFmtId="9" fontId="6" fillId="0" borderId="4" xfId="0" applyNumberFormat="1" applyFont="1" applyBorder="1" applyAlignment="1">
      <alignment horizontal="center" vertical="center"/>
    </xf>
    <xf numFmtId="0" fontId="6" fillId="15" borderId="4"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10" borderId="4" xfId="0" applyFont="1" applyFill="1" applyBorder="1" applyAlignment="1">
      <alignment horizontal="center" vertical="center" wrapText="1"/>
    </xf>
    <xf numFmtId="166" fontId="6" fillId="0" borderId="29" xfId="0" applyNumberFormat="1" applyFont="1" applyBorder="1" applyAlignment="1">
      <alignment horizontal="center" vertical="center" wrapText="1"/>
    </xf>
    <xf numFmtId="166" fontId="6" fillId="10" borderId="22" xfId="0" applyNumberFormat="1" applyFont="1" applyFill="1" applyBorder="1" applyAlignment="1">
      <alignment horizontal="center" vertical="center" wrapText="1"/>
    </xf>
    <xf numFmtId="166" fontId="6" fillId="10" borderId="4" xfId="0" applyNumberFormat="1" applyFont="1" applyFill="1" applyBorder="1" applyAlignment="1">
      <alignment horizontal="center" vertical="center"/>
    </xf>
    <xf numFmtId="0" fontId="6" fillId="0" borderId="0" xfId="0" applyFont="1"/>
    <xf numFmtId="167" fontId="36" fillId="7" borderId="4" xfId="0" applyNumberFormat="1" applyFont="1" applyFill="1" applyBorder="1" applyAlignment="1">
      <alignment horizontal="center" vertical="center" wrapText="1"/>
    </xf>
    <xf numFmtId="167" fontId="36" fillId="7" borderId="4" xfId="0" applyNumberFormat="1" applyFont="1" applyFill="1" applyBorder="1" applyAlignment="1">
      <alignment horizontal="center" wrapText="1"/>
    </xf>
    <xf numFmtId="167" fontId="34" fillId="7" borderId="4" xfId="0" applyNumberFormat="1" applyFont="1" applyFill="1" applyBorder="1" applyAlignment="1">
      <alignment horizontal="center" vertical="center" wrapText="1"/>
    </xf>
    <xf numFmtId="0" fontId="35" fillId="10" borderId="4" xfId="0" applyFont="1" applyFill="1" applyBorder="1" applyAlignment="1">
      <alignment horizontal="center" vertical="center" wrapText="1"/>
    </xf>
    <xf numFmtId="0" fontId="35" fillId="16" borderId="4" xfId="0" applyFont="1" applyFill="1" applyBorder="1" applyAlignment="1">
      <alignment horizontal="center" vertical="center" wrapText="1"/>
    </xf>
    <xf numFmtId="0" fontId="35" fillId="12" borderId="4" xfId="0" applyFont="1" applyFill="1" applyBorder="1" applyAlignment="1">
      <alignment horizontal="center" vertical="center" wrapText="1"/>
    </xf>
    <xf numFmtId="1" fontId="32" fillId="0" borderId="4" xfId="0" applyNumberFormat="1" applyFont="1" applyBorder="1" applyAlignment="1">
      <alignment vertical="center" wrapText="1"/>
    </xf>
    <xf numFmtId="167" fontId="32" fillId="0" borderId="29"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29" xfId="0" applyFont="1" applyBorder="1" applyAlignment="1">
      <alignment horizontal="center" vertical="center" wrapText="1"/>
    </xf>
    <xf numFmtId="0" fontId="35" fillId="0" borderId="0" xfId="0" applyFont="1" applyAlignment="1">
      <alignment horizontal="center" vertical="center" wrapText="1"/>
    </xf>
    <xf numFmtId="0" fontId="32" fillId="0" borderId="4" xfId="0" applyFont="1" applyBorder="1" applyAlignment="1">
      <alignment horizontal="center" vertical="center" wrapText="1"/>
    </xf>
    <xf numFmtId="0" fontId="8" fillId="0" borderId="4" xfId="0" applyFont="1" applyBorder="1"/>
    <xf numFmtId="1" fontId="32" fillId="0" borderId="33" xfId="0" applyNumberFormat="1" applyFont="1" applyBorder="1" applyAlignment="1">
      <alignment horizontal="center" vertical="center" wrapText="1"/>
    </xf>
    <xf numFmtId="1" fontId="6" fillId="0" borderId="4" xfId="0" applyNumberFormat="1" applyFont="1" applyBorder="1" applyAlignment="1">
      <alignment horizontal="center"/>
    </xf>
    <xf numFmtId="0" fontId="39" fillId="0" borderId="0" xfId="0" applyFont="1"/>
    <xf numFmtId="0" fontId="8" fillId="15" borderId="25" xfId="0" applyFont="1" applyFill="1" applyBorder="1"/>
    <xf numFmtId="0" fontId="44" fillId="0" borderId="3" xfId="2" applyFont="1" applyBorder="1" applyAlignment="1">
      <alignment horizontal="center" vertical="center"/>
    </xf>
    <xf numFmtId="0" fontId="44" fillId="0" borderId="26" xfId="2" applyFont="1" applyBorder="1" applyAlignment="1">
      <alignment horizontal="center" vertical="center"/>
    </xf>
    <xf numFmtId="0" fontId="42" fillId="0" borderId="4" xfId="1" applyFill="1" applyBorder="1" applyAlignment="1">
      <alignment horizontal="center" vertical="center" wrapText="1"/>
    </xf>
    <xf numFmtId="1" fontId="43" fillId="0" borderId="33" xfId="2" applyNumberFormat="1" applyFont="1" applyBorder="1" applyAlignment="1">
      <alignment horizontal="center" vertical="center"/>
    </xf>
    <xf numFmtId="1" fontId="43" fillId="0" borderId="18" xfId="2" applyNumberFormat="1" applyFont="1" applyBorder="1" applyAlignment="1">
      <alignment horizontal="center" vertical="center"/>
    </xf>
    <xf numFmtId="1" fontId="43" fillId="0" borderId="3" xfId="2" applyNumberFormat="1" applyFont="1" applyBorder="1" applyAlignment="1">
      <alignment horizontal="center" vertical="center"/>
    </xf>
    <xf numFmtId="0" fontId="43" fillId="0" borderId="3" xfId="2" applyFont="1" applyBorder="1" applyAlignment="1">
      <alignment horizontal="center" vertical="center"/>
    </xf>
    <xf numFmtId="0" fontId="44" fillId="0" borderId="29" xfId="2" applyFont="1" applyBorder="1" applyAlignment="1">
      <alignment horizontal="center" vertical="center"/>
    </xf>
    <xf numFmtId="9" fontId="44" fillId="0" borderId="29" xfId="2" applyNumberFormat="1" applyFont="1" applyBorder="1" applyAlignment="1">
      <alignment horizontal="center" vertical="center"/>
    </xf>
    <xf numFmtId="0" fontId="45" fillId="0" borderId="4" xfId="2" applyFont="1" applyBorder="1" applyAlignment="1">
      <alignment horizontal="center" vertical="center"/>
    </xf>
    <xf numFmtId="9" fontId="45" fillId="0" borderId="4" xfId="2" applyNumberFormat="1" applyFont="1" applyBorder="1" applyAlignment="1">
      <alignment horizontal="center" vertical="center"/>
    </xf>
    <xf numFmtId="0" fontId="0" fillId="0" borderId="0" xfId="0" applyAlignment="1">
      <alignment wrapText="1"/>
    </xf>
    <xf numFmtId="167" fontId="32" fillId="0" borderId="35" xfId="0" applyNumberFormat="1" applyFont="1" applyBorder="1" applyAlignment="1">
      <alignment horizontal="center" vertical="center" wrapText="1"/>
    </xf>
    <xf numFmtId="0" fontId="32" fillId="0" borderId="31" xfId="0" applyFont="1" applyBorder="1" applyAlignment="1">
      <alignment horizontal="center" vertical="center" wrapText="1"/>
    </xf>
    <xf numFmtId="0" fontId="32" fillId="0" borderId="35" xfId="0" applyFont="1" applyBorder="1" applyAlignment="1">
      <alignment horizontal="center" vertical="center" wrapText="1"/>
    </xf>
    <xf numFmtId="0" fontId="5" fillId="0" borderId="37" xfId="0" applyFont="1" applyBorder="1" applyAlignment="1">
      <alignment wrapText="1"/>
    </xf>
    <xf numFmtId="1" fontId="32" fillId="0" borderId="37" xfId="0" applyNumberFormat="1" applyFont="1" applyBorder="1" applyAlignment="1">
      <alignment horizontal="center" vertical="center" wrapText="1"/>
    </xf>
    <xf numFmtId="167" fontId="32" fillId="0" borderId="37"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0" fillId="0" borderId="37" xfId="0" applyBorder="1"/>
    <xf numFmtId="0" fontId="8" fillId="0" borderId="37" xfId="0" applyFont="1" applyBorder="1"/>
    <xf numFmtId="1" fontId="8" fillId="0" borderId="29" xfId="0" applyNumberFormat="1" applyFont="1" applyBorder="1" applyAlignment="1">
      <alignment horizontal="center" vertical="center" wrapText="1"/>
    </xf>
    <xf numFmtId="1" fontId="46" fillId="0" borderId="4" xfId="0" applyNumberFormat="1" applyFont="1" applyBorder="1" applyAlignment="1">
      <alignment horizontal="left" vertical="center" wrapText="1"/>
    </xf>
    <xf numFmtId="1" fontId="46" fillId="0" borderId="4" xfId="0" applyNumberFormat="1" applyFont="1" applyBorder="1" applyAlignment="1">
      <alignment vertical="center" wrapText="1"/>
    </xf>
    <xf numFmtId="1" fontId="46" fillId="0" borderId="29" xfId="0" applyNumberFormat="1" applyFont="1" applyBorder="1" applyAlignment="1">
      <alignment vertical="center" wrapText="1"/>
    </xf>
    <xf numFmtId="1" fontId="52" fillId="0" borderId="4" xfId="0" applyNumberFormat="1" applyFont="1" applyBorder="1" applyAlignment="1">
      <alignment horizontal="left" vertical="center" wrapText="1"/>
    </xf>
    <xf numFmtId="1" fontId="46" fillId="14" borderId="4" xfId="0" applyNumberFormat="1" applyFont="1" applyFill="1" applyBorder="1" applyAlignment="1">
      <alignment horizontal="left" vertical="center" wrapText="1"/>
    </xf>
    <xf numFmtId="1" fontId="46" fillId="0" borderId="0" xfId="0" applyNumberFormat="1" applyFont="1" applyAlignment="1">
      <alignment horizontal="left" vertical="center" wrapText="1"/>
    </xf>
    <xf numFmtId="0" fontId="52" fillId="0" borderId="38" xfId="0" applyFont="1" applyBorder="1" applyAlignment="1">
      <alignment horizontal="left" vertical="center" wrapText="1"/>
    </xf>
    <xf numFmtId="0" fontId="51" fillId="0" borderId="38" xfId="0" applyFont="1" applyBorder="1" applyAlignment="1">
      <alignment horizontal="left" vertical="center" wrapText="1"/>
    </xf>
    <xf numFmtId="1" fontId="46" fillId="0" borderId="33" xfId="0" applyNumberFormat="1" applyFont="1" applyBorder="1" applyAlignment="1">
      <alignment horizontal="center" vertical="center" wrapText="1"/>
    </xf>
    <xf numFmtId="1" fontId="46" fillId="0" borderId="33" xfId="0" applyNumberFormat="1" applyFont="1" applyBorder="1" applyAlignment="1">
      <alignment horizontal="left" vertical="center" wrapText="1"/>
    </xf>
    <xf numFmtId="1" fontId="46" fillId="0" borderId="37" xfId="0" applyNumberFormat="1" applyFont="1" applyBorder="1" applyAlignment="1">
      <alignment horizontal="left" vertical="center" wrapText="1"/>
    </xf>
    <xf numFmtId="0" fontId="46" fillId="0" borderId="37" xfId="0" applyFont="1" applyBorder="1" applyAlignment="1">
      <alignment vertical="center" wrapText="1"/>
    </xf>
    <xf numFmtId="1" fontId="46" fillId="21" borderId="26" xfId="0" applyNumberFormat="1" applyFont="1" applyFill="1" applyBorder="1" applyAlignment="1">
      <alignment horizontal="left" vertical="center" wrapText="1"/>
    </xf>
    <xf numFmtId="1" fontId="50" fillId="21" borderId="26" xfId="0" applyNumberFormat="1" applyFont="1" applyFill="1" applyBorder="1" applyAlignment="1">
      <alignment horizontal="left" vertical="center" wrapText="1"/>
    </xf>
    <xf numFmtId="168" fontId="32" fillId="0" borderId="4" xfId="0" applyNumberFormat="1" applyFont="1" applyBorder="1" applyAlignment="1">
      <alignment horizontal="center" vertical="center" wrapText="1"/>
    </xf>
    <xf numFmtId="168" fontId="32" fillId="0" borderId="29" xfId="0" applyNumberFormat="1" applyFont="1" applyBorder="1" applyAlignment="1">
      <alignment horizontal="center" vertical="center" wrapText="1"/>
    </xf>
    <xf numFmtId="0" fontId="38" fillId="0" borderId="29" xfId="0" applyFont="1" applyBorder="1" applyAlignment="1">
      <alignment horizontal="center" vertical="center"/>
    </xf>
    <xf numFmtId="168" fontId="32" fillId="0" borderId="35" xfId="0" applyNumberFormat="1" applyFont="1" applyBorder="1" applyAlignment="1">
      <alignment horizontal="center" vertical="center" wrapText="1"/>
    </xf>
    <xf numFmtId="168" fontId="32" fillId="0" borderId="37" xfId="0" applyNumberFormat="1" applyFont="1" applyBorder="1" applyAlignment="1">
      <alignment horizontal="center" vertical="center" wrapText="1"/>
    </xf>
    <xf numFmtId="0" fontId="0" fillId="0" borderId="37" xfId="0" applyBorder="1" applyAlignment="1">
      <alignment horizontal="center" vertical="center"/>
    </xf>
    <xf numFmtId="9" fontId="32" fillId="0" borderId="32" xfId="0" applyNumberFormat="1" applyFont="1" applyBorder="1" applyAlignment="1">
      <alignment horizontal="center" vertical="center" wrapText="1"/>
    </xf>
    <xf numFmtId="9" fontId="32" fillId="0" borderId="23" xfId="0" applyNumberFormat="1" applyFont="1" applyBorder="1" applyAlignment="1">
      <alignment horizontal="center" vertical="center" wrapText="1"/>
    </xf>
    <xf numFmtId="0" fontId="32" fillId="0" borderId="23" xfId="0" applyFont="1" applyBorder="1" applyAlignment="1">
      <alignment horizontal="center" vertical="center" wrapText="1"/>
    </xf>
    <xf numFmtId="9" fontId="32" fillId="0" borderId="16" xfId="0" applyNumberFormat="1" applyFont="1" applyBorder="1" applyAlignment="1">
      <alignment horizontal="center" vertical="center" wrapText="1"/>
    </xf>
    <xf numFmtId="1" fontId="32" fillId="21" borderId="23" xfId="0" applyNumberFormat="1" applyFont="1" applyFill="1" applyBorder="1" applyAlignment="1">
      <alignment horizontal="center" vertical="center" wrapText="1"/>
    </xf>
    <xf numFmtId="0" fontId="8" fillId="0" borderId="33" xfId="0" applyFont="1" applyBorder="1"/>
    <xf numFmtId="1" fontId="32" fillId="0" borderId="29" xfId="0" applyNumberFormat="1" applyFont="1" applyBorder="1" applyAlignment="1">
      <alignment horizontal="center" vertical="center" wrapText="1"/>
    </xf>
    <xf numFmtId="0" fontId="32" fillId="0" borderId="26" xfId="0" applyFont="1" applyBorder="1" applyAlignment="1">
      <alignment horizontal="center" vertical="center" wrapText="1"/>
    </xf>
    <xf numFmtId="0" fontId="32" fillId="21" borderId="29" xfId="0" applyFont="1" applyFill="1" applyBorder="1" applyAlignment="1">
      <alignment horizontal="center" vertical="center" wrapText="1"/>
    </xf>
    <xf numFmtId="9" fontId="32" fillId="21" borderId="29" xfId="0" applyNumberFormat="1" applyFont="1" applyFill="1" applyBorder="1" applyAlignment="1">
      <alignment horizontal="center" vertical="center" wrapText="1"/>
    </xf>
    <xf numFmtId="9" fontId="32" fillId="21" borderId="26" xfId="0" applyNumberFormat="1" applyFont="1" applyFill="1" applyBorder="1" applyAlignment="1">
      <alignment horizontal="center" vertical="center" wrapText="1"/>
    </xf>
    <xf numFmtId="14" fontId="32" fillId="0" borderId="4" xfId="0" applyNumberFormat="1" applyFont="1" applyBorder="1" applyAlignment="1">
      <alignment horizontal="center" vertical="center" wrapText="1"/>
    </xf>
    <xf numFmtId="1" fontId="46" fillId="21" borderId="29" xfId="0" applyNumberFormat="1" applyFont="1" applyFill="1" applyBorder="1" applyAlignment="1">
      <alignment vertical="center" wrapText="1"/>
    </xf>
    <xf numFmtId="1" fontId="47" fillId="21" borderId="4" xfId="0" applyNumberFormat="1" applyFont="1" applyFill="1" applyBorder="1" applyAlignment="1">
      <alignment horizontal="left" vertical="center" wrapText="1"/>
    </xf>
    <xf numFmtId="1" fontId="46" fillId="21" borderId="4" xfId="0" applyNumberFormat="1" applyFont="1" applyFill="1" applyBorder="1" applyAlignment="1">
      <alignment horizontal="left" vertical="center" wrapText="1"/>
    </xf>
    <xf numFmtId="1" fontId="46" fillId="0" borderId="4" xfId="0" applyNumberFormat="1" applyFont="1" applyBorder="1" applyAlignment="1">
      <alignment horizontal="center" vertical="center" wrapText="1"/>
    </xf>
    <xf numFmtId="1" fontId="46" fillId="0" borderId="29" xfId="0" applyNumberFormat="1" applyFont="1" applyBorder="1" applyAlignment="1">
      <alignment horizontal="center" vertical="center" wrapText="1"/>
    </xf>
    <xf numFmtId="1" fontId="45" fillId="0" borderId="4" xfId="0" applyNumberFormat="1" applyFont="1" applyBorder="1" applyAlignment="1">
      <alignment horizontal="center"/>
    </xf>
    <xf numFmtId="0" fontId="3" fillId="0" borderId="37" xfId="0" applyFont="1" applyBorder="1"/>
    <xf numFmtId="0" fontId="0" fillId="0" borderId="0" xfId="0" applyAlignment="1">
      <alignment vertical="center" wrapText="1"/>
    </xf>
    <xf numFmtId="0" fontId="2" fillId="0" borderId="37" xfId="0" applyFont="1" applyBorder="1" applyAlignment="1">
      <alignment horizontal="center" vertical="center"/>
    </xf>
    <xf numFmtId="1" fontId="41" fillId="0" borderId="4" xfId="0" applyNumberFormat="1" applyFont="1" applyBorder="1" applyAlignment="1">
      <alignment horizontal="center" vertical="center" wrapText="1"/>
    </xf>
    <xf numFmtId="14" fontId="41" fillId="0" borderId="4" xfId="0" applyNumberFormat="1" applyFont="1" applyBorder="1" applyAlignment="1">
      <alignment horizontal="center" vertical="center" wrapText="1"/>
    </xf>
    <xf numFmtId="164" fontId="41" fillId="0" borderId="29" xfId="3" applyFont="1" applyBorder="1" applyAlignment="1">
      <alignment horizontal="center" vertical="center" wrapText="1"/>
    </xf>
    <xf numFmtId="164" fontId="2" fillId="0" borderId="37" xfId="3" applyFont="1" applyBorder="1" applyAlignment="1">
      <alignment horizontal="center" vertical="center"/>
    </xf>
    <xf numFmtId="1" fontId="41" fillId="0" borderId="29" xfId="0" applyNumberFormat="1" applyFont="1" applyBorder="1" applyAlignment="1">
      <alignment horizontal="center" vertical="center" wrapText="1"/>
    </xf>
    <xf numFmtId="164" fontId="41" fillId="0" borderId="37" xfId="3" applyFont="1" applyBorder="1" applyAlignment="1">
      <alignment horizontal="center" vertical="center"/>
    </xf>
    <xf numFmtId="1" fontId="53" fillId="0" borderId="4" xfId="0" applyNumberFormat="1" applyFont="1" applyBorder="1" applyAlignment="1">
      <alignment horizontal="left" vertical="center" wrapText="1"/>
    </xf>
    <xf numFmtId="1" fontId="53" fillId="0" borderId="33" xfId="0" applyNumberFormat="1" applyFont="1" applyBorder="1" applyAlignment="1">
      <alignment horizontal="center" vertical="center" wrapText="1"/>
    </xf>
    <xf numFmtId="1" fontId="53" fillId="14" borderId="33" xfId="0" applyNumberFormat="1" applyFont="1" applyFill="1" applyBorder="1" applyAlignment="1">
      <alignment horizontal="left" vertical="center" wrapText="1"/>
    </xf>
    <xf numFmtId="1" fontId="53" fillId="0" borderId="4" xfId="0" applyNumberFormat="1" applyFont="1" applyBorder="1" applyAlignment="1">
      <alignment vertical="center" wrapText="1"/>
    </xf>
    <xf numFmtId="1" fontId="53" fillId="0" borderId="4" xfId="0" applyNumberFormat="1" applyFont="1" applyBorder="1" applyAlignment="1">
      <alignment horizontal="center" vertical="center" wrapText="1"/>
    </xf>
    <xf numFmtId="1" fontId="53" fillId="0" borderId="37" xfId="0" applyNumberFormat="1" applyFont="1" applyBorder="1" applyAlignment="1">
      <alignment horizontal="left" vertical="center" wrapText="1"/>
    </xf>
    <xf numFmtId="1" fontId="53" fillId="0" borderId="3" xfId="0" applyNumberFormat="1" applyFont="1" applyBorder="1" applyAlignment="1">
      <alignment horizontal="left" vertical="center" wrapText="1"/>
    </xf>
    <xf numFmtId="0" fontId="55" fillId="0" borderId="37" xfId="0" applyFont="1" applyBorder="1" applyAlignment="1">
      <alignment horizontal="center" vertical="center" wrapText="1"/>
    </xf>
    <xf numFmtId="1" fontId="53" fillId="0" borderId="29" xfId="0" applyNumberFormat="1" applyFont="1" applyBorder="1" applyAlignment="1">
      <alignment horizontal="center" vertical="center" wrapText="1"/>
    </xf>
    <xf numFmtId="1" fontId="53" fillId="14" borderId="35" xfId="0" applyNumberFormat="1" applyFont="1" applyFill="1" applyBorder="1" applyAlignment="1">
      <alignment horizontal="left" vertical="center" wrapText="1"/>
    </xf>
    <xf numFmtId="0" fontId="58" fillId="6" borderId="24" xfId="0" applyFont="1" applyFill="1" applyBorder="1" applyAlignment="1">
      <alignment horizontal="center" vertical="center" wrapText="1"/>
    </xf>
    <xf numFmtId="0" fontId="58" fillId="6" borderId="22" xfId="0" applyFont="1" applyFill="1" applyBorder="1" applyAlignment="1">
      <alignment horizontal="center" vertical="center" wrapText="1"/>
    </xf>
    <xf numFmtId="0" fontId="45" fillId="0" borderId="4" xfId="0" applyFont="1" applyBorder="1" applyAlignment="1">
      <alignment horizontal="center" vertical="center"/>
    </xf>
    <xf numFmtId="0" fontId="42" fillId="0" borderId="4" xfId="1" applyBorder="1" applyAlignment="1">
      <alignment horizontal="center" vertical="center"/>
    </xf>
    <xf numFmtId="0" fontId="45" fillId="0" borderId="4" xfId="0" applyFont="1" applyBorder="1" applyAlignment="1">
      <alignment horizontal="center" vertical="center" wrapText="1"/>
    </xf>
    <xf numFmtId="0" fontId="6" fillId="21" borderId="4" xfId="0" applyFont="1" applyFill="1" applyBorder="1" applyAlignment="1">
      <alignment horizontal="center" vertical="center" wrapText="1"/>
    </xf>
    <xf numFmtId="0" fontId="53" fillId="0" borderId="39" xfId="0" applyFont="1" applyBorder="1" applyAlignment="1">
      <alignment vertical="center" wrapText="1"/>
    </xf>
    <xf numFmtId="1" fontId="56" fillId="0" borderId="26" xfId="0" applyNumberFormat="1" applyFont="1" applyBorder="1" applyAlignment="1">
      <alignment horizontal="left" vertical="center" wrapText="1"/>
    </xf>
    <xf numFmtId="1" fontId="53" fillId="0" borderId="23" xfId="0" applyNumberFormat="1" applyFont="1" applyBorder="1" applyAlignment="1">
      <alignment horizontal="center" vertical="center" wrapText="1"/>
    </xf>
    <xf numFmtId="0" fontId="1" fillId="0" borderId="37" xfId="0" applyFont="1" applyBorder="1" applyAlignment="1">
      <alignment horizontal="center" vertical="center"/>
    </xf>
    <xf numFmtId="0" fontId="1" fillId="0" borderId="37" xfId="0" applyFont="1" applyBorder="1" applyAlignment="1">
      <alignment horizontal="center" vertical="center" wrapText="1"/>
    </xf>
    <xf numFmtId="0" fontId="32" fillId="21" borderId="26" xfId="0" applyFont="1" applyFill="1" applyBorder="1" applyAlignment="1">
      <alignment horizontal="center" vertical="center" wrapText="1"/>
    </xf>
    <xf numFmtId="0" fontId="6" fillId="7" borderId="1" xfId="0" applyFont="1" applyFill="1" applyBorder="1" applyAlignment="1">
      <alignment horizontal="left" vertical="center" wrapText="1"/>
    </xf>
    <xf numFmtId="0" fontId="5" fillId="0" borderId="2" xfId="0" applyFont="1" applyBorder="1"/>
    <xf numFmtId="0" fontId="5" fillId="0" borderId="3" xfId="0" applyFont="1" applyBorder="1"/>
    <xf numFmtId="0" fontId="4" fillId="8" borderId="1" xfId="0" applyFont="1" applyFill="1" applyBorder="1" applyAlignment="1">
      <alignment horizontal="center" vertical="center"/>
    </xf>
    <xf numFmtId="0" fontId="6" fillId="8"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10" fillId="6" borderId="1"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6" fillId="7" borderId="1" xfId="0" applyFont="1" applyFill="1" applyBorder="1" applyAlignment="1">
      <alignment horizontal="left" vertical="center"/>
    </xf>
    <xf numFmtId="0" fontId="10" fillId="5"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15" fillId="9"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60" fillId="6" borderId="5" xfId="0" applyFont="1" applyFill="1" applyBorder="1" applyAlignment="1">
      <alignment horizontal="center" vertical="center"/>
    </xf>
    <xf numFmtId="0" fontId="5" fillId="0" borderId="6" xfId="0" applyFont="1" applyBorder="1"/>
    <xf numFmtId="0" fontId="5" fillId="0" borderId="7" xfId="0" applyFont="1" applyBorder="1"/>
    <xf numFmtId="0" fontId="11" fillId="3"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12" fillId="9" borderId="11" xfId="0" applyFont="1" applyFill="1" applyBorder="1" applyAlignment="1">
      <alignment horizontal="center" vertical="center" wrapText="1"/>
    </xf>
    <xf numFmtId="0" fontId="5" fillId="0" borderId="12" xfId="0" applyFont="1" applyBorder="1"/>
    <xf numFmtId="0" fontId="13" fillId="6" borderId="1" xfId="0" applyFont="1" applyFill="1" applyBorder="1" applyAlignment="1">
      <alignment horizontal="center" vertical="center"/>
    </xf>
    <xf numFmtId="0" fontId="14" fillId="9" borderId="13" xfId="0" applyFont="1" applyFill="1" applyBorder="1" applyAlignment="1">
      <alignment horizontal="center" vertical="center" wrapText="1"/>
    </xf>
    <xf numFmtId="0" fontId="5" fillId="0" borderId="14" xfId="0" applyFont="1" applyBorder="1"/>
    <xf numFmtId="0" fontId="5" fillId="0" borderId="15" xfId="0" applyFont="1" applyBorder="1"/>
    <xf numFmtId="0" fontId="5" fillId="0" borderId="19" xfId="0" applyFont="1" applyBorder="1"/>
    <xf numFmtId="0" fontId="5" fillId="0" borderId="20" xfId="0" applyFont="1" applyBorder="1"/>
    <xf numFmtId="0" fontId="5" fillId="0" borderId="21" xfId="0" applyFont="1" applyBorder="1"/>
    <xf numFmtId="0" fontId="59" fillId="6" borderId="16" xfId="0" applyFont="1" applyFill="1" applyBorder="1" applyAlignment="1">
      <alignment horizontal="center" vertical="center" wrapText="1"/>
    </xf>
    <xf numFmtId="0" fontId="5" fillId="0" borderId="17" xfId="0" applyFont="1" applyBorder="1"/>
    <xf numFmtId="0" fontId="5" fillId="0" borderId="18" xfId="0" applyFont="1" applyBorder="1"/>
    <xf numFmtId="0" fontId="15" fillId="6" borderId="16" xfId="0" applyFont="1" applyFill="1" applyBorder="1" applyAlignment="1">
      <alignment horizontal="center" vertical="center" wrapText="1"/>
    </xf>
    <xf numFmtId="0" fontId="59" fillId="6" borderId="1" xfId="0" applyFont="1" applyFill="1" applyBorder="1" applyAlignment="1">
      <alignment horizontal="center" vertical="center"/>
    </xf>
    <xf numFmtId="0" fontId="15" fillId="9" borderId="11" xfId="0" applyFont="1" applyFill="1" applyBorder="1" applyAlignment="1">
      <alignment horizontal="center" vertical="center" wrapText="1"/>
    </xf>
    <xf numFmtId="0" fontId="33" fillId="7" borderId="1" xfId="0" applyFont="1" applyFill="1" applyBorder="1" applyAlignment="1">
      <alignment horizontal="center" vertical="center" wrapText="1"/>
    </xf>
    <xf numFmtId="167" fontId="50" fillId="7" borderId="33" xfId="0" applyNumberFormat="1" applyFont="1" applyFill="1" applyBorder="1" applyAlignment="1">
      <alignment horizontal="center" vertical="center" wrapText="1"/>
    </xf>
    <xf numFmtId="0" fontId="5" fillId="0" borderId="29" xfId="0" applyFont="1" applyBorder="1"/>
    <xf numFmtId="167" fontId="34" fillId="7" borderId="33" xfId="0" applyNumberFormat="1" applyFont="1" applyFill="1" applyBorder="1" applyAlignment="1">
      <alignment horizontal="center" vertical="center" wrapText="1"/>
    </xf>
    <xf numFmtId="0" fontId="35" fillId="7" borderId="1" xfId="0" applyFont="1" applyFill="1" applyBorder="1" applyAlignment="1">
      <alignment horizontal="center" vertical="center" wrapText="1"/>
    </xf>
    <xf numFmtId="167" fontId="34" fillId="7" borderId="1" xfId="0" applyNumberFormat="1" applyFont="1" applyFill="1" applyBorder="1" applyAlignment="1">
      <alignment horizontal="center" vertical="center" wrapText="1"/>
    </xf>
    <xf numFmtId="0" fontId="34" fillId="7" borderId="33" xfId="0" applyFont="1" applyFill="1" applyBorder="1" applyAlignment="1">
      <alignment horizontal="center" vertical="center" wrapText="1"/>
    </xf>
    <xf numFmtId="168" fontId="32" fillId="0" borderId="34" xfId="0" applyNumberFormat="1" applyFont="1" applyBorder="1" applyAlignment="1">
      <alignment horizontal="center" vertical="center" wrapText="1"/>
    </xf>
    <xf numFmtId="0" fontId="5" fillId="0" borderId="29" xfId="0" applyFont="1" applyBorder="1" applyAlignment="1">
      <alignment horizontal="center" vertical="center"/>
    </xf>
    <xf numFmtId="9" fontId="32" fillId="0" borderId="36" xfId="0" applyNumberFormat="1" applyFont="1" applyBorder="1" applyAlignment="1">
      <alignment horizontal="center" vertical="center" wrapText="1"/>
    </xf>
    <xf numFmtId="0" fontId="5" fillId="0" borderId="23" xfId="0" applyFont="1" applyBorder="1"/>
    <xf numFmtId="0" fontId="51" fillId="21" borderId="39" xfId="0" applyFont="1" applyFill="1" applyBorder="1" applyAlignment="1">
      <alignment horizontal="left" vertical="center" wrapText="1"/>
    </xf>
    <xf numFmtId="0" fontId="51" fillId="21" borderId="40" xfId="0" applyFont="1" applyFill="1" applyBorder="1" applyAlignment="1">
      <alignment horizontal="left" vertical="center" wrapText="1"/>
    </xf>
    <xf numFmtId="1" fontId="46" fillId="14" borderId="41" xfId="0" applyNumberFormat="1" applyFont="1" applyFill="1" applyBorder="1" applyAlignment="1">
      <alignment horizontal="left" vertical="center" wrapText="1"/>
    </xf>
    <xf numFmtId="1" fontId="46" fillId="14" borderId="29" xfId="0" applyNumberFormat="1" applyFont="1" applyFill="1" applyBorder="1" applyAlignment="1">
      <alignment horizontal="left" vertical="center" wrapText="1"/>
    </xf>
    <xf numFmtId="1" fontId="46" fillId="14" borderId="33" xfId="0" applyNumberFormat="1" applyFont="1" applyFill="1" applyBorder="1" applyAlignment="1">
      <alignment horizontal="left" vertical="center" wrapText="1"/>
    </xf>
    <xf numFmtId="1" fontId="46" fillId="14" borderId="35" xfId="0" applyNumberFormat="1" applyFont="1" applyFill="1" applyBorder="1" applyAlignment="1">
      <alignment horizontal="left" vertical="center" wrapText="1"/>
    </xf>
    <xf numFmtId="0" fontId="5" fillId="0" borderId="34" xfId="0" applyFont="1" applyBorder="1" applyAlignment="1">
      <alignment horizontal="center" vertical="center"/>
    </xf>
    <xf numFmtId="0" fontId="5" fillId="0" borderId="36" xfId="0" applyFont="1" applyBorder="1"/>
    <xf numFmtId="0" fontId="5" fillId="0" borderId="37" xfId="0" applyFont="1" applyBorder="1"/>
    <xf numFmtId="0" fontId="5" fillId="0" borderId="35" xfId="0" applyFont="1" applyBorder="1"/>
    <xf numFmtId="9" fontId="32" fillId="0" borderId="37" xfId="0" applyNumberFormat="1" applyFont="1" applyBorder="1" applyAlignment="1">
      <alignment horizontal="center" vertical="center" wrapText="1"/>
    </xf>
    <xf numFmtId="9" fontId="6" fillId="0" borderId="37" xfId="0" applyNumberFormat="1" applyFont="1" applyBorder="1" applyAlignment="1">
      <alignment horizontal="center" vertical="center"/>
    </xf>
    <xf numFmtId="9" fontId="37" fillId="0" borderId="37" xfId="0" applyNumberFormat="1" applyFont="1" applyBorder="1" applyAlignment="1">
      <alignment horizontal="center" vertical="center"/>
    </xf>
    <xf numFmtId="9" fontId="5" fillId="0" borderId="37" xfId="0" applyNumberFormat="1" applyFont="1" applyBorder="1" applyAlignment="1">
      <alignment horizontal="center" vertical="center"/>
    </xf>
    <xf numFmtId="0" fontId="5" fillId="0" borderId="37" xfId="0" applyFont="1" applyBorder="1" applyAlignment="1">
      <alignment horizontal="center" vertical="center"/>
    </xf>
    <xf numFmtId="9" fontId="6" fillId="15" borderId="37" xfId="0" applyNumberFormat="1" applyFont="1" applyFill="1" applyBorder="1" applyAlignment="1">
      <alignment horizontal="center" vertical="center"/>
    </xf>
    <xf numFmtId="0" fontId="35" fillId="17" borderId="33" xfId="0" applyFont="1" applyFill="1" applyBorder="1" applyAlignment="1">
      <alignment horizontal="center" vertical="center" wrapText="1"/>
    </xf>
    <xf numFmtId="0" fontId="5" fillId="0" borderId="34" xfId="0" applyFont="1" applyBorder="1"/>
    <xf numFmtId="0" fontId="4" fillId="17" borderId="33" xfId="0" applyFont="1" applyFill="1" applyBorder="1" applyAlignment="1">
      <alignment horizontal="center" vertical="center" wrapText="1"/>
    </xf>
    <xf numFmtId="1" fontId="46" fillId="14" borderId="38" xfId="0" applyNumberFormat="1" applyFont="1" applyFill="1" applyBorder="1" applyAlignment="1">
      <alignment horizontal="left" vertical="center" wrapText="1"/>
    </xf>
    <xf numFmtId="0" fontId="51" fillId="0" borderId="38" xfId="0" applyFont="1" applyBorder="1" applyAlignment="1">
      <alignment horizontal="left" vertical="center"/>
    </xf>
    <xf numFmtId="0" fontId="51" fillId="0" borderId="34" xfId="0" applyFont="1" applyBorder="1" applyAlignment="1">
      <alignment horizontal="left" vertical="center"/>
    </xf>
    <xf numFmtId="0" fontId="51" fillId="0" borderId="29" xfId="0" applyFont="1" applyBorder="1" applyAlignment="1">
      <alignment horizontal="left" vertical="center"/>
    </xf>
    <xf numFmtId="0" fontId="4" fillId="18" borderId="16"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23"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54" fillId="20" borderId="25" xfId="0" applyFont="1" applyFill="1" applyBorder="1" applyAlignment="1">
      <alignment horizontal="center" vertical="center" wrapText="1"/>
    </xf>
    <xf numFmtId="0" fontId="4" fillId="20" borderId="25" xfId="0" applyFont="1" applyFill="1" applyBorder="1" applyAlignment="1">
      <alignment horizontal="center" vertical="center" wrapText="1"/>
    </xf>
    <xf numFmtId="0" fontId="54" fillId="20" borderId="37" xfId="0" applyFont="1" applyFill="1" applyBorder="1" applyAlignment="1">
      <alignment horizontal="center" vertical="center" wrapText="1"/>
    </xf>
    <xf numFmtId="0" fontId="4" fillId="20" borderId="37" xfId="0" applyFont="1" applyFill="1" applyBorder="1" applyAlignment="1">
      <alignment horizontal="center" vertical="center" wrapText="1"/>
    </xf>
    <xf numFmtId="0" fontId="41" fillId="0" borderId="33" xfId="0" applyFont="1" applyBorder="1" applyAlignment="1">
      <alignment horizontal="center" vertical="center"/>
    </xf>
    <xf numFmtId="1" fontId="46" fillId="0" borderId="18" xfId="0" applyNumberFormat="1" applyFont="1" applyBorder="1" applyAlignment="1">
      <alignment horizontal="left" vertical="center" wrapText="1"/>
    </xf>
    <xf numFmtId="0" fontId="51" fillId="0" borderId="31" xfId="0" applyFont="1" applyBorder="1"/>
    <xf numFmtId="0" fontId="51" fillId="0" borderId="26" xfId="0" applyFont="1" applyBorder="1"/>
    <xf numFmtId="169" fontId="4" fillId="19" borderId="33" xfId="0" applyNumberFormat="1" applyFont="1" applyFill="1" applyBorder="1" applyAlignment="1">
      <alignment horizontal="center" vertical="center" wrapText="1"/>
    </xf>
    <xf numFmtId="0" fontId="5" fillId="19" borderId="34" xfId="0" applyFont="1" applyFill="1" applyBorder="1" applyAlignment="1">
      <alignment wrapText="1"/>
    </xf>
    <xf numFmtId="0" fontId="5" fillId="19" borderId="29" xfId="0" applyFont="1" applyFill="1" applyBorder="1" applyAlignment="1">
      <alignment wrapText="1"/>
    </xf>
    <xf numFmtId="0" fontId="4" fillId="19" borderId="35" xfId="0" applyFont="1" applyFill="1" applyBorder="1" applyAlignment="1">
      <alignment horizontal="center" vertical="center" wrapText="1"/>
    </xf>
    <xf numFmtId="0" fontId="5" fillId="19" borderId="34" xfId="0" applyFont="1" applyFill="1" applyBorder="1"/>
    <xf numFmtId="0" fontId="5" fillId="19" borderId="35" xfId="0" applyFont="1" applyFill="1" applyBorder="1"/>
    <xf numFmtId="1" fontId="32" fillId="0" borderId="33" xfId="0" applyNumberFormat="1" applyFont="1" applyBorder="1" applyAlignment="1">
      <alignment horizontal="center" vertical="center" wrapText="1"/>
    </xf>
    <xf numFmtId="1" fontId="46" fillId="14" borderId="17" xfId="0" applyNumberFormat="1" applyFont="1" applyFill="1" applyBorder="1" applyAlignment="1">
      <alignment horizontal="left" vertical="center" wrapText="1"/>
    </xf>
    <xf numFmtId="0" fontId="51" fillId="0" borderId="25" xfId="0" applyFont="1" applyBorder="1" applyAlignment="1">
      <alignment horizontal="left" vertical="center"/>
    </xf>
    <xf numFmtId="0" fontId="51" fillId="0" borderId="20" xfId="0" applyFont="1" applyBorder="1" applyAlignment="1">
      <alignment horizontal="left" vertical="center"/>
    </xf>
    <xf numFmtId="1" fontId="46" fillId="0" borderId="33" xfId="0" applyNumberFormat="1" applyFont="1" applyBorder="1" applyAlignment="1">
      <alignment horizontal="left" vertical="center" wrapText="1"/>
    </xf>
    <xf numFmtId="0" fontId="51" fillId="0" borderId="29" xfId="0" applyFont="1" applyBorder="1"/>
    <xf numFmtId="1" fontId="48" fillId="14" borderId="17" xfId="0" applyNumberFormat="1" applyFont="1" applyFill="1" applyBorder="1" applyAlignment="1">
      <alignment horizontal="left" vertical="center" wrapText="1"/>
    </xf>
    <xf numFmtId="9" fontId="32" fillId="21" borderId="33" xfId="0" applyNumberFormat="1" applyFont="1" applyFill="1" applyBorder="1" applyAlignment="1">
      <alignment horizontal="center" vertical="center" wrapText="1"/>
    </xf>
    <xf numFmtId="9" fontId="32" fillId="21" borderId="29" xfId="0" applyNumberFormat="1" applyFont="1" applyFill="1" applyBorder="1" applyAlignment="1">
      <alignment horizontal="center" vertical="center" wrapText="1"/>
    </xf>
    <xf numFmtId="0" fontId="0" fillId="0" borderId="46" xfId="0" applyBorder="1" applyAlignment="1">
      <alignment horizontal="center" vertical="center"/>
    </xf>
    <xf numFmtId="0" fontId="0" fillId="0" borderId="40" xfId="0" applyBorder="1" applyAlignment="1">
      <alignment horizontal="center" vertical="center"/>
    </xf>
    <xf numFmtId="9" fontId="6" fillId="15" borderId="39" xfId="0" applyNumberFormat="1" applyFont="1" applyFill="1" applyBorder="1" applyAlignment="1">
      <alignment horizontal="center" vertical="center"/>
    </xf>
    <xf numFmtId="9" fontId="6" fillId="15" borderId="43" xfId="0" applyNumberFormat="1" applyFont="1" applyFill="1" applyBorder="1" applyAlignment="1">
      <alignment horizontal="center" vertical="center"/>
    </xf>
    <xf numFmtId="9" fontId="6" fillId="15" borderId="40" xfId="0" applyNumberFormat="1" applyFont="1" applyFill="1" applyBorder="1" applyAlignment="1">
      <alignment horizontal="center" vertical="center"/>
    </xf>
    <xf numFmtId="0" fontId="32" fillId="21" borderId="33" xfId="0" applyFont="1" applyFill="1" applyBorder="1" applyAlignment="1">
      <alignment horizontal="center" vertical="center" wrapText="1"/>
    </xf>
    <xf numFmtId="0" fontId="32" fillId="21" borderId="35" xfId="0" applyFont="1" applyFill="1" applyBorder="1" applyAlignment="1">
      <alignment horizontal="center" vertical="center" wrapText="1"/>
    </xf>
    <xf numFmtId="0" fontId="32" fillId="21" borderId="29"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42" xfId="0" applyFont="1" applyBorder="1" applyAlignment="1">
      <alignment horizontal="center" vertical="center" wrapText="1"/>
    </xf>
    <xf numFmtId="0" fontId="55" fillId="0" borderId="44" xfId="0" applyFont="1" applyBorder="1" applyAlignment="1">
      <alignment horizontal="center" vertical="center" wrapText="1"/>
    </xf>
    <xf numFmtId="0" fontId="55"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164" fontId="2" fillId="0" borderId="46" xfId="3" applyFont="1" applyBorder="1" applyAlignment="1">
      <alignment horizontal="center" vertical="center"/>
    </xf>
    <xf numFmtId="164" fontId="2" fillId="0" borderId="40" xfId="3" applyFont="1" applyBorder="1" applyAlignment="1">
      <alignment horizontal="center" vertical="center"/>
    </xf>
    <xf numFmtId="164" fontId="41" fillId="0" borderId="33" xfId="3" applyFont="1" applyBorder="1" applyAlignment="1">
      <alignment horizontal="center" vertical="center" wrapText="1"/>
    </xf>
    <xf numFmtId="164" fontId="41" fillId="0" borderId="35" xfId="3" applyFont="1" applyBorder="1" applyAlignment="1">
      <alignment horizontal="center" vertical="center" wrapText="1"/>
    </xf>
    <xf numFmtId="164" fontId="41" fillId="0" borderId="42" xfId="3" applyFont="1" applyBorder="1" applyAlignment="1">
      <alignment horizontal="center" vertical="center" wrapText="1"/>
    </xf>
    <xf numFmtId="1" fontId="41" fillId="0" borderId="33" xfId="0" applyNumberFormat="1" applyFont="1" applyBorder="1" applyAlignment="1">
      <alignment horizontal="center" vertical="center" wrapText="1"/>
    </xf>
    <xf numFmtId="1" fontId="41" fillId="0" borderId="35" xfId="0" applyNumberFormat="1" applyFont="1" applyBorder="1" applyAlignment="1">
      <alignment horizontal="center" vertical="center" wrapText="1"/>
    </xf>
    <xf numFmtId="1" fontId="41" fillId="0" borderId="42" xfId="0" applyNumberFormat="1" applyFont="1" applyBorder="1" applyAlignment="1">
      <alignment horizontal="center" vertical="center" wrapText="1"/>
    </xf>
    <xf numFmtId="0" fontId="41" fillId="0" borderId="33"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42" xfId="0" applyFont="1" applyBorder="1" applyAlignment="1">
      <alignment horizontal="center" vertical="center" wrapText="1"/>
    </xf>
    <xf numFmtId="1" fontId="53" fillId="14" borderId="39" xfId="0" applyNumberFormat="1" applyFont="1" applyFill="1" applyBorder="1" applyAlignment="1">
      <alignment horizontal="center" vertical="center" wrapText="1"/>
    </xf>
    <xf numFmtId="1" fontId="53" fillId="14" borderId="40" xfId="0" applyNumberFormat="1" applyFont="1" applyFill="1" applyBorder="1" applyAlignment="1">
      <alignment horizontal="center" vertical="center" wrapText="1"/>
    </xf>
    <xf numFmtId="1" fontId="57" fillId="14" borderId="17" xfId="0" applyNumberFormat="1" applyFont="1" applyFill="1" applyBorder="1" applyAlignment="1">
      <alignment horizontal="left" vertical="center" wrapText="1"/>
    </xf>
    <xf numFmtId="0" fontId="53" fillId="0" borderId="25" xfId="0" applyFont="1" applyBorder="1" applyAlignment="1">
      <alignment horizontal="left" vertical="center"/>
    </xf>
    <xf numFmtId="1" fontId="53" fillId="0" borderId="33" xfId="0" applyNumberFormat="1" applyFont="1" applyBorder="1" applyAlignment="1">
      <alignment horizontal="left" vertical="center" wrapText="1"/>
    </xf>
    <xf numFmtId="0" fontId="53" fillId="0" borderId="29" xfId="0" applyFont="1" applyBorder="1"/>
    <xf numFmtId="1" fontId="53" fillId="0" borderId="33" xfId="0" applyNumberFormat="1" applyFont="1" applyBorder="1" applyAlignment="1">
      <alignment horizontal="center" vertical="center" wrapText="1"/>
    </xf>
    <xf numFmtId="9" fontId="32" fillId="0" borderId="39" xfId="0" applyNumberFormat="1" applyFont="1" applyBorder="1" applyAlignment="1">
      <alignment horizontal="center" vertical="center" wrapText="1"/>
    </xf>
    <xf numFmtId="9" fontId="32" fillId="0" borderId="43" xfId="0" applyNumberFormat="1" applyFont="1" applyBorder="1" applyAlignment="1">
      <alignment horizontal="center" vertical="center" wrapText="1"/>
    </xf>
    <xf numFmtId="9" fontId="32" fillId="0" borderId="40" xfId="0" applyNumberFormat="1" applyFont="1" applyBorder="1" applyAlignment="1">
      <alignment horizontal="center" vertical="center" wrapText="1"/>
    </xf>
    <xf numFmtId="0" fontId="5" fillId="0" borderId="3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6" xfId="0" applyFont="1" applyBorder="1" applyAlignment="1">
      <alignment vertical="center" wrapText="1"/>
    </xf>
    <xf numFmtId="0" fontId="5" fillId="0" borderId="23" xfId="0" applyFont="1" applyBorder="1" applyAlignment="1">
      <alignment vertical="center" wrapText="1"/>
    </xf>
    <xf numFmtId="9" fontId="32" fillId="21" borderId="35" xfId="0" applyNumberFormat="1" applyFont="1" applyFill="1" applyBorder="1" applyAlignment="1">
      <alignment horizontal="center" vertical="center" wrapText="1"/>
    </xf>
    <xf numFmtId="0" fontId="5" fillId="19" borderId="36" xfId="0" applyFont="1" applyFill="1" applyBorder="1"/>
    <xf numFmtId="1" fontId="53" fillId="14" borderId="41" xfId="0" applyNumberFormat="1" applyFont="1" applyFill="1" applyBorder="1" applyAlignment="1">
      <alignment horizontal="left" vertical="center" wrapText="1"/>
    </xf>
    <xf numFmtId="1" fontId="53" fillId="14" borderId="35" xfId="0" applyNumberFormat="1" applyFont="1" applyFill="1" applyBorder="1" applyAlignment="1">
      <alignment horizontal="left" vertical="center" wrapText="1"/>
    </xf>
    <xf numFmtId="1" fontId="53" fillId="14" borderId="38" xfId="0" applyNumberFormat="1" applyFont="1" applyFill="1" applyBorder="1" applyAlignment="1">
      <alignment horizontal="left" vertical="center" wrapText="1"/>
    </xf>
    <xf numFmtId="0" fontId="53" fillId="0" borderId="38" xfId="0" applyFont="1" applyBorder="1" applyAlignment="1">
      <alignment horizontal="left" vertical="center" wrapText="1"/>
    </xf>
    <xf numFmtId="1" fontId="53" fillId="0" borderId="18" xfId="0" applyNumberFormat="1" applyFont="1" applyBorder="1" applyAlignment="1">
      <alignment horizontal="left" vertical="center" wrapText="1"/>
    </xf>
    <xf numFmtId="0" fontId="53" fillId="0" borderId="31" xfId="0" applyFont="1" applyBorder="1" applyAlignment="1">
      <alignment vertical="center" wrapText="1"/>
    </xf>
    <xf numFmtId="0" fontId="53" fillId="0" borderId="26" xfId="0" applyFont="1" applyBorder="1" applyAlignment="1">
      <alignment vertical="center" wrapText="1"/>
    </xf>
    <xf numFmtId="0" fontId="53" fillId="0" borderId="33" xfId="0" applyFont="1" applyBorder="1" applyAlignment="1">
      <alignment horizontal="center" vertical="center" wrapText="1"/>
    </xf>
    <xf numFmtId="0" fontId="53" fillId="0" borderId="34" xfId="0" applyFont="1" applyBorder="1" applyAlignment="1">
      <alignment vertical="center" wrapText="1"/>
    </xf>
    <xf numFmtId="0" fontId="53" fillId="0" borderId="29" xfId="0" applyFont="1" applyBorder="1" applyAlignment="1">
      <alignment vertical="center" wrapText="1"/>
    </xf>
    <xf numFmtId="0" fontId="53" fillId="0" borderId="35" xfId="0" applyFont="1" applyBorder="1" applyAlignment="1">
      <alignment horizontal="center" vertical="center" wrapText="1"/>
    </xf>
    <xf numFmtId="0" fontId="53" fillId="0" borderId="42" xfId="0" applyFont="1" applyBorder="1" applyAlignment="1">
      <alignment horizontal="center" vertical="center" wrapText="1"/>
    </xf>
    <xf numFmtId="0" fontId="55" fillId="0" borderId="38" xfId="0" applyFont="1" applyFill="1" applyBorder="1" applyAlignment="1">
      <alignment horizontal="left" vertical="center" wrapText="1"/>
    </xf>
    <xf numFmtId="0" fontId="53" fillId="0" borderId="37" xfId="0" applyFont="1" applyFill="1" applyBorder="1" applyAlignment="1">
      <alignment vertical="center" wrapText="1"/>
    </xf>
    <xf numFmtId="1" fontId="53" fillId="0" borderId="37" xfId="0" applyNumberFormat="1" applyFont="1" applyFill="1" applyBorder="1" applyAlignment="1">
      <alignment horizontal="center" vertical="center" wrapText="1"/>
    </xf>
    <xf numFmtId="0" fontId="55" fillId="0" borderId="37" xfId="0" applyFont="1" applyFill="1" applyBorder="1" applyAlignment="1">
      <alignment horizontal="center" vertical="center" wrapText="1"/>
    </xf>
    <xf numFmtId="1" fontId="53" fillId="20" borderId="4" xfId="0" applyNumberFormat="1" applyFont="1" applyFill="1" applyBorder="1" applyAlignment="1">
      <alignment horizontal="center" vertical="center" wrapText="1"/>
    </xf>
  </cellXfs>
  <cellStyles count="4">
    <cellStyle name="Hipervínculo" xfId="1" builtinId="8"/>
    <cellStyle name="Moneda [0]" xfId="3" builtinId="7"/>
    <cellStyle name="Normal" xfId="0" builtinId="0"/>
    <cellStyle name="Normal 3" xfId="2" xr:uid="{68323B6B-FDEF-45C5-AAC8-A38B9F45FB22}"/>
  </cellStyles>
  <dxfs count="25">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theme="9"/>
          <bgColor theme="9"/>
        </patternFill>
      </fill>
    </dxf>
    <dxf>
      <fill>
        <patternFill patternType="solid">
          <fgColor rgb="FFFF0000"/>
          <bgColor rgb="FFFF0000"/>
        </patternFill>
      </fill>
    </dxf>
    <dxf>
      <fill>
        <patternFill patternType="solid">
          <fgColor rgb="FFFFFF00"/>
          <bgColor rgb="FFFFFF0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FF00"/>
          <bgColor rgb="FFFFFF00"/>
        </patternFill>
      </fill>
    </dxf>
    <dxf>
      <fill>
        <patternFill patternType="solid">
          <fgColor rgb="FFFFC000"/>
          <bgColor rgb="FFFFC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28575</xdr:rowOff>
    </xdr:from>
    <xdr:ext cx="1143000" cy="12287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ypinzonm@car.gov.co" TargetMode="External"/><Relationship Id="rId2" Type="http://schemas.openxmlformats.org/officeDocument/2006/relationships/hyperlink" Target="mailto:secretariadecompetitividad@granada-cundinamarca.gov.co" TargetMode="External"/><Relationship Id="rId1" Type="http://schemas.openxmlformats.org/officeDocument/2006/relationships/hyperlink" Target="mailto:alcaldia@granada-cundinamarca.gov.co" TargetMode="External"/><Relationship Id="rId4" Type="http://schemas.openxmlformats.org/officeDocument/2006/relationships/hyperlink" Target="mailto:broseroc@car.gov.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L1000"/>
  <sheetViews>
    <sheetView topLeftCell="A20" workbookViewId="0">
      <selection activeCell="B1" sqref="B1:J1"/>
    </sheetView>
  </sheetViews>
  <sheetFormatPr baseColWidth="10" defaultColWidth="12.625" defaultRowHeight="15" customHeight="1" x14ac:dyDescent="0.2"/>
  <cols>
    <col min="1" max="1" width="16.125" customWidth="1"/>
    <col min="2" max="9" width="9.375" customWidth="1"/>
    <col min="10" max="10" width="16.25" customWidth="1"/>
    <col min="11" max="12" width="9.375" customWidth="1"/>
  </cols>
  <sheetData>
    <row r="1" spans="1:12" ht="104.25" customHeight="1" x14ac:dyDescent="0.2">
      <c r="B1" s="224" t="s">
        <v>0</v>
      </c>
      <c r="C1" s="212"/>
      <c r="D1" s="212"/>
      <c r="E1" s="212"/>
      <c r="F1" s="212"/>
      <c r="G1" s="212"/>
      <c r="H1" s="212"/>
      <c r="I1" s="212"/>
      <c r="J1" s="213"/>
    </row>
    <row r="2" spans="1:12" ht="52.5" customHeight="1" x14ac:dyDescent="0.2">
      <c r="A2" s="225" t="s">
        <v>1</v>
      </c>
      <c r="B2" s="212"/>
      <c r="C2" s="212"/>
      <c r="D2" s="212"/>
      <c r="E2" s="212"/>
      <c r="F2" s="212"/>
      <c r="G2" s="212"/>
      <c r="H2" s="212"/>
      <c r="I2" s="212"/>
      <c r="J2" s="213"/>
    </row>
    <row r="3" spans="1:12" ht="56.25" customHeight="1" x14ac:dyDescent="0.2">
      <c r="A3" s="226" t="s">
        <v>2</v>
      </c>
      <c r="B3" s="212"/>
      <c r="C3" s="212"/>
      <c r="D3" s="212"/>
      <c r="E3" s="212"/>
      <c r="F3" s="212"/>
      <c r="G3" s="212"/>
      <c r="H3" s="212"/>
      <c r="I3" s="212"/>
      <c r="J3" s="213"/>
    </row>
    <row r="4" spans="1:12" ht="48" customHeight="1" x14ac:dyDescent="0.2">
      <c r="A4" s="1">
        <v>1</v>
      </c>
      <c r="B4" s="227" t="s">
        <v>3</v>
      </c>
      <c r="C4" s="212"/>
      <c r="D4" s="212"/>
      <c r="E4" s="212"/>
      <c r="F4" s="212"/>
      <c r="G4" s="212"/>
      <c r="H4" s="212"/>
      <c r="I4" s="212"/>
      <c r="J4" s="213"/>
      <c r="L4" s="2"/>
    </row>
    <row r="5" spans="1:12" ht="54.75" customHeight="1" x14ac:dyDescent="0.2">
      <c r="A5" s="1" t="s">
        <v>4</v>
      </c>
      <c r="B5" s="222" t="s">
        <v>5</v>
      </c>
      <c r="C5" s="212"/>
      <c r="D5" s="212"/>
      <c r="E5" s="212"/>
      <c r="F5" s="212"/>
      <c r="G5" s="212"/>
      <c r="H5" s="212"/>
      <c r="I5" s="212"/>
      <c r="J5" s="213"/>
    </row>
    <row r="6" spans="1:12" ht="39.75" customHeight="1" x14ac:dyDescent="0.2">
      <c r="A6" s="1" t="s">
        <v>6</v>
      </c>
      <c r="B6" s="222" t="s">
        <v>7</v>
      </c>
      <c r="C6" s="212"/>
      <c r="D6" s="212"/>
      <c r="E6" s="212"/>
      <c r="F6" s="212"/>
      <c r="G6" s="212"/>
      <c r="H6" s="212"/>
      <c r="I6" s="212"/>
      <c r="J6" s="213"/>
    </row>
    <row r="7" spans="1:12" ht="53.25" customHeight="1" x14ac:dyDescent="0.2">
      <c r="A7" s="1" t="s">
        <v>8</v>
      </c>
      <c r="B7" s="222" t="s">
        <v>9</v>
      </c>
      <c r="C7" s="212"/>
      <c r="D7" s="212"/>
      <c r="E7" s="212"/>
      <c r="F7" s="212"/>
      <c r="G7" s="212"/>
      <c r="H7" s="212"/>
      <c r="I7" s="212"/>
      <c r="J7" s="213"/>
    </row>
    <row r="8" spans="1:12" ht="15.75" customHeight="1" x14ac:dyDescent="0.2">
      <c r="A8" s="216"/>
      <c r="B8" s="212"/>
      <c r="C8" s="212"/>
      <c r="D8" s="212"/>
      <c r="E8" s="212"/>
      <c r="F8" s="212"/>
      <c r="G8" s="212"/>
      <c r="H8" s="212"/>
      <c r="I8" s="212"/>
      <c r="J8" s="213"/>
    </row>
    <row r="9" spans="1:12" ht="32.25" customHeight="1" x14ac:dyDescent="0.2">
      <c r="A9" s="3" t="s">
        <v>10</v>
      </c>
      <c r="B9" s="223" t="s">
        <v>11</v>
      </c>
      <c r="C9" s="212"/>
      <c r="D9" s="212"/>
      <c r="E9" s="212"/>
      <c r="F9" s="212"/>
      <c r="G9" s="212"/>
      <c r="H9" s="212"/>
      <c r="I9" s="212"/>
      <c r="J9" s="213"/>
    </row>
    <row r="10" spans="1:12" ht="68.25" customHeight="1" x14ac:dyDescent="0.2">
      <c r="A10" s="4">
        <v>44198</v>
      </c>
      <c r="B10" s="220" t="s">
        <v>12</v>
      </c>
      <c r="C10" s="212"/>
      <c r="D10" s="212"/>
      <c r="E10" s="212"/>
      <c r="F10" s="212"/>
      <c r="G10" s="212"/>
      <c r="H10" s="212"/>
      <c r="I10" s="212"/>
      <c r="J10" s="213"/>
    </row>
    <row r="11" spans="1:12" ht="161.25" customHeight="1" x14ac:dyDescent="0.2">
      <c r="A11" s="5">
        <v>44229</v>
      </c>
      <c r="B11" s="220" t="s">
        <v>13</v>
      </c>
      <c r="C11" s="212"/>
      <c r="D11" s="212"/>
      <c r="E11" s="212"/>
      <c r="F11" s="212"/>
      <c r="G11" s="212"/>
      <c r="H11" s="212"/>
      <c r="I11" s="212"/>
      <c r="J11" s="213"/>
    </row>
    <row r="12" spans="1:12" ht="13.5" customHeight="1" x14ac:dyDescent="0.2">
      <c r="A12" s="216"/>
      <c r="B12" s="212"/>
      <c r="C12" s="212"/>
      <c r="D12" s="212"/>
      <c r="E12" s="212"/>
      <c r="F12" s="212"/>
      <c r="G12" s="212"/>
      <c r="H12" s="212"/>
      <c r="I12" s="212"/>
      <c r="J12" s="213"/>
    </row>
    <row r="13" spans="1:12" ht="60" customHeight="1" x14ac:dyDescent="0.2">
      <c r="A13" s="6">
        <v>3</v>
      </c>
      <c r="B13" s="221" t="s">
        <v>14</v>
      </c>
      <c r="C13" s="212"/>
      <c r="D13" s="212"/>
      <c r="E13" s="212"/>
      <c r="F13" s="212"/>
      <c r="G13" s="212"/>
      <c r="H13" s="212"/>
      <c r="I13" s="212"/>
      <c r="J13" s="213"/>
    </row>
    <row r="14" spans="1:12" ht="60" customHeight="1" x14ac:dyDescent="0.2">
      <c r="A14" s="7">
        <v>44199</v>
      </c>
      <c r="B14" s="217" t="s">
        <v>15</v>
      </c>
      <c r="C14" s="212"/>
      <c r="D14" s="212"/>
      <c r="E14" s="212"/>
      <c r="F14" s="212"/>
      <c r="G14" s="212"/>
      <c r="H14" s="212"/>
      <c r="I14" s="212"/>
      <c r="J14" s="213"/>
    </row>
    <row r="15" spans="1:12" ht="60" customHeight="1" x14ac:dyDescent="0.2">
      <c r="A15" s="7">
        <v>44230</v>
      </c>
      <c r="B15" s="217" t="s">
        <v>16</v>
      </c>
      <c r="C15" s="212"/>
      <c r="D15" s="212"/>
      <c r="E15" s="212"/>
      <c r="F15" s="212"/>
      <c r="G15" s="212"/>
      <c r="H15" s="212"/>
      <c r="I15" s="212"/>
      <c r="J15" s="213"/>
    </row>
    <row r="16" spans="1:12" ht="133.5" customHeight="1" x14ac:dyDescent="0.2">
      <c r="A16" s="8" t="s">
        <v>17</v>
      </c>
      <c r="B16" s="217" t="s">
        <v>18</v>
      </c>
      <c r="C16" s="212"/>
      <c r="D16" s="212"/>
      <c r="E16" s="212"/>
      <c r="F16" s="212"/>
      <c r="G16" s="212"/>
      <c r="H16" s="212"/>
      <c r="I16" s="212"/>
      <c r="J16" s="213"/>
    </row>
    <row r="17" spans="1:10" ht="12.75" customHeight="1" x14ac:dyDescent="0.2">
      <c r="A17" s="216"/>
      <c r="B17" s="212"/>
      <c r="C17" s="212"/>
      <c r="D17" s="212"/>
      <c r="E17" s="212"/>
      <c r="F17" s="212"/>
      <c r="G17" s="212"/>
      <c r="H17" s="212"/>
      <c r="I17" s="212"/>
      <c r="J17" s="213"/>
    </row>
    <row r="18" spans="1:10" ht="48.75" customHeight="1" x14ac:dyDescent="0.2">
      <c r="A18" s="218" t="s">
        <v>19</v>
      </c>
      <c r="B18" s="212"/>
      <c r="C18" s="212"/>
      <c r="D18" s="212"/>
      <c r="E18" s="212"/>
      <c r="F18" s="212"/>
      <c r="G18" s="212"/>
      <c r="H18" s="212"/>
      <c r="I18" s="212"/>
      <c r="J18" s="213"/>
    </row>
    <row r="19" spans="1:10" ht="24" customHeight="1" x14ac:dyDescent="0.2">
      <c r="A19" s="9">
        <v>1</v>
      </c>
      <c r="B19" s="219" t="s">
        <v>20</v>
      </c>
      <c r="C19" s="212"/>
      <c r="D19" s="212"/>
      <c r="E19" s="212"/>
      <c r="F19" s="212"/>
      <c r="G19" s="212"/>
      <c r="H19" s="212"/>
      <c r="I19" s="212"/>
      <c r="J19" s="213"/>
    </row>
    <row r="20" spans="1:10" ht="48.75" customHeight="1" x14ac:dyDescent="0.2">
      <c r="A20" s="9">
        <v>2</v>
      </c>
      <c r="B20" s="211" t="s">
        <v>21</v>
      </c>
      <c r="C20" s="212"/>
      <c r="D20" s="212"/>
      <c r="E20" s="212"/>
      <c r="F20" s="212"/>
      <c r="G20" s="212"/>
      <c r="H20" s="212"/>
      <c r="I20" s="212"/>
      <c r="J20" s="213"/>
    </row>
    <row r="21" spans="1:10" ht="48.75" customHeight="1" x14ac:dyDescent="0.2">
      <c r="A21" s="9">
        <v>3</v>
      </c>
      <c r="B21" s="211" t="s">
        <v>22</v>
      </c>
      <c r="C21" s="212"/>
      <c r="D21" s="212"/>
      <c r="E21" s="212"/>
      <c r="F21" s="212"/>
      <c r="G21" s="212"/>
      <c r="H21" s="212"/>
      <c r="I21" s="212"/>
      <c r="J21" s="213"/>
    </row>
    <row r="22" spans="1:10" ht="54" customHeight="1" x14ac:dyDescent="0.2">
      <c r="A22" s="9">
        <v>4</v>
      </c>
      <c r="B22" s="211" t="s">
        <v>23</v>
      </c>
      <c r="C22" s="212"/>
      <c r="D22" s="212"/>
      <c r="E22" s="212"/>
      <c r="F22" s="212"/>
      <c r="G22" s="212"/>
      <c r="H22" s="212"/>
      <c r="I22" s="212"/>
      <c r="J22" s="213"/>
    </row>
    <row r="23" spans="1:10" ht="54" customHeight="1" x14ac:dyDescent="0.2">
      <c r="A23" s="9">
        <v>5</v>
      </c>
      <c r="B23" s="211" t="s">
        <v>24</v>
      </c>
      <c r="C23" s="212"/>
      <c r="D23" s="212"/>
      <c r="E23" s="212"/>
      <c r="F23" s="212"/>
      <c r="G23" s="212"/>
      <c r="H23" s="212"/>
      <c r="I23" s="212"/>
      <c r="J23" s="213"/>
    </row>
    <row r="24" spans="1:10" ht="159" customHeight="1" x14ac:dyDescent="0.2">
      <c r="A24" s="9">
        <v>6</v>
      </c>
      <c r="B24" s="211" t="s">
        <v>25</v>
      </c>
      <c r="C24" s="212"/>
      <c r="D24" s="212"/>
      <c r="E24" s="212"/>
      <c r="F24" s="212"/>
      <c r="G24" s="212"/>
      <c r="H24" s="212"/>
      <c r="I24" s="212"/>
      <c r="J24" s="213"/>
    </row>
    <row r="25" spans="1:10" ht="347.25" customHeight="1" x14ac:dyDescent="0.2">
      <c r="A25" s="9">
        <v>7</v>
      </c>
      <c r="B25" s="211" t="s">
        <v>26</v>
      </c>
      <c r="C25" s="212"/>
      <c r="D25" s="212"/>
      <c r="E25" s="212"/>
      <c r="F25" s="212"/>
      <c r="G25" s="212"/>
      <c r="H25" s="212"/>
      <c r="I25" s="212"/>
      <c r="J25" s="213"/>
    </row>
    <row r="26" spans="1:10" ht="144.75" customHeight="1" x14ac:dyDescent="0.2">
      <c r="A26" s="9">
        <v>8</v>
      </c>
      <c r="B26" s="211" t="s">
        <v>27</v>
      </c>
      <c r="C26" s="212"/>
      <c r="D26" s="212"/>
      <c r="E26" s="212"/>
      <c r="F26" s="212"/>
      <c r="G26" s="212"/>
      <c r="H26" s="212"/>
      <c r="I26" s="212"/>
      <c r="J26" s="213"/>
    </row>
    <row r="27" spans="1:10" ht="128.25" customHeight="1" x14ac:dyDescent="0.2">
      <c r="A27" s="9" t="s">
        <v>28</v>
      </c>
      <c r="B27" s="211" t="s">
        <v>29</v>
      </c>
      <c r="C27" s="212"/>
      <c r="D27" s="212"/>
      <c r="E27" s="212"/>
      <c r="F27" s="212"/>
      <c r="G27" s="212"/>
      <c r="H27" s="212"/>
      <c r="I27" s="212"/>
      <c r="J27" s="213"/>
    </row>
    <row r="28" spans="1:10" ht="15.75" customHeight="1" x14ac:dyDescent="0.2">
      <c r="A28" s="216"/>
      <c r="B28" s="212"/>
      <c r="C28" s="212"/>
      <c r="D28" s="212"/>
      <c r="E28" s="212"/>
      <c r="F28" s="212"/>
      <c r="G28" s="212"/>
      <c r="H28" s="212"/>
      <c r="I28" s="212"/>
      <c r="J28" s="213"/>
    </row>
    <row r="29" spans="1:10" ht="15.75" customHeight="1" x14ac:dyDescent="0.2">
      <c r="A29" s="214" t="s">
        <v>30</v>
      </c>
      <c r="B29" s="212"/>
      <c r="C29" s="212"/>
      <c r="D29" s="212"/>
      <c r="E29" s="212"/>
      <c r="F29" s="212"/>
      <c r="G29" s="212"/>
      <c r="H29" s="212"/>
      <c r="I29" s="212"/>
      <c r="J29" s="213"/>
    </row>
    <row r="30" spans="1:10" ht="157.5" customHeight="1" x14ac:dyDescent="0.2">
      <c r="A30" s="10" t="s">
        <v>31</v>
      </c>
      <c r="B30" s="215" t="s">
        <v>32</v>
      </c>
      <c r="C30" s="212"/>
      <c r="D30" s="212"/>
      <c r="E30" s="212"/>
      <c r="F30" s="212"/>
      <c r="G30" s="212"/>
      <c r="H30" s="212"/>
      <c r="I30" s="212"/>
      <c r="J30" s="213"/>
    </row>
    <row r="31" spans="1:10" ht="63" customHeight="1" x14ac:dyDescent="0.2">
      <c r="A31" s="11" t="s">
        <v>33</v>
      </c>
      <c r="B31" s="215" t="s">
        <v>34</v>
      </c>
      <c r="C31" s="212"/>
      <c r="D31" s="212"/>
      <c r="E31" s="212"/>
      <c r="F31" s="212"/>
      <c r="G31" s="212"/>
      <c r="H31" s="212"/>
      <c r="I31" s="212"/>
      <c r="J31" s="213"/>
    </row>
    <row r="32" spans="1:10" ht="122.25" customHeight="1" x14ac:dyDescent="0.2">
      <c r="A32" s="11" t="s">
        <v>35</v>
      </c>
      <c r="B32" s="215" t="s">
        <v>36</v>
      </c>
      <c r="C32" s="212"/>
      <c r="D32" s="212"/>
      <c r="E32" s="212"/>
      <c r="F32" s="212"/>
      <c r="G32" s="212"/>
      <c r="H32" s="212"/>
      <c r="I32" s="212"/>
      <c r="J32" s="213"/>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2">
    <mergeCell ref="B1:J1"/>
    <mergeCell ref="A2:J2"/>
    <mergeCell ref="A3:J3"/>
    <mergeCell ref="B4:J4"/>
    <mergeCell ref="B5:J5"/>
    <mergeCell ref="B6:J6"/>
    <mergeCell ref="B7:J7"/>
    <mergeCell ref="A8:J8"/>
    <mergeCell ref="B9:J9"/>
    <mergeCell ref="B10:J10"/>
    <mergeCell ref="B11:J11"/>
    <mergeCell ref="A12:J12"/>
    <mergeCell ref="B13:J13"/>
    <mergeCell ref="B14:J14"/>
    <mergeCell ref="B15:J15"/>
    <mergeCell ref="B16:J16"/>
    <mergeCell ref="A17:J17"/>
    <mergeCell ref="A18:J18"/>
    <mergeCell ref="B19:J19"/>
    <mergeCell ref="B20:J20"/>
    <mergeCell ref="B21:J21"/>
    <mergeCell ref="A29:J29"/>
    <mergeCell ref="B30:J30"/>
    <mergeCell ref="B31:J31"/>
    <mergeCell ref="B32:J32"/>
    <mergeCell ref="B22:J22"/>
    <mergeCell ref="B23:J23"/>
    <mergeCell ref="B24:J24"/>
    <mergeCell ref="B25:J25"/>
    <mergeCell ref="B26:J26"/>
    <mergeCell ref="B27:J27"/>
    <mergeCell ref="A28:J28"/>
  </mergeCells>
  <pageMargins left="0.7" right="0.7" top="0.75" bottom="0.75" header="0" footer="0"/>
  <pageSetup paperSize="9" scale="7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C55A11"/>
  </sheetPr>
  <dimension ref="A1:EB354"/>
  <sheetViews>
    <sheetView topLeftCell="P1" zoomScale="60" zoomScaleNormal="60" workbookViewId="0">
      <selection activeCell="T94" sqref="T94"/>
    </sheetView>
  </sheetViews>
  <sheetFormatPr baseColWidth="10" defaultColWidth="12.625" defaultRowHeight="15" customHeight="1" x14ac:dyDescent="0.2"/>
  <cols>
    <col min="1" max="1" width="27" customWidth="1"/>
    <col min="2" max="2" width="31.5" customWidth="1"/>
    <col min="3" max="3" width="27.75" customWidth="1"/>
    <col min="4" max="4" width="39.5" customWidth="1"/>
    <col min="5" max="5" width="32.875" customWidth="1"/>
    <col min="6" max="6" width="37.75" customWidth="1"/>
    <col min="7" max="7" width="36.375" customWidth="1"/>
    <col min="8" max="8" width="49.625" customWidth="1"/>
    <col min="9" max="9" width="47.375" customWidth="1"/>
    <col min="10" max="10" width="45.25" customWidth="1"/>
    <col min="11" max="11" width="47.25" customWidth="1"/>
    <col min="12" max="12" width="51" customWidth="1"/>
    <col min="13" max="13" width="50.125" customWidth="1"/>
    <col min="14" max="14" width="58.75" customWidth="1"/>
    <col min="15" max="15" width="44.375" customWidth="1"/>
    <col min="16" max="16" width="48.25" customWidth="1"/>
    <col min="17" max="17" width="46.125" customWidth="1"/>
    <col min="18" max="18" width="62" customWidth="1"/>
    <col min="19" max="19" width="64.625" customWidth="1"/>
    <col min="20" max="20" width="52.625" customWidth="1"/>
    <col min="21" max="21" width="55.25" customWidth="1"/>
    <col min="22" max="22" width="65" customWidth="1"/>
    <col min="23" max="23" width="82.625" customWidth="1"/>
    <col min="24" max="24" width="72.625" customWidth="1"/>
    <col min="25" max="25" width="66" customWidth="1"/>
    <col min="26" max="26" width="72.875" customWidth="1"/>
    <col min="27" max="27" width="70.625" customWidth="1"/>
    <col min="28" max="28" width="90.5" customWidth="1"/>
    <col min="29" max="29" width="94.625" customWidth="1"/>
    <col min="30" max="30" width="98.375" customWidth="1"/>
    <col min="31" max="31" width="81.75" customWidth="1"/>
    <col min="32" max="32" width="83" customWidth="1"/>
    <col min="33" max="33" width="72.5" customWidth="1"/>
    <col min="34" max="34" width="44.625" customWidth="1"/>
    <col min="35" max="35" width="54" customWidth="1"/>
    <col min="36" max="36" width="237.625" customWidth="1"/>
    <col min="37" max="37" width="119.625" customWidth="1"/>
    <col min="38" max="38" width="80.75" customWidth="1"/>
    <col min="39" max="39" width="55" customWidth="1"/>
    <col min="40" max="40" width="129.25" customWidth="1"/>
    <col min="41" max="41" width="117.5" customWidth="1"/>
    <col min="42" max="42" width="44.125" customWidth="1"/>
    <col min="43" max="43" width="84.75" customWidth="1"/>
    <col min="44" max="44" width="65.375" customWidth="1"/>
    <col min="45" max="45" width="54.5" customWidth="1"/>
    <col min="46" max="46" width="62.625" customWidth="1"/>
    <col min="47" max="47" width="51" customWidth="1"/>
    <col min="48" max="48" width="83" customWidth="1"/>
    <col min="49" max="49" width="47.375" customWidth="1"/>
    <col min="50" max="50" width="80.5" customWidth="1"/>
    <col min="51" max="51" width="61.5" customWidth="1"/>
    <col min="52" max="52" width="71.625" customWidth="1"/>
    <col min="53" max="54" width="45.875" customWidth="1"/>
    <col min="55" max="55" width="53.75" customWidth="1"/>
    <col min="56" max="56" width="47" customWidth="1"/>
    <col min="57" max="57" width="49.625" customWidth="1"/>
    <col min="58" max="58" width="48.375" customWidth="1"/>
    <col min="59" max="59" width="44.5" customWidth="1"/>
    <col min="60" max="60" width="40.375" customWidth="1"/>
    <col min="61" max="61" width="45.5" customWidth="1"/>
    <col min="62" max="62" width="55.125" customWidth="1"/>
    <col min="63" max="63" width="58.25" customWidth="1"/>
    <col min="64" max="64" width="57.875" customWidth="1"/>
    <col min="65" max="65" width="43.75" customWidth="1"/>
    <col min="66" max="66" width="49.125" customWidth="1"/>
    <col min="67" max="67" width="49.875" customWidth="1"/>
    <col min="68" max="68" width="52.125" customWidth="1"/>
    <col min="69" max="69" width="51.75" customWidth="1"/>
    <col min="70" max="70" width="50.375" customWidth="1"/>
    <col min="71" max="71" width="44" customWidth="1"/>
    <col min="72" max="72" width="40.875" customWidth="1"/>
    <col min="73" max="73" width="36" customWidth="1"/>
    <col min="74" max="74" width="37.5" customWidth="1"/>
    <col min="75" max="75" width="44.75" customWidth="1"/>
    <col min="76" max="76" width="44" customWidth="1"/>
    <col min="77" max="77" width="44.625" customWidth="1"/>
    <col min="78" max="78" width="41.25" customWidth="1"/>
    <col min="79" max="91" width="37.375" customWidth="1"/>
    <col min="92" max="92" width="42.875" customWidth="1"/>
    <col min="93" max="93" width="44.125" customWidth="1"/>
    <col min="94" max="94" width="52.5" customWidth="1"/>
    <col min="95" max="95" width="68.625" customWidth="1"/>
    <col min="96" max="96" width="53.125" customWidth="1"/>
    <col min="97" max="97" width="41" customWidth="1"/>
    <col min="98" max="98" width="34.5" customWidth="1"/>
    <col min="99" max="99" width="26.875" customWidth="1"/>
    <col min="100" max="100" width="32" customWidth="1"/>
    <col min="101" max="101" width="39.5" customWidth="1"/>
    <col min="102" max="102" width="50.125" customWidth="1"/>
    <col min="103" max="128" width="9.375" customWidth="1"/>
  </cols>
  <sheetData>
    <row r="1" spans="1:128" ht="46.5" customHeight="1" x14ac:dyDescent="0.2">
      <c r="A1" s="230" t="s">
        <v>434</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1"/>
      <c r="BF1" s="231"/>
      <c r="BG1" s="231"/>
      <c r="BH1" s="231"/>
      <c r="BI1" s="231"/>
      <c r="BJ1" s="231"/>
      <c r="BK1" s="231"/>
      <c r="BL1" s="231"/>
      <c r="BM1" s="231"/>
      <c r="BN1" s="231"/>
      <c r="BO1" s="231"/>
      <c r="BP1" s="231"/>
      <c r="BQ1" s="231"/>
      <c r="BR1" s="231"/>
      <c r="BS1" s="231"/>
      <c r="BT1" s="231"/>
      <c r="BU1" s="231"/>
      <c r="BV1" s="231"/>
      <c r="BW1" s="231"/>
      <c r="BX1" s="231"/>
      <c r="BY1" s="231"/>
      <c r="BZ1" s="231"/>
      <c r="CA1" s="231"/>
      <c r="CB1" s="231"/>
      <c r="CC1" s="231"/>
      <c r="CD1" s="231"/>
      <c r="CE1" s="231"/>
      <c r="CF1" s="231"/>
      <c r="CG1" s="231"/>
      <c r="CH1" s="231"/>
      <c r="CI1" s="231"/>
      <c r="CJ1" s="231"/>
      <c r="CK1" s="231"/>
      <c r="CL1" s="231"/>
      <c r="CM1" s="231"/>
      <c r="CN1" s="231"/>
      <c r="CO1" s="231"/>
      <c r="CP1" s="231"/>
      <c r="CQ1" s="231"/>
      <c r="CR1" s="231"/>
      <c r="CS1" s="231"/>
      <c r="CT1" s="231"/>
      <c r="CU1" s="231"/>
      <c r="CV1" s="231"/>
      <c r="CW1" s="231"/>
      <c r="CX1" s="232"/>
    </row>
    <row r="2" spans="1:128" ht="57.75" customHeight="1" x14ac:dyDescent="0.2">
      <c r="A2" s="233" t="s">
        <v>37</v>
      </c>
      <c r="B2" s="234"/>
      <c r="C2" s="234"/>
      <c r="D2" s="234"/>
      <c r="E2" s="234"/>
      <c r="F2" s="234"/>
      <c r="G2" s="234"/>
      <c r="H2" s="234"/>
      <c r="I2" s="234"/>
      <c r="J2" s="234"/>
      <c r="K2" s="234"/>
      <c r="L2" s="234"/>
      <c r="M2" s="234"/>
      <c r="N2" s="234"/>
      <c r="O2" s="234"/>
      <c r="P2" s="235"/>
      <c r="Q2" s="236" t="s">
        <v>38</v>
      </c>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37"/>
      <c r="BA2" s="238" t="s">
        <v>39</v>
      </c>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37"/>
      <c r="CB2" s="239" t="s">
        <v>40</v>
      </c>
      <c r="CC2" s="240"/>
      <c r="CD2" s="240"/>
      <c r="CE2" s="240"/>
      <c r="CF2" s="240"/>
      <c r="CG2" s="240"/>
      <c r="CH2" s="240"/>
      <c r="CI2" s="240"/>
      <c r="CJ2" s="240"/>
      <c r="CK2" s="240"/>
      <c r="CL2" s="240"/>
      <c r="CM2" s="241"/>
      <c r="CN2" s="245" t="s">
        <v>431</v>
      </c>
      <c r="CO2" s="246"/>
      <c r="CP2" s="246"/>
      <c r="CQ2" s="246"/>
      <c r="CR2" s="246"/>
      <c r="CS2" s="246"/>
      <c r="CT2" s="247"/>
      <c r="CU2" s="248" t="s">
        <v>41</v>
      </c>
      <c r="CV2" s="246"/>
      <c r="CW2" s="246"/>
      <c r="CX2" s="247"/>
    </row>
    <row r="3" spans="1:128" ht="49.5" customHeight="1" x14ac:dyDescent="0.2">
      <c r="A3" s="12" t="s">
        <v>42</v>
      </c>
      <c r="B3" s="12" t="s">
        <v>43</v>
      </c>
      <c r="C3" s="13" t="s">
        <v>44</v>
      </c>
      <c r="D3" s="12" t="s">
        <v>45</v>
      </c>
      <c r="E3" s="12" t="s">
        <v>46</v>
      </c>
      <c r="F3" s="12" t="s">
        <v>47</v>
      </c>
      <c r="G3" s="12" t="s">
        <v>48</v>
      </c>
      <c r="H3" s="12" t="s">
        <v>49</v>
      </c>
      <c r="I3" s="12" t="s">
        <v>50</v>
      </c>
      <c r="J3" s="12" t="s">
        <v>51</v>
      </c>
      <c r="K3" s="12" t="s">
        <v>52</v>
      </c>
      <c r="L3" s="12" t="s">
        <v>53</v>
      </c>
      <c r="M3" s="12" t="s">
        <v>54</v>
      </c>
      <c r="N3" s="12" t="s">
        <v>55</v>
      </c>
      <c r="O3" s="12" t="s">
        <v>56</v>
      </c>
      <c r="P3" s="12" t="s">
        <v>57</v>
      </c>
      <c r="Q3" s="250" t="s">
        <v>58</v>
      </c>
      <c r="R3" s="212"/>
      <c r="S3" s="213"/>
      <c r="T3" s="228" t="s">
        <v>59</v>
      </c>
      <c r="U3" s="212"/>
      <c r="V3" s="213"/>
      <c r="W3" s="228" t="s">
        <v>60</v>
      </c>
      <c r="X3" s="212"/>
      <c r="Y3" s="212"/>
      <c r="Z3" s="213"/>
      <c r="AA3" s="228" t="s">
        <v>61</v>
      </c>
      <c r="AB3" s="212"/>
      <c r="AC3" s="212"/>
      <c r="AD3" s="213"/>
      <c r="AE3" s="228" t="s">
        <v>62</v>
      </c>
      <c r="AF3" s="212"/>
      <c r="AG3" s="212"/>
      <c r="AH3" s="212"/>
      <c r="AI3" s="213"/>
      <c r="AJ3" s="228" t="s">
        <v>63</v>
      </c>
      <c r="AK3" s="212"/>
      <c r="AL3" s="213"/>
      <c r="AM3" s="228" t="s">
        <v>64</v>
      </c>
      <c r="AN3" s="212"/>
      <c r="AO3" s="213"/>
      <c r="AP3" s="228" t="s">
        <v>65</v>
      </c>
      <c r="AQ3" s="212"/>
      <c r="AR3" s="212"/>
      <c r="AS3" s="213"/>
      <c r="AT3" s="228" t="s">
        <v>66</v>
      </c>
      <c r="AU3" s="212"/>
      <c r="AV3" s="212"/>
      <c r="AW3" s="213"/>
      <c r="AX3" s="228" t="s">
        <v>67</v>
      </c>
      <c r="AY3" s="212"/>
      <c r="AZ3" s="237"/>
      <c r="BA3" s="14" t="s">
        <v>68</v>
      </c>
      <c r="BB3" s="229" t="s">
        <v>69</v>
      </c>
      <c r="BC3" s="213"/>
      <c r="BD3" s="229" t="s">
        <v>70</v>
      </c>
      <c r="BE3" s="212"/>
      <c r="BF3" s="212"/>
      <c r="BG3" s="212"/>
      <c r="BH3" s="212"/>
      <c r="BI3" s="212"/>
      <c r="BJ3" s="212"/>
      <c r="BK3" s="212"/>
      <c r="BL3" s="212"/>
      <c r="BM3" s="212"/>
      <c r="BN3" s="212"/>
      <c r="BO3" s="212"/>
      <c r="BP3" s="212"/>
      <c r="BQ3" s="212"/>
      <c r="BR3" s="213"/>
      <c r="BS3" s="249" t="s">
        <v>433</v>
      </c>
      <c r="BT3" s="212"/>
      <c r="BU3" s="212"/>
      <c r="BV3" s="212"/>
      <c r="BW3" s="212"/>
      <c r="BX3" s="212"/>
      <c r="BY3" s="212"/>
      <c r="BZ3" s="212"/>
      <c r="CA3" s="237"/>
      <c r="CB3" s="242"/>
      <c r="CC3" s="243"/>
      <c r="CD3" s="243"/>
      <c r="CE3" s="243"/>
      <c r="CF3" s="243"/>
      <c r="CG3" s="243"/>
      <c r="CH3" s="243"/>
      <c r="CI3" s="243"/>
      <c r="CJ3" s="243"/>
      <c r="CK3" s="243"/>
      <c r="CL3" s="243"/>
      <c r="CM3" s="244"/>
      <c r="CN3" s="242"/>
      <c r="CO3" s="243"/>
      <c r="CP3" s="243"/>
      <c r="CQ3" s="243"/>
      <c r="CR3" s="243"/>
      <c r="CS3" s="243"/>
      <c r="CT3" s="244"/>
      <c r="CU3" s="242"/>
      <c r="CV3" s="243"/>
      <c r="CW3" s="243"/>
      <c r="CX3" s="244"/>
    </row>
    <row r="4" spans="1:128" ht="120" customHeight="1" x14ac:dyDescent="0.2">
      <c r="A4" s="12"/>
      <c r="B4" s="12"/>
      <c r="C4" s="13"/>
      <c r="D4" s="12"/>
      <c r="E4" s="12"/>
      <c r="F4" s="12"/>
      <c r="G4" s="12"/>
      <c r="H4" s="12"/>
      <c r="I4" s="12"/>
      <c r="J4" s="12"/>
      <c r="K4" s="12"/>
      <c r="L4" s="12"/>
      <c r="M4" s="12"/>
      <c r="N4" s="12"/>
      <c r="O4" s="12"/>
      <c r="P4" s="12"/>
      <c r="Q4" s="15" t="s">
        <v>71</v>
      </c>
      <c r="R4" s="15" t="s">
        <v>72</v>
      </c>
      <c r="S4" s="15" t="s">
        <v>73</v>
      </c>
      <c r="T4" s="15" t="s">
        <v>74</v>
      </c>
      <c r="U4" s="15" t="s">
        <v>75</v>
      </c>
      <c r="V4" s="15" t="s">
        <v>76</v>
      </c>
      <c r="W4" s="15" t="s">
        <v>77</v>
      </c>
      <c r="X4" s="15" t="s">
        <v>78</v>
      </c>
      <c r="Y4" s="15" t="s">
        <v>79</v>
      </c>
      <c r="Z4" s="15" t="s">
        <v>80</v>
      </c>
      <c r="AA4" s="15" t="s">
        <v>81</v>
      </c>
      <c r="AB4" s="15" t="s">
        <v>82</v>
      </c>
      <c r="AC4" s="15" t="s">
        <v>83</v>
      </c>
      <c r="AD4" s="15" t="s">
        <v>84</v>
      </c>
      <c r="AE4" s="15" t="s">
        <v>85</v>
      </c>
      <c r="AF4" s="15" t="s">
        <v>86</v>
      </c>
      <c r="AG4" s="15" t="s">
        <v>87</v>
      </c>
      <c r="AH4" s="15" t="s">
        <v>88</v>
      </c>
      <c r="AI4" s="15" t="s">
        <v>89</v>
      </c>
      <c r="AJ4" s="15" t="s">
        <v>90</v>
      </c>
      <c r="AK4" s="15" t="s">
        <v>91</v>
      </c>
      <c r="AL4" s="15" t="s">
        <v>92</v>
      </c>
      <c r="AM4" s="15" t="s">
        <v>93</v>
      </c>
      <c r="AN4" s="15" t="s">
        <v>94</v>
      </c>
      <c r="AO4" s="15" t="s">
        <v>95</v>
      </c>
      <c r="AP4" s="15" t="s">
        <v>96</v>
      </c>
      <c r="AQ4" s="15" t="s">
        <v>97</v>
      </c>
      <c r="AR4" s="15" t="s">
        <v>98</v>
      </c>
      <c r="AS4" s="15" t="s">
        <v>99</v>
      </c>
      <c r="AT4" s="15" t="s">
        <v>100</v>
      </c>
      <c r="AU4" s="15" t="s">
        <v>101</v>
      </c>
      <c r="AV4" s="15" t="s">
        <v>102</v>
      </c>
      <c r="AW4" s="15" t="s">
        <v>103</v>
      </c>
      <c r="AX4" s="15" t="s">
        <v>104</v>
      </c>
      <c r="AY4" s="15" t="s">
        <v>105</v>
      </c>
      <c r="AZ4" s="16" t="s">
        <v>106</v>
      </c>
      <c r="BA4" s="17" t="s">
        <v>107</v>
      </c>
      <c r="BB4" s="17" t="s">
        <v>108</v>
      </c>
      <c r="BC4" s="17" t="s">
        <v>109</v>
      </c>
      <c r="BD4" s="17" t="s">
        <v>110</v>
      </c>
      <c r="BE4" s="17" t="s">
        <v>111</v>
      </c>
      <c r="BF4" s="17" t="s">
        <v>112</v>
      </c>
      <c r="BG4" s="17" t="s">
        <v>113</v>
      </c>
      <c r="BH4" s="17" t="s">
        <v>114</v>
      </c>
      <c r="BI4" s="17" t="s">
        <v>115</v>
      </c>
      <c r="BJ4" s="17" t="s">
        <v>116</v>
      </c>
      <c r="BK4" s="17" t="s">
        <v>117</v>
      </c>
      <c r="BL4" s="17" t="s">
        <v>118</v>
      </c>
      <c r="BM4" s="17" t="s">
        <v>119</v>
      </c>
      <c r="BN4" s="17" t="s">
        <v>120</v>
      </c>
      <c r="BO4" s="17" t="s">
        <v>121</v>
      </c>
      <c r="BP4" s="17" t="s">
        <v>122</v>
      </c>
      <c r="BQ4" s="17" t="s">
        <v>123</v>
      </c>
      <c r="BR4" s="17" t="s">
        <v>124</v>
      </c>
      <c r="BS4" s="17" t="s">
        <v>125</v>
      </c>
      <c r="BT4" s="17" t="s">
        <v>126</v>
      </c>
      <c r="BU4" s="17" t="s">
        <v>127</v>
      </c>
      <c r="BV4" s="17" t="s">
        <v>128</v>
      </c>
      <c r="BW4" s="18" t="s">
        <v>129</v>
      </c>
      <c r="BX4" s="18" t="s">
        <v>130</v>
      </c>
      <c r="BY4" s="17" t="s">
        <v>131</v>
      </c>
      <c r="BZ4" s="17" t="s">
        <v>132</v>
      </c>
      <c r="CA4" s="19" t="s">
        <v>133</v>
      </c>
      <c r="CB4" s="15" t="s">
        <v>134</v>
      </c>
      <c r="CC4" s="15" t="s">
        <v>135</v>
      </c>
      <c r="CD4" s="15" t="s">
        <v>136</v>
      </c>
      <c r="CE4" s="15" t="s">
        <v>137</v>
      </c>
      <c r="CF4" s="15" t="s">
        <v>138</v>
      </c>
      <c r="CG4" s="15" t="s">
        <v>139</v>
      </c>
      <c r="CH4" s="15" t="s">
        <v>140</v>
      </c>
      <c r="CI4" s="15" t="s">
        <v>141</v>
      </c>
      <c r="CJ4" s="15" t="s">
        <v>142</v>
      </c>
      <c r="CK4" s="15" t="s">
        <v>143</v>
      </c>
      <c r="CL4" s="20" t="s">
        <v>144</v>
      </c>
      <c r="CM4" s="15" t="s">
        <v>145</v>
      </c>
      <c r="CN4" s="21" t="s">
        <v>146</v>
      </c>
      <c r="CO4" s="17" t="s">
        <v>147</v>
      </c>
      <c r="CP4" s="17" t="s">
        <v>148</v>
      </c>
      <c r="CQ4" s="200" t="s">
        <v>432</v>
      </c>
      <c r="CR4" s="17" t="s">
        <v>149</v>
      </c>
      <c r="CS4" s="17" t="s">
        <v>150</v>
      </c>
      <c r="CT4" s="199" t="s">
        <v>430</v>
      </c>
      <c r="CU4" s="22" t="s">
        <v>151</v>
      </c>
      <c r="CV4" s="23" t="s">
        <v>152</v>
      </c>
      <c r="CW4" s="24" t="s">
        <v>153</v>
      </c>
      <c r="CX4" s="25" t="s">
        <v>154</v>
      </c>
    </row>
    <row r="5" spans="1:128" ht="39" hidden="1" customHeight="1" x14ac:dyDescent="0.5">
      <c r="A5" s="26" t="s">
        <v>155</v>
      </c>
      <c r="B5" s="27" t="s">
        <v>156</v>
      </c>
      <c r="C5" s="27" t="s">
        <v>157</v>
      </c>
      <c r="D5" s="27"/>
      <c r="E5" s="27"/>
      <c r="F5" s="27"/>
      <c r="G5" s="27"/>
      <c r="H5" s="27"/>
      <c r="I5" s="27"/>
      <c r="J5" s="27"/>
      <c r="K5" s="27"/>
      <c r="L5" s="27"/>
      <c r="M5" s="27"/>
      <c r="N5" s="28"/>
      <c r="O5" s="29"/>
      <c r="P5" s="29"/>
      <c r="Q5" s="30" t="s">
        <v>158</v>
      </c>
      <c r="R5" s="30" t="s">
        <v>158</v>
      </c>
      <c r="S5" s="30" t="s">
        <v>158</v>
      </c>
      <c r="T5" s="30" t="s">
        <v>158</v>
      </c>
      <c r="U5" s="30" t="s">
        <v>159</v>
      </c>
      <c r="V5" s="30" t="s">
        <v>159</v>
      </c>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1" t="s">
        <v>158</v>
      </c>
      <c r="AW5" s="31" t="s">
        <v>158</v>
      </c>
      <c r="AX5" s="31" t="s">
        <v>158</v>
      </c>
      <c r="AY5" s="31" t="s">
        <v>158</v>
      </c>
      <c r="AZ5" s="31" t="s">
        <v>158</v>
      </c>
      <c r="BA5" s="31" t="s">
        <v>158</v>
      </c>
      <c r="BB5" s="31" t="s">
        <v>158</v>
      </c>
      <c r="BC5" s="31" t="s">
        <v>158</v>
      </c>
      <c r="BD5" s="31" t="s">
        <v>158</v>
      </c>
      <c r="BE5" s="31" t="s">
        <v>158</v>
      </c>
      <c r="BF5" s="31" t="s">
        <v>158</v>
      </c>
      <c r="BG5" s="31" t="s">
        <v>158</v>
      </c>
      <c r="BH5" s="31" t="s">
        <v>158</v>
      </c>
      <c r="BI5" s="31" t="s">
        <v>158</v>
      </c>
      <c r="BJ5" s="31" t="s">
        <v>159</v>
      </c>
      <c r="BK5" s="31" t="s">
        <v>159</v>
      </c>
      <c r="BL5" s="31" t="s">
        <v>159</v>
      </c>
      <c r="BM5" s="31" t="s">
        <v>159</v>
      </c>
      <c r="BN5" s="31" t="s">
        <v>159</v>
      </c>
      <c r="BO5" s="31" t="s">
        <v>159</v>
      </c>
      <c r="BP5" s="31" t="s">
        <v>159</v>
      </c>
      <c r="BQ5" s="31" t="s">
        <v>159</v>
      </c>
      <c r="BR5" s="31" t="s">
        <v>159</v>
      </c>
      <c r="BS5" s="31" t="s">
        <v>159</v>
      </c>
      <c r="BT5" s="31" t="s">
        <v>159</v>
      </c>
      <c r="BU5" s="31"/>
      <c r="BV5" s="31"/>
      <c r="BW5" s="31"/>
      <c r="BX5" s="31"/>
      <c r="BY5" s="31"/>
      <c r="BZ5" s="31"/>
      <c r="CA5" s="30"/>
      <c r="CB5" s="31" t="s">
        <v>158</v>
      </c>
      <c r="CC5" s="31" t="s">
        <v>158</v>
      </c>
      <c r="CD5" s="29">
        <f t="shared" ref="CD5:CD109" si="0">COUNTIF(W5:Z5,"SI")</f>
        <v>0</v>
      </c>
      <c r="CE5" s="29">
        <f t="shared" ref="CE5:CE109" si="1">COUNTIF(AA5:AD5,"SI")</f>
        <v>0</v>
      </c>
      <c r="CF5" s="29">
        <f t="shared" ref="CF5:CF109" si="2">COUNTIF(AE5:AI5,"SI")</f>
        <v>0</v>
      </c>
      <c r="CG5" s="29">
        <f t="shared" ref="CG5:CG109" si="3">COUNTIF(AJ5:AL5,"SI")</f>
        <v>0</v>
      </c>
      <c r="CH5" s="29">
        <f t="shared" ref="CH5:CH109" si="4">COUNTIF(AM5:AO5,"SI")</f>
        <v>0</v>
      </c>
      <c r="CI5" s="29">
        <f t="shared" ref="CI5:CI109" si="5">COUNTIF(AP5:AS5,"SI")</f>
        <v>0</v>
      </c>
      <c r="CJ5" s="29">
        <f t="shared" ref="CJ5:CJ109" si="6">COUNTIF(AT5:AW5,"SI")</f>
        <v>2</v>
      </c>
      <c r="CK5" s="29">
        <f t="shared" ref="CK5:CK109" si="7">COUNTIF(AX5:AZ5,"SI")</f>
        <v>3</v>
      </c>
      <c r="CL5" s="29">
        <f t="shared" ref="CL5:CL109" si="8">SUM(CB5:CK5)</f>
        <v>5</v>
      </c>
      <c r="CM5" s="32">
        <f t="shared" ref="CM5:CM65" si="9">CL5/36</f>
        <v>0.1388888888888889</v>
      </c>
      <c r="CN5" s="29">
        <f t="shared" ref="CN5:CN36" si="10">COUNTIF(BA5,"SI")</f>
        <v>1</v>
      </c>
      <c r="CO5" s="31">
        <f t="shared" ref="CO5:CO36" si="11">COUNTIF(BB5,"SI")</f>
        <v>1</v>
      </c>
      <c r="CP5" s="31">
        <f t="shared" ref="CP5:CP36" si="12">COUNTIF(BC5,"SI")</f>
        <v>1</v>
      </c>
      <c r="CQ5" s="31">
        <f t="shared" ref="CQ5:CQ109" si="13">COUNTIFS(BD5:BR5,"SI")</f>
        <v>6</v>
      </c>
      <c r="CR5" s="31">
        <f t="shared" ref="CR5:CR109" si="14">COUNTIFS(BS5:CA5,"SI")</f>
        <v>0</v>
      </c>
      <c r="CS5" s="27">
        <f t="shared" ref="CS5:CS109" si="15">SUM(CN5:CR5)</f>
        <v>9</v>
      </c>
      <c r="CT5" s="33">
        <f>(CS5/15)</f>
        <v>0.6</v>
      </c>
      <c r="CU5" s="34">
        <f>AVERAGE(CT5:CT12)</f>
        <v>7.4999999999999997E-2</v>
      </c>
      <c r="CV5" s="35"/>
      <c r="CW5" s="36"/>
      <c r="CX5" s="37">
        <f>AVERAGE(CT5:CT23,CT25:CT109)</f>
        <v>1.4697802197802198E-2</v>
      </c>
      <c r="CY5" s="38"/>
      <c r="CZ5" s="38"/>
      <c r="DA5" s="38"/>
      <c r="DB5" s="38"/>
      <c r="DC5" s="38"/>
      <c r="DD5" s="38"/>
      <c r="DE5" s="38"/>
      <c r="DF5" s="38"/>
      <c r="DG5" s="38"/>
      <c r="DH5" s="38"/>
      <c r="DI5" s="38"/>
      <c r="DJ5" s="38"/>
      <c r="DK5" s="38"/>
      <c r="DL5" s="38"/>
      <c r="DM5" s="38"/>
      <c r="DN5" s="38"/>
      <c r="DO5" s="38"/>
      <c r="DP5" s="38"/>
      <c r="DQ5" s="38"/>
      <c r="DR5" s="38"/>
    </row>
    <row r="6" spans="1:128" ht="60" hidden="1" x14ac:dyDescent="0.5">
      <c r="A6" s="26" t="s">
        <v>155</v>
      </c>
      <c r="B6" s="26" t="s">
        <v>156</v>
      </c>
      <c r="C6" s="26" t="s">
        <v>160</v>
      </c>
      <c r="D6" s="26"/>
      <c r="E6" s="26"/>
      <c r="F6" s="26"/>
      <c r="G6" s="26"/>
      <c r="H6" s="26"/>
      <c r="I6" s="26"/>
      <c r="J6" s="26"/>
      <c r="K6" s="26"/>
      <c r="L6" s="26"/>
      <c r="M6" s="26"/>
      <c r="N6" s="28"/>
      <c r="O6" s="29"/>
      <c r="P6" s="29"/>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29">
        <f t="shared" ref="CB6:CB109" si="16">COUNTIF(Q6:S6,"SI")</f>
        <v>0</v>
      </c>
      <c r="CC6" s="29">
        <f t="shared" ref="CC6:CC109" si="17">COUNTIF(T6:V6,"SI")</f>
        <v>0</v>
      </c>
      <c r="CD6" s="29">
        <f t="shared" si="0"/>
        <v>0</v>
      </c>
      <c r="CE6" s="29">
        <f t="shared" si="1"/>
        <v>0</v>
      </c>
      <c r="CF6" s="29">
        <f t="shared" si="2"/>
        <v>0</v>
      </c>
      <c r="CG6" s="29">
        <f t="shared" si="3"/>
        <v>0</v>
      </c>
      <c r="CH6" s="29">
        <f t="shared" si="4"/>
        <v>0</v>
      </c>
      <c r="CI6" s="29">
        <f t="shared" si="5"/>
        <v>0</v>
      </c>
      <c r="CJ6" s="29">
        <f t="shared" si="6"/>
        <v>0</v>
      </c>
      <c r="CK6" s="29">
        <f t="shared" si="7"/>
        <v>0</v>
      </c>
      <c r="CL6" s="29">
        <f t="shared" si="8"/>
        <v>0</v>
      </c>
      <c r="CM6" s="32">
        <f t="shared" si="9"/>
        <v>0</v>
      </c>
      <c r="CN6" s="29">
        <f t="shared" si="10"/>
        <v>0</v>
      </c>
      <c r="CO6" s="31">
        <f t="shared" si="11"/>
        <v>0</v>
      </c>
      <c r="CP6" s="30">
        <f t="shared" si="12"/>
        <v>0</v>
      </c>
      <c r="CQ6" s="30">
        <f t="shared" si="13"/>
        <v>0</v>
      </c>
      <c r="CR6" s="30">
        <f t="shared" si="14"/>
        <v>0</v>
      </c>
      <c r="CS6" s="26">
        <f t="shared" si="15"/>
        <v>0</v>
      </c>
      <c r="CT6" s="39">
        <f>(CS6/14)</f>
        <v>0</v>
      </c>
      <c r="CU6" s="40"/>
      <c r="CV6" s="41"/>
      <c r="CW6" s="42"/>
      <c r="CX6" s="43"/>
      <c r="CY6" s="38"/>
      <c r="CZ6" s="38"/>
      <c r="DA6" s="38"/>
      <c r="DB6" s="38"/>
      <c r="DC6" s="38"/>
      <c r="DD6" s="38"/>
      <c r="DE6" s="38"/>
      <c r="DF6" s="38"/>
      <c r="DG6" s="38"/>
      <c r="DH6" s="38"/>
      <c r="DI6" s="38"/>
      <c r="DJ6" s="38"/>
      <c r="DK6" s="38"/>
      <c r="DL6" s="38"/>
      <c r="DM6" s="38"/>
      <c r="DN6" s="38"/>
      <c r="DO6" s="38"/>
      <c r="DP6" s="38"/>
      <c r="DQ6" s="38"/>
      <c r="DR6" s="38"/>
    </row>
    <row r="7" spans="1:128" ht="60" hidden="1" x14ac:dyDescent="0.5">
      <c r="A7" s="26" t="s">
        <v>155</v>
      </c>
      <c r="B7" s="26" t="s">
        <v>156</v>
      </c>
      <c r="C7" s="26" t="s">
        <v>161</v>
      </c>
      <c r="D7" s="26"/>
      <c r="E7" s="26"/>
      <c r="F7" s="26"/>
      <c r="G7" s="26"/>
      <c r="H7" s="26"/>
      <c r="I7" s="26"/>
      <c r="J7" s="26"/>
      <c r="K7" s="26"/>
      <c r="L7" s="26"/>
      <c r="M7" s="26"/>
      <c r="N7" s="28"/>
      <c r="O7" s="29"/>
      <c r="P7" s="29"/>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29">
        <f t="shared" si="16"/>
        <v>0</v>
      </c>
      <c r="CC7" s="29">
        <f t="shared" si="17"/>
        <v>0</v>
      </c>
      <c r="CD7" s="29">
        <f t="shared" si="0"/>
        <v>0</v>
      </c>
      <c r="CE7" s="29">
        <f t="shared" si="1"/>
        <v>0</v>
      </c>
      <c r="CF7" s="29">
        <f t="shared" si="2"/>
        <v>0</v>
      </c>
      <c r="CG7" s="29">
        <f t="shared" si="3"/>
        <v>0</v>
      </c>
      <c r="CH7" s="29">
        <f t="shared" si="4"/>
        <v>0</v>
      </c>
      <c r="CI7" s="29">
        <f t="shared" si="5"/>
        <v>0</v>
      </c>
      <c r="CJ7" s="29">
        <f t="shared" si="6"/>
        <v>0</v>
      </c>
      <c r="CK7" s="29">
        <f t="shared" si="7"/>
        <v>0</v>
      </c>
      <c r="CL7" s="29">
        <f t="shared" si="8"/>
        <v>0</v>
      </c>
      <c r="CM7" s="32">
        <f t="shared" si="9"/>
        <v>0</v>
      </c>
      <c r="CN7" s="29">
        <f t="shared" si="10"/>
        <v>0</v>
      </c>
      <c r="CO7" s="31">
        <f t="shared" si="11"/>
        <v>0</v>
      </c>
      <c r="CP7" s="30">
        <f t="shared" si="12"/>
        <v>0</v>
      </c>
      <c r="CQ7" s="30">
        <f t="shared" si="13"/>
        <v>0</v>
      </c>
      <c r="CR7" s="30">
        <f t="shared" si="14"/>
        <v>0</v>
      </c>
      <c r="CS7" s="26">
        <f t="shared" si="15"/>
        <v>0</v>
      </c>
      <c r="CT7" s="39">
        <f>(CS7/14)</f>
        <v>0</v>
      </c>
      <c r="CU7" s="40"/>
      <c r="CV7" s="41"/>
      <c r="CW7" s="42"/>
      <c r="CX7" s="43"/>
      <c r="CY7" s="38"/>
      <c r="CZ7" s="38"/>
      <c r="DA7" s="38"/>
      <c r="DB7" s="38"/>
      <c r="DC7" s="38"/>
      <c r="DD7" s="38"/>
      <c r="DE7" s="38"/>
      <c r="DF7" s="38"/>
      <c r="DG7" s="38"/>
      <c r="DH7" s="38"/>
      <c r="DI7" s="38"/>
      <c r="DJ7" s="38"/>
      <c r="DK7" s="38"/>
      <c r="DL7" s="38"/>
      <c r="DM7" s="38"/>
      <c r="DN7" s="38"/>
      <c r="DO7" s="38"/>
      <c r="DP7" s="38"/>
      <c r="DQ7" s="38"/>
      <c r="DR7" s="38"/>
    </row>
    <row r="8" spans="1:128" ht="60" hidden="1" x14ac:dyDescent="0.5">
      <c r="A8" s="26" t="s">
        <v>155</v>
      </c>
      <c r="B8" s="26" t="s">
        <v>156</v>
      </c>
      <c r="C8" s="26" t="s">
        <v>162</v>
      </c>
      <c r="D8" s="26"/>
      <c r="E8" s="26"/>
      <c r="F8" s="26"/>
      <c r="G8" s="26"/>
      <c r="H8" s="26"/>
      <c r="I8" s="26"/>
      <c r="J8" s="26"/>
      <c r="K8" s="26"/>
      <c r="L8" s="26"/>
      <c r="M8" s="26"/>
      <c r="N8" s="28"/>
      <c r="O8" s="44"/>
      <c r="P8" s="44"/>
      <c r="Q8" s="45"/>
      <c r="R8" s="45"/>
      <c r="S8" s="45"/>
      <c r="T8" s="45"/>
      <c r="U8" s="45"/>
      <c r="V8" s="45"/>
      <c r="W8" s="45"/>
      <c r="X8" s="45"/>
      <c r="Y8" s="45"/>
      <c r="Z8" s="45"/>
      <c r="AA8" s="45"/>
      <c r="AB8" s="45"/>
      <c r="AC8" s="45"/>
      <c r="AD8" s="45"/>
      <c r="AE8" s="45"/>
      <c r="AF8" s="45"/>
      <c r="AG8" s="45"/>
      <c r="AH8" s="45"/>
      <c r="AI8" s="45"/>
      <c r="AJ8" s="45"/>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29">
        <f t="shared" si="16"/>
        <v>0</v>
      </c>
      <c r="CC8" s="29">
        <f t="shared" si="17"/>
        <v>0</v>
      </c>
      <c r="CD8" s="29">
        <f t="shared" si="0"/>
        <v>0</v>
      </c>
      <c r="CE8" s="29">
        <f t="shared" si="1"/>
        <v>0</v>
      </c>
      <c r="CF8" s="29">
        <f t="shared" si="2"/>
        <v>0</v>
      </c>
      <c r="CG8" s="29">
        <f t="shared" si="3"/>
        <v>0</v>
      </c>
      <c r="CH8" s="29">
        <f t="shared" si="4"/>
        <v>0</v>
      </c>
      <c r="CI8" s="29">
        <f t="shared" si="5"/>
        <v>0</v>
      </c>
      <c r="CJ8" s="29">
        <f t="shared" si="6"/>
        <v>0</v>
      </c>
      <c r="CK8" s="29">
        <f t="shared" si="7"/>
        <v>0</v>
      </c>
      <c r="CL8" s="29">
        <f t="shared" si="8"/>
        <v>0</v>
      </c>
      <c r="CM8" s="32">
        <f t="shared" si="9"/>
        <v>0</v>
      </c>
      <c r="CN8" s="29">
        <f t="shared" si="10"/>
        <v>0</v>
      </c>
      <c r="CO8" s="31">
        <f t="shared" si="11"/>
        <v>0</v>
      </c>
      <c r="CP8" s="30">
        <f t="shared" si="12"/>
        <v>0</v>
      </c>
      <c r="CQ8" s="30">
        <f t="shared" si="13"/>
        <v>0</v>
      </c>
      <c r="CR8" s="30">
        <f t="shared" si="14"/>
        <v>0</v>
      </c>
      <c r="CS8" s="26">
        <f t="shared" si="15"/>
        <v>0</v>
      </c>
      <c r="CT8" s="39">
        <f>(CS8/14)</f>
        <v>0</v>
      </c>
      <c r="CU8" s="40"/>
      <c r="CV8" s="41"/>
      <c r="CW8" s="42"/>
      <c r="CX8" s="43"/>
      <c r="CY8" s="38"/>
      <c r="CZ8" s="38"/>
      <c r="DA8" s="38"/>
      <c r="DB8" s="38"/>
      <c r="DC8" s="38"/>
      <c r="DD8" s="38"/>
      <c r="DE8" s="38"/>
      <c r="DF8" s="38"/>
      <c r="DG8" s="38"/>
      <c r="DH8" s="38"/>
      <c r="DI8" s="38"/>
      <c r="DJ8" s="38"/>
      <c r="DK8" s="38"/>
      <c r="DL8" s="38"/>
      <c r="DM8" s="38"/>
      <c r="DN8" s="38"/>
      <c r="DO8" s="38"/>
      <c r="DP8" s="38"/>
      <c r="DQ8" s="38"/>
      <c r="DR8" s="38"/>
    </row>
    <row r="9" spans="1:128" ht="60" hidden="1" x14ac:dyDescent="0.5">
      <c r="A9" s="26" t="s">
        <v>155</v>
      </c>
      <c r="B9" s="26" t="s">
        <v>156</v>
      </c>
      <c r="C9" s="26" t="s">
        <v>163</v>
      </c>
      <c r="D9" s="26"/>
      <c r="E9" s="26"/>
      <c r="F9" s="26"/>
      <c r="G9" s="26"/>
      <c r="H9" s="26"/>
      <c r="I9" s="26"/>
      <c r="J9" s="26"/>
      <c r="K9" s="26"/>
      <c r="L9" s="26"/>
      <c r="M9" s="26"/>
      <c r="N9" s="28"/>
      <c r="O9" s="29"/>
      <c r="P9" s="29"/>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29">
        <f t="shared" si="16"/>
        <v>0</v>
      </c>
      <c r="CC9" s="29">
        <f t="shared" si="17"/>
        <v>0</v>
      </c>
      <c r="CD9" s="29">
        <f t="shared" si="0"/>
        <v>0</v>
      </c>
      <c r="CE9" s="29">
        <f t="shared" si="1"/>
        <v>0</v>
      </c>
      <c r="CF9" s="29">
        <f t="shared" si="2"/>
        <v>0</v>
      </c>
      <c r="CG9" s="29">
        <f t="shared" si="3"/>
        <v>0</v>
      </c>
      <c r="CH9" s="29">
        <f t="shared" si="4"/>
        <v>0</v>
      </c>
      <c r="CI9" s="29">
        <f t="shared" si="5"/>
        <v>0</v>
      </c>
      <c r="CJ9" s="29">
        <f t="shared" si="6"/>
        <v>0</v>
      </c>
      <c r="CK9" s="29">
        <f t="shared" si="7"/>
        <v>0</v>
      </c>
      <c r="CL9" s="29">
        <f t="shared" si="8"/>
        <v>0</v>
      </c>
      <c r="CM9" s="32">
        <f t="shared" si="9"/>
        <v>0</v>
      </c>
      <c r="CN9" s="29">
        <f t="shared" si="10"/>
        <v>0</v>
      </c>
      <c r="CO9" s="31">
        <f t="shared" si="11"/>
        <v>0</v>
      </c>
      <c r="CP9" s="30">
        <f t="shared" si="12"/>
        <v>0</v>
      </c>
      <c r="CQ9" s="30">
        <f t="shared" si="13"/>
        <v>0</v>
      </c>
      <c r="CR9" s="30">
        <f t="shared" si="14"/>
        <v>0</v>
      </c>
      <c r="CS9" s="26">
        <f t="shared" si="15"/>
        <v>0</v>
      </c>
      <c r="CT9" s="39">
        <f>(CS9/15)</f>
        <v>0</v>
      </c>
      <c r="CU9" s="40"/>
      <c r="CV9" s="41"/>
      <c r="CW9" s="42"/>
      <c r="CX9" s="43"/>
      <c r="CY9" s="38"/>
      <c r="CZ9" s="38"/>
      <c r="DA9" s="38"/>
      <c r="DB9" s="38"/>
      <c r="DC9" s="38"/>
      <c r="DD9" s="38"/>
      <c r="DE9" s="38"/>
      <c r="DF9" s="38"/>
      <c r="DG9" s="38"/>
      <c r="DH9" s="38"/>
      <c r="DI9" s="38"/>
      <c r="DJ9" s="38"/>
      <c r="DK9" s="38"/>
      <c r="DL9" s="38"/>
      <c r="DM9" s="38"/>
      <c r="DN9" s="38"/>
      <c r="DO9" s="38"/>
      <c r="DP9" s="38"/>
      <c r="DQ9" s="38"/>
      <c r="DR9" s="38"/>
    </row>
    <row r="10" spans="1:128" ht="60" hidden="1" x14ac:dyDescent="0.5">
      <c r="A10" s="26" t="s">
        <v>155</v>
      </c>
      <c r="B10" s="26" t="s">
        <v>156</v>
      </c>
      <c r="C10" s="26" t="s">
        <v>164</v>
      </c>
      <c r="D10" s="26"/>
      <c r="E10" s="26"/>
      <c r="F10" s="26"/>
      <c r="G10" s="26"/>
      <c r="H10" s="26"/>
      <c r="I10" s="26"/>
      <c r="J10" s="26"/>
      <c r="K10" s="26"/>
      <c r="L10" s="26"/>
      <c r="M10" s="26"/>
      <c r="N10" s="28"/>
      <c r="O10" s="44"/>
      <c r="P10" s="44"/>
      <c r="Q10" s="45"/>
      <c r="R10" s="45"/>
      <c r="S10" s="45"/>
      <c r="T10" s="45"/>
      <c r="U10" s="45"/>
      <c r="V10" s="45"/>
      <c r="W10" s="45"/>
      <c r="X10" s="45"/>
      <c r="Y10" s="45"/>
      <c r="Z10" s="45"/>
      <c r="AA10" s="45"/>
      <c r="AB10" s="45"/>
      <c r="AC10" s="45"/>
      <c r="AD10" s="45"/>
      <c r="AE10" s="45"/>
      <c r="AF10" s="45"/>
      <c r="AG10" s="45"/>
      <c r="AH10" s="45"/>
      <c r="AI10" s="45"/>
      <c r="AJ10" s="45"/>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29">
        <f t="shared" si="16"/>
        <v>0</v>
      </c>
      <c r="CC10" s="29">
        <f t="shared" si="17"/>
        <v>0</v>
      </c>
      <c r="CD10" s="29">
        <f t="shared" si="0"/>
        <v>0</v>
      </c>
      <c r="CE10" s="29">
        <f t="shared" si="1"/>
        <v>0</v>
      </c>
      <c r="CF10" s="29">
        <f t="shared" si="2"/>
        <v>0</v>
      </c>
      <c r="CG10" s="29">
        <f t="shared" si="3"/>
        <v>0</v>
      </c>
      <c r="CH10" s="29">
        <f t="shared" si="4"/>
        <v>0</v>
      </c>
      <c r="CI10" s="29">
        <f t="shared" si="5"/>
        <v>0</v>
      </c>
      <c r="CJ10" s="29">
        <f t="shared" si="6"/>
        <v>0</v>
      </c>
      <c r="CK10" s="29">
        <f t="shared" si="7"/>
        <v>0</v>
      </c>
      <c r="CL10" s="29">
        <f t="shared" si="8"/>
        <v>0</v>
      </c>
      <c r="CM10" s="32">
        <f t="shared" si="9"/>
        <v>0</v>
      </c>
      <c r="CN10" s="29">
        <f t="shared" si="10"/>
        <v>0</v>
      </c>
      <c r="CO10" s="31">
        <f t="shared" si="11"/>
        <v>0</v>
      </c>
      <c r="CP10" s="30">
        <f t="shared" si="12"/>
        <v>0</v>
      </c>
      <c r="CQ10" s="30">
        <f t="shared" si="13"/>
        <v>0</v>
      </c>
      <c r="CR10" s="30">
        <f t="shared" si="14"/>
        <v>0</v>
      </c>
      <c r="CS10" s="26">
        <f t="shared" si="15"/>
        <v>0</v>
      </c>
      <c r="CT10" s="39">
        <f>(CS10/14)</f>
        <v>0</v>
      </c>
      <c r="CU10" s="40"/>
      <c r="CV10" s="41"/>
      <c r="CW10" s="42"/>
      <c r="CX10" s="43"/>
      <c r="CY10" s="38"/>
      <c r="CZ10" s="38"/>
      <c r="DA10" s="38"/>
      <c r="DB10" s="38"/>
      <c r="DC10" s="38"/>
      <c r="DD10" s="38"/>
      <c r="DE10" s="38"/>
      <c r="DF10" s="38"/>
      <c r="DG10" s="38"/>
      <c r="DH10" s="38"/>
      <c r="DI10" s="38"/>
      <c r="DJ10" s="38"/>
      <c r="DK10" s="38"/>
      <c r="DL10" s="38"/>
      <c r="DM10" s="38"/>
      <c r="DN10" s="38"/>
      <c r="DO10" s="38"/>
      <c r="DP10" s="38"/>
      <c r="DQ10" s="38"/>
      <c r="DR10" s="38"/>
    </row>
    <row r="11" spans="1:128" ht="60" hidden="1" x14ac:dyDescent="0.5">
      <c r="A11" s="26" t="s">
        <v>155</v>
      </c>
      <c r="B11" s="26" t="s">
        <v>156</v>
      </c>
      <c r="C11" s="26" t="s">
        <v>165</v>
      </c>
      <c r="D11" s="26"/>
      <c r="E11" s="26"/>
      <c r="F11" s="26"/>
      <c r="G11" s="26"/>
      <c r="H11" s="26"/>
      <c r="I11" s="26"/>
      <c r="J11" s="26"/>
      <c r="K11" s="26"/>
      <c r="L11" s="26"/>
      <c r="M11" s="26"/>
      <c r="N11" s="46"/>
      <c r="O11" s="29"/>
      <c r="P11" s="29"/>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29">
        <f t="shared" si="16"/>
        <v>0</v>
      </c>
      <c r="CC11" s="29">
        <f t="shared" si="17"/>
        <v>0</v>
      </c>
      <c r="CD11" s="29">
        <f t="shared" si="0"/>
        <v>0</v>
      </c>
      <c r="CE11" s="29">
        <f t="shared" si="1"/>
        <v>0</v>
      </c>
      <c r="CF11" s="29">
        <f t="shared" si="2"/>
        <v>0</v>
      </c>
      <c r="CG11" s="29">
        <f t="shared" si="3"/>
        <v>0</v>
      </c>
      <c r="CH11" s="29">
        <f t="shared" si="4"/>
        <v>0</v>
      </c>
      <c r="CI11" s="29">
        <f t="shared" si="5"/>
        <v>0</v>
      </c>
      <c r="CJ11" s="29">
        <f t="shared" si="6"/>
        <v>0</v>
      </c>
      <c r="CK11" s="29">
        <f t="shared" si="7"/>
        <v>0</v>
      </c>
      <c r="CL11" s="29">
        <f t="shared" si="8"/>
        <v>0</v>
      </c>
      <c r="CM11" s="32">
        <f t="shared" si="9"/>
        <v>0</v>
      </c>
      <c r="CN11" s="29">
        <f t="shared" si="10"/>
        <v>0</v>
      </c>
      <c r="CO11" s="31">
        <f t="shared" si="11"/>
        <v>0</v>
      </c>
      <c r="CP11" s="30">
        <f t="shared" si="12"/>
        <v>0</v>
      </c>
      <c r="CQ11" s="30">
        <f t="shared" si="13"/>
        <v>0</v>
      </c>
      <c r="CR11" s="30">
        <f t="shared" si="14"/>
        <v>0</v>
      </c>
      <c r="CS11" s="26">
        <f t="shared" si="15"/>
        <v>0</v>
      </c>
      <c r="CT11" s="39">
        <f>(CS11/14)</f>
        <v>0</v>
      </c>
      <c r="CU11" s="40"/>
      <c r="CV11" s="41"/>
      <c r="CW11" s="42"/>
      <c r="CX11" s="43"/>
      <c r="CY11" s="38"/>
      <c r="CZ11" s="38"/>
      <c r="DA11" s="38"/>
      <c r="DB11" s="38"/>
      <c r="DC11" s="38"/>
      <c r="DD11" s="38"/>
      <c r="DE11" s="38"/>
      <c r="DF11" s="38"/>
      <c r="DG11" s="38"/>
      <c r="DH11" s="38"/>
      <c r="DI11" s="38"/>
      <c r="DJ11" s="38"/>
      <c r="DK11" s="38"/>
      <c r="DL11" s="38"/>
      <c r="DM11" s="38"/>
      <c r="DN11" s="38"/>
      <c r="DO11" s="38"/>
      <c r="DP11" s="38"/>
      <c r="DQ11" s="38"/>
      <c r="DR11" s="38"/>
    </row>
    <row r="12" spans="1:128" ht="60" hidden="1" x14ac:dyDescent="0.5">
      <c r="A12" s="26" t="s">
        <v>155</v>
      </c>
      <c r="B12" s="26" t="s">
        <v>156</v>
      </c>
      <c r="C12" s="26" t="s">
        <v>166</v>
      </c>
      <c r="D12" s="26"/>
      <c r="E12" s="26"/>
      <c r="F12" s="26"/>
      <c r="G12" s="26"/>
      <c r="H12" s="26"/>
      <c r="I12" s="26"/>
      <c r="J12" s="26"/>
      <c r="K12" s="26"/>
      <c r="L12" s="26"/>
      <c r="M12" s="26"/>
      <c r="N12" s="47"/>
      <c r="O12" s="29"/>
      <c r="P12" s="29"/>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29">
        <f t="shared" si="16"/>
        <v>0</v>
      </c>
      <c r="CC12" s="29">
        <f t="shared" si="17"/>
        <v>0</v>
      </c>
      <c r="CD12" s="29">
        <f t="shared" si="0"/>
        <v>0</v>
      </c>
      <c r="CE12" s="29">
        <f t="shared" si="1"/>
        <v>0</v>
      </c>
      <c r="CF12" s="29">
        <f t="shared" si="2"/>
        <v>0</v>
      </c>
      <c r="CG12" s="29">
        <f t="shared" si="3"/>
        <v>0</v>
      </c>
      <c r="CH12" s="29">
        <f t="shared" si="4"/>
        <v>0</v>
      </c>
      <c r="CI12" s="29">
        <f t="shared" si="5"/>
        <v>0</v>
      </c>
      <c r="CJ12" s="29">
        <f t="shared" si="6"/>
        <v>0</v>
      </c>
      <c r="CK12" s="29">
        <f t="shared" si="7"/>
        <v>0</v>
      </c>
      <c r="CL12" s="29">
        <f t="shared" si="8"/>
        <v>0</v>
      </c>
      <c r="CM12" s="32">
        <f t="shared" si="9"/>
        <v>0</v>
      </c>
      <c r="CN12" s="29">
        <f t="shared" si="10"/>
        <v>0</v>
      </c>
      <c r="CO12" s="31">
        <f t="shared" si="11"/>
        <v>0</v>
      </c>
      <c r="CP12" s="30">
        <f t="shared" si="12"/>
        <v>0</v>
      </c>
      <c r="CQ12" s="30">
        <f t="shared" si="13"/>
        <v>0</v>
      </c>
      <c r="CR12" s="30">
        <f t="shared" si="14"/>
        <v>0</v>
      </c>
      <c r="CS12" s="26">
        <f t="shared" si="15"/>
        <v>0</v>
      </c>
      <c r="CT12" s="39">
        <f>(CS12/15)</f>
        <v>0</v>
      </c>
      <c r="CU12" s="48"/>
      <c r="CV12" s="49"/>
      <c r="CW12" s="50"/>
      <c r="CX12" s="43"/>
      <c r="CY12" s="51"/>
      <c r="CZ12" s="52"/>
      <c r="DA12" s="52"/>
      <c r="DB12" s="52"/>
      <c r="DC12" s="52"/>
      <c r="DD12" s="52"/>
      <c r="DE12" s="52"/>
      <c r="DF12" s="52"/>
      <c r="DG12" s="52"/>
      <c r="DH12" s="52"/>
      <c r="DI12" s="52"/>
      <c r="DJ12" s="52"/>
      <c r="DK12" s="52"/>
      <c r="DL12" s="52"/>
      <c r="DM12" s="52"/>
      <c r="DN12" s="52"/>
      <c r="DO12" s="52"/>
      <c r="DP12" s="52"/>
      <c r="DQ12" s="52"/>
      <c r="DR12" s="52"/>
      <c r="DS12" s="53"/>
      <c r="DT12" s="53"/>
      <c r="DU12" s="53"/>
      <c r="DV12" s="53"/>
      <c r="DW12" s="53"/>
      <c r="DX12" s="53"/>
    </row>
    <row r="13" spans="1:128" ht="60" hidden="1" x14ac:dyDescent="0.5">
      <c r="A13" s="26" t="s">
        <v>155</v>
      </c>
      <c r="B13" s="26" t="s">
        <v>167</v>
      </c>
      <c r="C13" s="26" t="s">
        <v>168</v>
      </c>
      <c r="D13" s="26"/>
      <c r="E13" s="26"/>
      <c r="F13" s="26"/>
      <c r="G13" s="26"/>
      <c r="H13" s="26"/>
      <c r="I13" s="26"/>
      <c r="J13" s="54"/>
      <c r="K13" s="54"/>
      <c r="L13" s="54"/>
      <c r="M13" s="26"/>
      <c r="N13" s="47"/>
      <c r="O13" s="55"/>
      <c r="P13" s="55"/>
      <c r="Q13" s="55"/>
      <c r="R13" s="55"/>
      <c r="S13" s="55"/>
      <c r="T13" s="55"/>
      <c r="U13" s="55"/>
      <c r="V13" s="55"/>
      <c r="W13" s="55"/>
      <c r="X13" s="55"/>
      <c r="Y13" s="55"/>
      <c r="Z13" s="55"/>
      <c r="AA13" s="55"/>
      <c r="AB13" s="55"/>
      <c r="AC13" s="55"/>
      <c r="AD13" s="55"/>
      <c r="AE13" s="55"/>
      <c r="AF13" s="55"/>
      <c r="AG13" s="55"/>
      <c r="AH13" s="55"/>
      <c r="AI13" s="55"/>
      <c r="AJ13" s="55"/>
      <c r="AK13" s="26"/>
      <c r="AL13" s="26"/>
      <c r="AM13" s="26"/>
      <c r="AN13" s="26"/>
      <c r="AO13" s="26"/>
      <c r="AP13" s="26"/>
      <c r="AQ13" s="26"/>
      <c r="AR13" s="26"/>
      <c r="AS13" s="26"/>
      <c r="AT13" s="26"/>
      <c r="AU13" s="26"/>
      <c r="AV13" s="26"/>
      <c r="AW13" s="26"/>
      <c r="AX13" s="26"/>
      <c r="AY13" s="26"/>
      <c r="AZ13" s="26"/>
      <c r="BA13" s="26"/>
      <c r="BB13" s="31"/>
      <c r="BC13" s="26"/>
      <c r="BD13" s="26"/>
      <c r="BE13" s="26"/>
      <c r="BF13" s="26"/>
      <c r="BG13" s="31"/>
      <c r="BH13" s="31"/>
      <c r="BI13" s="26"/>
      <c r="BJ13" s="26"/>
      <c r="BK13" s="26"/>
      <c r="BL13" s="26"/>
      <c r="BM13" s="31"/>
      <c r="BN13" s="31"/>
      <c r="BO13" s="31"/>
      <c r="BP13" s="31"/>
      <c r="BQ13" s="31"/>
      <c r="BR13" s="31"/>
      <c r="BS13" s="31"/>
      <c r="BT13" s="30"/>
      <c r="BU13" s="30"/>
      <c r="BV13" s="31"/>
      <c r="BW13" s="31"/>
      <c r="BX13" s="31"/>
      <c r="BY13" s="31"/>
      <c r="BZ13" s="31"/>
      <c r="CA13" s="31"/>
      <c r="CB13" s="29">
        <f t="shared" si="16"/>
        <v>0</v>
      </c>
      <c r="CC13" s="29">
        <f t="shared" si="17"/>
        <v>0</v>
      </c>
      <c r="CD13" s="29">
        <f t="shared" si="0"/>
        <v>0</v>
      </c>
      <c r="CE13" s="29">
        <f t="shared" si="1"/>
        <v>0</v>
      </c>
      <c r="CF13" s="29">
        <f t="shared" si="2"/>
        <v>0</v>
      </c>
      <c r="CG13" s="29">
        <f t="shared" si="3"/>
        <v>0</v>
      </c>
      <c r="CH13" s="29">
        <f t="shared" si="4"/>
        <v>0</v>
      </c>
      <c r="CI13" s="29">
        <f t="shared" si="5"/>
        <v>0</v>
      </c>
      <c r="CJ13" s="29">
        <f t="shared" si="6"/>
        <v>0</v>
      </c>
      <c r="CK13" s="29">
        <f t="shared" si="7"/>
        <v>0</v>
      </c>
      <c r="CL13" s="29">
        <f t="shared" si="8"/>
        <v>0</v>
      </c>
      <c r="CM13" s="32">
        <f t="shared" si="9"/>
        <v>0</v>
      </c>
      <c r="CN13" s="29">
        <f t="shared" si="10"/>
        <v>0</v>
      </c>
      <c r="CO13" s="31">
        <f t="shared" si="11"/>
        <v>0</v>
      </c>
      <c r="CP13" s="30">
        <f t="shared" si="12"/>
        <v>0</v>
      </c>
      <c r="CQ13" s="30">
        <f t="shared" si="13"/>
        <v>0</v>
      </c>
      <c r="CR13" s="30">
        <f t="shared" si="14"/>
        <v>0</v>
      </c>
      <c r="CS13" s="26">
        <f t="shared" si="15"/>
        <v>0</v>
      </c>
      <c r="CT13" s="39">
        <f t="shared" ref="CT13:CT57" si="18">(CS13/14)</f>
        <v>0</v>
      </c>
      <c r="CU13" s="56">
        <f>AVERAGE(CT13:CT20)</f>
        <v>0</v>
      </c>
      <c r="CV13" s="41"/>
      <c r="CW13" s="42"/>
      <c r="CX13" s="43"/>
      <c r="CY13" s="38"/>
      <c r="CZ13" s="38"/>
      <c r="DA13" s="38"/>
      <c r="DB13" s="38"/>
      <c r="DC13" s="38"/>
      <c r="DD13" s="38"/>
      <c r="DE13" s="38"/>
      <c r="DF13" s="38"/>
      <c r="DG13" s="38"/>
      <c r="DH13" s="38"/>
      <c r="DI13" s="38"/>
      <c r="DJ13" s="38"/>
      <c r="DK13" s="38"/>
      <c r="DL13" s="38"/>
      <c r="DM13" s="38"/>
      <c r="DN13" s="38"/>
      <c r="DO13" s="38"/>
      <c r="DP13" s="38"/>
      <c r="DQ13" s="38"/>
      <c r="DR13" s="38"/>
    </row>
    <row r="14" spans="1:128" ht="15" hidden="1" customHeight="1" x14ac:dyDescent="0.5">
      <c r="A14" s="26" t="s">
        <v>155</v>
      </c>
      <c r="B14" s="26" t="s">
        <v>167</v>
      </c>
      <c r="C14" s="26" t="s">
        <v>169</v>
      </c>
      <c r="D14" s="26"/>
      <c r="E14" s="26"/>
      <c r="F14" s="26"/>
      <c r="G14" s="26"/>
      <c r="H14" s="26"/>
      <c r="I14" s="26"/>
      <c r="J14" s="26"/>
      <c r="K14" s="26"/>
      <c r="L14" s="26"/>
      <c r="M14" s="26"/>
      <c r="N14" s="47"/>
      <c r="O14" s="55"/>
      <c r="P14" s="55"/>
      <c r="Q14" s="55"/>
      <c r="R14" s="55"/>
      <c r="S14" s="55"/>
      <c r="T14" s="55"/>
      <c r="U14" s="55"/>
      <c r="V14" s="55"/>
      <c r="W14" s="55"/>
      <c r="X14" s="55"/>
      <c r="Y14" s="55"/>
      <c r="Z14" s="55"/>
      <c r="AA14" s="55"/>
      <c r="AB14" s="55"/>
      <c r="AC14" s="55"/>
      <c r="AD14" s="55"/>
      <c r="AE14" s="55"/>
      <c r="AF14" s="55"/>
      <c r="AG14" s="55"/>
      <c r="AH14" s="55"/>
      <c r="AI14" s="55"/>
      <c r="AJ14" s="55"/>
      <c r="AK14" s="26"/>
      <c r="AL14" s="26"/>
      <c r="AM14" s="26"/>
      <c r="AN14" s="26"/>
      <c r="AO14" s="26"/>
      <c r="AP14" s="26"/>
      <c r="AQ14" s="26"/>
      <c r="AR14" s="26"/>
      <c r="AS14" s="26"/>
      <c r="AT14" s="26"/>
      <c r="AU14" s="26"/>
      <c r="AV14" s="26"/>
      <c r="AW14" s="26"/>
      <c r="AX14" s="26"/>
      <c r="AY14" s="26"/>
      <c r="AZ14" s="26"/>
      <c r="BA14" s="26"/>
      <c r="BB14" s="31"/>
      <c r="BC14" s="26"/>
      <c r="BD14" s="26"/>
      <c r="BE14" s="26"/>
      <c r="BF14" s="26"/>
      <c r="BG14" s="31"/>
      <c r="BH14" s="31"/>
      <c r="BI14" s="26"/>
      <c r="BJ14" s="26"/>
      <c r="BK14" s="26"/>
      <c r="BL14" s="26"/>
      <c r="BM14" s="31"/>
      <c r="BN14" s="31"/>
      <c r="BO14" s="31"/>
      <c r="BP14" s="31"/>
      <c r="BQ14" s="31"/>
      <c r="BR14" s="31"/>
      <c r="BS14" s="31"/>
      <c r="BT14" s="31"/>
      <c r="BU14" s="30"/>
      <c r="BV14" s="30"/>
      <c r="BW14" s="31"/>
      <c r="BX14" s="31"/>
      <c r="BY14" s="31"/>
      <c r="BZ14" s="31"/>
      <c r="CA14" s="31"/>
      <c r="CB14" s="29">
        <f t="shared" si="16"/>
        <v>0</v>
      </c>
      <c r="CC14" s="29">
        <f t="shared" si="17"/>
        <v>0</v>
      </c>
      <c r="CD14" s="29">
        <f t="shared" si="0"/>
        <v>0</v>
      </c>
      <c r="CE14" s="29">
        <f t="shared" si="1"/>
        <v>0</v>
      </c>
      <c r="CF14" s="29">
        <f t="shared" si="2"/>
        <v>0</v>
      </c>
      <c r="CG14" s="29">
        <f t="shared" si="3"/>
        <v>0</v>
      </c>
      <c r="CH14" s="29">
        <f t="shared" si="4"/>
        <v>0</v>
      </c>
      <c r="CI14" s="29">
        <f t="shared" si="5"/>
        <v>0</v>
      </c>
      <c r="CJ14" s="29">
        <f t="shared" si="6"/>
        <v>0</v>
      </c>
      <c r="CK14" s="29">
        <f t="shared" si="7"/>
        <v>0</v>
      </c>
      <c r="CL14" s="29">
        <f t="shared" si="8"/>
        <v>0</v>
      </c>
      <c r="CM14" s="32">
        <f t="shared" si="9"/>
        <v>0</v>
      </c>
      <c r="CN14" s="29">
        <f t="shared" si="10"/>
        <v>0</v>
      </c>
      <c r="CO14" s="31">
        <f t="shared" si="11"/>
        <v>0</v>
      </c>
      <c r="CP14" s="30">
        <f t="shared" si="12"/>
        <v>0</v>
      </c>
      <c r="CQ14" s="30">
        <f t="shared" si="13"/>
        <v>0</v>
      </c>
      <c r="CR14" s="30">
        <f t="shared" si="14"/>
        <v>0</v>
      </c>
      <c r="CS14" s="26">
        <f t="shared" si="15"/>
        <v>0</v>
      </c>
      <c r="CT14" s="39">
        <f t="shared" si="18"/>
        <v>0</v>
      </c>
      <c r="CU14" s="40"/>
      <c r="CV14" s="41"/>
      <c r="CW14" s="42"/>
      <c r="CX14" s="43"/>
      <c r="CY14" s="38"/>
      <c r="CZ14" s="38"/>
      <c r="DA14" s="38"/>
      <c r="DB14" s="38"/>
      <c r="DC14" s="38"/>
      <c r="DD14" s="38"/>
      <c r="DE14" s="38"/>
      <c r="DF14" s="38"/>
      <c r="DG14" s="38"/>
      <c r="DH14" s="38"/>
      <c r="DI14" s="38"/>
      <c r="DJ14" s="38"/>
      <c r="DK14" s="38"/>
      <c r="DL14" s="38"/>
      <c r="DM14" s="38"/>
      <c r="DN14" s="38"/>
      <c r="DO14" s="38"/>
      <c r="DP14" s="38"/>
      <c r="DQ14" s="38"/>
      <c r="DR14" s="38"/>
    </row>
    <row r="15" spans="1:128" ht="60" hidden="1" x14ac:dyDescent="0.5">
      <c r="A15" s="26" t="s">
        <v>155</v>
      </c>
      <c r="B15" s="26" t="s">
        <v>167</v>
      </c>
      <c r="C15" s="26" t="s">
        <v>170</v>
      </c>
      <c r="D15" s="26"/>
      <c r="E15" s="26"/>
      <c r="F15" s="26"/>
      <c r="G15" s="26"/>
      <c r="H15" s="26"/>
      <c r="I15" s="26"/>
      <c r="J15" s="26"/>
      <c r="K15" s="26"/>
      <c r="L15" s="26"/>
      <c r="M15" s="26"/>
      <c r="N15" s="47"/>
      <c r="O15" s="55"/>
      <c r="P15" s="55"/>
      <c r="Q15" s="55"/>
      <c r="R15" s="55"/>
      <c r="S15" s="55"/>
      <c r="T15" s="55"/>
      <c r="U15" s="55"/>
      <c r="V15" s="55"/>
      <c r="W15" s="55"/>
      <c r="X15" s="55"/>
      <c r="Y15" s="55"/>
      <c r="Z15" s="55"/>
      <c r="AA15" s="55"/>
      <c r="AB15" s="55"/>
      <c r="AC15" s="55"/>
      <c r="AD15" s="55"/>
      <c r="AE15" s="55"/>
      <c r="AF15" s="55"/>
      <c r="AG15" s="55"/>
      <c r="AH15" s="55"/>
      <c r="AI15" s="55"/>
      <c r="AJ15" s="55"/>
      <c r="AK15" s="26"/>
      <c r="AL15" s="26"/>
      <c r="AM15" s="26"/>
      <c r="AN15" s="26"/>
      <c r="AO15" s="26"/>
      <c r="AP15" s="26"/>
      <c r="AQ15" s="26"/>
      <c r="AR15" s="26"/>
      <c r="AS15" s="26"/>
      <c r="AT15" s="26"/>
      <c r="AU15" s="26"/>
      <c r="AV15" s="26"/>
      <c r="AW15" s="26"/>
      <c r="AX15" s="26"/>
      <c r="AY15" s="26"/>
      <c r="AZ15" s="26"/>
      <c r="BA15" s="26"/>
      <c r="BB15" s="31"/>
      <c r="BC15" s="26"/>
      <c r="BD15" s="26"/>
      <c r="BE15" s="26"/>
      <c r="BF15" s="26"/>
      <c r="BG15" s="31"/>
      <c r="BH15" s="31"/>
      <c r="BI15" s="31"/>
      <c r="BJ15" s="26"/>
      <c r="BK15" s="26"/>
      <c r="BL15" s="26"/>
      <c r="BM15" s="31"/>
      <c r="BN15" s="31"/>
      <c r="BO15" s="31"/>
      <c r="BP15" s="31"/>
      <c r="BQ15" s="31"/>
      <c r="BR15" s="31"/>
      <c r="BS15" s="31"/>
      <c r="BT15" s="30"/>
      <c r="BU15" s="30"/>
      <c r="BV15" s="31"/>
      <c r="BW15" s="31"/>
      <c r="BX15" s="31"/>
      <c r="BY15" s="31"/>
      <c r="BZ15" s="31"/>
      <c r="CA15" s="31"/>
      <c r="CB15" s="29">
        <f t="shared" si="16"/>
        <v>0</v>
      </c>
      <c r="CC15" s="29">
        <f t="shared" si="17"/>
        <v>0</v>
      </c>
      <c r="CD15" s="29">
        <f t="shared" si="0"/>
        <v>0</v>
      </c>
      <c r="CE15" s="29">
        <f t="shared" si="1"/>
        <v>0</v>
      </c>
      <c r="CF15" s="29">
        <f t="shared" si="2"/>
        <v>0</v>
      </c>
      <c r="CG15" s="29">
        <f t="shared" si="3"/>
        <v>0</v>
      </c>
      <c r="CH15" s="29">
        <f t="shared" si="4"/>
        <v>0</v>
      </c>
      <c r="CI15" s="29">
        <f t="shared" si="5"/>
        <v>0</v>
      </c>
      <c r="CJ15" s="29">
        <f t="shared" si="6"/>
        <v>0</v>
      </c>
      <c r="CK15" s="29">
        <f t="shared" si="7"/>
        <v>0</v>
      </c>
      <c r="CL15" s="29">
        <f t="shared" si="8"/>
        <v>0</v>
      </c>
      <c r="CM15" s="32">
        <f t="shared" si="9"/>
        <v>0</v>
      </c>
      <c r="CN15" s="29">
        <f t="shared" si="10"/>
        <v>0</v>
      </c>
      <c r="CO15" s="31">
        <f t="shared" si="11"/>
        <v>0</v>
      </c>
      <c r="CP15" s="30">
        <f t="shared" si="12"/>
        <v>0</v>
      </c>
      <c r="CQ15" s="30">
        <f t="shared" si="13"/>
        <v>0</v>
      </c>
      <c r="CR15" s="30">
        <f t="shared" si="14"/>
        <v>0</v>
      </c>
      <c r="CS15" s="26">
        <f t="shared" si="15"/>
        <v>0</v>
      </c>
      <c r="CT15" s="39">
        <f t="shared" si="18"/>
        <v>0</v>
      </c>
      <c r="CU15" s="40"/>
      <c r="CV15" s="41"/>
      <c r="CW15" s="42"/>
      <c r="CX15" s="43"/>
      <c r="CY15" s="38"/>
      <c r="CZ15" s="38"/>
      <c r="DA15" s="38"/>
      <c r="DB15" s="38"/>
      <c r="DC15" s="38"/>
      <c r="DD15" s="38"/>
      <c r="DE15" s="38"/>
      <c r="DF15" s="38"/>
      <c r="DG15" s="38"/>
      <c r="DH15" s="38"/>
      <c r="DI15" s="38"/>
      <c r="DJ15" s="38"/>
      <c r="DK15" s="38"/>
      <c r="DL15" s="38"/>
      <c r="DM15" s="38"/>
      <c r="DN15" s="38"/>
      <c r="DO15" s="38"/>
      <c r="DP15" s="38"/>
      <c r="DQ15" s="38"/>
      <c r="DR15" s="38"/>
    </row>
    <row r="16" spans="1:128" ht="60" hidden="1" x14ac:dyDescent="0.5">
      <c r="A16" s="26" t="s">
        <v>155</v>
      </c>
      <c r="B16" s="26" t="s">
        <v>167</v>
      </c>
      <c r="C16" s="26" t="s">
        <v>171</v>
      </c>
      <c r="D16" s="26"/>
      <c r="E16" s="26"/>
      <c r="F16" s="26"/>
      <c r="G16" s="26"/>
      <c r="H16" s="26"/>
      <c r="I16" s="26"/>
      <c r="J16" s="26"/>
      <c r="K16" s="26"/>
      <c r="L16" s="26"/>
      <c r="M16" s="26"/>
      <c r="N16" s="47"/>
      <c r="O16" s="55"/>
      <c r="P16" s="55"/>
      <c r="Q16" s="55"/>
      <c r="R16" s="55"/>
      <c r="S16" s="55"/>
      <c r="T16" s="55"/>
      <c r="U16" s="55"/>
      <c r="V16" s="55"/>
      <c r="W16" s="55"/>
      <c r="X16" s="55"/>
      <c r="Y16" s="55"/>
      <c r="Z16" s="55"/>
      <c r="AA16" s="55"/>
      <c r="AB16" s="55"/>
      <c r="AC16" s="55"/>
      <c r="AD16" s="55"/>
      <c r="AE16" s="55"/>
      <c r="AF16" s="55"/>
      <c r="AG16" s="55"/>
      <c r="AH16" s="55"/>
      <c r="AI16" s="55"/>
      <c r="AJ16" s="55"/>
      <c r="AK16" s="26"/>
      <c r="AL16" s="26"/>
      <c r="AM16" s="26"/>
      <c r="AN16" s="26"/>
      <c r="AO16" s="26"/>
      <c r="AP16" s="26"/>
      <c r="AQ16" s="26"/>
      <c r="AR16" s="26"/>
      <c r="AS16" s="26"/>
      <c r="AT16" s="26"/>
      <c r="AU16" s="26"/>
      <c r="AV16" s="26"/>
      <c r="AW16" s="26"/>
      <c r="AX16" s="26"/>
      <c r="AY16" s="26"/>
      <c r="AZ16" s="26"/>
      <c r="BA16" s="26"/>
      <c r="BB16" s="31"/>
      <c r="BC16" s="26"/>
      <c r="BD16" s="26"/>
      <c r="BE16" s="26"/>
      <c r="BF16" s="26"/>
      <c r="BG16" s="31"/>
      <c r="BH16" s="31"/>
      <c r="BI16" s="31"/>
      <c r="BJ16" s="26"/>
      <c r="BK16" s="26"/>
      <c r="BL16" s="31"/>
      <c r="BM16" s="31"/>
      <c r="BN16" s="31"/>
      <c r="BO16" s="31"/>
      <c r="BP16" s="31"/>
      <c r="BQ16" s="31"/>
      <c r="BR16" s="31"/>
      <c r="BS16" s="31"/>
      <c r="BT16" s="30"/>
      <c r="BU16" s="30"/>
      <c r="BV16" s="31"/>
      <c r="BW16" s="31"/>
      <c r="BX16" s="31"/>
      <c r="BY16" s="31"/>
      <c r="BZ16" s="31"/>
      <c r="CA16" s="31"/>
      <c r="CB16" s="29">
        <f t="shared" si="16"/>
        <v>0</v>
      </c>
      <c r="CC16" s="29">
        <f t="shared" si="17"/>
        <v>0</v>
      </c>
      <c r="CD16" s="29">
        <f t="shared" si="0"/>
        <v>0</v>
      </c>
      <c r="CE16" s="29">
        <f t="shared" si="1"/>
        <v>0</v>
      </c>
      <c r="CF16" s="29">
        <f t="shared" si="2"/>
        <v>0</v>
      </c>
      <c r="CG16" s="29">
        <f t="shared" si="3"/>
        <v>0</v>
      </c>
      <c r="CH16" s="29">
        <f t="shared" si="4"/>
        <v>0</v>
      </c>
      <c r="CI16" s="29">
        <f t="shared" si="5"/>
        <v>0</v>
      </c>
      <c r="CJ16" s="29">
        <f t="shared" si="6"/>
        <v>0</v>
      </c>
      <c r="CK16" s="29">
        <f t="shared" si="7"/>
        <v>0</v>
      </c>
      <c r="CL16" s="29">
        <f t="shared" si="8"/>
        <v>0</v>
      </c>
      <c r="CM16" s="32">
        <f t="shared" si="9"/>
        <v>0</v>
      </c>
      <c r="CN16" s="29">
        <f t="shared" si="10"/>
        <v>0</v>
      </c>
      <c r="CO16" s="31">
        <f t="shared" si="11"/>
        <v>0</v>
      </c>
      <c r="CP16" s="30">
        <f t="shared" si="12"/>
        <v>0</v>
      </c>
      <c r="CQ16" s="30">
        <f t="shared" si="13"/>
        <v>0</v>
      </c>
      <c r="CR16" s="30">
        <f t="shared" si="14"/>
        <v>0</v>
      </c>
      <c r="CS16" s="26">
        <f t="shared" si="15"/>
        <v>0</v>
      </c>
      <c r="CT16" s="39">
        <f t="shared" si="18"/>
        <v>0</v>
      </c>
      <c r="CU16" s="40"/>
      <c r="CV16" s="41"/>
      <c r="CW16" s="42"/>
      <c r="CX16" s="43"/>
      <c r="CY16" s="38"/>
      <c r="CZ16" s="38"/>
      <c r="DA16" s="38"/>
      <c r="DB16" s="38"/>
      <c r="DC16" s="38"/>
      <c r="DD16" s="38"/>
      <c r="DE16" s="38"/>
      <c r="DF16" s="38"/>
      <c r="DG16" s="38"/>
      <c r="DH16" s="38"/>
      <c r="DI16" s="38"/>
      <c r="DJ16" s="38"/>
      <c r="DK16" s="38"/>
      <c r="DL16" s="38"/>
      <c r="DM16" s="38"/>
      <c r="DN16" s="38"/>
      <c r="DO16" s="38"/>
      <c r="DP16" s="38"/>
      <c r="DQ16" s="38"/>
      <c r="DR16" s="38"/>
    </row>
    <row r="17" spans="1:122" ht="60" hidden="1" x14ac:dyDescent="0.5">
      <c r="A17" s="26" t="s">
        <v>155</v>
      </c>
      <c r="B17" s="26" t="s">
        <v>167</v>
      </c>
      <c r="C17" s="26" t="s">
        <v>172</v>
      </c>
      <c r="D17" s="26"/>
      <c r="E17" s="26"/>
      <c r="F17" s="26"/>
      <c r="G17" s="26"/>
      <c r="H17" s="26"/>
      <c r="I17" s="26"/>
      <c r="J17" s="26"/>
      <c r="K17" s="26"/>
      <c r="L17" s="26"/>
      <c r="M17" s="26"/>
      <c r="N17" s="47"/>
      <c r="O17" s="55"/>
      <c r="P17" s="55"/>
      <c r="Q17" s="55"/>
      <c r="R17" s="55"/>
      <c r="S17" s="55"/>
      <c r="T17" s="55"/>
      <c r="U17" s="55"/>
      <c r="V17" s="55"/>
      <c r="W17" s="55"/>
      <c r="X17" s="55"/>
      <c r="Y17" s="55"/>
      <c r="Z17" s="55"/>
      <c r="AA17" s="55"/>
      <c r="AB17" s="55"/>
      <c r="AC17" s="55"/>
      <c r="AD17" s="55"/>
      <c r="AE17" s="55"/>
      <c r="AF17" s="55"/>
      <c r="AG17" s="55"/>
      <c r="AH17" s="55"/>
      <c r="AI17" s="55"/>
      <c r="AJ17" s="55"/>
      <c r="AK17" s="26"/>
      <c r="AL17" s="26"/>
      <c r="AM17" s="26"/>
      <c r="AN17" s="26"/>
      <c r="AO17" s="26"/>
      <c r="AP17" s="26"/>
      <c r="AQ17" s="26"/>
      <c r="AR17" s="26"/>
      <c r="AS17" s="26"/>
      <c r="AT17" s="26"/>
      <c r="AU17" s="26"/>
      <c r="AV17" s="26"/>
      <c r="AW17" s="26"/>
      <c r="AX17" s="26"/>
      <c r="AY17" s="26"/>
      <c r="AZ17" s="26"/>
      <c r="BA17" s="26"/>
      <c r="BB17" s="31"/>
      <c r="BC17" s="26"/>
      <c r="BD17" s="26"/>
      <c r="BE17" s="26"/>
      <c r="BF17" s="26"/>
      <c r="BG17" s="31"/>
      <c r="BH17" s="31"/>
      <c r="BI17" s="26"/>
      <c r="BJ17" s="26"/>
      <c r="BK17" s="26"/>
      <c r="BL17" s="31"/>
      <c r="BM17" s="31"/>
      <c r="BN17" s="31"/>
      <c r="BO17" s="31"/>
      <c r="BP17" s="31"/>
      <c r="BQ17" s="31"/>
      <c r="BR17" s="31"/>
      <c r="BS17" s="31"/>
      <c r="BT17" s="30"/>
      <c r="BU17" s="30"/>
      <c r="BV17" s="31"/>
      <c r="BW17" s="31"/>
      <c r="BX17" s="31"/>
      <c r="BY17" s="31"/>
      <c r="BZ17" s="31"/>
      <c r="CA17" s="31"/>
      <c r="CB17" s="29">
        <f t="shared" si="16"/>
        <v>0</v>
      </c>
      <c r="CC17" s="29">
        <f t="shared" si="17"/>
        <v>0</v>
      </c>
      <c r="CD17" s="29">
        <f t="shared" si="0"/>
        <v>0</v>
      </c>
      <c r="CE17" s="29">
        <f t="shared" si="1"/>
        <v>0</v>
      </c>
      <c r="CF17" s="29">
        <f t="shared" si="2"/>
        <v>0</v>
      </c>
      <c r="CG17" s="29">
        <f t="shared" si="3"/>
        <v>0</v>
      </c>
      <c r="CH17" s="29">
        <f t="shared" si="4"/>
        <v>0</v>
      </c>
      <c r="CI17" s="29">
        <f t="shared" si="5"/>
        <v>0</v>
      </c>
      <c r="CJ17" s="29">
        <f t="shared" si="6"/>
        <v>0</v>
      </c>
      <c r="CK17" s="29">
        <f t="shared" si="7"/>
        <v>0</v>
      </c>
      <c r="CL17" s="29">
        <f t="shared" si="8"/>
        <v>0</v>
      </c>
      <c r="CM17" s="32">
        <f t="shared" si="9"/>
        <v>0</v>
      </c>
      <c r="CN17" s="29">
        <f t="shared" si="10"/>
        <v>0</v>
      </c>
      <c r="CO17" s="31">
        <f t="shared" si="11"/>
        <v>0</v>
      </c>
      <c r="CP17" s="30">
        <f t="shared" si="12"/>
        <v>0</v>
      </c>
      <c r="CQ17" s="30">
        <f t="shared" si="13"/>
        <v>0</v>
      </c>
      <c r="CR17" s="30">
        <f t="shared" si="14"/>
        <v>0</v>
      </c>
      <c r="CS17" s="26">
        <f t="shared" si="15"/>
        <v>0</v>
      </c>
      <c r="CT17" s="39">
        <f t="shared" si="18"/>
        <v>0</v>
      </c>
      <c r="CU17" s="40"/>
      <c r="CV17" s="41"/>
      <c r="CW17" s="42"/>
      <c r="CX17" s="43"/>
      <c r="CY17" s="38"/>
      <c r="CZ17" s="38"/>
      <c r="DA17" s="38"/>
      <c r="DB17" s="38"/>
      <c r="DC17" s="38"/>
      <c r="DD17" s="38"/>
      <c r="DE17" s="38"/>
      <c r="DF17" s="38"/>
      <c r="DG17" s="38"/>
      <c r="DH17" s="38"/>
      <c r="DI17" s="38"/>
      <c r="DJ17" s="38"/>
      <c r="DK17" s="38"/>
      <c r="DL17" s="38"/>
      <c r="DM17" s="38"/>
      <c r="DN17" s="38"/>
      <c r="DO17" s="38"/>
      <c r="DP17" s="38"/>
      <c r="DQ17" s="38"/>
      <c r="DR17" s="38"/>
    </row>
    <row r="18" spans="1:122" ht="15" hidden="1" customHeight="1" x14ac:dyDescent="0.5">
      <c r="A18" s="26" t="s">
        <v>155</v>
      </c>
      <c r="B18" s="26" t="s">
        <v>167</v>
      </c>
      <c r="C18" s="26" t="s">
        <v>173</v>
      </c>
      <c r="D18" s="26"/>
      <c r="E18" s="26"/>
      <c r="F18" s="26"/>
      <c r="G18" s="26"/>
      <c r="H18" s="26"/>
      <c r="I18" s="26"/>
      <c r="J18" s="26"/>
      <c r="K18" s="26"/>
      <c r="L18" s="26"/>
      <c r="M18" s="26"/>
      <c r="N18" s="47"/>
      <c r="O18" s="55"/>
      <c r="P18" s="55"/>
      <c r="Q18" s="55"/>
      <c r="R18" s="55"/>
      <c r="S18" s="55"/>
      <c r="T18" s="55"/>
      <c r="U18" s="55"/>
      <c r="V18" s="55"/>
      <c r="W18" s="55"/>
      <c r="X18" s="55"/>
      <c r="Y18" s="55"/>
      <c r="Z18" s="55"/>
      <c r="AA18" s="55"/>
      <c r="AB18" s="55"/>
      <c r="AC18" s="55"/>
      <c r="AD18" s="55"/>
      <c r="AE18" s="55"/>
      <c r="AF18" s="55"/>
      <c r="AG18" s="55"/>
      <c r="AH18" s="55"/>
      <c r="AI18" s="55"/>
      <c r="AJ18" s="55"/>
      <c r="AK18" s="26"/>
      <c r="AL18" s="26"/>
      <c r="AM18" s="26"/>
      <c r="AN18" s="26"/>
      <c r="AO18" s="26"/>
      <c r="AP18" s="26"/>
      <c r="AQ18" s="26"/>
      <c r="AR18" s="26"/>
      <c r="AS18" s="26"/>
      <c r="AT18" s="26"/>
      <c r="AU18" s="26"/>
      <c r="AV18" s="26"/>
      <c r="AW18" s="26"/>
      <c r="AX18" s="26"/>
      <c r="AY18" s="26"/>
      <c r="AZ18" s="26"/>
      <c r="BA18" s="26"/>
      <c r="BB18" s="31"/>
      <c r="BC18" s="26"/>
      <c r="BD18" s="26"/>
      <c r="BE18" s="26"/>
      <c r="BF18" s="26"/>
      <c r="BG18" s="31"/>
      <c r="BH18" s="31"/>
      <c r="BI18" s="31"/>
      <c r="BJ18" s="26"/>
      <c r="BK18" s="26"/>
      <c r="BL18" s="26"/>
      <c r="BM18" s="31"/>
      <c r="BN18" s="31"/>
      <c r="BO18" s="31"/>
      <c r="BP18" s="31"/>
      <c r="BQ18" s="31"/>
      <c r="BR18" s="31"/>
      <c r="BS18" s="31"/>
      <c r="BT18" s="30"/>
      <c r="BU18" s="30"/>
      <c r="BV18" s="31"/>
      <c r="BW18" s="31"/>
      <c r="BX18" s="31"/>
      <c r="BY18" s="31"/>
      <c r="BZ18" s="31"/>
      <c r="CA18" s="31"/>
      <c r="CB18" s="29">
        <f t="shared" si="16"/>
        <v>0</v>
      </c>
      <c r="CC18" s="29">
        <f t="shared" si="17"/>
        <v>0</v>
      </c>
      <c r="CD18" s="29">
        <f t="shared" si="0"/>
        <v>0</v>
      </c>
      <c r="CE18" s="29">
        <f t="shared" si="1"/>
        <v>0</v>
      </c>
      <c r="CF18" s="29">
        <f t="shared" si="2"/>
        <v>0</v>
      </c>
      <c r="CG18" s="29">
        <f t="shared" si="3"/>
        <v>0</v>
      </c>
      <c r="CH18" s="29">
        <f t="shared" si="4"/>
        <v>0</v>
      </c>
      <c r="CI18" s="29">
        <f t="shared" si="5"/>
        <v>0</v>
      </c>
      <c r="CJ18" s="29">
        <f t="shared" si="6"/>
        <v>0</v>
      </c>
      <c r="CK18" s="29">
        <f t="shared" si="7"/>
        <v>0</v>
      </c>
      <c r="CL18" s="29">
        <f t="shared" si="8"/>
        <v>0</v>
      </c>
      <c r="CM18" s="32">
        <f t="shared" si="9"/>
        <v>0</v>
      </c>
      <c r="CN18" s="29">
        <f t="shared" si="10"/>
        <v>0</v>
      </c>
      <c r="CO18" s="31">
        <f t="shared" si="11"/>
        <v>0</v>
      </c>
      <c r="CP18" s="30">
        <f t="shared" si="12"/>
        <v>0</v>
      </c>
      <c r="CQ18" s="30">
        <f t="shared" si="13"/>
        <v>0</v>
      </c>
      <c r="CR18" s="30">
        <f t="shared" si="14"/>
        <v>0</v>
      </c>
      <c r="CS18" s="26">
        <f t="shared" si="15"/>
        <v>0</v>
      </c>
      <c r="CT18" s="39">
        <f t="shared" si="18"/>
        <v>0</v>
      </c>
      <c r="CU18" s="40"/>
      <c r="CV18" s="41"/>
      <c r="CW18" s="42"/>
      <c r="CX18" s="43"/>
      <c r="CY18" s="38"/>
      <c r="CZ18" s="38"/>
      <c r="DA18" s="38"/>
      <c r="DB18" s="38"/>
      <c r="DC18" s="38"/>
      <c r="DD18" s="38"/>
      <c r="DE18" s="38"/>
      <c r="DF18" s="38"/>
      <c r="DG18" s="38"/>
      <c r="DH18" s="38"/>
      <c r="DI18" s="38"/>
      <c r="DJ18" s="38"/>
      <c r="DK18" s="38"/>
      <c r="DL18" s="38"/>
      <c r="DM18" s="38"/>
      <c r="DN18" s="38"/>
      <c r="DO18" s="38"/>
      <c r="DP18" s="38"/>
      <c r="DQ18" s="38"/>
      <c r="DR18" s="38"/>
    </row>
    <row r="19" spans="1:122" ht="15" hidden="1" customHeight="1" x14ac:dyDescent="0.5">
      <c r="A19" s="26" t="s">
        <v>155</v>
      </c>
      <c r="B19" s="26" t="s">
        <v>167</v>
      </c>
      <c r="C19" s="26" t="s">
        <v>174</v>
      </c>
      <c r="D19" s="26"/>
      <c r="E19" s="26"/>
      <c r="F19" s="26"/>
      <c r="G19" s="26"/>
      <c r="H19" s="26"/>
      <c r="I19" s="26"/>
      <c r="J19" s="26"/>
      <c r="K19" s="26"/>
      <c r="L19" s="26"/>
      <c r="M19" s="26"/>
      <c r="N19" s="47"/>
      <c r="O19" s="55"/>
      <c r="P19" s="55"/>
      <c r="Q19" s="55"/>
      <c r="R19" s="55"/>
      <c r="S19" s="55"/>
      <c r="T19" s="55"/>
      <c r="U19" s="55"/>
      <c r="V19" s="55"/>
      <c r="W19" s="55"/>
      <c r="X19" s="55"/>
      <c r="Y19" s="55"/>
      <c r="Z19" s="55"/>
      <c r="AA19" s="55"/>
      <c r="AB19" s="55"/>
      <c r="AC19" s="55"/>
      <c r="AD19" s="55"/>
      <c r="AE19" s="55"/>
      <c r="AF19" s="55"/>
      <c r="AG19" s="55"/>
      <c r="AH19" s="55"/>
      <c r="AI19" s="55"/>
      <c r="AJ19" s="55"/>
      <c r="AK19" s="26"/>
      <c r="AL19" s="26"/>
      <c r="AM19" s="26"/>
      <c r="AN19" s="26"/>
      <c r="AO19" s="26"/>
      <c r="AP19" s="26"/>
      <c r="AQ19" s="26"/>
      <c r="AR19" s="26"/>
      <c r="AS19" s="26"/>
      <c r="AT19" s="26"/>
      <c r="AU19" s="26"/>
      <c r="AV19" s="26"/>
      <c r="AW19" s="26"/>
      <c r="AX19" s="26"/>
      <c r="AY19" s="26"/>
      <c r="AZ19" s="26"/>
      <c r="BA19" s="26"/>
      <c r="BB19" s="31"/>
      <c r="BC19" s="26"/>
      <c r="BD19" s="26"/>
      <c r="BE19" s="26"/>
      <c r="BF19" s="26"/>
      <c r="BG19" s="31"/>
      <c r="BH19" s="31"/>
      <c r="BI19" s="31"/>
      <c r="BJ19" s="26"/>
      <c r="BK19" s="26"/>
      <c r="BL19" s="26"/>
      <c r="BM19" s="31"/>
      <c r="BN19" s="31"/>
      <c r="BO19" s="31"/>
      <c r="BP19" s="31"/>
      <c r="BQ19" s="31"/>
      <c r="BR19" s="31"/>
      <c r="BS19" s="31"/>
      <c r="BT19" s="30"/>
      <c r="BU19" s="30"/>
      <c r="BV19" s="31"/>
      <c r="BW19" s="31"/>
      <c r="BX19" s="31"/>
      <c r="BY19" s="31"/>
      <c r="BZ19" s="31"/>
      <c r="CA19" s="31"/>
      <c r="CB19" s="29">
        <f t="shared" si="16"/>
        <v>0</v>
      </c>
      <c r="CC19" s="29">
        <f t="shared" si="17"/>
        <v>0</v>
      </c>
      <c r="CD19" s="29">
        <f t="shared" si="0"/>
        <v>0</v>
      </c>
      <c r="CE19" s="29">
        <f t="shared" si="1"/>
        <v>0</v>
      </c>
      <c r="CF19" s="29">
        <f t="shared" si="2"/>
        <v>0</v>
      </c>
      <c r="CG19" s="29">
        <f t="shared" si="3"/>
        <v>0</v>
      </c>
      <c r="CH19" s="29">
        <f t="shared" si="4"/>
        <v>0</v>
      </c>
      <c r="CI19" s="29">
        <f t="shared" si="5"/>
        <v>0</v>
      </c>
      <c r="CJ19" s="29">
        <f t="shared" si="6"/>
        <v>0</v>
      </c>
      <c r="CK19" s="29">
        <f t="shared" si="7"/>
        <v>0</v>
      </c>
      <c r="CL19" s="29">
        <f t="shared" si="8"/>
        <v>0</v>
      </c>
      <c r="CM19" s="32">
        <f t="shared" si="9"/>
        <v>0</v>
      </c>
      <c r="CN19" s="29">
        <f t="shared" si="10"/>
        <v>0</v>
      </c>
      <c r="CO19" s="31">
        <f t="shared" si="11"/>
        <v>0</v>
      </c>
      <c r="CP19" s="30">
        <f t="shared" si="12"/>
        <v>0</v>
      </c>
      <c r="CQ19" s="30">
        <f t="shared" si="13"/>
        <v>0</v>
      </c>
      <c r="CR19" s="30">
        <f t="shared" si="14"/>
        <v>0</v>
      </c>
      <c r="CS19" s="26">
        <f t="shared" si="15"/>
        <v>0</v>
      </c>
      <c r="CT19" s="39">
        <f t="shared" si="18"/>
        <v>0</v>
      </c>
      <c r="CU19" s="40"/>
      <c r="CV19" s="41"/>
      <c r="CW19" s="42"/>
      <c r="CX19" s="43"/>
      <c r="CY19" s="38"/>
      <c r="CZ19" s="38"/>
      <c r="DA19" s="38"/>
      <c r="DB19" s="38"/>
      <c r="DC19" s="38"/>
      <c r="DD19" s="38"/>
      <c r="DE19" s="38"/>
      <c r="DF19" s="38"/>
      <c r="DG19" s="38"/>
      <c r="DH19" s="38"/>
      <c r="DI19" s="38"/>
      <c r="DJ19" s="38"/>
      <c r="DK19" s="38"/>
      <c r="DL19" s="38"/>
      <c r="DM19" s="38"/>
      <c r="DN19" s="38"/>
      <c r="DO19" s="38"/>
      <c r="DP19" s="38"/>
      <c r="DQ19" s="38"/>
      <c r="DR19" s="38"/>
    </row>
    <row r="20" spans="1:122" ht="60" hidden="1" x14ac:dyDescent="0.5">
      <c r="A20" s="26" t="s">
        <v>155</v>
      </c>
      <c r="B20" s="26" t="s">
        <v>167</v>
      </c>
      <c r="C20" s="26" t="s">
        <v>175</v>
      </c>
      <c r="D20" s="26"/>
      <c r="E20" s="26"/>
      <c r="F20" s="26"/>
      <c r="G20" s="26"/>
      <c r="H20" s="26"/>
      <c r="I20" s="26"/>
      <c r="J20" s="26"/>
      <c r="K20" s="26"/>
      <c r="L20" s="26"/>
      <c r="M20" s="26"/>
      <c r="N20" s="47"/>
      <c r="O20" s="55"/>
      <c r="P20" s="55"/>
      <c r="Q20" s="55"/>
      <c r="R20" s="55"/>
      <c r="S20" s="55"/>
      <c r="T20" s="55"/>
      <c r="U20" s="55"/>
      <c r="V20" s="55"/>
      <c r="W20" s="55"/>
      <c r="X20" s="55"/>
      <c r="Y20" s="55"/>
      <c r="Z20" s="55"/>
      <c r="AA20" s="55"/>
      <c r="AB20" s="55"/>
      <c r="AC20" s="55"/>
      <c r="AD20" s="55"/>
      <c r="AE20" s="55"/>
      <c r="AF20" s="55"/>
      <c r="AG20" s="55"/>
      <c r="AH20" s="55"/>
      <c r="AI20" s="55"/>
      <c r="AJ20" s="55"/>
      <c r="AK20" s="26"/>
      <c r="AL20" s="26"/>
      <c r="AM20" s="26"/>
      <c r="AN20" s="26"/>
      <c r="AO20" s="26"/>
      <c r="AP20" s="26"/>
      <c r="AQ20" s="26"/>
      <c r="AR20" s="26"/>
      <c r="AS20" s="26"/>
      <c r="AT20" s="26"/>
      <c r="AU20" s="26"/>
      <c r="AV20" s="26"/>
      <c r="AW20" s="26"/>
      <c r="AX20" s="26"/>
      <c r="AY20" s="26"/>
      <c r="AZ20" s="26"/>
      <c r="BA20" s="26"/>
      <c r="BB20" s="31"/>
      <c r="BC20" s="26"/>
      <c r="BD20" s="26"/>
      <c r="BE20" s="26"/>
      <c r="BF20" s="26"/>
      <c r="BG20" s="31"/>
      <c r="BH20" s="31"/>
      <c r="BI20" s="31"/>
      <c r="BJ20" s="26"/>
      <c r="BK20" s="26"/>
      <c r="BL20" s="31"/>
      <c r="BM20" s="31"/>
      <c r="BN20" s="31"/>
      <c r="BO20" s="31"/>
      <c r="BP20" s="31"/>
      <c r="BQ20" s="31"/>
      <c r="BR20" s="31"/>
      <c r="BS20" s="31"/>
      <c r="BT20" s="30"/>
      <c r="BU20" s="30"/>
      <c r="BV20" s="31"/>
      <c r="BW20" s="31"/>
      <c r="BX20" s="31"/>
      <c r="BY20" s="31"/>
      <c r="BZ20" s="31"/>
      <c r="CA20" s="31"/>
      <c r="CB20" s="29">
        <f t="shared" si="16"/>
        <v>0</v>
      </c>
      <c r="CC20" s="29">
        <f t="shared" si="17"/>
        <v>0</v>
      </c>
      <c r="CD20" s="29">
        <f t="shared" si="0"/>
        <v>0</v>
      </c>
      <c r="CE20" s="29">
        <f t="shared" si="1"/>
        <v>0</v>
      </c>
      <c r="CF20" s="29">
        <f t="shared" si="2"/>
        <v>0</v>
      </c>
      <c r="CG20" s="29">
        <f t="shared" si="3"/>
        <v>0</v>
      </c>
      <c r="CH20" s="29">
        <f t="shared" si="4"/>
        <v>0</v>
      </c>
      <c r="CI20" s="29">
        <f t="shared" si="5"/>
        <v>0</v>
      </c>
      <c r="CJ20" s="29">
        <f t="shared" si="6"/>
        <v>0</v>
      </c>
      <c r="CK20" s="29">
        <f t="shared" si="7"/>
        <v>0</v>
      </c>
      <c r="CL20" s="29">
        <f t="shared" si="8"/>
        <v>0</v>
      </c>
      <c r="CM20" s="32">
        <f t="shared" si="9"/>
        <v>0</v>
      </c>
      <c r="CN20" s="29">
        <f t="shared" si="10"/>
        <v>0</v>
      </c>
      <c r="CO20" s="31">
        <f t="shared" si="11"/>
        <v>0</v>
      </c>
      <c r="CP20" s="30">
        <f t="shared" si="12"/>
        <v>0</v>
      </c>
      <c r="CQ20" s="30">
        <f t="shared" si="13"/>
        <v>0</v>
      </c>
      <c r="CR20" s="30">
        <f t="shared" si="14"/>
        <v>0</v>
      </c>
      <c r="CS20" s="26">
        <f t="shared" si="15"/>
        <v>0</v>
      </c>
      <c r="CT20" s="39">
        <f t="shared" si="18"/>
        <v>0</v>
      </c>
      <c r="CU20" s="48"/>
      <c r="CV20" s="49"/>
      <c r="CW20" s="50"/>
      <c r="CX20" s="43"/>
      <c r="CY20" s="38"/>
      <c r="CZ20" s="38"/>
      <c r="DA20" s="38"/>
      <c r="DB20" s="38"/>
      <c r="DC20" s="38"/>
      <c r="DD20" s="38"/>
      <c r="DE20" s="38"/>
      <c r="DF20" s="38"/>
      <c r="DG20" s="38"/>
      <c r="DH20" s="38"/>
      <c r="DI20" s="38"/>
      <c r="DJ20" s="38"/>
      <c r="DK20" s="38"/>
      <c r="DL20" s="38"/>
      <c r="DM20" s="38"/>
      <c r="DN20" s="38"/>
      <c r="DO20" s="38"/>
      <c r="DP20" s="38"/>
      <c r="DQ20" s="38"/>
      <c r="DR20" s="38"/>
    </row>
    <row r="21" spans="1:122" ht="15.75" hidden="1" customHeight="1" x14ac:dyDescent="0.5">
      <c r="A21" s="26" t="s">
        <v>155</v>
      </c>
      <c r="B21" s="26" t="s">
        <v>176</v>
      </c>
      <c r="C21" s="54" t="s">
        <v>177</v>
      </c>
      <c r="D21" s="30"/>
      <c r="E21" s="30"/>
      <c r="F21" s="30"/>
      <c r="G21" s="30"/>
      <c r="H21" s="30"/>
      <c r="I21" s="30"/>
      <c r="J21" s="30"/>
      <c r="K21" s="30"/>
      <c r="L21" s="30"/>
      <c r="M21" s="30"/>
      <c r="N21" s="57"/>
      <c r="O21" s="58"/>
      <c r="P21" s="58"/>
      <c r="Q21" s="58"/>
      <c r="R21" s="58"/>
      <c r="S21" s="58"/>
      <c r="T21" s="58"/>
      <c r="U21" s="58"/>
      <c r="V21" s="58"/>
      <c r="W21" s="58"/>
      <c r="X21" s="58"/>
      <c r="Y21" s="58"/>
      <c r="Z21" s="58"/>
      <c r="AA21" s="58"/>
      <c r="AB21" s="58"/>
      <c r="AC21" s="58"/>
      <c r="AD21" s="58"/>
      <c r="AE21" s="58"/>
      <c r="AF21" s="58"/>
      <c r="AG21" s="58"/>
      <c r="AH21" s="58"/>
      <c r="AI21" s="58"/>
      <c r="AJ21" s="58"/>
      <c r="AK21" s="30"/>
      <c r="AL21" s="30"/>
      <c r="AM21" s="30"/>
      <c r="AN21" s="30"/>
      <c r="AO21" s="30"/>
      <c r="AP21" s="30"/>
      <c r="AQ21" s="30"/>
      <c r="AR21" s="30"/>
      <c r="AS21" s="30"/>
      <c r="AT21" s="30"/>
      <c r="AU21" s="30"/>
      <c r="AV21" s="30"/>
      <c r="AW21" s="30"/>
      <c r="AX21" s="30"/>
      <c r="AY21" s="30"/>
      <c r="AZ21" s="30"/>
      <c r="BA21" s="30"/>
      <c r="BB21" s="31"/>
      <c r="BC21" s="30"/>
      <c r="BD21" s="30"/>
      <c r="BE21" s="30"/>
      <c r="BF21" s="30"/>
      <c r="BG21" s="30"/>
      <c r="BH21" s="30"/>
      <c r="BI21" s="30"/>
      <c r="BJ21" s="30"/>
      <c r="BK21" s="30"/>
      <c r="BL21" s="30"/>
      <c r="BM21" s="30"/>
      <c r="BN21" s="30"/>
      <c r="BO21" s="30"/>
      <c r="BP21" s="30"/>
      <c r="BQ21" s="30"/>
      <c r="BR21" s="30"/>
      <c r="BS21" s="30"/>
      <c r="BT21" s="30"/>
      <c r="BU21" s="30"/>
      <c r="BV21" s="30"/>
      <c r="BW21" s="30"/>
      <c r="BX21" s="30"/>
      <c r="BY21" s="26"/>
      <c r="BZ21" s="26"/>
      <c r="CA21" s="26"/>
      <c r="CB21" s="29">
        <f t="shared" si="16"/>
        <v>0</v>
      </c>
      <c r="CC21" s="29">
        <f t="shared" si="17"/>
        <v>0</v>
      </c>
      <c r="CD21" s="29">
        <f t="shared" si="0"/>
        <v>0</v>
      </c>
      <c r="CE21" s="29">
        <f t="shared" si="1"/>
        <v>0</v>
      </c>
      <c r="CF21" s="29">
        <f t="shared" si="2"/>
        <v>0</v>
      </c>
      <c r="CG21" s="29">
        <f t="shared" si="3"/>
        <v>0</v>
      </c>
      <c r="CH21" s="29">
        <f t="shared" si="4"/>
        <v>0</v>
      </c>
      <c r="CI21" s="29">
        <f t="shared" si="5"/>
        <v>0</v>
      </c>
      <c r="CJ21" s="29">
        <f t="shared" si="6"/>
        <v>0</v>
      </c>
      <c r="CK21" s="29">
        <f t="shared" si="7"/>
        <v>0</v>
      </c>
      <c r="CL21" s="29">
        <f t="shared" si="8"/>
        <v>0</v>
      </c>
      <c r="CM21" s="32">
        <f t="shared" si="9"/>
        <v>0</v>
      </c>
      <c r="CN21" s="29">
        <f t="shared" si="10"/>
        <v>0</v>
      </c>
      <c r="CO21" s="31">
        <f t="shared" si="11"/>
        <v>0</v>
      </c>
      <c r="CP21" s="30">
        <f t="shared" si="12"/>
        <v>0</v>
      </c>
      <c r="CQ21" s="30">
        <f t="shared" si="13"/>
        <v>0</v>
      </c>
      <c r="CR21" s="30">
        <f t="shared" si="14"/>
        <v>0</v>
      </c>
      <c r="CS21" s="26">
        <f t="shared" si="15"/>
        <v>0</v>
      </c>
      <c r="CT21" s="39">
        <f t="shared" si="18"/>
        <v>0</v>
      </c>
      <c r="CU21" s="34">
        <f>AVERAGE(CT21:CT23)</f>
        <v>0</v>
      </c>
      <c r="CV21" s="35"/>
      <c r="CW21" s="36"/>
      <c r="CX21" s="43"/>
      <c r="CY21" s="38"/>
      <c r="CZ21" s="38"/>
      <c r="DA21" s="38"/>
      <c r="DB21" s="38"/>
      <c r="DC21" s="38"/>
      <c r="DD21" s="38"/>
      <c r="DE21" s="38"/>
      <c r="DF21" s="38"/>
      <c r="DG21" s="38"/>
      <c r="DH21" s="38"/>
      <c r="DI21" s="38"/>
      <c r="DJ21" s="38"/>
      <c r="DK21" s="38"/>
      <c r="DL21" s="38"/>
      <c r="DM21" s="38"/>
      <c r="DN21" s="38"/>
      <c r="DO21" s="38"/>
      <c r="DP21" s="38"/>
      <c r="DQ21" s="38"/>
      <c r="DR21" s="38"/>
    </row>
    <row r="22" spans="1:122" ht="15.75" hidden="1" customHeight="1" x14ac:dyDescent="0.5">
      <c r="A22" s="26" t="s">
        <v>155</v>
      </c>
      <c r="B22" s="26" t="s">
        <v>176</v>
      </c>
      <c r="C22" s="29" t="s">
        <v>178</v>
      </c>
      <c r="D22" s="31"/>
      <c r="E22" s="31"/>
      <c r="F22" s="31"/>
      <c r="G22" s="31"/>
      <c r="H22" s="31"/>
      <c r="I22" s="31"/>
      <c r="J22" s="59"/>
      <c r="K22" s="59"/>
      <c r="L22" s="59"/>
      <c r="M22" s="29"/>
      <c r="N22" s="60"/>
      <c r="O22" s="45"/>
      <c r="P22" s="45"/>
      <c r="Q22" s="45"/>
      <c r="R22" s="45"/>
      <c r="S22" s="45"/>
      <c r="T22" s="45"/>
      <c r="U22" s="45"/>
      <c r="V22" s="45"/>
      <c r="W22" s="45"/>
      <c r="X22" s="45"/>
      <c r="Y22" s="45"/>
      <c r="Z22" s="45"/>
      <c r="AA22" s="45"/>
      <c r="AB22" s="45"/>
      <c r="AC22" s="45"/>
      <c r="AD22" s="45"/>
      <c r="AE22" s="45"/>
      <c r="AF22" s="45"/>
      <c r="AG22" s="45"/>
      <c r="AH22" s="45"/>
      <c r="AI22" s="45"/>
      <c r="AJ22" s="45"/>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26"/>
      <c r="BZ22" s="26"/>
      <c r="CA22" s="26"/>
      <c r="CB22" s="29">
        <f t="shared" si="16"/>
        <v>0</v>
      </c>
      <c r="CC22" s="29">
        <f t="shared" si="17"/>
        <v>0</v>
      </c>
      <c r="CD22" s="29">
        <f t="shared" si="0"/>
        <v>0</v>
      </c>
      <c r="CE22" s="29">
        <f t="shared" si="1"/>
        <v>0</v>
      </c>
      <c r="CF22" s="29">
        <f t="shared" si="2"/>
        <v>0</v>
      </c>
      <c r="CG22" s="29">
        <f t="shared" si="3"/>
        <v>0</v>
      </c>
      <c r="CH22" s="29">
        <f t="shared" si="4"/>
        <v>0</v>
      </c>
      <c r="CI22" s="29">
        <f t="shared" si="5"/>
        <v>0</v>
      </c>
      <c r="CJ22" s="29">
        <f t="shared" si="6"/>
        <v>0</v>
      </c>
      <c r="CK22" s="29">
        <f t="shared" si="7"/>
        <v>0</v>
      </c>
      <c r="CL22" s="29">
        <f t="shared" si="8"/>
        <v>0</v>
      </c>
      <c r="CM22" s="32">
        <f t="shared" si="9"/>
        <v>0</v>
      </c>
      <c r="CN22" s="29">
        <f t="shared" si="10"/>
        <v>0</v>
      </c>
      <c r="CO22" s="31">
        <f t="shared" si="11"/>
        <v>0</v>
      </c>
      <c r="CP22" s="30">
        <f t="shared" si="12"/>
        <v>0</v>
      </c>
      <c r="CQ22" s="30">
        <f t="shared" si="13"/>
        <v>0</v>
      </c>
      <c r="CR22" s="30">
        <f t="shared" si="14"/>
        <v>0</v>
      </c>
      <c r="CS22" s="26">
        <f t="shared" si="15"/>
        <v>0</v>
      </c>
      <c r="CT22" s="39">
        <f t="shared" si="18"/>
        <v>0</v>
      </c>
      <c r="CU22" s="40"/>
      <c r="CV22" s="41"/>
      <c r="CW22" s="42"/>
      <c r="CX22" s="43"/>
      <c r="CY22" s="38"/>
      <c r="CZ22" s="38"/>
      <c r="DA22" s="38"/>
      <c r="DB22" s="38"/>
      <c r="DC22" s="38"/>
      <c r="DD22" s="38"/>
      <c r="DE22" s="38"/>
      <c r="DF22" s="38"/>
      <c r="DG22" s="38"/>
      <c r="DH22" s="38"/>
      <c r="DI22" s="38"/>
      <c r="DJ22" s="38"/>
      <c r="DK22" s="38"/>
      <c r="DL22" s="38"/>
      <c r="DM22" s="38"/>
      <c r="DN22" s="38"/>
      <c r="DO22" s="38"/>
      <c r="DP22" s="38"/>
      <c r="DQ22" s="38"/>
      <c r="DR22" s="38"/>
    </row>
    <row r="23" spans="1:122" ht="15.75" hidden="1" customHeight="1" x14ac:dyDescent="0.5">
      <c r="A23" s="26" t="s">
        <v>155</v>
      </c>
      <c r="B23" s="26" t="s">
        <v>176</v>
      </c>
      <c r="C23" s="29" t="s">
        <v>179</v>
      </c>
      <c r="D23" s="31"/>
      <c r="E23" s="31"/>
      <c r="F23" s="31"/>
      <c r="G23" s="31"/>
      <c r="H23" s="31"/>
      <c r="I23" s="31"/>
      <c r="J23" s="31"/>
      <c r="K23" s="31"/>
      <c r="L23" s="30"/>
      <c r="M23" s="31"/>
      <c r="N23" s="61"/>
      <c r="O23" s="62"/>
      <c r="P23" s="44"/>
      <c r="Q23" s="45"/>
      <c r="R23" s="45"/>
      <c r="S23" s="45"/>
      <c r="T23" s="45"/>
      <c r="U23" s="45"/>
      <c r="V23" s="45"/>
      <c r="W23" s="45"/>
      <c r="X23" s="45"/>
      <c r="Y23" s="45"/>
      <c r="Z23" s="45"/>
      <c r="AA23" s="45"/>
      <c r="AB23" s="45"/>
      <c r="AC23" s="45"/>
      <c r="AD23" s="45"/>
      <c r="AE23" s="45"/>
      <c r="AF23" s="45"/>
      <c r="AG23" s="45"/>
      <c r="AH23" s="45"/>
      <c r="AI23" s="45"/>
      <c r="AJ23" s="45"/>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26"/>
      <c r="BZ23" s="26"/>
      <c r="CA23" s="26"/>
      <c r="CB23" s="29">
        <f t="shared" si="16"/>
        <v>0</v>
      </c>
      <c r="CC23" s="29">
        <f t="shared" si="17"/>
        <v>0</v>
      </c>
      <c r="CD23" s="29">
        <f t="shared" si="0"/>
        <v>0</v>
      </c>
      <c r="CE23" s="29">
        <f t="shared" si="1"/>
        <v>0</v>
      </c>
      <c r="CF23" s="29">
        <f t="shared" si="2"/>
        <v>0</v>
      </c>
      <c r="CG23" s="29">
        <f t="shared" si="3"/>
        <v>0</v>
      </c>
      <c r="CH23" s="29">
        <f t="shared" si="4"/>
        <v>0</v>
      </c>
      <c r="CI23" s="29">
        <f t="shared" si="5"/>
        <v>0</v>
      </c>
      <c r="CJ23" s="29">
        <f t="shared" si="6"/>
        <v>0</v>
      </c>
      <c r="CK23" s="29">
        <f t="shared" si="7"/>
        <v>0</v>
      </c>
      <c r="CL23" s="29">
        <f t="shared" si="8"/>
        <v>0</v>
      </c>
      <c r="CM23" s="32">
        <f t="shared" si="9"/>
        <v>0</v>
      </c>
      <c r="CN23" s="29">
        <f t="shared" si="10"/>
        <v>0</v>
      </c>
      <c r="CO23" s="31">
        <f t="shared" si="11"/>
        <v>0</v>
      </c>
      <c r="CP23" s="30">
        <f t="shared" si="12"/>
        <v>0</v>
      </c>
      <c r="CQ23" s="30">
        <f t="shared" si="13"/>
        <v>0</v>
      </c>
      <c r="CR23" s="30">
        <f t="shared" si="14"/>
        <v>0</v>
      </c>
      <c r="CS23" s="26">
        <f t="shared" si="15"/>
        <v>0</v>
      </c>
      <c r="CT23" s="39">
        <f t="shared" si="18"/>
        <v>0</v>
      </c>
      <c r="CU23" s="48"/>
      <c r="CV23" s="49"/>
      <c r="CW23" s="50"/>
      <c r="CX23" s="43"/>
      <c r="CY23" s="38"/>
      <c r="CZ23" s="38"/>
      <c r="DA23" s="38"/>
      <c r="DB23" s="38"/>
      <c r="DC23" s="38"/>
      <c r="DD23" s="38"/>
      <c r="DE23" s="38"/>
      <c r="DF23" s="38"/>
      <c r="DG23" s="38"/>
      <c r="DH23" s="38"/>
      <c r="DI23" s="38"/>
      <c r="DJ23" s="38"/>
      <c r="DK23" s="38"/>
      <c r="DL23" s="38"/>
      <c r="DM23" s="38"/>
      <c r="DN23" s="38"/>
      <c r="DO23" s="38"/>
      <c r="DP23" s="38"/>
      <c r="DQ23" s="38"/>
      <c r="DR23" s="38"/>
    </row>
    <row r="24" spans="1:122" ht="15.75" hidden="1" customHeight="1" x14ac:dyDescent="0.5">
      <c r="A24" s="26" t="s">
        <v>180</v>
      </c>
      <c r="B24" s="26" t="s">
        <v>181</v>
      </c>
      <c r="C24" s="26" t="s">
        <v>180</v>
      </c>
      <c r="D24" s="26"/>
      <c r="E24" s="26"/>
      <c r="F24" s="26"/>
      <c r="G24" s="47"/>
      <c r="H24" s="26"/>
      <c r="I24" s="47"/>
      <c r="J24" s="26"/>
      <c r="K24" s="26"/>
      <c r="L24" s="26"/>
      <c r="M24" s="26"/>
      <c r="N24" s="47"/>
      <c r="O24" s="47"/>
      <c r="P24" s="47"/>
      <c r="Q24" s="47"/>
      <c r="R24" s="47"/>
      <c r="S24" s="47"/>
      <c r="T24" s="47"/>
      <c r="U24" s="47"/>
      <c r="V24" s="47"/>
      <c r="W24" s="47"/>
      <c r="X24" s="47"/>
      <c r="Y24" s="47"/>
      <c r="Z24" s="47"/>
      <c r="AA24" s="47"/>
      <c r="AB24" s="47"/>
      <c r="AC24" s="47"/>
      <c r="AD24" s="47"/>
      <c r="AE24" s="47"/>
      <c r="AF24" s="47"/>
      <c r="AG24" s="47"/>
      <c r="AH24" s="47"/>
      <c r="AI24" s="47"/>
      <c r="AJ24" s="47"/>
      <c r="AK24" s="26"/>
      <c r="AL24" s="26"/>
      <c r="AM24" s="26"/>
      <c r="AN24" s="26"/>
      <c r="AO24" s="26"/>
      <c r="AP24" s="26"/>
      <c r="AQ24" s="26"/>
      <c r="AR24" s="26"/>
      <c r="AS24" s="26"/>
      <c r="AT24" s="26"/>
      <c r="AU24" s="26"/>
      <c r="AV24" s="26"/>
      <c r="AW24" s="26"/>
      <c r="AX24" s="26"/>
      <c r="AY24" s="26"/>
      <c r="AZ24" s="26"/>
      <c r="BA24" s="26"/>
      <c r="BB24" s="31"/>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9">
        <f t="shared" si="16"/>
        <v>0</v>
      </c>
      <c r="CC24" s="29">
        <f t="shared" si="17"/>
        <v>0</v>
      </c>
      <c r="CD24" s="29">
        <f t="shared" si="0"/>
        <v>0</v>
      </c>
      <c r="CE24" s="29">
        <f t="shared" si="1"/>
        <v>0</v>
      </c>
      <c r="CF24" s="29">
        <f t="shared" si="2"/>
        <v>0</v>
      </c>
      <c r="CG24" s="29">
        <f t="shared" si="3"/>
        <v>0</v>
      </c>
      <c r="CH24" s="29">
        <f t="shared" si="4"/>
        <v>0</v>
      </c>
      <c r="CI24" s="29">
        <f t="shared" si="5"/>
        <v>0</v>
      </c>
      <c r="CJ24" s="29">
        <f t="shared" si="6"/>
        <v>0</v>
      </c>
      <c r="CK24" s="29">
        <f t="shared" si="7"/>
        <v>0</v>
      </c>
      <c r="CL24" s="29">
        <f t="shared" si="8"/>
        <v>0</v>
      </c>
      <c r="CM24" s="32">
        <f t="shared" si="9"/>
        <v>0</v>
      </c>
      <c r="CN24" s="29">
        <f t="shared" si="10"/>
        <v>0</v>
      </c>
      <c r="CO24" s="31">
        <f t="shared" si="11"/>
        <v>0</v>
      </c>
      <c r="CP24" s="30">
        <f t="shared" si="12"/>
        <v>0</v>
      </c>
      <c r="CQ24" s="30">
        <f t="shared" si="13"/>
        <v>0</v>
      </c>
      <c r="CR24" s="30">
        <f t="shared" si="14"/>
        <v>0</v>
      </c>
      <c r="CS24" s="26">
        <f t="shared" si="15"/>
        <v>0</v>
      </c>
      <c r="CT24" s="39">
        <f t="shared" si="18"/>
        <v>0</v>
      </c>
      <c r="CU24" s="34">
        <f>AVERAGE(CT24:CT25)</f>
        <v>0</v>
      </c>
      <c r="CV24" s="35"/>
      <c r="CW24" s="36"/>
      <c r="CX24" s="43"/>
      <c r="CY24" s="38"/>
      <c r="CZ24" s="38"/>
      <c r="DA24" s="38"/>
      <c r="DB24" s="38"/>
      <c r="DC24" s="38"/>
      <c r="DD24" s="38"/>
      <c r="DE24" s="38"/>
      <c r="DF24" s="38"/>
      <c r="DG24" s="38"/>
      <c r="DH24" s="38"/>
      <c r="DI24" s="38"/>
      <c r="DJ24" s="38"/>
      <c r="DK24" s="38"/>
      <c r="DL24" s="38"/>
      <c r="DM24" s="38"/>
      <c r="DN24" s="38"/>
      <c r="DO24" s="38"/>
      <c r="DP24" s="38"/>
      <c r="DQ24" s="38"/>
      <c r="DR24" s="38"/>
    </row>
    <row r="25" spans="1:122" ht="15.75" hidden="1" customHeight="1" x14ac:dyDescent="0.5">
      <c r="A25" s="26" t="s">
        <v>155</v>
      </c>
      <c r="B25" s="26" t="s">
        <v>182</v>
      </c>
      <c r="C25" s="26" t="s">
        <v>183</v>
      </c>
      <c r="D25" s="26"/>
      <c r="E25" s="26"/>
      <c r="F25" s="26"/>
      <c r="G25" s="47"/>
      <c r="H25" s="26"/>
      <c r="I25" s="47"/>
      <c r="J25" s="26"/>
      <c r="K25" s="26"/>
      <c r="L25" s="26"/>
      <c r="M25" s="26"/>
      <c r="N25" s="47"/>
      <c r="O25" s="47"/>
      <c r="P25" s="47"/>
      <c r="Q25" s="47"/>
      <c r="R25" s="47"/>
      <c r="S25" s="47"/>
      <c r="T25" s="47"/>
      <c r="U25" s="47"/>
      <c r="V25" s="47"/>
      <c r="W25" s="47"/>
      <c r="X25" s="47"/>
      <c r="Y25" s="47"/>
      <c r="Z25" s="47"/>
      <c r="AA25" s="47"/>
      <c r="AB25" s="47"/>
      <c r="AC25" s="47"/>
      <c r="AD25" s="47"/>
      <c r="AE25" s="47"/>
      <c r="AF25" s="47"/>
      <c r="AG25" s="47"/>
      <c r="AH25" s="47"/>
      <c r="AI25" s="47"/>
      <c r="AJ25" s="47"/>
      <c r="AK25" s="26"/>
      <c r="AL25" s="26"/>
      <c r="AM25" s="26"/>
      <c r="AN25" s="26"/>
      <c r="AO25" s="26"/>
      <c r="AP25" s="26"/>
      <c r="AQ25" s="26"/>
      <c r="AR25" s="26"/>
      <c r="AS25" s="26"/>
      <c r="AT25" s="26"/>
      <c r="AU25" s="26"/>
      <c r="AV25" s="26"/>
      <c r="AW25" s="26"/>
      <c r="AX25" s="26"/>
      <c r="AY25" s="26"/>
      <c r="AZ25" s="26"/>
      <c r="BA25" s="26"/>
      <c r="BB25" s="31"/>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9">
        <f t="shared" si="16"/>
        <v>0</v>
      </c>
      <c r="CC25" s="29">
        <f t="shared" si="17"/>
        <v>0</v>
      </c>
      <c r="CD25" s="29">
        <f t="shared" si="0"/>
        <v>0</v>
      </c>
      <c r="CE25" s="29">
        <f t="shared" si="1"/>
        <v>0</v>
      </c>
      <c r="CF25" s="29">
        <f t="shared" si="2"/>
        <v>0</v>
      </c>
      <c r="CG25" s="29">
        <f t="shared" si="3"/>
        <v>0</v>
      </c>
      <c r="CH25" s="29">
        <f t="shared" si="4"/>
        <v>0</v>
      </c>
      <c r="CI25" s="29">
        <f t="shared" si="5"/>
        <v>0</v>
      </c>
      <c r="CJ25" s="29">
        <f t="shared" si="6"/>
        <v>0</v>
      </c>
      <c r="CK25" s="29">
        <f t="shared" si="7"/>
        <v>0</v>
      </c>
      <c r="CL25" s="29">
        <f t="shared" si="8"/>
        <v>0</v>
      </c>
      <c r="CM25" s="32">
        <f t="shared" si="9"/>
        <v>0</v>
      </c>
      <c r="CN25" s="29">
        <f t="shared" si="10"/>
        <v>0</v>
      </c>
      <c r="CO25" s="31">
        <f t="shared" si="11"/>
        <v>0</v>
      </c>
      <c r="CP25" s="30">
        <f t="shared" si="12"/>
        <v>0</v>
      </c>
      <c r="CQ25" s="30">
        <f t="shared" si="13"/>
        <v>0</v>
      </c>
      <c r="CR25" s="30">
        <f t="shared" si="14"/>
        <v>0</v>
      </c>
      <c r="CS25" s="26">
        <f t="shared" si="15"/>
        <v>0</v>
      </c>
      <c r="CT25" s="39">
        <f t="shared" si="18"/>
        <v>0</v>
      </c>
      <c r="CU25" s="48"/>
      <c r="CV25" s="49"/>
      <c r="CW25" s="50"/>
      <c r="CX25" s="43"/>
      <c r="CY25" s="38"/>
      <c r="CZ25" s="38"/>
      <c r="DA25" s="38"/>
      <c r="DB25" s="38"/>
      <c r="DC25" s="38"/>
      <c r="DD25" s="38"/>
      <c r="DE25" s="38"/>
      <c r="DF25" s="38"/>
      <c r="DG25" s="38"/>
      <c r="DH25" s="38"/>
      <c r="DI25" s="38"/>
      <c r="DJ25" s="38"/>
      <c r="DK25" s="38"/>
      <c r="DL25" s="38"/>
      <c r="DM25" s="38"/>
      <c r="DN25" s="38"/>
      <c r="DO25" s="38"/>
      <c r="DP25" s="38"/>
      <c r="DQ25" s="38"/>
      <c r="DR25" s="38"/>
    </row>
    <row r="26" spans="1:122" ht="15" hidden="1" customHeight="1" x14ac:dyDescent="0.5">
      <c r="A26" s="26" t="s">
        <v>184</v>
      </c>
      <c r="B26" s="26" t="s">
        <v>185</v>
      </c>
      <c r="C26" s="26" t="s">
        <v>186</v>
      </c>
      <c r="D26" s="26"/>
      <c r="E26" s="26"/>
      <c r="F26" s="26"/>
      <c r="G26" s="26"/>
      <c r="H26" s="26"/>
      <c r="I26" s="26"/>
      <c r="J26" s="26"/>
      <c r="K26" s="26"/>
      <c r="L26" s="26"/>
      <c r="M26" s="26"/>
      <c r="N26" s="47"/>
      <c r="O26" s="55"/>
      <c r="P26" s="55"/>
      <c r="Q26" s="55"/>
      <c r="R26" s="55"/>
      <c r="S26" s="55"/>
      <c r="T26" s="55"/>
      <c r="U26" s="55"/>
      <c r="V26" s="55"/>
      <c r="W26" s="55"/>
      <c r="X26" s="55"/>
      <c r="Y26" s="55"/>
      <c r="Z26" s="55"/>
      <c r="AA26" s="55"/>
      <c r="AB26" s="55"/>
      <c r="AC26" s="55"/>
      <c r="AD26" s="55"/>
      <c r="AE26" s="55"/>
      <c r="AF26" s="55"/>
      <c r="AG26" s="55"/>
      <c r="AH26" s="55"/>
      <c r="AI26" s="55"/>
      <c r="AJ26" s="55"/>
      <c r="AK26" s="26"/>
      <c r="AL26" s="26"/>
      <c r="AM26" s="26"/>
      <c r="AN26" s="26"/>
      <c r="AO26" s="26"/>
      <c r="AP26" s="26"/>
      <c r="AQ26" s="26"/>
      <c r="AR26" s="26"/>
      <c r="AS26" s="26"/>
      <c r="AT26" s="26"/>
      <c r="AU26" s="26"/>
      <c r="AV26" s="26"/>
      <c r="AW26" s="26"/>
      <c r="AX26" s="26"/>
      <c r="AY26" s="26"/>
      <c r="AZ26" s="26"/>
      <c r="BA26" s="26"/>
      <c r="BB26" s="31"/>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9">
        <f t="shared" si="16"/>
        <v>0</v>
      </c>
      <c r="CC26" s="29">
        <f t="shared" si="17"/>
        <v>0</v>
      </c>
      <c r="CD26" s="29">
        <f t="shared" si="0"/>
        <v>0</v>
      </c>
      <c r="CE26" s="29">
        <f t="shared" si="1"/>
        <v>0</v>
      </c>
      <c r="CF26" s="29">
        <f t="shared" si="2"/>
        <v>0</v>
      </c>
      <c r="CG26" s="29">
        <f t="shared" si="3"/>
        <v>0</v>
      </c>
      <c r="CH26" s="29">
        <f t="shared" si="4"/>
        <v>0</v>
      </c>
      <c r="CI26" s="29">
        <f t="shared" si="5"/>
        <v>0</v>
      </c>
      <c r="CJ26" s="29">
        <f t="shared" si="6"/>
        <v>0</v>
      </c>
      <c r="CK26" s="29">
        <f t="shared" si="7"/>
        <v>0</v>
      </c>
      <c r="CL26" s="29">
        <f t="shared" si="8"/>
        <v>0</v>
      </c>
      <c r="CM26" s="32">
        <f t="shared" si="9"/>
        <v>0</v>
      </c>
      <c r="CN26" s="29">
        <f t="shared" si="10"/>
        <v>0</v>
      </c>
      <c r="CO26" s="31">
        <f t="shared" si="11"/>
        <v>0</v>
      </c>
      <c r="CP26" s="30">
        <f t="shared" si="12"/>
        <v>0</v>
      </c>
      <c r="CQ26" s="30">
        <f t="shared" si="13"/>
        <v>0</v>
      </c>
      <c r="CR26" s="30">
        <f t="shared" si="14"/>
        <v>0</v>
      </c>
      <c r="CS26" s="26">
        <f t="shared" si="15"/>
        <v>0</v>
      </c>
      <c r="CT26" s="39">
        <f t="shared" si="18"/>
        <v>0</v>
      </c>
      <c r="CU26" s="34">
        <f>AVERAGE(CT26:CT31)</f>
        <v>0</v>
      </c>
      <c r="CV26" s="35"/>
      <c r="CW26" s="36"/>
      <c r="CX26" s="43"/>
      <c r="CY26" s="38"/>
      <c r="CZ26" s="38"/>
      <c r="DA26" s="38"/>
      <c r="DB26" s="38"/>
      <c r="DC26" s="38"/>
      <c r="DD26" s="38"/>
      <c r="DE26" s="38"/>
      <c r="DF26" s="38"/>
      <c r="DG26" s="38"/>
      <c r="DH26" s="38"/>
      <c r="DI26" s="38"/>
      <c r="DJ26" s="38"/>
      <c r="DK26" s="38"/>
      <c r="DL26" s="38"/>
      <c r="DM26" s="38"/>
      <c r="DN26" s="38"/>
      <c r="DO26" s="38"/>
      <c r="DP26" s="38"/>
      <c r="DQ26" s="38"/>
      <c r="DR26" s="38"/>
    </row>
    <row r="27" spans="1:122" ht="15.75" hidden="1" customHeight="1" x14ac:dyDescent="0.5">
      <c r="A27" s="26" t="s">
        <v>184</v>
      </c>
      <c r="B27" s="26" t="s">
        <v>185</v>
      </c>
      <c r="C27" s="26" t="s">
        <v>187</v>
      </c>
      <c r="D27" s="26"/>
      <c r="E27" s="26"/>
      <c r="F27" s="26"/>
      <c r="G27" s="26"/>
      <c r="H27" s="26"/>
      <c r="I27" s="26"/>
      <c r="J27" s="26"/>
      <c r="K27" s="26"/>
      <c r="L27" s="26"/>
      <c r="M27" s="26"/>
      <c r="N27" s="47"/>
      <c r="O27" s="55"/>
      <c r="P27" s="55"/>
      <c r="Q27" s="55"/>
      <c r="R27" s="55"/>
      <c r="S27" s="55"/>
      <c r="T27" s="55"/>
      <c r="U27" s="55"/>
      <c r="V27" s="55"/>
      <c r="W27" s="55"/>
      <c r="X27" s="55"/>
      <c r="Y27" s="55"/>
      <c r="Z27" s="55"/>
      <c r="AA27" s="55"/>
      <c r="AB27" s="55"/>
      <c r="AC27" s="55"/>
      <c r="AD27" s="55"/>
      <c r="AE27" s="55"/>
      <c r="AF27" s="55"/>
      <c r="AG27" s="55"/>
      <c r="AH27" s="55"/>
      <c r="AI27" s="55"/>
      <c r="AJ27" s="55"/>
      <c r="AK27" s="26"/>
      <c r="AL27" s="26"/>
      <c r="AM27" s="26"/>
      <c r="AN27" s="26"/>
      <c r="AO27" s="26"/>
      <c r="AP27" s="26"/>
      <c r="AQ27" s="26"/>
      <c r="AR27" s="26"/>
      <c r="AS27" s="26"/>
      <c r="AT27" s="26"/>
      <c r="AU27" s="26"/>
      <c r="AV27" s="26"/>
      <c r="AW27" s="26"/>
      <c r="AX27" s="26"/>
      <c r="AY27" s="26"/>
      <c r="AZ27" s="26"/>
      <c r="BA27" s="26"/>
      <c r="BB27" s="31"/>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9">
        <f t="shared" si="16"/>
        <v>0</v>
      </c>
      <c r="CC27" s="29">
        <f t="shared" si="17"/>
        <v>0</v>
      </c>
      <c r="CD27" s="29">
        <f t="shared" si="0"/>
        <v>0</v>
      </c>
      <c r="CE27" s="29">
        <f t="shared" si="1"/>
        <v>0</v>
      </c>
      <c r="CF27" s="29">
        <f t="shared" si="2"/>
        <v>0</v>
      </c>
      <c r="CG27" s="29">
        <f t="shared" si="3"/>
        <v>0</v>
      </c>
      <c r="CH27" s="29">
        <f t="shared" si="4"/>
        <v>0</v>
      </c>
      <c r="CI27" s="29">
        <f t="shared" si="5"/>
        <v>0</v>
      </c>
      <c r="CJ27" s="29">
        <f t="shared" si="6"/>
        <v>0</v>
      </c>
      <c r="CK27" s="29">
        <f t="shared" si="7"/>
        <v>0</v>
      </c>
      <c r="CL27" s="29">
        <f t="shared" si="8"/>
        <v>0</v>
      </c>
      <c r="CM27" s="32">
        <f t="shared" si="9"/>
        <v>0</v>
      </c>
      <c r="CN27" s="29">
        <f t="shared" si="10"/>
        <v>0</v>
      </c>
      <c r="CO27" s="31">
        <f t="shared" si="11"/>
        <v>0</v>
      </c>
      <c r="CP27" s="30">
        <f t="shared" si="12"/>
        <v>0</v>
      </c>
      <c r="CQ27" s="30">
        <f t="shared" si="13"/>
        <v>0</v>
      </c>
      <c r="CR27" s="30">
        <f t="shared" si="14"/>
        <v>0</v>
      </c>
      <c r="CS27" s="26">
        <f t="shared" si="15"/>
        <v>0</v>
      </c>
      <c r="CT27" s="39">
        <f t="shared" si="18"/>
        <v>0</v>
      </c>
      <c r="CU27" s="40"/>
      <c r="CV27" s="41"/>
      <c r="CW27" s="42"/>
      <c r="CX27" s="43"/>
      <c r="CY27" s="38"/>
      <c r="CZ27" s="38"/>
      <c r="DA27" s="38"/>
      <c r="DB27" s="38"/>
      <c r="DC27" s="38"/>
      <c r="DD27" s="38"/>
      <c r="DE27" s="38"/>
      <c r="DF27" s="38"/>
      <c r="DG27" s="38"/>
      <c r="DH27" s="38"/>
      <c r="DI27" s="38"/>
      <c r="DJ27" s="38"/>
      <c r="DK27" s="38"/>
      <c r="DL27" s="38"/>
      <c r="DM27" s="38"/>
      <c r="DN27" s="38"/>
      <c r="DO27" s="38"/>
      <c r="DP27" s="38"/>
      <c r="DQ27" s="38"/>
      <c r="DR27" s="38"/>
    </row>
    <row r="28" spans="1:122" ht="15" hidden="1" customHeight="1" x14ac:dyDescent="0.5">
      <c r="A28" s="26" t="s">
        <v>184</v>
      </c>
      <c r="B28" s="26" t="s">
        <v>185</v>
      </c>
      <c r="C28" s="26" t="s">
        <v>185</v>
      </c>
      <c r="D28" s="26"/>
      <c r="E28" s="26"/>
      <c r="F28" s="26"/>
      <c r="G28" s="26"/>
      <c r="H28" s="26"/>
      <c r="I28" s="26"/>
      <c r="J28" s="26"/>
      <c r="K28" s="26"/>
      <c r="L28" s="26"/>
      <c r="M28" s="26"/>
      <c r="N28" s="47"/>
      <c r="O28" s="47"/>
      <c r="P28" s="47"/>
      <c r="Q28" s="47"/>
      <c r="R28" s="47"/>
      <c r="S28" s="47"/>
      <c r="T28" s="47"/>
      <c r="U28" s="47"/>
      <c r="V28" s="47"/>
      <c r="W28" s="47"/>
      <c r="X28" s="47"/>
      <c r="Y28" s="47"/>
      <c r="Z28" s="47"/>
      <c r="AA28" s="47"/>
      <c r="AB28" s="47"/>
      <c r="AC28" s="47"/>
      <c r="AD28" s="47"/>
      <c r="AE28" s="47"/>
      <c r="AF28" s="47"/>
      <c r="AG28" s="47"/>
      <c r="AH28" s="47"/>
      <c r="AI28" s="47"/>
      <c r="AJ28" s="47"/>
      <c r="AK28" s="26"/>
      <c r="AL28" s="26"/>
      <c r="AM28" s="26"/>
      <c r="AN28" s="26"/>
      <c r="AO28" s="26"/>
      <c r="AP28" s="26"/>
      <c r="AQ28" s="26"/>
      <c r="AR28" s="26"/>
      <c r="AS28" s="26"/>
      <c r="AT28" s="26"/>
      <c r="AU28" s="26"/>
      <c r="AV28" s="26"/>
      <c r="AW28" s="26"/>
      <c r="AX28" s="26"/>
      <c r="AY28" s="26"/>
      <c r="AZ28" s="26"/>
      <c r="BA28" s="26"/>
      <c r="BB28" s="31"/>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9">
        <f t="shared" si="16"/>
        <v>0</v>
      </c>
      <c r="CC28" s="29">
        <f t="shared" si="17"/>
        <v>0</v>
      </c>
      <c r="CD28" s="29">
        <f t="shared" si="0"/>
        <v>0</v>
      </c>
      <c r="CE28" s="29">
        <f t="shared" si="1"/>
        <v>0</v>
      </c>
      <c r="CF28" s="29">
        <f t="shared" si="2"/>
        <v>0</v>
      </c>
      <c r="CG28" s="29">
        <f t="shared" si="3"/>
        <v>0</v>
      </c>
      <c r="CH28" s="29">
        <f t="shared" si="4"/>
        <v>0</v>
      </c>
      <c r="CI28" s="29">
        <f t="shared" si="5"/>
        <v>0</v>
      </c>
      <c r="CJ28" s="29">
        <f t="shared" si="6"/>
        <v>0</v>
      </c>
      <c r="CK28" s="29">
        <f t="shared" si="7"/>
        <v>0</v>
      </c>
      <c r="CL28" s="29">
        <f t="shared" si="8"/>
        <v>0</v>
      </c>
      <c r="CM28" s="32">
        <f t="shared" si="9"/>
        <v>0</v>
      </c>
      <c r="CN28" s="29">
        <f t="shared" si="10"/>
        <v>0</v>
      </c>
      <c r="CO28" s="31">
        <f t="shared" si="11"/>
        <v>0</v>
      </c>
      <c r="CP28" s="30">
        <f t="shared" si="12"/>
        <v>0</v>
      </c>
      <c r="CQ28" s="30">
        <f t="shared" si="13"/>
        <v>0</v>
      </c>
      <c r="CR28" s="30">
        <f t="shared" si="14"/>
        <v>0</v>
      </c>
      <c r="CS28" s="26">
        <f t="shared" si="15"/>
        <v>0</v>
      </c>
      <c r="CT28" s="39">
        <f t="shared" si="18"/>
        <v>0</v>
      </c>
      <c r="CU28" s="40"/>
      <c r="CV28" s="41"/>
      <c r="CW28" s="42"/>
      <c r="CX28" s="43"/>
      <c r="CY28" s="38"/>
      <c r="CZ28" s="38"/>
      <c r="DA28" s="38"/>
      <c r="DB28" s="38"/>
      <c r="DC28" s="38"/>
      <c r="DD28" s="38"/>
      <c r="DE28" s="38"/>
      <c r="DF28" s="38"/>
      <c r="DG28" s="38"/>
      <c r="DH28" s="38"/>
      <c r="DI28" s="38"/>
      <c r="DJ28" s="38"/>
      <c r="DK28" s="38"/>
      <c r="DL28" s="38"/>
      <c r="DM28" s="38"/>
      <c r="DN28" s="38"/>
      <c r="DO28" s="38"/>
      <c r="DP28" s="38"/>
      <c r="DQ28" s="38"/>
      <c r="DR28" s="38"/>
    </row>
    <row r="29" spans="1:122" ht="15" hidden="1" customHeight="1" x14ac:dyDescent="0.5">
      <c r="A29" s="26" t="s">
        <v>184</v>
      </c>
      <c r="B29" s="26" t="s">
        <v>185</v>
      </c>
      <c r="C29" s="26" t="s">
        <v>188</v>
      </c>
      <c r="D29" s="26"/>
      <c r="E29" s="26"/>
      <c r="F29" s="26"/>
      <c r="G29" s="26"/>
      <c r="H29" s="26"/>
      <c r="I29" s="26"/>
      <c r="J29" s="26"/>
      <c r="K29" s="26"/>
      <c r="L29" s="26"/>
      <c r="M29" s="26"/>
      <c r="N29" s="47"/>
      <c r="O29" s="55"/>
      <c r="P29" s="55"/>
      <c r="Q29" s="55"/>
      <c r="R29" s="55"/>
      <c r="S29" s="55"/>
      <c r="T29" s="55"/>
      <c r="U29" s="55"/>
      <c r="V29" s="55"/>
      <c r="W29" s="55"/>
      <c r="X29" s="55"/>
      <c r="Y29" s="55"/>
      <c r="Z29" s="55"/>
      <c r="AA29" s="55"/>
      <c r="AB29" s="55"/>
      <c r="AC29" s="55"/>
      <c r="AD29" s="55"/>
      <c r="AE29" s="55"/>
      <c r="AF29" s="55"/>
      <c r="AG29" s="55"/>
      <c r="AH29" s="55"/>
      <c r="AI29" s="55"/>
      <c r="AJ29" s="55"/>
      <c r="AK29" s="26"/>
      <c r="AL29" s="26"/>
      <c r="AM29" s="26"/>
      <c r="AN29" s="26"/>
      <c r="AO29" s="26"/>
      <c r="AP29" s="26"/>
      <c r="AQ29" s="26"/>
      <c r="AR29" s="26"/>
      <c r="AS29" s="26"/>
      <c r="AT29" s="26"/>
      <c r="AU29" s="26"/>
      <c r="AV29" s="26"/>
      <c r="AW29" s="26"/>
      <c r="AX29" s="26"/>
      <c r="AY29" s="26"/>
      <c r="AZ29" s="26"/>
      <c r="BA29" s="26"/>
      <c r="BB29" s="31"/>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9">
        <f t="shared" si="16"/>
        <v>0</v>
      </c>
      <c r="CC29" s="29">
        <f t="shared" si="17"/>
        <v>0</v>
      </c>
      <c r="CD29" s="29">
        <f t="shared" si="0"/>
        <v>0</v>
      </c>
      <c r="CE29" s="29">
        <f t="shared" si="1"/>
        <v>0</v>
      </c>
      <c r="CF29" s="29">
        <f t="shared" si="2"/>
        <v>0</v>
      </c>
      <c r="CG29" s="29">
        <f t="shared" si="3"/>
        <v>0</v>
      </c>
      <c r="CH29" s="29">
        <f t="shared" si="4"/>
        <v>0</v>
      </c>
      <c r="CI29" s="29">
        <f t="shared" si="5"/>
        <v>0</v>
      </c>
      <c r="CJ29" s="29">
        <f t="shared" si="6"/>
        <v>0</v>
      </c>
      <c r="CK29" s="29">
        <f t="shared" si="7"/>
        <v>0</v>
      </c>
      <c r="CL29" s="29">
        <f t="shared" si="8"/>
        <v>0</v>
      </c>
      <c r="CM29" s="32">
        <f t="shared" si="9"/>
        <v>0</v>
      </c>
      <c r="CN29" s="29">
        <f t="shared" si="10"/>
        <v>0</v>
      </c>
      <c r="CO29" s="31">
        <f t="shared" si="11"/>
        <v>0</v>
      </c>
      <c r="CP29" s="30">
        <f t="shared" si="12"/>
        <v>0</v>
      </c>
      <c r="CQ29" s="30">
        <f t="shared" si="13"/>
        <v>0</v>
      </c>
      <c r="CR29" s="30">
        <f t="shared" si="14"/>
        <v>0</v>
      </c>
      <c r="CS29" s="26">
        <f t="shared" si="15"/>
        <v>0</v>
      </c>
      <c r="CT29" s="39">
        <f t="shared" si="18"/>
        <v>0</v>
      </c>
      <c r="CU29" s="40"/>
      <c r="CV29" s="41"/>
      <c r="CW29" s="42"/>
      <c r="CX29" s="43"/>
      <c r="CY29" s="38"/>
      <c r="CZ29" s="38"/>
      <c r="DA29" s="38"/>
      <c r="DB29" s="38"/>
      <c r="DC29" s="38"/>
      <c r="DD29" s="38"/>
      <c r="DE29" s="38"/>
      <c r="DF29" s="38"/>
      <c r="DG29" s="38"/>
      <c r="DH29" s="38"/>
      <c r="DI29" s="38"/>
      <c r="DJ29" s="38"/>
      <c r="DK29" s="38"/>
      <c r="DL29" s="38"/>
      <c r="DM29" s="38"/>
      <c r="DN29" s="38"/>
      <c r="DO29" s="38"/>
      <c r="DP29" s="38"/>
      <c r="DQ29" s="38"/>
      <c r="DR29" s="38"/>
    </row>
    <row r="30" spans="1:122" ht="15" hidden="1" customHeight="1" x14ac:dyDescent="0.5">
      <c r="A30" s="26" t="s">
        <v>184</v>
      </c>
      <c r="B30" s="26" t="s">
        <v>185</v>
      </c>
      <c r="C30" s="26" t="s">
        <v>189</v>
      </c>
      <c r="D30" s="26"/>
      <c r="E30" s="26"/>
      <c r="F30" s="26"/>
      <c r="G30" s="26"/>
      <c r="H30" s="26"/>
      <c r="I30" s="26"/>
      <c r="J30" s="26"/>
      <c r="K30" s="26"/>
      <c r="L30" s="26"/>
      <c r="M30" s="26"/>
      <c r="N30" s="47"/>
      <c r="O30" s="55"/>
      <c r="P30" s="55"/>
      <c r="Q30" s="55"/>
      <c r="R30" s="55"/>
      <c r="S30" s="55"/>
      <c r="T30" s="55"/>
      <c r="U30" s="55"/>
      <c r="V30" s="55"/>
      <c r="W30" s="55"/>
      <c r="X30" s="55"/>
      <c r="Y30" s="55"/>
      <c r="Z30" s="55"/>
      <c r="AA30" s="55"/>
      <c r="AB30" s="55"/>
      <c r="AC30" s="55"/>
      <c r="AD30" s="55"/>
      <c r="AE30" s="55"/>
      <c r="AF30" s="55"/>
      <c r="AG30" s="55"/>
      <c r="AH30" s="55"/>
      <c r="AI30" s="55"/>
      <c r="AJ30" s="55"/>
      <c r="AK30" s="26"/>
      <c r="AL30" s="26"/>
      <c r="AM30" s="26"/>
      <c r="AN30" s="26"/>
      <c r="AO30" s="26"/>
      <c r="AP30" s="26"/>
      <c r="AQ30" s="26"/>
      <c r="AR30" s="26"/>
      <c r="AS30" s="26"/>
      <c r="AT30" s="26"/>
      <c r="AU30" s="26"/>
      <c r="AV30" s="26"/>
      <c r="AW30" s="26"/>
      <c r="AX30" s="26"/>
      <c r="AY30" s="26"/>
      <c r="AZ30" s="26"/>
      <c r="BA30" s="26"/>
      <c r="BB30" s="31"/>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9">
        <f t="shared" si="16"/>
        <v>0</v>
      </c>
      <c r="CC30" s="29">
        <f t="shared" si="17"/>
        <v>0</v>
      </c>
      <c r="CD30" s="29">
        <f t="shared" si="0"/>
        <v>0</v>
      </c>
      <c r="CE30" s="29">
        <f t="shared" si="1"/>
        <v>0</v>
      </c>
      <c r="CF30" s="29">
        <f t="shared" si="2"/>
        <v>0</v>
      </c>
      <c r="CG30" s="29">
        <f t="shared" si="3"/>
        <v>0</v>
      </c>
      <c r="CH30" s="29">
        <f t="shared" si="4"/>
        <v>0</v>
      </c>
      <c r="CI30" s="29">
        <f t="shared" si="5"/>
        <v>0</v>
      </c>
      <c r="CJ30" s="29">
        <f t="shared" si="6"/>
        <v>0</v>
      </c>
      <c r="CK30" s="29">
        <f t="shared" si="7"/>
        <v>0</v>
      </c>
      <c r="CL30" s="29">
        <f t="shared" si="8"/>
        <v>0</v>
      </c>
      <c r="CM30" s="32">
        <f t="shared" si="9"/>
        <v>0</v>
      </c>
      <c r="CN30" s="29">
        <f t="shared" si="10"/>
        <v>0</v>
      </c>
      <c r="CO30" s="31">
        <f t="shared" si="11"/>
        <v>0</v>
      </c>
      <c r="CP30" s="30">
        <f t="shared" si="12"/>
        <v>0</v>
      </c>
      <c r="CQ30" s="30">
        <f t="shared" si="13"/>
        <v>0</v>
      </c>
      <c r="CR30" s="30">
        <f t="shared" si="14"/>
        <v>0</v>
      </c>
      <c r="CS30" s="26">
        <f t="shared" si="15"/>
        <v>0</v>
      </c>
      <c r="CT30" s="39">
        <f t="shared" si="18"/>
        <v>0</v>
      </c>
      <c r="CU30" s="40"/>
      <c r="CV30" s="41"/>
      <c r="CW30" s="42"/>
      <c r="CX30" s="43"/>
      <c r="CY30" s="38"/>
      <c r="CZ30" s="38"/>
      <c r="DA30" s="38"/>
      <c r="DB30" s="38"/>
      <c r="DC30" s="38"/>
      <c r="DD30" s="38"/>
      <c r="DE30" s="38"/>
      <c r="DF30" s="38"/>
      <c r="DG30" s="38"/>
      <c r="DH30" s="38"/>
      <c r="DI30" s="38"/>
      <c r="DJ30" s="38"/>
      <c r="DK30" s="38"/>
      <c r="DL30" s="38"/>
      <c r="DM30" s="38"/>
      <c r="DN30" s="38"/>
      <c r="DO30" s="38"/>
      <c r="DP30" s="38"/>
      <c r="DQ30" s="38"/>
      <c r="DR30" s="38"/>
    </row>
    <row r="31" spans="1:122" ht="15.75" hidden="1" customHeight="1" x14ac:dyDescent="0.5">
      <c r="A31" s="26" t="s">
        <v>184</v>
      </c>
      <c r="B31" s="26" t="s">
        <v>185</v>
      </c>
      <c r="C31" s="26" t="s">
        <v>190</v>
      </c>
      <c r="D31" s="26"/>
      <c r="E31" s="26"/>
      <c r="F31" s="26"/>
      <c r="G31" s="26"/>
      <c r="H31" s="26"/>
      <c r="I31" s="26"/>
      <c r="J31" s="26"/>
      <c r="K31" s="26"/>
      <c r="L31" s="26"/>
      <c r="M31" s="26"/>
      <c r="N31" s="47"/>
      <c r="O31" s="55"/>
      <c r="P31" s="55"/>
      <c r="Q31" s="55"/>
      <c r="R31" s="55"/>
      <c r="S31" s="55"/>
      <c r="T31" s="55"/>
      <c r="U31" s="55"/>
      <c r="V31" s="55"/>
      <c r="W31" s="55"/>
      <c r="X31" s="55"/>
      <c r="Y31" s="55"/>
      <c r="Z31" s="55"/>
      <c r="AA31" s="55"/>
      <c r="AB31" s="55"/>
      <c r="AC31" s="55"/>
      <c r="AD31" s="55"/>
      <c r="AE31" s="55"/>
      <c r="AF31" s="55"/>
      <c r="AG31" s="55"/>
      <c r="AH31" s="55"/>
      <c r="AI31" s="55"/>
      <c r="AJ31" s="55"/>
      <c r="AK31" s="26"/>
      <c r="AL31" s="26"/>
      <c r="AM31" s="26"/>
      <c r="AN31" s="26"/>
      <c r="AO31" s="26"/>
      <c r="AP31" s="26"/>
      <c r="AQ31" s="26"/>
      <c r="AR31" s="26"/>
      <c r="AS31" s="26"/>
      <c r="AT31" s="26"/>
      <c r="AU31" s="26"/>
      <c r="AV31" s="26"/>
      <c r="AW31" s="26"/>
      <c r="AX31" s="26"/>
      <c r="AY31" s="26"/>
      <c r="AZ31" s="26"/>
      <c r="BA31" s="26"/>
      <c r="BB31" s="31"/>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9">
        <f t="shared" si="16"/>
        <v>0</v>
      </c>
      <c r="CC31" s="29">
        <f t="shared" si="17"/>
        <v>0</v>
      </c>
      <c r="CD31" s="29">
        <f t="shared" si="0"/>
        <v>0</v>
      </c>
      <c r="CE31" s="29">
        <f t="shared" si="1"/>
        <v>0</v>
      </c>
      <c r="CF31" s="29">
        <f t="shared" si="2"/>
        <v>0</v>
      </c>
      <c r="CG31" s="29">
        <f t="shared" si="3"/>
        <v>0</v>
      </c>
      <c r="CH31" s="29">
        <f t="shared" si="4"/>
        <v>0</v>
      </c>
      <c r="CI31" s="29">
        <f t="shared" si="5"/>
        <v>0</v>
      </c>
      <c r="CJ31" s="29">
        <f t="shared" si="6"/>
        <v>0</v>
      </c>
      <c r="CK31" s="29">
        <f t="shared" si="7"/>
        <v>0</v>
      </c>
      <c r="CL31" s="29">
        <f t="shared" si="8"/>
        <v>0</v>
      </c>
      <c r="CM31" s="32">
        <f t="shared" si="9"/>
        <v>0</v>
      </c>
      <c r="CN31" s="29">
        <f t="shared" si="10"/>
        <v>0</v>
      </c>
      <c r="CO31" s="31">
        <f t="shared" si="11"/>
        <v>0</v>
      </c>
      <c r="CP31" s="30">
        <f t="shared" si="12"/>
        <v>0</v>
      </c>
      <c r="CQ31" s="30">
        <f t="shared" si="13"/>
        <v>0</v>
      </c>
      <c r="CR31" s="30">
        <f t="shared" si="14"/>
        <v>0</v>
      </c>
      <c r="CS31" s="26">
        <f t="shared" si="15"/>
        <v>0</v>
      </c>
      <c r="CT31" s="39">
        <f t="shared" si="18"/>
        <v>0</v>
      </c>
      <c r="CU31" s="40"/>
      <c r="CV31" s="41"/>
      <c r="CW31" s="42"/>
      <c r="CX31" s="43"/>
      <c r="CY31" s="38"/>
      <c r="CZ31" s="38"/>
      <c r="DA31" s="38"/>
      <c r="DB31" s="38"/>
      <c r="DC31" s="38"/>
      <c r="DD31" s="38"/>
      <c r="DE31" s="38"/>
      <c r="DF31" s="38"/>
      <c r="DG31" s="38"/>
      <c r="DH31" s="38"/>
      <c r="DI31" s="38"/>
      <c r="DJ31" s="38"/>
      <c r="DK31" s="38"/>
      <c r="DL31" s="38"/>
      <c r="DM31" s="38"/>
      <c r="DN31" s="38"/>
      <c r="DO31" s="38"/>
      <c r="DP31" s="38"/>
      <c r="DQ31" s="38"/>
      <c r="DR31" s="38"/>
    </row>
    <row r="32" spans="1:122" ht="15.75" hidden="1" customHeight="1" x14ac:dyDescent="0.5">
      <c r="A32" s="26" t="s">
        <v>155</v>
      </c>
      <c r="B32" s="26" t="s">
        <v>191</v>
      </c>
      <c r="C32" s="26" t="s">
        <v>192</v>
      </c>
      <c r="D32" s="26"/>
      <c r="E32" s="26"/>
      <c r="F32" s="26"/>
      <c r="G32" s="26"/>
      <c r="H32" s="26"/>
      <c r="I32" s="26"/>
      <c r="J32" s="26"/>
      <c r="K32" s="26"/>
      <c r="L32" s="26"/>
      <c r="M32" s="26"/>
      <c r="N32" s="47"/>
      <c r="O32" s="55"/>
      <c r="P32" s="55"/>
      <c r="Q32" s="55"/>
      <c r="R32" s="55"/>
      <c r="S32" s="55"/>
      <c r="T32" s="55"/>
      <c r="U32" s="55"/>
      <c r="V32" s="55"/>
      <c r="W32" s="55"/>
      <c r="X32" s="55"/>
      <c r="Y32" s="55"/>
      <c r="Z32" s="55"/>
      <c r="AA32" s="55"/>
      <c r="AB32" s="55"/>
      <c r="AC32" s="55"/>
      <c r="AD32" s="55"/>
      <c r="AE32" s="55"/>
      <c r="AF32" s="55"/>
      <c r="AG32" s="55"/>
      <c r="AH32" s="55"/>
      <c r="AI32" s="55"/>
      <c r="AJ32" s="55"/>
      <c r="AK32" s="26"/>
      <c r="AL32" s="26"/>
      <c r="AM32" s="26"/>
      <c r="AN32" s="26"/>
      <c r="AO32" s="26"/>
      <c r="AP32" s="26"/>
      <c r="AQ32" s="26"/>
      <c r="AR32" s="26"/>
      <c r="AS32" s="26"/>
      <c r="AT32" s="26"/>
      <c r="AU32" s="26"/>
      <c r="AV32" s="26"/>
      <c r="AW32" s="26"/>
      <c r="AX32" s="26"/>
      <c r="AY32" s="26"/>
      <c r="AZ32" s="26"/>
      <c r="BA32" s="26"/>
      <c r="BB32" s="31"/>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9">
        <f t="shared" si="16"/>
        <v>0</v>
      </c>
      <c r="CC32" s="29">
        <f t="shared" si="17"/>
        <v>0</v>
      </c>
      <c r="CD32" s="29">
        <f t="shared" si="0"/>
        <v>0</v>
      </c>
      <c r="CE32" s="29">
        <f t="shared" si="1"/>
        <v>0</v>
      </c>
      <c r="CF32" s="29">
        <f t="shared" si="2"/>
        <v>0</v>
      </c>
      <c r="CG32" s="29">
        <f t="shared" si="3"/>
        <v>0</v>
      </c>
      <c r="CH32" s="29">
        <f t="shared" si="4"/>
        <v>0</v>
      </c>
      <c r="CI32" s="29">
        <f t="shared" si="5"/>
        <v>0</v>
      </c>
      <c r="CJ32" s="29">
        <f t="shared" si="6"/>
        <v>0</v>
      </c>
      <c r="CK32" s="29">
        <f t="shared" si="7"/>
        <v>0</v>
      </c>
      <c r="CL32" s="29">
        <f t="shared" si="8"/>
        <v>0</v>
      </c>
      <c r="CM32" s="32">
        <f t="shared" si="9"/>
        <v>0</v>
      </c>
      <c r="CN32" s="29">
        <f t="shared" si="10"/>
        <v>0</v>
      </c>
      <c r="CO32" s="31">
        <f t="shared" si="11"/>
        <v>0</v>
      </c>
      <c r="CP32" s="30">
        <f t="shared" si="12"/>
        <v>0</v>
      </c>
      <c r="CQ32" s="30">
        <f t="shared" si="13"/>
        <v>0</v>
      </c>
      <c r="CR32" s="30">
        <f t="shared" si="14"/>
        <v>0</v>
      </c>
      <c r="CS32" s="26">
        <f t="shared" si="15"/>
        <v>0</v>
      </c>
      <c r="CT32" s="39">
        <f t="shared" si="18"/>
        <v>0</v>
      </c>
      <c r="CU32" s="34">
        <f>AVERAGE(CT32:CT43)</f>
        <v>0</v>
      </c>
      <c r="CV32" s="35"/>
      <c r="CW32" s="36"/>
      <c r="CX32" s="43"/>
      <c r="CY32" s="38"/>
      <c r="CZ32" s="38"/>
      <c r="DA32" s="38"/>
      <c r="DB32" s="38"/>
      <c r="DC32" s="38"/>
      <c r="DD32" s="38"/>
      <c r="DE32" s="38"/>
      <c r="DF32" s="38"/>
      <c r="DG32" s="38"/>
      <c r="DH32" s="38"/>
      <c r="DI32" s="38"/>
      <c r="DJ32" s="38"/>
      <c r="DK32" s="38"/>
      <c r="DL32" s="38"/>
      <c r="DM32" s="38"/>
      <c r="DN32" s="38"/>
      <c r="DO32" s="38"/>
      <c r="DP32" s="38"/>
      <c r="DQ32" s="38"/>
      <c r="DR32" s="38"/>
    </row>
    <row r="33" spans="1:122" ht="15.75" hidden="1" customHeight="1" x14ac:dyDescent="0.5">
      <c r="A33" s="26" t="s">
        <v>155</v>
      </c>
      <c r="B33" s="26" t="s">
        <v>191</v>
      </c>
      <c r="C33" s="26" t="s">
        <v>193</v>
      </c>
      <c r="D33" s="26"/>
      <c r="E33" s="26"/>
      <c r="F33" s="26"/>
      <c r="G33" s="26"/>
      <c r="H33" s="26"/>
      <c r="I33" s="26"/>
      <c r="J33" s="59"/>
      <c r="K33" s="59"/>
      <c r="L33" s="59"/>
      <c r="M33" s="59"/>
      <c r="N33" s="47"/>
      <c r="O33" s="55"/>
      <c r="P33" s="55"/>
      <c r="Q33" s="55"/>
      <c r="R33" s="55"/>
      <c r="S33" s="55"/>
      <c r="T33" s="55"/>
      <c r="U33" s="55"/>
      <c r="V33" s="55"/>
      <c r="W33" s="55"/>
      <c r="X33" s="55"/>
      <c r="Y33" s="55"/>
      <c r="Z33" s="55"/>
      <c r="AA33" s="55"/>
      <c r="AB33" s="55"/>
      <c r="AC33" s="55"/>
      <c r="AD33" s="55"/>
      <c r="AE33" s="55"/>
      <c r="AF33" s="55"/>
      <c r="AG33" s="55"/>
      <c r="AH33" s="55"/>
      <c r="AI33" s="55"/>
      <c r="AJ33" s="55"/>
      <c r="AK33" s="26"/>
      <c r="AL33" s="26"/>
      <c r="AM33" s="26"/>
      <c r="AN33" s="26"/>
      <c r="AO33" s="26"/>
      <c r="AP33" s="26"/>
      <c r="AQ33" s="26"/>
      <c r="AR33" s="26"/>
      <c r="AS33" s="26"/>
      <c r="AT33" s="26"/>
      <c r="AU33" s="26"/>
      <c r="AV33" s="26"/>
      <c r="AW33" s="26"/>
      <c r="AX33" s="26"/>
      <c r="AY33" s="26"/>
      <c r="AZ33" s="26"/>
      <c r="BA33" s="26"/>
      <c r="BB33" s="31"/>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9">
        <f t="shared" si="16"/>
        <v>0</v>
      </c>
      <c r="CC33" s="29">
        <f t="shared" si="17"/>
        <v>0</v>
      </c>
      <c r="CD33" s="29">
        <f t="shared" si="0"/>
        <v>0</v>
      </c>
      <c r="CE33" s="29">
        <f t="shared" si="1"/>
        <v>0</v>
      </c>
      <c r="CF33" s="29">
        <f t="shared" si="2"/>
        <v>0</v>
      </c>
      <c r="CG33" s="29">
        <f t="shared" si="3"/>
        <v>0</v>
      </c>
      <c r="CH33" s="29">
        <f t="shared" si="4"/>
        <v>0</v>
      </c>
      <c r="CI33" s="29">
        <f t="shared" si="5"/>
        <v>0</v>
      </c>
      <c r="CJ33" s="29">
        <f t="shared" si="6"/>
        <v>0</v>
      </c>
      <c r="CK33" s="29">
        <f t="shared" si="7"/>
        <v>0</v>
      </c>
      <c r="CL33" s="29">
        <f t="shared" si="8"/>
        <v>0</v>
      </c>
      <c r="CM33" s="32">
        <f t="shared" si="9"/>
        <v>0</v>
      </c>
      <c r="CN33" s="29">
        <f t="shared" si="10"/>
        <v>0</v>
      </c>
      <c r="CO33" s="31">
        <f t="shared" si="11"/>
        <v>0</v>
      </c>
      <c r="CP33" s="30">
        <f t="shared" si="12"/>
        <v>0</v>
      </c>
      <c r="CQ33" s="30">
        <f t="shared" si="13"/>
        <v>0</v>
      </c>
      <c r="CR33" s="30">
        <f t="shared" si="14"/>
        <v>0</v>
      </c>
      <c r="CS33" s="26">
        <f t="shared" si="15"/>
        <v>0</v>
      </c>
      <c r="CT33" s="39">
        <f t="shared" si="18"/>
        <v>0</v>
      </c>
      <c r="CU33" s="40"/>
      <c r="CV33" s="41"/>
      <c r="CW33" s="42"/>
      <c r="CX33" s="43"/>
      <c r="CY33" s="38"/>
      <c r="CZ33" s="38"/>
      <c r="DA33" s="38"/>
      <c r="DB33" s="38"/>
      <c r="DC33" s="38"/>
      <c r="DD33" s="38"/>
      <c r="DE33" s="38"/>
      <c r="DF33" s="38"/>
      <c r="DG33" s="38"/>
      <c r="DH33" s="38"/>
      <c r="DI33" s="38"/>
      <c r="DJ33" s="38"/>
      <c r="DK33" s="38"/>
      <c r="DL33" s="38"/>
      <c r="DM33" s="38"/>
      <c r="DN33" s="38"/>
      <c r="DO33" s="38"/>
      <c r="DP33" s="38"/>
      <c r="DQ33" s="38"/>
      <c r="DR33" s="38"/>
    </row>
    <row r="34" spans="1:122" ht="15.75" hidden="1" customHeight="1" x14ac:dyDescent="0.5">
      <c r="A34" s="26" t="s">
        <v>155</v>
      </c>
      <c r="B34" s="26" t="s">
        <v>191</v>
      </c>
      <c r="C34" s="26" t="s">
        <v>194</v>
      </c>
      <c r="D34" s="26"/>
      <c r="E34" s="26"/>
      <c r="F34" s="26"/>
      <c r="G34" s="26"/>
      <c r="H34" s="26"/>
      <c r="I34" s="26"/>
      <c r="J34" s="26"/>
      <c r="K34" s="26"/>
      <c r="L34" s="26"/>
      <c r="M34" s="26"/>
      <c r="N34" s="47"/>
      <c r="O34" s="55"/>
      <c r="P34" s="55"/>
      <c r="Q34" s="55"/>
      <c r="R34" s="55"/>
      <c r="S34" s="55"/>
      <c r="T34" s="55"/>
      <c r="U34" s="55"/>
      <c r="V34" s="55"/>
      <c r="W34" s="55"/>
      <c r="X34" s="55"/>
      <c r="Y34" s="55"/>
      <c r="Z34" s="55"/>
      <c r="AA34" s="55"/>
      <c r="AB34" s="55"/>
      <c r="AC34" s="55"/>
      <c r="AD34" s="55"/>
      <c r="AE34" s="55"/>
      <c r="AF34" s="55"/>
      <c r="AG34" s="55"/>
      <c r="AH34" s="55"/>
      <c r="AI34" s="55"/>
      <c r="AJ34" s="55"/>
      <c r="AK34" s="26"/>
      <c r="AL34" s="26"/>
      <c r="AM34" s="26"/>
      <c r="AN34" s="26"/>
      <c r="AO34" s="26"/>
      <c r="AP34" s="26"/>
      <c r="AQ34" s="26"/>
      <c r="AR34" s="26"/>
      <c r="AS34" s="26"/>
      <c r="AT34" s="26"/>
      <c r="AU34" s="26"/>
      <c r="AV34" s="26"/>
      <c r="AW34" s="26"/>
      <c r="AX34" s="26"/>
      <c r="AY34" s="26"/>
      <c r="AZ34" s="26"/>
      <c r="BA34" s="26"/>
      <c r="BB34" s="31"/>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9">
        <f t="shared" si="16"/>
        <v>0</v>
      </c>
      <c r="CC34" s="29">
        <f t="shared" si="17"/>
        <v>0</v>
      </c>
      <c r="CD34" s="29">
        <f t="shared" si="0"/>
        <v>0</v>
      </c>
      <c r="CE34" s="29">
        <f t="shared" si="1"/>
        <v>0</v>
      </c>
      <c r="CF34" s="29">
        <f t="shared" si="2"/>
        <v>0</v>
      </c>
      <c r="CG34" s="29">
        <f t="shared" si="3"/>
        <v>0</v>
      </c>
      <c r="CH34" s="29">
        <f t="shared" si="4"/>
        <v>0</v>
      </c>
      <c r="CI34" s="29">
        <f t="shared" si="5"/>
        <v>0</v>
      </c>
      <c r="CJ34" s="29">
        <f t="shared" si="6"/>
        <v>0</v>
      </c>
      <c r="CK34" s="29">
        <f t="shared" si="7"/>
        <v>0</v>
      </c>
      <c r="CL34" s="29">
        <f t="shared" si="8"/>
        <v>0</v>
      </c>
      <c r="CM34" s="32">
        <f t="shared" si="9"/>
        <v>0</v>
      </c>
      <c r="CN34" s="29">
        <f t="shared" si="10"/>
        <v>0</v>
      </c>
      <c r="CO34" s="31">
        <f t="shared" si="11"/>
        <v>0</v>
      </c>
      <c r="CP34" s="30">
        <f t="shared" si="12"/>
        <v>0</v>
      </c>
      <c r="CQ34" s="30">
        <f t="shared" si="13"/>
        <v>0</v>
      </c>
      <c r="CR34" s="30">
        <f t="shared" si="14"/>
        <v>0</v>
      </c>
      <c r="CS34" s="26">
        <f t="shared" si="15"/>
        <v>0</v>
      </c>
      <c r="CT34" s="39">
        <f t="shared" si="18"/>
        <v>0</v>
      </c>
      <c r="CU34" s="40"/>
      <c r="CV34" s="41"/>
      <c r="CW34" s="42"/>
      <c r="CX34" s="43"/>
      <c r="CY34" s="38"/>
      <c r="CZ34" s="38"/>
      <c r="DA34" s="38"/>
      <c r="DB34" s="38"/>
      <c r="DC34" s="38"/>
      <c r="DD34" s="38"/>
      <c r="DE34" s="38"/>
      <c r="DF34" s="38"/>
      <c r="DG34" s="38"/>
      <c r="DH34" s="38"/>
      <c r="DI34" s="38"/>
      <c r="DJ34" s="38"/>
      <c r="DK34" s="38"/>
      <c r="DL34" s="38"/>
      <c r="DM34" s="38"/>
      <c r="DN34" s="38"/>
      <c r="DO34" s="38"/>
      <c r="DP34" s="38"/>
      <c r="DQ34" s="38"/>
      <c r="DR34" s="38"/>
    </row>
    <row r="35" spans="1:122" ht="28.5" hidden="1" customHeight="1" x14ac:dyDescent="0.5">
      <c r="A35" s="26" t="s">
        <v>155</v>
      </c>
      <c r="B35" s="26" t="s">
        <v>191</v>
      </c>
      <c r="C35" s="26" t="s">
        <v>195</v>
      </c>
      <c r="D35" s="26"/>
      <c r="E35" s="63"/>
      <c r="F35" s="63"/>
      <c r="G35" s="63"/>
      <c r="H35" s="63"/>
      <c r="I35" s="63"/>
      <c r="J35" s="63"/>
      <c r="K35" s="63"/>
      <c r="L35" s="63"/>
      <c r="M35" s="63"/>
      <c r="N35" s="64"/>
      <c r="O35" s="65"/>
      <c r="P35" s="65"/>
      <c r="Q35" s="65"/>
      <c r="R35" s="65"/>
      <c r="S35" s="65"/>
      <c r="T35" s="65"/>
      <c r="U35" s="65"/>
      <c r="V35" s="65"/>
      <c r="W35" s="65"/>
      <c r="X35" s="65"/>
      <c r="Y35" s="65"/>
      <c r="Z35" s="65"/>
      <c r="AA35" s="65"/>
      <c r="AB35" s="65"/>
      <c r="AC35" s="65"/>
      <c r="AD35" s="65"/>
      <c r="AE35" s="65"/>
      <c r="AF35" s="65"/>
      <c r="AG35" s="65"/>
      <c r="AH35" s="65"/>
      <c r="AI35" s="65"/>
      <c r="AJ35" s="65"/>
      <c r="AK35" s="63"/>
      <c r="AL35" s="63"/>
      <c r="AM35" s="63"/>
      <c r="AN35" s="63"/>
      <c r="AO35" s="63"/>
      <c r="AP35" s="63"/>
      <c r="AQ35" s="63"/>
      <c r="AR35" s="63"/>
      <c r="AS35" s="63"/>
      <c r="AT35" s="63"/>
      <c r="AU35" s="63"/>
      <c r="AV35" s="63"/>
      <c r="AW35" s="63"/>
      <c r="AX35" s="63"/>
      <c r="AY35" s="63"/>
      <c r="AZ35" s="63"/>
      <c r="BA35" s="63"/>
      <c r="BB35" s="31"/>
      <c r="BC35" s="63"/>
      <c r="BD35" s="63"/>
      <c r="BE35" s="63"/>
      <c r="BF35" s="63"/>
      <c r="BG35" s="26"/>
      <c r="BH35" s="26"/>
      <c r="BI35" s="63"/>
      <c r="BJ35" s="26"/>
      <c r="BK35" s="26"/>
      <c r="BL35" s="26"/>
      <c r="BM35" s="26"/>
      <c r="BN35" s="26"/>
      <c r="BO35" s="26"/>
      <c r="BP35" s="26"/>
      <c r="BQ35" s="26"/>
      <c r="BR35" s="26"/>
      <c r="BS35" s="63"/>
      <c r="BT35" s="63"/>
      <c r="BU35" s="63"/>
      <c r="BV35" s="63"/>
      <c r="BW35" s="63"/>
      <c r="BX35" s="63"/>
      <c r="BY35" s="26"/>
      <c r="BZ35" s="63"/>
      <c r="CA35" s="63"/>
      <c r="CB35" s="29">
        <f t="shared" si="16"/>
        <v>0</v>
      </c>
      <c r="CC35" s="29">
        <f t="shared" si="17"/>
        <v>0</v>
      </c>
      <c r="CD35" s="29">
        <f t="shared" si="0"/>
        <v>0</v>
      </c>
      <c r="CE35" s="29">
        <f t="shared" si="1"/>
        <v>0</v>
      </c>
      <c r="CF35" s="29">
        <f t="shared" si="2"/>
        <v>0</v>
      </c>
      <c r="CG35" s="29">
        <f t="shared" si="3"/>
        <v>0</v>
      </c>
      <c r="CH35" s="29">
        <f t="shared" si="4"/>
        <v>0</v>
      </c>
      <c r="CI35" s="29">
        <f t="shared" si="5"/>
        <v>0</v>
      </c>
      <c r="CJ35" s="29">
        <f t="shared" si="6"/>
        <v>0</v>
      </c>
      <c r="CK35" s="29">
        <f t="shared" si="7"/>
        <v>0</v>
      </c>
      <c r="CL35" s="29">
        <f t="shared" si="8"/>
        <v>0</v>
      </c>
      <c r="CM35" s="32">
        <f t="shared" si="9"/>
        <v>0</v>
      </c>
      <c r="CN35" s="29">
        <f t="shared" si="10"/>
        <v>0</v>
      </c>
      <c r="CO35" s="31">
        <f t="shared" si="11"/>
        <v>0</v>
      </c>
      <c r="CP35" s="30">
        <f t="shared" si="12"/>
        <v>0</v>
      </c>
      <c r="CQ35" s="30">
        <f t="shared" si="13"/>
        <v>0</v>
      </c>
      <c r="CR35" s="30">
        <f t="shared" si="14"/>
        <v>0</v>
      </c>
      <c r="CS35" s="26">
        <f t="shared" si="15"/>
        <v>0</v>
      </c>
      <c r="CT35" s="39">
        <f t="shared" si="18"/>
        <v>0</v>
      </c>
      <c r="CU35" s="40"/>
      <c r="CV35" s="41"/>
      <c r="CW35" s="42"/>
      <c r="CX35" s="43"/>
      <c r="CY35" s="38"/>
      <c r="CZ35" s="38"/>
      <c r="DA35" s="38"/>
      <c r="DB35" s="38"/>
      <c r="DC35" s="38"/>
      <c r="DD35" s="38"/>
      <c r="DE35" s="38"/>
      <c r="DF35" s="38"/>
      <c r="DG35" s="38"/>
      <c r="DH35" s="38"/>
      <c r="DI35" s="38"/>
      <c r="DJ35" s="38"/>
      <c r="DK35" s="38"/>
      <c r="DL35" s="38"/>
      <c r="DM35" s="38"/>
      <c r="DN35" s="38"/>
      <c r="DO35" s="38"/>
      <c r="DP35" s="38"/>
      <c r="DQ35" s="38"/>
      <c r="DR35" s="38"/>
    </row>
    <row r="36" spans="1:122" ht="15.75" hidden="1" customHeight="1" x14ac:dyDescent="0.5">
      <c r="A36" s="26" t="s">
        <v>155</v>
      </c>
      <c r="B36" s="26" t="s">
        <v>191</v>
      </c>
      <c r="C36" s="26" t="s">
        <v>196</v>
      </c>
      <c r="D36" s="26"/>
      <c r="E36" s="63"/>
      <c r="F36" s="63"/>
      <c r="G36" s="63"/>
      <c r="H36" s="63"/>
      <c r="I36" s="63"/>
      <c r="J36" s="63"/>
      <c r="K36" s="63"/>
      <c r="L36" s="63"/>
      <c r="M36" s="63"/>
      <c r="N36" s="64"/>
      <c r="O36" s="65"/>
      <c r="P36" s="65"/>
      <c r="Q36" s="65"/>
      <c r="R36" s="65"/>
      <c r="S36" s="65"/>
      <c r="T36" s="65"/>
      <c r="U36" s="65"/>
      <c r="V36" s="65"/>
      <c r="W36" s="65"/>
      <c r="X36" s="65"/>
      <c r="Y36" s="65"/>
      <c r="Z36" s="65"/>
      <c r="AA36" s="65"/>
      <c r="AB36" s="65"/>
      <c r="AC36" s="65"/>
      <c r="AD36" s="65"/>
      <c r="AE36" s="65"/>
      <c r="AF36" s="65"/>
      <c r="AG36" s="65"/>
      <c r="AH36" s="65"/>
      <c r="AI36" s="65"/>
      <c r="AJ36" s="65"/>
      <c r="AK36" s="63"/>
      <c r="AL36" s="63"/>
      <c r="AM36" s="63"/>
      <c r="AN36" s="63"/>
      <c r="AO36" s="63"/>
      <c r="AP36" s="63"/>
      <c r="AQ36" s="63"/>
      <c r="AR36" s="63"/>
      <c r="AS36" s="63"/>
      <c r="AT36" s="63"/>
      <c r="AU36" s="63"/>
      <c r="AV36" s="63"/>
      <c r="AW36" s="63"/>
      <c r="AX36" s="63"/>
      <c r="AY36" s="63"/>
      <c r="AZ36" s="63"/>
      <c r="BA36" s="63"/>
      <c r="BB36" s="31"/>
      <c r="BC36" s="63"/>
      <c r="BD36" s="63"/>
      <c r="BE36" s="63"/>
      <c r="BF36" s="63"/>
      <c r="BG36" s="26"/>
      <c r="BH36" s="26"/>
      <c r="BI36" s="63"/>
      <c r="BJ36" s="26"/>
      <c r="BK36" s="26"/>
      <c r="BL36" s="26"/>
      <c r="BM36" s="26"/>
      <c r="BN36" s="26"/>
      <c r="BO36" s="26"/>
      <c r="BP36" s="26"/>
      <c r="BQ36" s="26"/>
      <c r="BR36" s="26"/>
      <c r="BS36" s="63"/>
      <c r="BT36" s="63"/>
      <c r="BU36" s="63"/>
      <c r="BV36" s="63"/>
      <c r="BW36" s="63"/>
      <c r="BX36" s="63"/>
      <c r="BY36" s="26"/>
      <c r="BZ36" s="63"/>
      <c r="CA36" s="63"/>
      <c r="CB36" s="29">
        <f t="shared" si="16"/>
        <v>0</v>
      </c>
      <c r="CC36" s="29">
        <f t="shared" si="17"/>
        <v>0</v>
      </c>
      <c r="CD36" s="29">
        <f t="shared" si="0"/>
        <v>0</v>
      </c>
      <c r="CE36" s="29">
        <f t="shared" si="1"/>
        <v>0</v>
      </c>
      <c r="CF36" s="29">
        <f t="shared" si="2"/>
        <v>0</v>
      </c>
      <c r="CG36" s="29">
        <f t="shared" si="3"/>
        <v>0</v>
      </c>
      <c r="CH36" s="29">
        <f t="shared" si="4"/>
        <v>0</v>
      </c>
      <c r="CI36" s="29">
        <f t="shared" si="5"/>
        <v>0</v>
      </c>
      <c r="CJ36" s="29">
        <f t="shared" si="6"/>
        <v>0</v>
      </c>
      <c r="CK36" s="29">
        <f t="shared" si="7"/>
        <v>0</v>
      </c>
      <c r="CL36" s="29">
        <f t="shared" si="8"/>
        <v>0</v>
      </c>
      <c r="CM36" s="32">
        <f t="shared" si="9"/>
        <v>0</v>
      </c>
      <c r="CN36" s="29">
        <f t="shared" si="10"/>
        <v>0</v>
      </c>
      <c r="CO36" s="31">
        <f t="shared" si="11"/>
        <v>0</v>
      </c>
      <c r="CP36" s="30">
        <f t="shared" si="12"/>
        <v>0</v>
      </c>
      <c r="CQ36" s="30">
        <f t="shared" si="13"/>
        <v>0</v>
      </c>
      <c r="CR36" s="30">
        <f t="shared" si="14"/>
        <v>0</v>
      </c>
      <c r="CS36" s="26">
        <f t="shared" si="15"/>
        <v>0</v>
      </c>
      <c r="CT36" s="39">
        <f t="shared" si="18"/>
        <v>0</v>
      </c>
      <c r="CU36" s="40"/>
      <c r="CV36" s="41"/>
      <c r="CW36" s="42"/>
      <c r="CX36" s="43"/>
      <c r="CY36" s="38"/>
      <c r="CZ36" s="38"/>
      <c r="DA36" s="38"/>
      <c r="DB36" s="38"/>
      <c r="DC36" s="38"/>
      <c r="DD36" s="38"/>
      <c r="DE36" s="38"/>
      <c r="DF36" s="38"/>
      <c r="DG36" s="38"/>
      <c r="DH36" s="38"/>
      <c r="DI36" s="38"/>
      <c r="DJ36" s="38"/>
      <c r="DK36" s="38"/>
      <c r="DL36" s="38"/>
      <c r="DM36" s="38"/>
      <c r="DN36" s="38"/>
      <c r="DO36" s="38"/>
      <c r="DP36" s="38"/>
      <c r="DQ36" s="38"/>
      <c r="DR36" s="38"/>
    </row>
    <row r="37" spans="1:122" ht="15.75" hidden="1" customHeight="1" x14ac:dyDescent="0.5">
      <c r="A37" s="26" t="s">
        <v>155</v>
      </c>
      <c r="B37" s="26" t="s">
        <v>191</v>
      </c>
      <c r="C37" s="26" t="s">
        <v>197</v>
      </c>
      <c r="D37" s="26"/>
      <c r="E37" s="26"/>
      <c r="F37" s="26"/>
      <c r="G37" s="26"/>
      <c r="H37" s="26"/>
      <c r="I37" s="26"/>
      <c r="J37" s="47"/>
      <c r="K37" s="47"/>
      <c r="L37" s="47"/>
      <c r="M37" s="26"/>
      <c r="N37" s="47"/>
      <c r="O37" s="47"/>
      <c r="P37" s="47"/>
      <c r="Q37" s="47"/>
      <c r="R37" s="47"/>
      <c r="S37" s="47"/>
      <c r="T37" s="47"/>
      <c r="U37" s="47"/>
      <c r="V37" s="47"/>
      <c r="W37" s="47"/>
      <c r="X37" s="47"/>
      <c r="Y37" s="47"/>
      <c r="Z37" s="47"/>
      <c r="AA37" s="47"/>
      <c r="AB37" s="47"/>
      <c r="AC37" s="47"/>
      <c r="AD37" s="47"/>
      <c r="AE37" s="47"/>
      <c r="AF37" s="47"/>
      <c r="AG37" s="47"/>
      <c r="AH37" s="47"/>
      <c r="AI37" s="47"/>
      <c r="AJ37" s="47"/>
      <c r="AK37" s="26"/>
      <c r="AL37" s="26"/>
      <c r="AM37" s="26"/>
      <c r="AN37" s="26"/>
      <c r="AO37" s="26"/>
      <c r="AP37" s="26"/>
      <c r="AQ37" s="26"/>
      <c r="AR37" s="26"/>
      <c r="AS37" s="26"/>
      <c r="AT37" s="26"/>
      <c r="AU37" s="26"/>
      <c r="AV37" s="26"/>
      <c r="AW37" s="26"/>
      <c r="AX37" s="26"/>
      <c r="AY37" s="26"/>
      <c r="AZ37" s="26"/>
      <c r="BA37" s="26"/>
      <c r="BB37" s="31"/>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9">
        <f t="shared" si="16"/>
        <v>0</v>
      </c>
      <c r="CC37" s="29">
        <f t="shared" si="17"/>
        <v>0</v>
      </c>
      <c r="CD37" s="29">
        <f t="shared" si="0"/>
        <v>0</v>
      </c>
      <c r="CE37" s="29">
        <f t="shared" si="1"/>
        <v>0</v>
      </c>
      <c r="CF37" s="29">
        <f t="shared" si="2"/>
        <v>0</v>
      </c>
      <c r="CG37" s="29">
        <f t="shared" si="3"/>
        <v>0</v>
      </c>
      <c r="CH37" s="29">
        <f t="shared" si="4"/>
        <v>0</v>
      </c>
      <c r="CI37" s="29">
        <f t="shared" si="5"/>
        <v>0</v>
      </c>
      <c r="CJ37" s="29">
        <f t="shared" si="6"/>
        <v>0</v>
      </c>
      <c r="CK37" s="29">
        <f t="shared" si="7"/>
        <v>0</v>
      </c>
      <c r="CL37" s="29">
        <f t="shared" si="8"/>
        <v>0</v>
      </c>
      <c r="CM37" s="32">
        <f t="shared" si="9"/>
        <v>0</v>
      </c>
      <c r="CN37" s="29">
        <f t="shared" ref="CN37:CN68" si="19">COUNTIF(BA37,"SI")</f>
        <v>0</v>
      </c>
      <c r="CO37" s="31">
        <f t="shared" ref="CO37:CO68" si="20">COUNTIF(BB37,"SI")</f>
        <v>0</v>
      </c>
      <c r="CP37" s="30">
        <f t="shared" ref="CP37:CP68" si="21">COUNTIF(BC37,"SI")</f>
        <v>0</v>
      </c>
      <c r="CQ37" s="30">
        <f t="shared" si="13"/>
        <v>0</v>
      </c>
      <c r="CR37" s="30">
        <f t="shared" si="14"/>
        <v>0</v>
      </c>
      <c r="CS37" s="26">
        <f t="shared" si="15"/>
        <v>0</v>
      </c>
      <c r="CT37" s="39">
        <f t="shared" si="18"/>
        <v>0</v>
      </c>
      <c r="CU37" s="40"/>
      <c r="CV37" s="41"/>
      <c r="CW37" s="42"/>
      <c r="CX37" s="43"/>
      <c r="CY37" s="38"/>
      <c r="CZ37" s="38"/>
      <c r="DA37" s="38"/>
      <c r="DB37" s="38"/>
      <c r="DC37" s="38"/>
      <c r="DD37" s="38"/>
      <c r="DE37" s="38"/>
      <c r="DF37" s="38"/>
      <c r="DG37" s="38"/>
      <c r="DH37" s="38"/>
      <c r="DI37" s="38"/>
      <c r="DJ37" s="38"/>
      <c r="DK37" s="38"/>
      <c r="DL37" s="38"/>
      <c r="DM37" s="38"/>
      <c r="DN37" s="38"/>
      <c r="DO37" s="38"/>
      <c r="DP37" s="38"/>
      <c r="DQ37" s="38"/>
      <c r="DR37" s="38"/>
    </row>
    <row r="38" spans="1:122" ht="15.75" hidden="1" customHeight="1" x14ac:dyDescent="0.5">
      <c r="A38" s="26" t="s">
        <v>155</v>
      </c>
      <c r="B38" s="26" t="s">
        <v>191</v>
      </c>
      <c r="C38" s="26" t="s">
        <v>198</v>
      </c>
      <c r="D38" s="26"/>
      <c r="E38" s="26"/>
      <c r="F38" s="26"/>
      <c r="G38" s="26"/>
      <c r="H38" s="26"/>
      <c r="I38" s="26"/>
      <c r="J38" s="26"/>
      <c r="K38" s="26"/>
      <c r="L38" s="26"/>
      <c r="M38" s="26"/>
      <c r="N38" s="47"/>
      <c r="O38" s="55"/>
      <c r="P38" s="55"/>
      <c r="Q38" s="55"/>
      <c r="R38" s="55"/>
      <c r="S38" s="55"/>
      <c r="T38" s="55"/>
      <c r="U38" s="55"/>
      <c r="V38" s="55"/>
      <c r="W38" s="55"/>
      <c r="X38" s="55"/>
      <c r="Y38" s="55"/>
      <c r="Z38" s="55"/>
      <c r="AA38" s="55"/>
      <c r="AB38" s="55"/>
      <c r="AC38" s="55"/>
      <c r="AD38" s="55"/>
      <c r="AE38" s="55"/>
      <c r="AF38" s="55"/>
      <c r="AG38" s="55"/>
      <c r="AH38" s="55"/>
      <c r="AI38" s="55"/>
      <c r="AJ38" s="55"/>
      <c r="AK38" s="26"/>
      <c r="AL38" s="26"/>
      <c r="AM38" s="26"/>
      <c r="AN38" s="26"/>
      <c r="AO38" s="26"/>
      <c r="AP38" s="26"/>
      <c r="AQ38" s="26"/>
      <c r="AR38" s="26"/>
      <c r="AS38" s="26"/>
      <c r="AT38" s="26"/>
      <c r="AU38" s="26"/>
      <c r="AV38" s="26"/>
      <c r="AW38" s="26"/>
      <c r="AX38" s="26"/>
      <c r="AY38" s="26"/>
      <c r="AZ38" s="26"/>
      <c r="BA38" s="26"/>
      <c r="BB38" s="31"/>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9">
        <f t="shared" si="16"/>
        <v>0</v>
      </c>
      <c r="CC38" s="29">
        <f t="shared" si="17"/>
        <v>0</v>
      </c>
      <c r="CD38" s="29">
        <f t="shared" si="0"/>
        <v>0</v>
      </c>
      <c r="CE38" s="29">
        <f t="shared" si="1"/>
        <v>0</v>
      </c>
      <c r="CF38" s="29">
        <f t="shared" si="2"/>
        <v>0</v>
      </c>
      <c r="CG38" s="29">
        <f t="shared" si="3"/>
        <v>0</v>
      </c>
      <c r="CH38" s="29">
        <f t="shared" si="4"/>
        <v>0</v>
      </c>
      <c r="CI38" s="29">
        <f t="shared" si="5"/>
        <v>0</v>
      </c>
      <c r="CJ38" s="29">
        <f t="shared" si="6"/>
        <v>0</v>
      </c>
      <c r="CK38" s="29">
        <f t="shared" si="7"/>
        <v>0</v>
      </c>
      <c r="CL38" s="29">
        <f t="shared" si="8"/>
        <v>0</v>
      </c>
      <c r="CM38" s="32">
        <f t="shared" si="9"/>
        <v>0</v>
      </c>
      <c r="CN38" s="29">
        <f t="shared" si="19"/>
        <v>0</v>
      </c>
      <c r="CO38" s="31">
        <f t="shared" si="20"/>
        <v>0</v>
      </c>
      <c r="CP38" s="30">
        <f t="shared" si="21"/>
        <v>0</v>
      </c>
      <c r="CQ38" s="30">
        <f t="shared" si="13"/>
        <v>0</v>
      </c>
      <c r="CR38" s="30">
        <f t="shared" si="14"/>
        <v>0</v>
      </c>
      <c r="CS38" s="26">
        <f t="shared" si="15"/>
        <v>0</v>
      </c>
      <c r="CT38" s="39">
        <f t="shared" si="18"/>
        <v>0</v>
      </c>
      <c r="CU38" s="40"/>
      <c r="CV38" s="41"/>
      <c r="CW38" s="42"/>
      <c r="CX38" s="43"/>
      <c r="CY38" s="38"/>
      <c r="CZ38" s="38"/>
      <c r="DA38" s="38"/>
      <c r="DB38" s="38"/>
      <c r="DC38" s="38"/>
      <c r="DD38" s="38"/>
      <c r="DE38" s="38"/>
      <c r="DF38" s="38"/>
      <c r="DG38" s="38"/>
      <c r="DH38" s="38"/>
      <c r="DI38" s="38"/>
      <c r="DJ38" s="38"/>
      <c r="DK38" s="38"/>
      <c r="DL38" s="38"/>
      <c r="DM38" s="38"/>
      <c r="DN38" s="38"/>
      <c r="DO38" s="38"/>
      <c r="DP38" s="38"/>
      <c r="DQ38" s="38"/>
      <c r="DR38" s="38"/>
    </row>
    <row r="39" spans="1:122" ht="15.75" hidden="1" customHeight="1" x14ac:dyDescent="0.5">
      <c r="A39" s="26" t="s">
        <v>155</v>
      </c>
      <c r="B39" s="26" t="s">
        <v>191</v>
      </c>
      <c r="C39" s="26" t="s">
        <v>199</v>
      </c>
      <c r="D39" s="26"/>
      <c r="E39" s="63"/>
      <c r="F39" s="63"/>
      <c r="G39" s="63"/>
      <c r="H39" s="63"/>
      <c r="I39" s="63"/>
      <c r="J39" s="63"/>
      <c r="K39" s="63"/>
      <c r="L39" s="63"/>
      <c r="M39" s="63"/>
      <c r="N39" s="64"/>
      <c r="O39" s="65"/>
      <c r="P39" s="65"/>
      <c r="Q39" s="65"/>
      <c r="R39" s="65"/>
      <c r="S39" s="65"/>
      <c r="T39" s="65"/>
      <c r="U39" s="65"/>
      <c r="V39" s="65"/>
      <c r="W39" s="65"/>
      <c r="X39" s="65"/>
      <c r="Y39" s="65"/>
      <c r="Z39" s="65"/>
      <c r="AA39" s="65"/>
      <c r="AB39" s="65"/>
      <c r="AC39" s="65"/>
      <c r="AD39" s="65"/>
      <c r="AE39" s="65"/>
      <c r="AF39" s="65"/>
      <c r="AG39" s="65"/>
      <c r="AH39" s="65"/>
      <c r="AI39" s="65"/>
      <c r="AJ39" s="65"/>
      <c r="AK39" s="63"/>
      <c r="AL39" s="63"/>
      <c r="AM39" s="63"/>
      <c r="AN39" s="63"/>
      <c r="AO39" s="63"/>
      <c r="AP39" s="63"/>
      <c r="AQ39" s="63"/>
      <c r="AR39" s="63"/>
      <c r="AS39" s="63"/>
      <c r="AT39" s="63"/>
      <c r="AU39" s="63"/>
      <c r="AV39" s="63"/>
      <c r="AW39" s="63"/>
      <c r="AX39" s="63"/>
      <c r="AY39" s="63"/>
      <c r="AZ39" s="63"/>
      <c r="BA39" s="63"/>
      <c r="BB39" s="31"/>
      <c r="BC39" s="63"/>
      <c r="BD39" s="63"/>
      <c r="BE39" s="63"/>
      <c r="BF39" s="63"/>
      <c r="BG39" s="26"/>
      <c r="BH39" s="26"/>
      <c r="BI39" s="63"/>
      <c r="BJ39" s="26"/>
      <c r="BK39" s="26"/>
      <c r="BL39" s="26"/>
      <c r="BM39" s="26"/>
      <c r="BN39" s="26"/>
      <c r="BO39" s="26"/>
      <c r="BP39" s="26"/>
      <c r="BQ39" s="26"/>
      <c r="BR39" s="26"/>
      <c r="BS39" s="63"/>
      <c r="BT39" s="63"/>
      <c r="BU39" s="63"/>
      <c r="BV39" s="63"/>
      <c r="BW39" s="63"/>
      <c r="BX39" s="63"/>
      <c r="BY39" s="26"/>
      <c r="BZ39" s="63"/>
      <c r="CA39" s="63"/>
      <c r="CB39" s="29">
        <f t="shared" si="16"/>
        <v>0</v>
      </c>
      <c r="CC39" s="29">
        <f t="shared" si="17"/>
        <v>0</v>
      </c>
      <c r="CD39" s="29">
        <f t="shared" si="0"/>
        <v>0</v>
      </c>
      <c r="CE39" s="29">
        <f t="shared" si="1"/>
        <v>0</v>
      </c>
      <c r="CF39" s="29">
        <f t="shared" si="2"/>
        <v>0</v>
      </c>
      <c r="CG39" s="29">
        <f t="shared" si="3"/>
        <v>0</v>
      </c>
      <c r="CH39" s="29">
        <f t="shared" si="4"/>
        <v>0</v>
      </c>
      <c r="CI39" s="29">
        <f t="shared" si="5"/>
        <v>0</v>
      </c>
      <c r="CJ39" s="29">
        <f t="shared" si="6"/>
        <v>0</v>
      </c>
      <c r="CK39" s="29">
        <f t="shared" si="7"/>
        <v>0</v>
      </c>
      <c r="CL39" s="29">
        <f t="shared" si="8"/>
        <v>0</v>
      </c>
      <c r="CM39" s="32">
        <f t="shared" si="9"/>
        <v>0</v>
      </c>
      <c r="CN39" s="29">
        <f t="shared" si="19"/>
        <v>0</v>
      </c>
      <c r="CO39" s="31">
        <f t="shared" si="20"/>
        <v>0</v>
      </c>
      <c r="CP39" s="30">
        <f t="shared" si="21"/>
        <v>0</v>
      </c>
      <c r="CQ39" s="30">
        <f t="shared" si="13"/>
        <v>0</v>
      </c>
      <c r="CR39" s="30">
        <f t="shared" si="14"/>
        <v>0</v>
      </c>
      <c r="CS39" s="26">
        <f t="shared" si="15"/>
        <v>0</v>
      </c>
      <c r="CT39" s="39">
        <f t="shared" si="18"/>
        <v>0</v>
      </c>
      <c r="CU39" s="40"/>
      <c r="CV39" s="41"/>
      <c r="CW39" s="42"/>
      <c r="CX39" s="43"/>
      <c r="CY39" s="38"/>
      <c r="CZ39" s="38"/>
      <c r="DA39" s="38"/>
      <c r="DB39" s="38"/>
      <c r="DC39" s="38"/>
      <c r="DD39" s="38"/>
      <c r="DE39" s="38"/>
      <c r="DF39" s="38"/>
      <c r="DG39" s="38"/>
      <c r="DH39" s="38"/>
      <c r="DI39" s="38"/>
      <c r="DJ39" s="38"/>
      <c r="DK39" s="38"/>
      <c r="DL39" s="38"/>
      <c r="DM39" s="38"/>
      <c r="DN39" s="38"/>
      <c r="DO39" s="38"/>
      <c r="DP39" s="38"/>
      <c r="DQ39" s="38"/>
      <c r="DR39" s="38"/>
    </row>
    <row r="40" spans="1:122" ht="15.75" hidden="1" customHeight="1" x14ac:dyDescent="0.5">
      <c r="A40" s="26" t="s">
        <v>155</v>
      </c>
      <c r="B40" s="26" t="s">
        <v>191</v>
      </c>
      <c r="C40" s="26" t="s">
        <v>200</v>
      </c>
      <c r="D40" s="26"/>
      <c r="E40" s="26"/>
      <c r="F40" s="26"/>
      <c r="G40" s="26"/>
      <c r="H40" s="26"/>
      <c r="I40" s="26"/>
      <c r="J40" s="26"/>
      <c r="K40" s="26"/>
      <c r="L40" s="26"/>
      <c r="M40" s="26"/>
      <c r="N40" s="47"/>
      <c r="O40" s="55"/>
      <c r="P40" s="55"/>
      <c r="Q40" s="55"/>
      <c r="R40" s="55"/>
      <c r="S40" s="55"/>
      <c r="T40" s="55"/>
      <c r="U40" s="55"/>
      <c r="V40" s="55"/>
      <c r="W40" s="55"/>
      <c r="X40" s="55"/>
      <c r="Y40" s="55"/>
      <c r="Z40" s="55"/>
      <c r="AA40" s="55"/>
      <c r="AB40" s="55"/>
      <c r="AC40" s="55"/>
      <c r="AD40" s="55"/>
      <c r="AE40" s="55"/>
      <c r="AF40" s="55"/>
      <c r="AG40" s="55"/>
      <c r="AH40" s="55"/>
      <c r="AI40" s="55"/>
      <c r="AJ40" s="55"/>
      <c r="AK40" s="26"/>
      <c r="AL40" s="26"/>
      <c r="AM40" s="26"/>
      <c r="AN40" s="26"/>
      <c r="AO40" s="26"/>
      <c r="AP40" s="26"/>
      <c r="AQ40" s="26"/>
      <c r="AR40" s="26"/>
      <c r="AS40" s="26"/>
      <c r="AT40" s="26"/>
      <c r="AU40" s="26"/>
      <c r="AV40" s="26"/>
      <c r="AW40" s="26"/>
      <c r="AX40" s="26"/>
      <c r="AY40" s="26"/>
      <c r="AZ40" s="26"/>
      <c r="BA40" s="26"/>
      <c r="BB40" s="31"/>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9">
        <f t="shared" si="16"/>
        <v>0</v>
      </c>
      <c r="CC40" s="29">
        <f t="shared" si="17"/>
        <v>0</v>
      </c>
      <c r="CD40" s="29">
        <f t="shared" si="0"/>
        <v>0</v>
      </c>
      <c r="CE40" s="29">
        <f t="shared" si="1"/>
        <v>0</v>
      </c>
      <c r="CF40" s="29">
        <f t="shared" si="2"/>
        <v>0</v>
      </c>
      <c r="CG40" s="29">
        <f t="shared" si="3"/>
        <v>0</v>
      </c>
      <c r="CH40" s="29">
        <f t="shared" si="4"/>
        <v>0</v>
      </c>
      <c r="CI40" s="29">
        <f t="shared" si="5"/>
        <v>0</v>
      </c>
      <c r="CJ40" s="29">
        <f t="shared" si="6"/>
        <v>0</v>
      </c>
      <c r="CK40" s="29">
        <f t="shared" si="7"/>
        <v>0</v>
      </c>
      <c r="CL40" s="29">
        <f t="shared" si="8"/>
        <v>0</v>
      </c>
      <c r="CM40" s="32">
        <f t="shared" si="9"/>
        <v>0</v>
      </c>
      <c r="CN40" s="29">
        <f t="shared" si="19"/>
        <v>0</v>
      </c>
      <c r="CO40" s="31">
        <f t="shared" si="20"/>
        <v>0</v>
      </c>
      <c r="CP40" s="30">
        <f t="shared" si="21"/>
        <v>0</v>
      </c>
      <c r="CQ40" s="30">
        <f t="shared" si="13"/>
        <v>0</v>
      </c>
      <c r="CR40" s="30">
        <f t="shared" si="14"/>
        <v>0</v>
      </c>
      <c r="CS40" s="26">
        <f t="shared" si="15"/>
        <v>0</v>
      </c>
      <c r="CT40" s="39">
        <f t="shared" si="18"/>
        <v>0</v>
      </c>
      <c r="CU40" s="40"/>
      <c r="CV40" s="41"/>
      <c r="CW40" s="42"/>
      <c r="CX40" s="43"/>
      <c r="CY40" s="38"/>
      <c r="CZ40" s="38"/>
      <c r="DA40" s="38"/>
      <c r="DB40" s="38"/>
      <c r="DC40" s="38"/>
      <c r="DD40" s="38"/>
      <c r="DE40" s="38"/>
      <c r="DF40" s="38"/>
      <c r="DG40" s="38"/>
      <c r="DH40" s="38"/>
      <c r="DI40" s="38"/>
      <c r="DJ40" s="38"/>
      <c r="DK40" s="38"/>
      <c r="DL40" s="38"/>
      <c r="DM40" s="38"/>
      <c r="DN40" s="38"/>
      <c r="DO40" s="38"/>
      <c r="DP40" s="38"/>
      <c r="DQ40" s="38"/>
      <c r="DR40" s="38"/>
    </row>
    <row r="41" spans="1:122" ht="15.75" hidden="1" customHeight="1" x14ac:dyDescent="0.5">
      <c r="A41" s="26" t="s">
        <v>155</v>
      </c>
      <c r="B41" s="26" t="s">
        <v>191</v>
      </c>
      <c r="C41" s="26" t="s">
        <v>201</v>
      </c>
      <c r="D41" s="26"/>
      <c r="E41" s="26"/>
      <c r="F41" s="26"/>
      <c r="G41" s="26"/>
      <c r="H41" s="26"/>
      <c r="I41" s="26"/>
      <c r="J41" s="26"/>
      <c r="K41" s="26"/>
      <c r="L41" s="26"/>
      <c r="M41" s="26"/>
      <c r="N41" s="47"/>
      <c r="O41" s="55"/>
      <c r="P41" s="55"/>
      <c r="Q41" s="55"/>
      <c r="R41" s="55"/>
      <c r="S41" s="55"/>
      <c r="T41" s="55"/>
      <c r="U41" s="55"/>
      <c r="V41" s="55"/>
      <c r="W41" s="55"/>
      <c r="X41" s="55"/>
      <c r="Y41" s="55"/>
      <c r="Z41" s="55"/>
      <c r="AA41" s="55"/>
      <c r="AB41" s="55"/>
      <c r="AC41" s="55"/>
      <c r="AD41" s="55"/>
      <c r="AE41" s="55"/>
      <c r="AF41" s="55"/>
      <c r="AG41" s="55"/>
      <c r="AH41" s="55"/>
      <c r="AI41" s="55"/>
      <c r="AJ41" s="55"/>
      <c r="AK41" s="26"/>
      <c r="AL41" s="26"/>
      <c r="AM41" s="26"/>
      <c r="AN41" s="26"/>
      <c r="AO41" s="26"/>
      <c r="AP41" s="26"/>
      <c r="AQ41" s="26"/>
      <c r="AR41" s="26"/>
      <c r="AS41" s="26"/>
      <c r="AT41" s="26"/>
      <c r="AU41" s="26"/>
      <c r="AV41" s="26"/>
      <c r="AW41" s="26"/>
      <c r="AX41" s="26"/>
      <c r="AY41" s="26"/>
      <c r="AZ41" s="26"/>
      <c r="BA41" s="26"/>
      <c r="BB41" s="31"/>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9">
        <f t="shared" si="16"/>
        <v>0</v>
      </c>
      <c r="CC41" s="29">
        <f t="shared" si="17"/>
        <v>0</v>
      </c>
      <c r="CD41" s="29">
        <f t="shared" si="0"/>
        <v>0</v>
      </c>
      <c r="CE41" s="29">
        <f t="shared" si="1"/>
        <v>0</v>
      </c>
      <c r="CF41" s="29">
        <f t="shared" si="2"/>
        <v>0</v>
      </c>
      <c r="CG41" s="29">
        <f t="shared" si="3"/>
        <v>0</v>
      </c>
      <c r="CH41" s="29">
        <f t="shared" si="4"/>
        <v>0</v>
      </c>
      <c r="CI41" s="29">
        <f t="shared" si="5"/>
        <v>0</v>
      </c>
      <c r="CJ41" s="29">
        <f t="shared" si="6"/>
        <v>0</v>
      </c>
      <c r="CK41" s="29">
        <f t="shared" si="7"/>
        <v>0</v>
      </c>
      <c r="CL41" s="29">
        <f t="shared" si="8"/>
        <v>0</v>
      </c>
      <c r="CM41" s="32">
        <f t="shared" si="9"/>
        <v>0</v>
      </c>
      <c r="CN41" s="29">
        <f t="shared" si="19"/>
        <v>0</v>
      </c>
      <c r="CO41" s="31">
        <f t="shared" si="20"/>
        <v>0</v>
      </c>
      <c r="CP41" s="30">
        <f t="shared" si="21"/>
        <v>0</v>
      </c>
      <c r="CQ41" s="30">
        <f t="shared" si="13"/>
        <v>0</v>
      </c>
      <c r="CR41" s="30">
        <f t="shared" si="14"/>
        <v>0</v>
      </c>
      <c r="CS41" s="26">
        <f t="shared" si="15"/>
        <v>0</v>
      </c>
      <c r="CT41" s="39">
        <f t="shared" si="18"/>
        <v>0</v>
      </c>
      <c r="CU41" s="40"/>
      <c r="CV41" s="41"/>
      <c r="CW41" s="42"/>
      <c r="CX41" s="43"/>
      <c r="CY41" s="38"/>
      <c r="CZ41" s="38"/>
      <c r="DA41" s="38"/>
      <c r="DB41" s="38"/>
      <c r="DC41" s="38"/>
      <c r="DD41" s="38"/>
      <c r="DE41" s="38"/>
      <c r="DF41" s="38"/>
      <c r="DG41" s="38"/>
      <c r="DH41" s="38"/>
      <c r="DI41" s="38"/>
      <c r="DJ41" s="38"/>
      <c r="DK41" s="38"/>
      <c r="DL41" s="38"/>
      <c r="DM41" s="38"/>
      <c r="DN41" s="38"/>
      <c r="DO41" s="38"/>
      <c r="DP41" s="38"/>
      <c r="DQ41" s="38"/>
      <c r="DR41" s="38"/>
    </row>
    <row r="42" spans="1:122" ht="15.75" hidden="1" customHeight="1" x14ac:dyDescent="0.5">
      <c r="A42" s="26" t="s">
        <v>155</v>
      </c>
      <c r="B42" s="26" t="s">
        <v>191</v>
      </c>
      <c r="C42" s="26" t="s">
        <v>202</v>
      </c>
      <c r="D42" s="26"/>
      <c r="E42" s="63"/>
      <c r="F42" s="63"/>
      <c r="G42" s="63"/>
      <c r="H42" s="63"/>
      <c r="I42" s="63"/>
      <c r="J42" s="63"/>
      <c r="K42" s="63"/>
      <c r="L42" s="63"/>
      <c r="M42" s="63"/>
      <c r="N42" s="64"/>
      <c r="O42" s="65"/>
      <c r="P42" s="65"/>
      <c r="Q42" s="65"/>
      <c r="R42" s="65"/>
      <c r="S42" s="65"/>
      <c r="T42" s="65"/>
      <c r="U42" s="65"/>
      <c r="V42" s="65"/>
      <c r="W42" s="65"/>
      <c r="X42" s="65"/>
      <c r="Y42" s="65"/>
      <c r="Z42" s="65"/>
      <c r="AA42" s="65"/>
      <c r="AB42" s="65"/>
      <c r="AC42" s="65"/>
      <c r="AD42" s="65"/>
      <c r="AE42" s="65"/>
      <c r="AF42" s="65"/>
      <c r="AG42" s="65"/>
      <c r="AH42" s="65"/>
      <c r="AI42" s="65"/>
      <c r="AJ42" s="65"/>
      <c r="AK42" s="63"/>
      <c r="AL42" s="63"/>
      <c r="AM42" s="63"/>
      <c r="AN42" s="63"/>
      <c r="AO42" s="63"/>
      <c r="AP42" s="63"/>
      <c r="AQ42" s="63"/>
      <c r="AR42" s="63"/>
      <c r="AS42" s="63"/>
      <c r="AT42" s="63"/>
      <c r="AU42" s="63"/>
      <c r="AV42" s="63"/>
      <c r="AW42" s="63"/>
      <c r="AX42" s="63"/>
      <c r="AY42" s="63"/>
      <c r="AZ42" s="63"/>
      <c r="BA42" s="63"/>
      <c r="BB42" s="31"/>
      <c r="BC42" s="63"/>
      <c r="BD42" s="63"/>
      <c r="BE42" s="63"/>
      <c r="BF42" s="63"/>
      <c r="BG42" s="26"/>
      <c r="BH42" s="26"/>
      <c r="BI42" s="63"/>
      <c r="BJ42" s="26"/>
      <c r="BK42" s="26"/>
      <c r="BL42" s="26"/>
      <c r="BM42" s="26"/>
      <c r="BN42" s="26"/>
      <c r="BO42" s="26"/>
      <c r="BP42" s="26"/>
      <c r="BQ42" s="26"/>
      <c r="BR42" s="26"/>
      <c r="BS42" s="63"/>
      <c r="BT42" s="63"/>
      <c r="BU42" s="63"/>
      <c r="BV42" s="63"/>
      <c r="BW42" s="63"/>
      <c r="BX42" s="63"/>
      <c r="BY42" s="26"/>
      <c r="BZ42" s="63"/>
      <c r="CA42" s="63"/>
      <c r="CB42" s="29">
        <f t="shared" si="16"/>
        <v>0</v>
      </c>
      <c r="CC42" s="29">
        <f t="shared" si="17"/>
        <v>0</v>
      </c>
      <c r="CD42" s="29">
        <f t="shared" si="0"/>
        <v>0</v>
      </c>
      <c r="CE42" s="29">
        <f t="shared" si="1"/>
        <v>0</v>
      </c>
      <c r="CF42" s="29">
        <f t="shared" si="2"/>
        <v>0</v>
      </c>
      <c r="CG42" s="29">
        <f t="shared" si="3"/>
        <v>0</v>
      </c>
      <c r="CH42" s="29">
        <f t="shared" si="4"/>
        <v>0</v>
      </c>
      <c r="CI42" s="29">
        <f t="shared" si="5"/>
        <v>0</v>
      </c>
      <c r="CJ42" s="29">
        <f t="shared" si="6"/>
        <v>0</v>
      </c>
      <c r="CK42" s="29">
        <f t="shared" si="7"/>
        <v>0</v>
      </c>
      <c r="CL42" s="29">
        <f t="shared" si="8"/>
        <v>0</v>
      </c>
      <c r="CM42" s="32">
        <f t="shared" si="9"/>
        <v>0</v>
      </c>
      <c r="CN42" s="29">
        <f t="shared" si="19"/>
        <v>0</v>
      </c>
      <c r="CO42" s="31">
        <f t="shared" si="20"/>
        <v>0</v>
      </c>
      <c r="CP42" s="30">
        <f t="shared" si="21"/>
        <v>0</v>
      </c>
      <c r="CQ42" s="30">
        <f t="shared" si="13"/>
        <v>0</v>
      </c>
      <c r="CR42" s="30">
        <f t="shared" si="14"/>
        <v>0</v>
      </c>
      <c r="CS42" s="26">
        <f t="shared" si="15"/>
        <v>0</v>
      </c>
      <c r="CT42" s="39">
        <f t="shared" si="18"/>
        <v>0</v>
      </c>
      <c r="CU42" s="40"/>
      <c r="CV42" s="41"/>
      <c r="CW42" s="42"/>
      <c r="CX42" s="43"/>
      <c r="CY42" s="38"/>
      <c r="CZ42" s="38"/>
      <c r="DA42" s="38"/>
      <c r="DB42" s="38"/>
      <c r="DC42" s="38"/>
      <c r="DD42" s="38"/>
      <c r="DE42" s="38"/>
      <c r="DF42" s="38"/>
      <c r="DG42" s="38"/>
      <c r="DH42" s="38"/>
      <c r="DI42" s="38"/>
      <c r="DJ42" s="38"/>
      <c r="DK42" s="38"/>
      <c r="DL42" s="38"/>
      <c r="DM42" s="38"/>
      <c r="DN42" s="38"/>
      <c r="DO42" s="38"/>
      <c r="DP42" s="38"/>
      <c r="DQ42" s="38"/>
      <c r="DR42" s="38"/>
    </row>
    <row r="43" spans="1:122" ht="15.75" hidden="1" customHeight="1" x14ac:dyDescent="0.5">
      <c r="A43" s="26" t="s">
        <v>155</v>
      </c>
      <c r="B43" s="26" t="s">
        <v>191</v>
      </c>
      <c r="C43" s="26" t="s">
        <v>203</v>
      </c>
      <c r="D43" s="26"/>
      <c r="E43" s="26"/>
      <c r="F43" s="26"/>
      <c r="G43" s="26"/>
      <c r="H43" s="26"/>
      <c r="I43" s="26"/>
      <c r="J43" s="26"/>
      <c r="K43" s="26"/>
      <c r="L43" s="26"/>
      <c r="M43" s="26"/>
      <c r="N43" s="47"/>
      <c r="O43" s="55"/>
      <c r="P43" s="55"/>
      <c r="Q43" s="55"/>
      <c r="R43" s="55"/>
      <c r="S43" s="55"/>
      <c r="T43" s="55"/>
      <c r="U43" s="55"/>
      <c r="V43" s="55"/>
      <c r="W43" s="55"/>
      <c r="X43" s="55"/>
      <c r="Y43" s="55"/>
      <c r="Z43" s="55"/>
      <c r="AA43" s="55"/>
      <c r="AB43" s="55"/>
      <c r="AC43" s="55"/>
      <c r="AD43" s="55"/>
      <c r="AE43" s="55"/>
      <c r="AF43" s="55"/>
      <c r="AG43" s="55"/>
      <c r="AH43" s="55"/>
      <c r="AI43" s="55"/>
      <c r="AJ43" s="55"/>
      <c r="AK43" s="26"/>
      <c r="AL43" s="26"/>
      <c r="AM43" s="26"/>
      <c r="AN43" s="26"/>
      <c r="AO43" s="26"/>
      <c r="AP43" s="26"/>
      <c r="AQ43" s="26"/>
      <c r="AR43" s="26"/>
      <c r="AS43" s="26"/>
      <c r="AT43" s="26"/>
      <c r="AU43" s="26"/>
      <c r="AV43" s="26"/>
      <c r="AW43" s="26"/>
      <c r="AX43" s="26"/>
      <c r="AY43" s="26"/>
      <c r="AZ43" s="26"/>
      <c r="BA43" s="26"/>
      <c r="BB43" s="31"/>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9">
        <f t="shared" si="16"/>
        <v>0</v>
      </c>
      <c r="CC43" s="29">
        <f t="shared" si="17"/>
        <v>0</v>
      </c>
      <c r="CD43" s="29">
        <f t="shared" si="0"/>
        <v>0</v>
      </c>
      <c r="CE43" s="29">
        <f t="shared" si="1"/>
        <v>0</v>
      </c>
      <c r="CF43" s="29">
        <f t="shared" si="2"/>
        <v>0</v>
      </c>
      <c r="CG43" s="29">
        <f t="shared" si="3"/>
        <v>0</v>
      </c>
      <c r="CH43" s="29">
        <f t="shared" si="4"/>
        <v>0</v>
      </c>
      <c r="CI43" s="29">
        <f t="shared" si="5"/>
        <v>0</v>
      </c>
      <c r="CJ43" s="29">
        <f t="shared" si="6"/>
        <v>0</v>
      </c>
      <c r="CK43" s="29">
        <f t="shared" si="7"/>
        <v>0</v>
      </c>
      <c r="CL43" s="29">
        <f t="shared" si="8"/>
        <v>0</v>
      </c>
      <c r="CM43" s="32">
        <f t="shared" si="9"/>
        <v>0</v>
      </c>
      <c r="CN43" s="29">
        <f t="shared" si="19"/>
        <v>0</v>
      </c>
      <c r="CO43" s="31">
        <f t="shared" si="20"/>
        <v>0</v>
      </c>
      <c r="CP43" s="30">
        <f t="shared" si="21"/>
        <v>0</v>
      </c>
      <c r="CQ43" s="30">
        <f t="shared" si="13"/>
        <v>0</v>
      </c>
      <c r="CR43" s="30">
        <f t="shared" si="14"/>
        <v>0</v>
      </c>
      <c r="CS43" s="26">
        <f t="shared" si="15"/>
        <v>0</v>
      </c>
      <c r="CT43" s="39">
        <f t="shared" si="18"/>
        <v>0</v>
      </c>
      <c r="CU43" s="48"/>
      <c r="CV43" s="49"/>
      <c r="CW43" s="50"/>
      <c r="CX43" s="43"/>
      <c r="CY43" s="38"/>
      <c r="CZ43" s="38"/>
      <c r="DA43" s="38"/>
      <c r="DB43" s="38"/>
      <c r="DC43" s="38"/>
      <c r="DD43" s="38"/>
      <c r="DE43" s="38"/>
      <c r="DF43" s="38"/>
      <c r="DG43" s="38"/>
      <c r="DH43" s="38"/>
      <c r="DI43" s="38"/>
      <c r="DJ43" s="38"/>
      <c r="DK43" s="38"/>
      <c r="DL43" s="38"/>
      <c r="DM43" s="38"/>
      <c r="DN43" s="38"/>
      <c r="DO43" s="38"/>
      <c r="DP43" s="38"/>
      <c r="DQ43" s="38"/>
      <c r="DR43" s="38"/>
    </row>
    <row r="44" spans="1:122" ht="15.75" hidden="1" customHeight="1" x14ac:dyDescent="0.5">
      <c r="A44" s="26" t="s">
        <v>155</v>
      </c>
      <c r="B44" s="26" t="s">
        <v>204</v>
      </c>
      <c r="C44" s="26" t="s">
        <v>205</v>
      </c>
      <c r="D44" s="26"/>
      <c r="E44" s="26"/>
      <c r="F44" s="26"/>
      <c r="G44" s="26"/>
      <c r="H44" s="26"/>
      <c r="I44" s="26"/>
      <c r="J44" s="26"/>
      <c r="K44" s="26"/>
      <c r="L44" s="26"/>
      <c r="M44" s="26"/>
      <c r="N44" s="47"/>
      <c r="O44" s="47"/>
      <c r="P44" s="47"/>
      <c r="Q44" s="47"/>
      <c r="R44" s="47"/>
      <c r="S44" s="47"/>
      <c r="T44" s="47"/>
      <c r="U44" s="47"/>
      <c r="V44" s="47"/>
      <c r="W44" s="47"/>
      <c r="X44" s="47"/>
      <c r="Y44" s="47"/>
      <c r="Z44" s="47"/>
      <c r="AA44" s="47"/>
      <c r="AB44" s="47"/>
      <c r="AC44" s="47"/>
      <c r="AD44" s="47"/>
      <c r="AE44" s="47"/>
      <c r="AF44" s="47"/>
      <c r="AG44" s="47"/>
      <c r="AH44" s="47"/>
      <c r="AI44" s="47"/>
      <c r="AJ44" s="47"/>
      <c r="AK44" s="26"/>
      <c r="AL44" s="26"/>
      <c r="AM44" s="26"/>
      <c r="AN44" s="26"/>
      <c r="AO44" s="26"/>
      <c r="AP44" s="26"/>
      <c r="AQ44" s="26"/>
      <c r="AR44" s="26"/>
      <c r="AS44" s="26"/>
      <c r="AT44" s="26"/>
      <c r="AU44" s="26"/>
      <c r="AV44" s="26"/>
      <c r="AW44" s="26"/>
      <c r="AX44" s="26"/>
      <c r="AY44" s="26"/>
      <c r="AZ44" s="26"/>
      <c r="BA44" s="26"/>
      <c r="BB44" s="31"/>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9">
        <f t="shared" si="16"/>
        <v>0</v>
      </c>
      <c r="CC44" s="29">
        <f t="shared" si="17"/>
        <v>0</v>
      </c>
      <c r="CD44" s="29">
        <f t="shared" si="0"/>
        <v>0</v>
      </c>
      <c r="CE44" s="29">
        <f t="shared" si="1"/>
        <v>0</v>
      </c>
      <c r="CF44" s="29">
        <f t="shared" si="2"/>
        <v>0</v>
      </c>
      <c r="CG44" s="29">
        <f t="shared" si="3"/>
        <v>0</v>
      </c>
      <c r="CH44" s="29">
        <f t="shared" si="4"/>
        <v>0</v>
      </c>
      <c r="CI44" s="29">
        <f t="shared" si="5"/>
        <v>0</v>
      </c>
      <c r="CJ44" s="29">
        <f t="shared" si="6"/>
        <v>0</v>
      </c>
      <c r="CK44" s="29">
        <f t="shared" si="7"/>
        <v>0</v>
      </c>
      <c r="CL44" s="29">
        <f t="shared" si="8"/>
        <v>0</v>
      </c>
      <c r="CM44" s="32">
        <f t="shared" si="9"/>
        <v>0</v>
      </c>
      <c r="CN44" s="29">
        <f t="shared" si="19"/>
        <v>0</v>
      </c>
      <c r="CO44" s="31">
        <f t="shared" si="20"/>
        <v>0</v>
      </c>
      <c r="CP44" s="30">
        <f t="shared" si="21"/>
        <v>0</v>
      </c>
      <c r="CQ44" s="30">
        <f t="shared" si="13"/>
        <v>0</v>
      </c>
      <c r="CR44" s="30">
        <f t="shared" si="14"/>
        <v>0</v>
      </c>
      <c r="CS44" s="26">
        <f t="shared" si="15"/>
        <v>0</v>
      </c>
      <c r="CT44" s="39">
        <f t="shared" si="18"/>
        <v>0</v>
      </c>
      <c r="CU44" s="34">
        <f>AVERAGE(CT44:CT50)</f>
        <v>0</v>
      </c>
      <c r="CV44" s="35"/>
      <c r="CW44" s="36"/>
      <c r="CX44" s="43"/>
      <c r="CY44" s="38"/>
      <c r="CZ44" s="38"/>
      <c r="DA44" s="38"/>
      <c r="DB44" s="38"/>
      <c r="DC44" s="38"/>
      <c r="DD44" s="38"/>
      <c r="DE44" s="38"/>
      <c r="DF44" s="38"/>
      <c r="DG44" s="38"/>
      <c r="DH44" s="38"/>
      <c r="DI44" s="38"/>
      <c r="DJ44" s="38"/>
      <c r="DK44" s="38"/>
      <c r="DL44" s="38"/>
      <c r="DM44" s="38"/>
      <c r="DN44" s="38"/>
      <c r="DO44" s="38"/>
      <c r="DP44" s="38"/>
      <c r="DQ44" s="38"/>
      <c r="DR44" s="38"/>
    </row>
    <row r="45" spans="1:122" ht="15.75" hidden="1" customHeight="1" x14ac:dyDescent="0.5">
      <c r="A45" s="26" t="s">
        <v>155</v>
      </c>
      <c r="B45" s="26" t="s">
        <v>204</v>
      </c>
      <c r="C45" s="26" t="s">
        <v>206</v>
      </c>
      <c r="D45" s="26"/>
      <c r="E45" s="59"/>
      <c r="F45" s="26"/>
      <c r="G45" s="26"/>
      <c r="H45" s="26"/>
      <c r="I45" s="26"/>
      <c r="J45" s="26"/>
      <c r="K45" s="26"/>
      <c r="L45" s="26"/>
      <c r="M45" s="26"/>
      <c r="N45" s="47"/>
      <c r="O45" s="47"/>
      <c r="P45" s="47"/>
      <c r="Q45" s="47"/>
      <c r="R45" s="47"/>
      <c r="S45" s="47"/>
      <c r="T45" s="47"/>
      <c r="U45" s="47"/>
      <c r="V45" s="47"/>
      <c r="W45" s="47"/>
      <c r="X45" s="47"/>
      <c r="Y45" s="47"/>
      <c r="Z45" s="47"/>
      <c r="AA45" s="47"/>
      <c r="AB45" s="47"/>
      <c r="AC45" s="47"/>
      <c r="AD45" s="47"/>
      <c r="AE45" s="47"/>
      <c r="AF45" s="47"/>
      <c r="AG45" s="47"/>
      <c r="AH45" s="47"/>
      <c r="AI45" s="47"/>
      <c r="AJ45" s="47"/>
      <c r="AK45" s="26"/>
      <c r="AL45" s="26"/>
      <c r="AM45" s="26"/>
      <c r="AN45" s="26"/>
      <c r="AO45" s="26"/>
      <c r="AP45" s="26"/>
      <c r="AQ45" s="26"/>
      <c r="AR45" s="26"/>
      <c r="AS45" s="26"/>
      <c r="AT45" s="26"/>
      <c r="AU45" s="26"/>
      <c r="AV45" s="26"/>
      <c r="AW45" s="26"/>
      <c r="AX45" s="26"/>
      <c r="AY45" s="26"/>
      <c r="AZ45" s="26"/>
      <c r="BA45" s="26"/>
      <c r="BB45" s="31"/>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9">
        <f t="shared" si="16"/>
        <v>0</v>
      </c>
      <c r="CC45" s="29">
        <f t="shared" si="17"/>
        <v>0</v>
      </c>
      <c r="CD45" s="29">
        <f t="shared" si="0"/>
        <v>0</v>
      </c>
      <c r="CE45" s="29">
        <f t="shared" si="1"/>
        <v>0</v>
      </c>
      <c r="CF45" s="29">
        <f t="shared" si="2"/>
        <v>0</v>
      </c>
      <c r="CG45" s="29">
        <f t="shared" si="3"/>
        <v>0</v>
      </c>
      <c r="CH45" s="29">
        <f t="shared" si="4"/>
        <v>0</v>
      </c>
      <c r="CI45" s="29">
        <f t="shared" si="5"/>
        <v>0</v>
      </c>
      <c r="CJ45" s="29">
        <f t="shared" si="6"/>
        <v>0</v>
      </c>
      <c r="CK45" s="29">
        <f t="shared" si="7"/>
        <v>0</v>
      </c>
      <c r="CL45" s="29">
        <f t="shared" si="8"/>
        <v>0</v>
      </c>
      <c r="CM45" s="32">
        <f t="shared" si="9"/>
        <v>0</v>
      </c>
      <c r="CN45" s="29">
        <f t="shared" si="19"/>
        <v>0</v>
      </c>
      <c r="CO45" s="31">
        <f t="shared" si="20"/>
        <v>0</v>
      </c>
      <c r="CP45" s="30">
        <f t="shared" si="21"/>
        <v>0</v>
      </c>
      <c r="CQ45" s="30">
        <f t="shared" si="13"/>
        <v>0</v>
      </c>
      <c r="CR45" s="30">
        <f t="shared" si="14"/>
        <v>0</v>
      </c>
      <c r="CS45" s="26">
        <f t="shared" si="15"/>
        <v>0</v>
      </c>
      <c r="CT45" s="39">
        <f t="shared" si="18"/>
        <v>0</v>
      </c>
      <c r="CU45" s="40"/>
      <c r="CV45" s="41"/>
      <c r="CW45" s="42"/>
      <c r="CX45" s="43"/>
      <c r="CY45" s="38"/>
      <c r="CZ45" s="38"/>
      <c r="DA45" s="38"/>
      <c r="DB45" s="38"/>
      <c r="DC45" s="38"/>
      <c r="DD45" s="38"/>
      <c r="DE45" s="38"/>
      <c r="DF45" s="38"/>
      <c r="DG45" s="38"/>
      <c r="DH45" s="38"/>
      <c r="DI45" s="38"/>
      <c r="DJ45" s="38"/>
      <c r="DK45" s="38"/>
      <c r="DL45" s="38"/>
      <c r="DM45" s="38"/>
      <c r="DN45" s="38"/>
      <c r="DO45" s="38"/>
      <c r="DP45" s="38"/>
      <c r="DQ45" s="38"/>
      <c r="DR45" s="38"/>
    </row>
    <row r="46" spans="1:122" ht="15.75" hidden="1" customHeight="1" x14ac:dyDescent="0.5">
      <c r="A46" s="26" t="s">
        <v>155</v>
      </c>
      <c r="B46" s="26" t="s">
        <v>204</v>
      </c>
      <c r="C46" s="26" t="s">
        <v>207</v>
      </c>
      <c r="D46" s="26"/>
      <c r="E46" s="63"/>
      <c r="F46" s="63"/>
      <c r="G46" s="63"/>
      <c r="H46" s="63"/>
      <c r="I46" s="63"/>
      <c r="J46" s="63"/>
      <c r="K46" s="63"/>
      <c r="L46" s="63"/>
      <c r="M46" s="63"/>
      <c r="N46" s="64"/>
      <c r="O46" s="65"/>
      <c r="P46" s="65"/>
      <c r="Q46" s="65"/>
      <c r="R46" s="65"/>
      <c r="S46" s="65"/>
      <c r="T46" s="65"/>
      <c r="U46" s="65"/>
      <c r="V46" s="65"/>
      <c r="W46" s="65"/>
      <c r="X46" s="65"/>
      <c r="Y46" s="65"/>
      <c r="Z46" s="65"/>
      <c r="AA46" s="65"/>
      <c r="AB46" s="65"/>
      <c r="AC46" s="65"/>
      <c r="AD46" s="65"/>
      <c r="AE46" s="65"/>
      <c r="AF46" s="65"/>
      <c r="AG46" s="65"/>
      <c r="AH46" s="65"/>
      <c r="AI46" s="65"/>
      <c r="AJ46" s="65"/>
      <c r="AK46" s="63"/>
      <c r="AL46" s="63"/>
      <c r="AM46" s="63"/>
      <c r="AN46" s="63"/>
      <c r="AO46" s="63"/>
      <c r="AP46" s="63"/>
      <c r="AQ46" s="63"/>
      <c r="AR46" s="63"/>
      <c r="AS46" s="63"/>
      <c r="AT46" s="63"/>
      <c r="AU46" s="63"/>
      <c r="AV46" s="63"/>
      <c r="AW46" s="63"/>
      <c r="AX46" s="63"/>
      <c r="AY46" s="63"/>
      <c r="AZ46" s="63"/>
      <c r="BA46" s="63"/>
      <c r="BB46" s="31"/>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29">
        <f t="shared" si="16"/>
        <v>0</v>
      </c>
      <c r="CC46" s="29">
        <f t="shared" si="17"/>
        <v>0</v>
      </c>
      <c r="CD46" s="29">
        <f t="shared" si="0"/>
        <v>0</v>
      </c>
      <c r="CE46" s="29">
        <f t="shared" si="1"/>
        <v>0</v>
      </c>
      <c r="CF46" s="29">
        <f t="shared" si="2"/>
        <v>0</v>
      </c>
      <c r="CG46" s="29">
        <f t="shared" si="3"/>
        <v>0</v>
      </c>
      <c r="CH46" s="29">
        <f t="shared" si="4"/>
        <v>0</v>
      </c>
      <c r="CI46" s="29">
        <f t="shared" si="5"/>
        <v>0</v>
      </c>
      <c r="CJ46" s="29">
        <f t="shared" si="6"/>
        <v>0</v>
      </c>
      <c r="CK46" s="29">
        <f t="shared" si="7"/>
        <v>0</v>
      </c>
      <c r="CL46" s="29">
        <f t="shared" si="8"/>
        <v>0</v>
      </c>
      <c r="CM46" s="32">
        <f t="shared" si="9"/>
        <v>0</v>
      </c>
      <c r="CN46" s="29">
        <f t="shared" si="19"/>
        <v>0</v>
      </c>
      <c r="CO46" s="31">
        <f t="shared" si="20"/>
        <v>0</v>
      </c>
      <c r="CP46" s="30">
        <f t="shared" si="21"/>
        <v>0</v>
      </c>
      <c r="CQ46" s="30">
        <f t="shared" si="13"/>
        <v>0</v>
      </c>
      <c r="CR46" s="30">
        <f t="shared" si="14"/>
        <v>0</v>
      </c>
      <c r="CS46" s="26">
        <f t="shared" si="15"/>
        <v>0</v>
      </c>
      <c r="CT46" s="39">
        <f t="shared" si="18"/>
        <v>0</v>
      </c>
      <c r="CU46" s="40"/>
      <c r="CV46" s="41"/>
      <c r="CW46" s="42"/>
      <c r="CX46" s="43"/>
      <c r="CY46" s="38"/>
      <c r="CZ46" s="38"/>
      <c r="DA46" s="38"/>
      <c r="DB46" s="38"/>
      <c r="DC46" s="38"/>
      <c r="DD46" s="38"/>
      <c r="DE46" s="38"/>
      <c r="DF46" s="38"/>
      <c r="DG46" s="38"/>
      <c r="DH46" s="38"/>
      <c r="DI46" s="38"/>
      <c r="DJ46" s="38"/>
      <c r="DK46" s="38"/>
      <c r="DL46" s="38"/>
      <c r="DM46" s="38"/>
      <c r="DN46" s="38"/>
      <c r="DO46" s="38"/>
      <c r="DP46" s="38"/>
      <c r="DQ46" s="38"/>
      <c r="DR46" s="38"/>
    </row>
    <row r="47" spans="1:122" ht="15.75" hidden="1" customHeight="1" x14ac:dyDescent="0.5">
      <c r="A47" s="26" t="s">
        <v>155</v>
      </c>
      <c r="B47" s="26" t="s">
        <v>204</v>
      </c>
      <c r="C47" s="26" t="s">
        <v>208</v>
      </c>
      <c r="D47" s="26"/>
      <c r="E47" s="26"/>
      <c r="F47" s="26"/>
      <c r="G47" s="26"/>
      <c r="H47" s="59"/>
      <c r="I47" s="26"/>
      <c r="J47" s="26"/>
      <c r="K47" s="26"/>
      <c r="L47" s="26"/>
      <c r="M47" s="26"/>
      <c r="N47" s="47"/>
      <c r="O47" s="47"/>
      <c r="P47" s="47"/>
      <c r="Q47" s="47"/>
      <c r="R47" s="47"/>
      <c r="S47" s="47"/>
      <c r="T47" s="47"/>
      <c r="U47" s="47"/>
      <c r="V47" s="47"/>
      <c r="W47" s="47"/>
      <c r="X47" s="47"/>
      <c r="Y47" s="47"/>
      <c r="Z47" s="47"/>
      <c r="AA47" s="47"/>
      <c r="AB47" s="47"/>
      <c r="AC47" s="47"/>
      <c r="AD47" s="47"/>
      <c r="AE47" s="47"/>
      <c r="AF47" s="47"/>
      <c r="AG47" s="47"/>
      <c r="AH47" s="47"/>
      <c r="AI47" s="47"/>
      <c r="AJ47" s="47"/>
      <c r="AK47" s="26"/>
      <c r="AL47" s="26"/>
      <c r="AM47" s="26"/>
      <c r="AN47" s="26"/>
      <c r="AO47" s="26"/>
      <c r="AP47" s="26"/>
      <c r="AQ47" s="26"/>
      <c r="AR47" s="26"/>
      <c r="AS47" s="26"/>
      <c r="AT47" s="26"/>
      <c r="AU47" s="26"/>
      <c r="AV47" s="26"/>
      <c r="AW47" s="26"/>
      <c r="AX47" s="26"/>
      <c r="AY47" s="26"/>
      <c r="AZ47" s="26"/>
      <c r="BA47" s="26"/>
      <c r="BB47" s="31"/>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9">
        <f t="shared" si="16"/>
        <v>0</v>
      </c>
      <c r="CC47" s="29">
        <f t="shared" si="17"/>
        <v>0</v>
      </c>
      <c r="CD47" s="29">
        <f t="shared" si="0"/>
        <v>0</v>
      </c>
      <c r="CE47" s="29">
        <f t="shared" si="1"/>
        <v>0</v>
      </c>
      <c r="CF47" s="29">
        <f t="shared" si="2"/>
        <v>0</v>
      </c>
      <c r="CG47" s="29">
        <f t="shared" si="3"/>
        <v>0</v>
      </c>
      <c r="CH47" s="29">
        <f t="shared" si="4"/>
        <v>0</v>
      </c>
      <c r="CI47" s="29">
        <f t="shared" si="5"/>
        <v>0</v>
      </c>
      <c r="CJ47" s="29">
        <f t="shared" si="6"/>
        <v>0</v>
      </c>
      <c r="CK47" s="29">
        <f t="shared" si="7"/>
        <v>0</v>
      </c>
      <c r="CL47" s="29">
        <f t="shared" si="8"/>
        <v>0</v>
      </c>
      <c r="CM47" s="32">
        <f t="shared" si="9"/>
        <v>0</v>
      </c>
      <c r="CN47" s="29">
        <f t="shared" si="19"/>
        <v>0</v>
      </c>
      <c r="CO47" s="31">
        <f t="shared" si="20"/>
        <v>0</v>
      </c>
      <c r="CP47" s="30">
        <f t="shared" si="21"/>
        <v>0</v>
      </c>
      <c r="CQ47" s="30">
        <f t="shared" si="13"/>
        <v>0</v>
      </c>
      <c r="CR47" s="30">
        <f t="shared" si="14"/>
        <v>0</v>
      </c>
      <c r="CS47" s="26">
        <f t="shared" si="15"/>
        <v>0</v>
      </c>
      <c r="CT47" s="39">
        <f t="shared" si="18"/>
        <v>0</v>
      </c>
      <c r="CU47" s="40"/>
      <c r="CV47" s="41"/>
      <c r="CW47" s="42"/>
      <c r="CX47" s="43"/>
      <c r="CY47" s="38"/>
      <c r="CZ47" s="38"/>
      <c r="DA47" s="38"/>
      <c r="DB47" s="38"/>
      <c r="DC47" s="38"/>
      <c r="DD47" s="38"/>
      <c r="DE47" s="38"/>
      <c r="DF47" s="38"/>
      <c r="DG47" s="38"/>
      <c r="DH47" s="38"/>
      <c r="DI47" s="38"/>
      <c r="DJ47" s="38"/>
      <c r="DK47" s="38"/>
      <c r="DL47" s="38"/>
      <c r="DM47" s="38"/>
      <c r="DN47" s="38"/>
      <c r="DO47" s="38"/>
      <c r="DP47" s="38"/>
      <c r="DQ47" s="38"/>
      <c r="DR47" s="38"/>
    </row>
    <row r="48" spans="1:122" ht="15.75" hidden="1" customHeight="1" x14ac:dyDescent="0.5">
      <c r="A48" s="26" t="s">
        <v>155</v>
      </c>
      <c r="B48" s="26" t="s">
        <v>204</v>
      </c>
      <c r="C48" s="63" t="s">
        <v>209</v>
      </c>
      <c r="D48" s="26"/>
      <c r="E48" s="63"/>
      <c r="F48" s="63"/>
      <c r="G48" s="63"/>
      <c r="H48" s="63"/>
      <c r="I48" s="63"/>
      <c r="J48" s="63"/>
      <c r="K48" s="63"/>
      <c r="L48" s="63"/>
      <c r="M48" s="63"/>
      <c r="N48" s="64"/>
      <c r="O48" s="65"/>
      <c r="P48" s="65"/>
      <c r="Q48" s="65"/>
      <c r="R48" s="65"/>
      <c r="S48" s="65"/>
      <c r="T48" s="65"/>
      <c r="U48" s="65"/>
      <c r="V48" s="65"/>
      <c r="W48" s="65"/>
      <c r="X48" s="65"/>
      <c r="Y48" s="65"/>
      <c r="Z48" s="65"/>
      <c r="AA48" s="65"/>
      <c r="AB48" s="65"/>
      <c r="AC48" s="65"/>
      <c r="AD48" s="65"/>
      <c r="AE48" s="65"/>
      <c r="AF48" s="65"/>
      <c r="AG48" s="65"/>
      <c r="AH48" s="65"/>
      <c r="AI48" s="65"/>
      <c r="AJ48" s="65"/>
      <c r="AK48" s="63"/>
      <c r="AL48" s="63"/>
      <c r="AM48" s="63"/>
      <c r="AN48" s="63"/>
      <c r="AO48" s="63"/>
      <c r="AP48" s="63"/>
      <c r="AQ48" s="63"/>
      <c r="AR48" s="63"/>
      <c r="AS48" s="63"/>
      <c r="AT48" s="63"/>
      <c r="AU48" s="63"/>
      <c r="AV48" s="63"/>
      <c r="AW48" s="63"/>
      <c r="AX48" s="63"/>
      <c r="AY48" s="63"/>
      <c r="AZ48" s="63"/>
      <c r="BA48" s="63"/>
      <c r="BB48" s="31"/>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29">
        <f t="shared" si="16"/>
        <v>0</v>
      </c>
      <c r="CC48" s="29">
        <f t="shared" si="17"/>
        <v>0</v>
      </c>
      <c r="CD48" s="29">
        <f t="shared" si="0"/>
        <v>0</v>
      </c>
      <c r="CE48" s="29">
        <f t="shared" si="1"/>
        <v>0</v>
      </c>
      <c r="CF48" s="29">
        <f t="shared" si="2"/>
        <v>0</v>
      </c>
      <c r="CG48" s="29">
        <f t="shared" si="3"/>
        <v>0</v>
      </c>
      <c r="CH48" s="29">
        <f t="shared" si="4"/>
        <v>0</v>
      </c>
      <c r="CI48" s="29">
        <f t="shared" si="5"/>
        <v>0</v>
      </c>
      <c r="CJ48" s="29">
        <f t="shared" si="6"/>
        <v>0</v>
      </c>
      <c r="CK48" s="29">
        <f t="shared" si="7"/>
        <v>0</v>
      </c>
      <c r="CL48" s="29">
        <f t="shared" si="8"/>
        <v>0</v>
      </c>
      <c r="CM48" s="32">
        <f t="shared" si="9"/>
        <v>0</v>
      </c>
      <c r="CN48" s="29">
        <f t="shared" si="19"/>
        <v>0</v>
      </c>
      <c r="CO48" s="31">
        <f t="shared" si="20"/>
        <v>0</v>
      </c>
      <c r="CP48" s="30">
        <f t="shared" si="21"/>
        <v>0</v>
      </c>
      <c r="CQ48" s="30">
        <f t="shared" si="13"/>
        <v>0</v>
      </c>
      <c r="CR48" s="30">
        <f t="shared" si="14"/>
        <v>0</v>
      </c>
      <c r="CS48" s="26">
        <f t="shared" si="15"/>
        <v>0</v>
      </c>
      <c r="CT48" s="39">
        <f t="shared" si="18"/>
        <v>0</v>
      </c>
      <c r="CU48" s="40"/>
      <c r="CV48" s="41"/>
      <c r="CW48" s="42"/>
      <c r="CX48" s="43"/>
      <c r="CY48" s="38"/>
      <c r="CZ48" s="38"/>
      <c r="DA48" s="38"/>
      <c r="DB48" s="38"/>
      <c r="DC48" s="38"/>
      <c r="DD48" s="38"/>
      <c r="DE48" s="38"/>
      <c r="DF48" s="38"/>
      <c r="DG48" s="38"/>
      <c r="DH48" s="38"/>
      <c r="DI48" s="38"/>
      <c r="DJ48" s="38"/>
      <c r="DK48" s="38"/>
      <c r="DL48" s="38"/>
      <c r="DM48" s="38"/>
      <c r="DN48" s="38"/>
      <c r="DO48" s="38"/>
      <c r="DP48" s="38"/>
      <c r="DQ48" s="38"/>
      <c r="DR48" s="38"/>
    </row>
    <row r="49" spans="1:132" ht="15.75" hidden="1" customHeight="1" x14ac:dyDescent="0.5">
      <c r="A49" s="26" t="s">
        <v>155</v>
      </c>
      <c r="B49" s="26" t="s">
        <v>204</v>
      </c>
      <c r="C49" s="26" t="s">
        <v>210</v>
      </c>
      <c r="D49" s="26"/>
      <c r="E49" s="59"/>
      <c r="F49" s="26"/>
      <c r="G49" s="26"/>
      <c r="H49" s="26"/>
      <c r="I49" s="26"/>
      <c r="J49" s="26"/>
      <c r="K49" s="26"/>
      <c r="L49" s="26"/>
      <c r="M49" s="26"/>
      <c r="N49" s="47"/>
      <c r="O49" s="47"/>
      <c r="P49" s="47"/>
      <c r="Q49" s="47"/>
      <c r="R49" s="47"/>
      <c r="S49" s="47"/>
      <c r="T49" s="47"/>
      <c r="U49" s="47"/>
      <c r="V49" s="47"/>
      <c r="W49" s="47"/>
      <c r="X49" s="47"/>
      <c r="Y49" s="47"/>
      <c r="Z49" s="47"/>
      <c r="AA49" s="47"/>
      <c r="AB49" s="47"/>
      <c r="AC49" s="47"/>
      <c r="AD49" s="47"/>
      <c r="AE49" s="47"/>
      <c r="AF49" s="47"/>
      <c r="AG49" s="47"/>
      <c r="AH49" s="47"/>
      <c r="AI49" s="47"/>
      <c r="AJ49" s="47"/>
      <c r="AK49" s="26"/>
      <c r="AL49" s="26"/>
      <c r="AM49" s="26"/>
      <c r="AN49" s="26"/>
      <c r="AO49" s="26"/>
      <c r="AP49" s="26"/>
      <c r="AQ49" s="26"/>
      <c r="AR49" s="26"/>
      <c r="AS49" s="26"/>
      <c r="AT49" s="26"/>
      <c r="AU49" s="26"/>
      <c r="AV49" s="26"/>
      <c r="AW49" s="26"/>
      <c r="AX49" s="26"/>
      <c r="AY49" s="26"/>
      <c r="AZ49" s="26"/>
      <c r="BA49" s="26"/>
      <c r="BB49" s="31"/>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9">
        <f t="shared" si="16"/>
        <v>0</v>
      </c>
      <c r="CC49" s="29">
        <f t="shared" si="17"/>
        <v>0</v>
      </c>
      <c r="CD49" s="29">
        <f t="shared" si="0"/>
        <v>0</v>
      </c>
      <c r="CE49" s="29">
        <f t="shared" si="1"/>
        <v>0</v>
      </c>
      <c r="CF49" s="29">
        <f t="shared" si="2"/>
        <v>0</v>
      </c>
      <c r="CG49" s="29">
        <f t="shared" si="3"/>
        <v>0</v>
      </c>
      <c r="CH49" s="29">
        <f t="shared" si="4"/>
        <v>0</v>
      </c>
      <c r="CI49" s="29">
        <f t="shared" si="5"/>
        <v>0</v>
      </c>
      <c r="CJ49" s="29">
        <f t="shared" si="6"/>
        <v>0</v>
      </c>
      <c r="CK49" s="29">
        <f t="shared" si="7"/>
        <v>0</v>
      </c>
      <c r="CL49" s="29">
        <f t="shared" si="8"/>
        <v>0</v>
      </c>
      <c r="CM49" s="32">
        <f t="shared" si="9"/>
        <v>0</v>
      </c>
      <c r="CN49" s="29">
        <f t="shared" si="19"/>
        <v>0</v>
      </c>
      <c r="CO49" s="31">
        <f t="shared" si="20"/>
        <v>0</v>
      </c>
      <c r="CP49" s="30">
        <f t="shared" si="21"/>
        <v>0</v>
      </c>
      <c r="CQ49" s="30">
        <f t="shared" si="13"/>
        <v>0</v>
      </c>
      <c r="CR49" s="30">
        <f t="shared" si="14"/>
        <v>0</v>
      </c>
      <c r="CS49" s="26">
        <f t="shared" si="15"/>
        <v>0</v>
      </c>
      <c r="CT49" s="39">
        <f t="shared" si="18"/>
        <v>0</v>
      </c>
      <c r="CU49" s="40"/>
      <c r="CV49" s="41"/>
      <c r="CW49" s="42"/>
      <c r="CX49" s="43"/>
      <c r="CY49" s="38"/>
      <c r="CZ49" s="38"/>
      <c r="DA49" s="38"/>
      <c r="DB49" s="38"/>
      <c r="DC49" s="38"/>
      <c r="DD49" s="38"/>
      <c r="DE49" s="38"/>
      <c r="DF49" s="38"/>
      <c r="DG49" s="38"/>
      <c r="DH49" s="38"/>
      <c r="DI49" s="38"/>
      <c r="DJ49" s="38"/>
      <c r="DK49" s="38"/>
      <c r="DL49" s="38"/>
      <c r="DM49" s="38"/>
      <c r="DN49" s="38"/>
      <c r="DO49" s="38"/>
      <c r="DP49" s="38"/>
      <c r="DQ49" s="38"/>
      <c r="DR49" s="38"/>
    </row>
    <row r="50" spans="1:132" ht="15.75" hidden="1" customHeight="1" x14ac:dyDescent="0.5">
      <c r="A50" s="26" t="s">
        <v>155</v>
      </c>
      <c r="B50" s="26" t="s">
        <v>204</v>
      </c>
      <c r="C50" s="26" t="s">
        <v>211</v>
      </c>
      <c r="D50" s="26"/>
      <c r="E50" s="26"/>
      <c r="F50" s="26"/>
      <c r="G50" s="26"/>
      <c r="H50" s="26"/>
      <c r="I50" s="26"/>
      <c r="J50" s="26"/>
      <c r="K50" s="26"/>
      <c r="L50" s="26"/>
      <c r="M50" s="26"/>
      <c r="N50" s="47"/>
      <c r="O50" s="55"/>
      <c r="P50" s="55"/>
      <c r="Q50" s="55"/>
      <c r="R50" s="55"/>
      <c r="S50" s="55"/>
      <c r="T50" s="55"/>
      <c r="U50" s="55"/>
      <c r="V50" s="55"/>
      <c r="W50" s="55"/>
      <c r="X50" s="55"/>
      <c r="Y50" s="55"/>
      <c r="Z50" s="55"/>
      <c r="AA50" s="55"/>
      <c r="AB50" s="55"/>
      <c r="AC50" s="55"/>
      <c r="AD50" s="55"/>
      <c r="AE50" s="55"/>
      <c r="AF50" s="55"/>
      <c r="AG50" s="55"/>
      <c r="AH50" s="55"/>
      <c r="AI50" s="55"/>
      <c r="AJ50" s="55"/>
      <c r="AK50" s="26"/>
      <c r="AL50" s="26"/>
      <c r="AM50" s="26"/>
      <c r="AN50" s="26"/>
      <c r="AO50" s="26"/>
      <c r="AP50" s="26"/>
      <c r="AQ50" s="26"/>
      <c r="AR50" s="26"/>
      <c r="AS50" s="26"/>
      <c r="AT50" s="26"/>
      <c r="AU50" s="26"/>
      <c r="AV50" s="26"/>
      <c r="AW50" s="26"/>
      <c r="AX50" s="26"/>
      <c r="AY50" s="26"/>
      <c r="AZ50" s="26"/>
      <c r="BA50" s="26"/>
      <c r="BB50" s="31"/>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9">
        <f t="shared" si="16"/>
        <v>0</v>
      </c>
      <c r="CC50" s="29">
        <f t="shared" si="17"/>
        <v>0</v>
      </c>
      <c r="CD50" s="29">
        <f t="shared" si="0"/>
        <v>0</v>
      </c>
      <c r="CE50" s="29">
        <f t="shared" si="1"/>
        <v>0</v>
      </c>
      <c r="CF50" s="29">
        <f t="shared" si="2"/>
        <v>0</v>
      </c>
      <c r="CG50" s="29">
        <f t="shared" si="3"/>
        <v>0</v>
      </c>
      <c r="CH50" s="29">
        <f t="shared" si="4"/>
        <v>0</v>
      </c>
      <c r="CI50" s="29">
        <f t="shared" si="5"/>
        <v>0</v>
      </c>
      <c r="CJ50" s="29">
        <f t="shared" si="6"/>
        <v>0</v>
      </c>
      <c r="CK50" s="29">
        <f t="shared" si="7"/>
        <v>0</v>
      </c>
      <c r="CL50" s="29">
        <f t="shared" si="8"/>
        <v>0</v>
      </c>
      <c r="CM50" s="32">
        <f t="shared" si="9"/>
        <v>0</v>
      </c>
      <c r="CN50" s="29">
        <f t="shared" si="19"/>
        <v>0</v>
      </c>
      <c r="CO50" s="31">
        <f t="shared" si="20"/>
        <v>0</v>
      </c>
      <c r="CP50" s="30">
        <f t="shared" si="21"/>
        <v>0</v>
      </c>
      <c r="CQ50" s="30">
        <f t="shared" si="13"/>
        <v>0</v>
      </c>
      <c r="CR50" s="30">
        <f t="shared" si="14"/>
        <v>0</v>
      </c>
      <c r="CS50" s="26">
        <f t="shared" si="15"/>
        <v>0</v>
      </c>
      <c r="CT50" s="39">
        <f t="shared" si="18"/>
        <v>0</v>
      </c>
      <c r="CU50" s="48"/>
      <c r="CV50" s="49"/>
      <c r="CW50" s="50"/>
      <c r="CX50" s="43"/>
      <c r="CY50" s="38"/>
      <c r="CZ50" s="38"/>
      <c r="DA50" s="38"/>
      <c r="DB50" s="38"/>
      <c r="DC50" s="38"/>
      <c r="DD50" s="38"/>
      <c r="DE50" s="38"/>
      <c r="DF50" s="38"/>
      <c r="DG50" s="38"/>
      <c r="DH50" s="38"/>
      <c r="DI50" s="38"/>
      <c r="DJ50" s="38"/>
      <c r="DK50" s="38"/>
      <c r="DL50" s="38"/>
      <c r="DM50" s="38"/>
      <c r="DN50" s="38"/>
      <c r="DO50" s="38"/>
      <c r="DP50" s="38"/>
      <c r="DQ50" s="38"/>
      <c r="DR50" s="38"/>
    </row>
    <row r="51" spans="1:132" ht="15.75" hidden="1" customHeight="1" x14ac:dyDescent="0.5">
      <c r="A51" s="26" t="s">
        <v>155</v>
      </c>
      <c r="B51" s="26" t="s">
        <v>212</v>
      </c>
      <c r="C51" s="26" t="s">
        <v>213</v>
      </c>
      <c r="D51" s="54"/>
      <c r="E51" s="30"/>
      <c r="F51" s="63"/>
      <c r="G51" s="26"/>
      <c r="H51" s="63"/>
      <c r="I51" s="63"/>
      <c r="J51" s="63"/>
      <c r="K51" s="63"/>
      <c r="L51" s="63"/>
      <c r="M51" s="63"/>
      <c r="N51" s="64"/>
      <c r="O51" s="65"/>
      <c r="P51" s="65"/>
      <c r="Q51" s="65"/>
      <c r="R51" s="65"/>
      <c r="S51" s="65"/>
      <c r="T51" s="65"/>
      <c r="U51" s="65"/>
      <c r="V51" s="65"/>
      <c r="W51" s="65"/>
      <c r="X51" s="65"/>
      <c r="Y51" s="65"/>
      <c r="Z51" s="65"/>
      <c r="AA51" s="65"/>
      <c r="AB51" s="65"/>
      <c r="AC51" s="65"/>
      <c r="AD51" s="65"/>
      <c r="AE51" s="65"/>
      <c r="AF51" s="65"/>
      <c r="AG51" s="65"/>
      <c r="AH51" s="65"/>
      <c r="AI51" s="65"/>
      <c r="AJ51" s="65"/>
      <c r="AK51" s="63"/>
      <c r="AL51" s="63"/>
      <c r="AM51" s="63"/>
      <c r="AN51" s="63"/>
      <c r="AO51" s="63"/>
      <c r="AP51" s="63"/>
      <c r="AQ51" s="63"/>
      <c r="AR51" s="63"/>
      <c r="AS51" s="63"/>
      <c r="AT51" s="63"/>
      <c r="AU51" s="63"/>
      <c r="AV51" s="63"/>
      <c r="AW51" s="63"/>
      <c r="AX51" s="63"/>
      <c r="AY51" s="63"/>
      <c r="AZ51" s="63"/>
      <c r="BA51" s="63"/>
      <c r="BB51" s="31"/>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29">
        <f t="shared" si="16"/>
        <v>0</v>
      </c>
      <c r="CC51" s="29">
        <f t="shared" si="17"/>
        <v>0</v>
      </c>
      <c r="CD51" s="29">
        <f t="shared" si="0"/>
        <v>0</v>
      </c>
      <c r="CE51" s="29">
        <f t="shared" si="1"/>
        <v>0</v>
      </c>
      <c r="CF51" s="29">
        <f t="shared" si="2"/>
        <v>0</v>
      </c>
      <c r="CG51" s="29">
        <f t="shared" si="3"/>
        <v>0</v>
      </c>
      <c r="CH51" s="29">
        <f t="shared" si="4"/>
        <v>0</v>
      </c>
      <c r="CI51" s="29">
        <f t="shared" si="5"/>
        <v>0</v>
      </c>
      <c r="CJ51" s="29">
        <f t="shared" si="6"/>
        <v>0</v>
      </c>
      <c r="CK51" s="29">
        <f t="shared" si="7"/>
        <v>0</v>
      </c>
      <c r="CL51" s="29">
        <f t="shared" si="8"/>
        <v>0</v>
      </c>
      <c r="CM51" s="32">
        <f t="shared" si="9"/>
        <v>0</v>
      </c>
      <c r="CN51" s="29">
        <f t="shared" si="19"/>
        <v>0</v>
      </c>
      <c r="CO51" s="31">
        <f t="shared" si="20"/>
        <v>0</v>
      </c>
      <c r="CP51" s="30">
        <f t="shared" si="21"/>
        <v>0</v>
      </c>
      <c r="CQ51" s="30">
        <f t="shared" si="13"/>
        <v>0</v>
      </c>
      <c r="CR51" s="30">
        <f t="shared" si="14"/>
        <v>0</v>
      </c>
      <c r="CS51" s="26">
        <f t="shared" si="15"/>
        <v>0</v>
      </c>
      <c r="CT51" s="39">
        <f t="shared" si="18"/>
        <v>0</v>
      </c>
      <c r="CU51" s="34">
        <f>AVERAGE(CT51:CT58)</f>
        <v>0</v>
      </c>
      <c r="CV51" s="35"/>
      <c r="CW51" s="36"/>
      <c r="CX51" s="43"/>
      <c r="CY51" s="38"/>
      <c r="CZ51" s="38"/>
      <c r="DA51" s="38"/>
      <c r="DB51" s="38"/>
      <c r="DC51" s="38"/>
      <c r="DD51" s="38"/>
      <c r="DE51" s="38"/>
      <c r="DF51" s="38"/>
      <c r="DG51" s="38"/>
      <c r="DH51" s="38"/>
      <c r="DI51" s="38"/>
      <c r="DJ51" s="38"/>
      <c r="DK51" s="38"/>
      <c r="DL51" s="38"/>
      <c r="DM51" s="38"/>
      <c r="DN51" s="38"/>
      <c r="DO51" s="38"/>
      <c r="DP51" s="38"/>
      <c r="DQ51" s="38"/>
      <c r="DR51" s="38"/>
      <c r="DZ51" s="66"/>
      <c r="EA51" s="66"/>
      <c r="EB51" s="66"/>
    </row>
    <row r="52" spans="1:132" ht="15.75" hidden="1" customHeight="1" x14ac:dyDescent="0.5">
      <c r="A52" s="26" t="s">
        <v>155</v>
      </c>
      <c r="B52" s="26" t="s">
        <v>212</v>
      </c>
      <c r="C52" s="26" t="s">
        <v>214</v>
      </c>
      <c r="D52" s="54"/>
      <c r="E52" s="30"/>
      <c r="F52" s="30"/>
      <c r="G52" s="30"/>
      <c r="H52" s="30"/>
      <c r="I52" s="30"/>
      <c r="J52" s="67"/>
      <c r="K52" s="67"/>
      <c r="L52" s="67"/>
      <c r="M52" s="54"/>
      <c r="N52" s="68"/>
      <c r="O52" s="69"/>
      <c r="P52" s="55"/>
      <c r="Q52" s="55"/>
      <c r="R52" s="55"/>
      <c r="S52" s="55"/>
      <c r="T52" s="55"/>
      <c r="U52" s="55"/>
      <c r="V52" s="55"/>
      <c r="W52" s="55"/>
      <c r="X52" s="55"/>
      <c r="Y52" s="55"/>
      <c r="Z52" s="55"/>
      <c r="AA52" s="55"/>
      <c r="AB52" s="55"/>
      <c r="AC52" s="55"/>
      <c r="AD52" s="55"/>
      <c r="AE52" s="55"/>
      <c r="AF52" s="55"/>
      <c r="AG52" s="55"/>
      <c r="AH52" s="55"/>
      <c r="AI52" s="55"/>
      <c r="AJ52" s="55"/>
      <c r="AK52" s="26"/>
      <c r="AL52" s="26"/>
      <c r="AM52" s="26"/>
      <c r="AN52" s="26"/>
      <c r="AO52" s="26"/>
      <c r="AP52" s="26"/>
      <c r="AQ52" s="26"/>
      <c r="AR52" s="26"/>
      <c r="AS52" s="26"/>
      <c r="AT52" s="26"/>
      <c r="AU52" s="26"/>
      <c r="AV52" s="26"/>
      <c r="AW52" s="26"/>
      <c r="AX52" s="26"/>
      <c r="AY52" s="26"/>
      <c r="AZ52" s="26"/>
      <c r="BA52" s="26"/>
      <c r="BB52" s="31"/>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9">
        <f t="shared" si="16"/>
        <v>0</v>
      </c>
      <c r="CC52" s="29">
        <f t="shared" si="17"/>
        <v>0</v>
      </c>
      <c r="CD52" s="29">
        <f t="shared" si="0"/>
        <v>0</v>
      </c>
      <c r="CE52" s="29">
        <f t="shared" si="1"/>
        <v>0</v>
      </c>
      <c r="CF52" s="29">
        <f t="shared" si="2"/>
        <v>0</v>
      </c>
      <c r="CG52" s="29">
        <f t="shared" si="3"/>
        <v>0</v>
      </c>
      <c r="CH52" s="29">
        <f t="shared" si="4"/>
        <v>0</v>
      </c>
      <c r="CI52" s="29">
        <f t="shared" si="5"/>
        <v>0</v>
      </c>
      <c r="CJ52" s="29">
        <f t="shared" si="6"/>
        <v>0</v>
      </c>
      <c r="CK52" s="29">
        <f t="shared" si="7"/>
        <v>0</v>
      </c>
      <c r="CL52" s="29">
        <f t="shared" si="8"/>
        <v>0</v>
      </c>
      <c r="CM52" s="32">
        <f t="shared" si="9"/>
        <v>0</v>
      </c>
      <c r="CN52" s="29">
        <f t="shared" si="19"/>
        <v>0</v>
      </c>
      <c r="CO52" s="31">
        <f t="shared" si="20"/>
        <v>0</v>
      </c>
      <c r="CP52" s="30">
        <f t="shared" si="21"/>
        <v>0</v>
      </c>
      <c r="CQ52" s="30">
        <f t="shared" si="13"/>
        <v>0</v>
      </c>
      <c r="CR52" s="30">
        <f t="shared" si="14"/>
        <v>0</v>
      </c>
      <c r="CS52" s="26">
        <f t="shared" si="15"/>
        <v>0</v>
      </c>
      <c r="CT52" s="39">
        <f t="shared" si="18"/>
        <v>0</v>
      </c>
      <c r="CU52" s="40"/>
      <c r="CV52" s="41"/>
      <c r="CW52" s="42"/>
      <c r="CX52" s="43"/>
      <c r="CY52" s="38"/>
      <c r="CZ52" s="38"/>
      <c r="DA52" s="38"/>
      <c r="DB52" s="38"/>
      <c r="DC52" s="38"/>
      <c r="DD52" s="38"/>
      <c r="DE52" s="38"/>
      <c r="DF52" s="38"/>
      <c r="DG52" s="38"/>
      <c r="DH52" s="38"/>
      <c r="DI52" s="38"/>
      <c r="DJ52" s="38"/>
      <c r="DK52" s="38"/>
      <c r="DL52" s="38"/>
      <c r="DM52" s="38"/>
      <c r="DN52" s="38"/>
      <c r="DO52" s="38"/>
      <c r="DP52" s="38"/>
      <c r="DQ52" s="38"/>
      <c r="DR52" s="38"/>
      <c r="DZ52" s="66"/>
      <c r="EA52" s="66"/>
      <c r="EB52" s="66"/>
    </row>
    <row r="53" spans="1:132" ht="15.75" hidden="1" customHeight="1" x14ac:dyDescent="0.5">
      <c r="A53" s="26" t="s">
        <v>155</v>
      </c>
      <c r="B53" s="26" t="s">
        <v>212</v>
      </c>
      <c r="C53" s="26" t="s">
        <v>215</v>
      </c>
      <c r="D53" s="54"/>
      <c r="E53" s="30"/>
      <c r="F53" s="31"/>
      <c r="G53" s="31"/>
      <c r="H53" s="31"/>
      <c r="I53" s="70"/>
      <c r="J53" s="70"/>
      <c r="K53" s="70"/>
      <c r="L53" s="54"/>
      <c r="M53" s="31"/>
      <c r="N53" s="71"/>
      <c r="O53" s="72"/>
      <c r="P53" s="47"/>
      <c r="Q53" s="47"/>
      <c r="R53" s="47"/>
      <c r="S53" s="47"/>
      <c r="T53" s="47"/>
      <c r="U53" s="47"/>
      <c r="V53" s="47"/>
      <c r="W53" s="47"/>
      <c r="X53" s="47"/>
      <c r="Y53" s="47"/>
      <c r="Z53" s="47"/>
      <c r="AA53" s="47"/>
      <c r="AB53" s="47"/>
      <c r="AC53" s="47"/>
      <c r="AD53" s="47"/>
      <c r="AE53" s="47"/>
      <c r="AF53" s="47"/>
      <c r="AG53" s="47"/>
      <c r="AH53" s="47"/>
      <c r="AI53" s="47"/>
      <c r="AJ53" s="47"/>
      <c r="AK53" s="26"/>
      <c r="AL53" s="26"/>
      <c r="AM53" s="26"/>
      <c r="AN53" s="26"/>
      <c r="AO53" s="26"/>
      <c r="AP53" s="26"/>
      <c r="AQ53" s="26"/>
      <c r="AR53" s="26"/>
      <c r="AS53" s="26"/>
      <c r="AT53" s="26"/>
      <c r="AU53" s="26"/>
      <c r="AV53" s="26"/>
      <c r="AW53" s="26"/>
      <c r="AX53" s="26"/>
      <c r="AY53" s="26"/>
      <c r="AZ53" s="26"/>
      <c r="BA53" s="26"/>
      <c r="BB53" s="31"/>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9">
        <f t="shared" si="16"/>
        <v>0</v>
      </c>
      <c r="CC53" s="29">
        <f t="shared" si="17"/>
        <v>0</v>
      </c>
      <c r="CD53" s="29">
        <f t="shared" si="0"/>
        <v>0</v>
      </c>
      <c r="CE53" s="29">
        <f t="shared" si="1"/>
        <v>0</v>
      </c>
      <c r="CF53" s="29">
        <f t="shared" si="2"/>
        <v>0</v>
      </c>
      <c r="CG53" s="29">
        <f t="shared" si="3"/>
        <v>0</v>
      </c>
      <c r="CH53" s="29">
        <f t="shared" si="4"/>
        <v>0</v>
      </c>
      <c r="CI53" s="29">
        <f t="shared" si="5"/>
        <v>0</v>
      </c>
      <c r="CJ53" s="29">
        <f t="shared" si="6"/>
        <v>0</v>
      </c>
      <c r="CK53" s="29">
        <f t="shared" si="7"/>
        <v>0</v>
      </c>
      <c r="CL53" s="29">
        <f t="shared" si="8"/>
        <v>0</v>
      </c>
      <c r="CM53" s="32">
        <f t="shared" si="9"/>
        <v>0</v>
      </c>
      <c r="CN53" s="29">
        <f t="shared" si="19"/>
        <v>0</v>
      </c>
      <c r="CO53" s="31">
        <f t="shared" si="20"/>
        <v>0</v>
      </c>
      <c r="CP53" s="30">
        <f t="shared" si="21"/>
        <v>0</v>
      </c>
      <c r="CQ53" s="30">
        <f t="shared" si="13"/>
        <v>0</v>
      </c>
      <c r="CR53" s="30">
        <f t="shared" si="14"/>
        <v>0</v>
      </c>
      <c r="CS53" s="26">
        <f t="shared" si="15"/>
        <v>0</v>
      </c>
      <c r="CT53" s="39">
        <f t="shared" si="18"/>
        <v>0</v>
      </c>
      <c r="CU53" s="40"/>
      <c r="CV53" s="41"/>
      <c r="CW53" s="42"/>
      <c r="CX53" s="43"/>
      <c r="CY53" s="38"/>
      <c r="CZ53" s="38"/>
      <c r="DA53" s="38"/>
      <c r="DB53" s="38"/>
      <c r="DC53" s="38"/>
      <c r="DD53" s="38"/>
      <c r="DE53" s="38"/>
      <c r="DF53" s="38"/>
      <c r="DG53" s="38"/>
      <c r="DH53" s="38"/>
      <c r="DI53" s="38"/>
      <c r="DJ53" s="38"/>
      <c r="DK53" s="38"/>
      <c r="DL53" s="38"/>
      <c r="DM53" s="38"/>
      <c r="DN53" s="38"/>
      <c r="DO53" s="38"/>
      <c r="DP53" s="38"/>
      <c r="DQ53" s="38"/>
      <c r="DR53" s="38"/>
      <c r="DZ53" s="66"/>
      <c r="EA53" s="66"/>
      <c r="EB53" s="66"/>
    </row>
    <row r="54" spans="1:132" ht="15.75" hidden="1" customHeight="1" x14ac:dyDescent="0.5">
      <c r="A54" s="26" t="s">
        <v>155</v>
      </c>
      <c r="B54" s="26" t="s">
        <v>212</v>
      </c>
      <c r="C54" s="26" t="s">
        <v>216</v>
      </c>
      <c r="D54" s="54"/>
      <c r="E54" s="30"/>
      <c r="F54" s="63"/>
      <c r="G54" s="26"/>
      <c r="H54" s="63"/>
      <c r="I54" s="63"/>
      <c r="J54" s="63"/>
      <c r="K54" s="63"/>
      <c r="L54" s="63"/>
      <c r="M54" s="63"/>
      <c r="N54" s="64"/>
      <c r="O54" s="65"/>
      <c r="P54" s="65"/>
      <c r="Q54" s="65"/>
      <c r="R54" s="65"/>
      <c r="S54" s="65"/>
      <c r="T54" s="65"/>
      <c r="U54" s="65"/>
      <c r="V54" s="65"/>
      <c r="W54" s="65"/>
      <c r="X54" s="65"/>
      <c r="Y54" s="65"/>
      <c r="Z54" s="65"/>
      <c r="AA54" s="65"/>
      <c r="AB54" s="65"/>
      <c r="AC54" s="65"/>
      <c r="AD54" s="65"/>
      <c r="AE54" s="65"/>
      <c r="AF54" s="65"/>
      <c r="AG54" s="65"/>
      <c r="AH54" s="65"/>
      <c r="AI54" s="65"/>
      <c r="AJ54" s="65"/>
      <c r="AK54" s="63"/>
      <c r="AL54" s="63"/>
      <c r="AM54" s="63"/>
      <c r="AN54" s="63"/>
      <c r="AO54" s="63"/>
      <c r="AP54" s="63"/>
      <c r="AQ54" s="63"/>
      <c r="AR54" s="63"/>
      <c r="AS54" s="63"/>
      <c r="AT54" s="63"/>
      <c r="AU54" s="63"/>
      <c r="AV54" s="63"/>
      <c r="AW54" s="63"/>
      <c r="AX54" s="63"/>
      <c r="AY54" s="63"/>
      <c r="AZ54" s="63"/>
      <c r="BA54" s="63"/>
      <c r="BB54" s="31"/>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29">
        <f t="shared" si="16"/>
        <v>0</v>
      </c>
      <c r="CC54" s="29">
        <f t="shared" si="17"/>
        <v>0</v>
      </c>
      <c r="CD54" s="29">
        <f t="shared" si="0"/>
        <v>0</v>
      </c>
      <c r="CE54" s="29">
        <f t="shared" si="1"/>
        <v>0</v>
      </c>
      <c r="CF54" s="29">
        <f t="shared" si="2"/>
        <v>0</v>
      </c>
      <c r="CG54" s="29">
        <f t="shared" si="3"/>
        <v>0</v>
      </c>
      <c r="CH54" s="29">
        <f t="shared" si="4"/>
        <v>0</v>
      </c>
      <c r="CI54" s="29">
        <f t="shared" si="5"/>
        <v>0</v>
      </c>
      <c r="CJ54" s="29">
        <f t="shared" si="6"/>
        <v>0</v>
      </c>
      <c r="CK54" s="29">
        <f t="shared" si="7"/>
        <v>0</v>
      </c>
      <c r="CL54" s="29">
        <f t="shared" si="8"/>
        <v>0</v>
      </c>
      <c r="CM54" s="32">
        <f t="shared" si="9"/>
        <v>0</v>
      </c>
      <c r="CN54" s="29">
        <f t="shared" si="19"/>
        <v>0</v>
      </c>
      <c r="CO54" s="31">
        <f t="shared" si="20"/>
        <v>0</v>
      </c>
      <c r="CP54" s="30">
        <f t="shared" si="21"/>
        <v>0</v>
      </c>
      <c r="CQ54" s="30">
        <f t="shared" si="13"/>
        <v>0</v>
      </c>
      <c r="CR54" s="30">
        <f t="shared" si="14"/>
        <v>0</v>
      </c>
      <c r="CS54" s="26">
        <f t="shared" si="15"/>
        <v>0</v>
      </c>
      <c r="CT54" s="39">
        <f t="shared" si="18"/>
        <v>0</v>
      </c>
      <c r="CU54" s="40"/>
      <c r="CV54" s="41"/>
      <c r="CW54" s="42"/>
      <c r="CX54" s="43"/>
      <c r="CY54" s="38"/>
      <c r="CZ54" s="38"/>
      <c r="DA54" s="38"/>
      <c r="DB54" s="38"/>
      <c r="DC54" s="38"/>
      <c r="DD54" s="38"/>
      <c r="DE54" s="38"/>
      <c r="DF54" s="38"/>
      <c r="DG54" s="38"/>
      <c r="DH54" s="38"/>
      <c r="DI54" s="38"/>
      <c r="DJ54" s="38"/>
      <c r="DK54" s="38"/>
      <c r="DL54" s="38"/>
      <c r="DM54" s="38"/>
      <c r="DN54" s="38"/>
      <c r="DO54" s="38"/>
      <c r="DP54" s="38"/>
      <c r="DQ54" s="38"/>
      <c r="DR54" s="38"/>
      <c r="DZ54" s="66"/>
      <c r="EA54" s="66"/>
      <c r="EB54" s="66"/>
    </row>
    <row r="55" spans="1:132" ht="15.75" hidden="1" customHeight="1" x14ac:dyDescent="0.5">
      <c r="A55" s="26" t="s">
        <v>155</v>
      </c>
      <c r="B55" s="26" t="s">
        <v>212</v>
      </c>
      <c r="C55" s="26" t="s">
        <v>217</v>
      </c>
      <c r="D55" s="54"/>
      <c r="E55" s="30"/>
      <c r="F55" s="30"/>
      <c r="G55" s="30"/>
      <c r="H55" s="30"/>
      <c r="I55" s="30"/>
      <c r="J55" s="67"/>
      <c r="K55" s="67"/>
      <c r="L55" s="67"/>
      <c r="M55" s="73"/>
      <c r="N55" s="74"/>
      <c r="O55" s="55"/>
      <c r="P55" s="55"/>
      <c r="Q55" s="55"/>
      <c r="R55" s="55"/>
      <c r="S55" s="55"/>
      <c r="T55" s="55"/>
      <c r="U55" s="55"/>
      <c r="V55" s="55"/>
      <c r="W55" s="55"/>
      <c r="X55" s="55"/>
      <c r="Y55" s="55"/>
      <c r="Z55" s="55"/>
      <c r="AA55" s="55"/>
      <c r="AB55" s="55"/>
      <c r="AC55" s="55"/>
      <c r="AD55" s="55"/>
      <c r="AE55" s="55"/>
      <c r="AF55" s="55"/>
      <c r="AG55" s="55"/>
      <c r="AH55" s="55"/>
      <c r="AI55" s="55"/>
      <c r="AJ55" s="55"/>
      <c r="AK55" s="26"/>
      <c r="AL55" s="26"/>
      <c r="AM55" s="26"/>
      <c r="AN55" s="26"/>
      <c r="AO55" s="26"/>
      <c r="AP55" s="26"/>
      <c r="AQ55" s="26"/>
      <c r="AR55" s="26"/>
      <c r="AS55" s="26"/>
      <c r="AT55" s="26"/>
      <c r="AU55" s="26"/>
      <c r="AV55" s="26"/>
      <c r="AW55" s="26"/>
      <c r="AX55" s="26"/>
      <c r="AY55" s="26"/>
      <c r="AZ55" s="26"/>
      <c r="BA55" s="26"/>
      <c r="BB55" s="31"/>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9">
        <f t="shared" si="16"/>
        <v>0</v>
      </c>
      <c r="CC55" s="29">
        <f t="shared" si="17"/>
        <v>0</v>
      </c>
      <c r="CD55" s="29">
        <f t="shared" si="0"/>
        <v>0</v>
      </c>
      <c r="CE55" s="29">
        <f t="shared" si="1"/>
        <v>0</v>
      </c>
      <c r="CF55" s="29">
        <f t="shared" si="2"/>
        <v>0</v>
      </c>
      <c r="CG55" s="29">
        <f t="shared" si="3"/>
        <v>0</v>
      </c>
      <c r="CH55" s="29">
        <f t="shared" si="4"/>
        <v>0</v>
      </c>
      <c r="CI55" s="29">
        <f t="shared" si="5"/>
        <v>0</v>
      </c>
      <c r="CJ55" s="29">
        <f t="shared" si="6"/>
        <v>0</v>
      </c>
      <c r="CK55" s="29">
        <f t="shared" si="7"/>
        <v>0</v>
      </c>
      <c r="CL55" s="29">
        <f t="shared" si="8"/>
        <v>0</v>
      </c>
      <c r="CM55" s="32">
        <f t="shared" si="9"/>
        <v>0</v>
      </c>
      <c r="CN55" s="29">
        <f t="shared" si="19"/>
        <v>0</v>
      </c>
      <c r="CO55" s="31">
        <f t="shared" si="20"/>
        <v>0</v>
      </c>
      <c r="CP55" s="30">
        <f t="shared" si="21"/>
        <v>0</v>
      </c>
      <c r="CQ55" s="30">
        <f t="shared" si="13"/>
        <v>0</v>
      </c>
      <c r="CR55" s="30">
        <f t="shared" si="14"/>
        <v>0</v>
      </c>
      <c r="CS55" s="26">
        <f t="shared" si="15"/>
        <v>0</v>
      </c>
      <c r="CT55" s="39">
        <f t="shared" si="18"/>
        <v>0</v>
      </c>
      <c r="CU55" s="40"/>
      <c r="CV55" s="41"/>
      <c r="CW55" s="42"/>
      <c r="CX55" s="43"/>
      <c r="CY55" s="38"/>
      <c r="CZ55" s="38"/>
      <c r="DA55" s="38"/>
      <c r="DB55" s="38"/>
      <c r="DC55" s="38"/>
      <c r="DD55" s="38"/>
      <c r="DE55" s="38"/>
      <c r="DF55" s="38"/>
      <c r="DG55" s="38"/>
      <c r="DH55" s="38"/>
      <c r="DI55" s="38"/>
      <c r="DJ55" s="38"/>
      <c r="DK55" s="38"/>
      <c r="DL55" s="38"/>
      <c r="DM55" s="38"/>
      <c r="DN55" s="38"/>
      <c r="DO55" s="38"/>
      <c r="DP55" s="38"/>
      <c r="DQ55" s="38"/>
      <c r="DR55" s="38"/>
      <c r="DZ55" s="66"/>
      <c r="EA55" s="66"/>
      <c r="EB55" s="66"/>
    </row>
    <row r="56" spans="1:132" ht="15.75" hidden="1" customHeight="1" x14ac:dyDescent="0.5">
      <c r="A56" s="26" t="s">
        <v>155</v>
      </c>
      <c r="B56" s="26" t="s">
        <v>212</v>
      </c>
      <c r="C56" s="26" t="s">
        <v>218</v>
      </c>
      <c r="D56" s="54"/>
      <c r="E56" s="30"/>
      <c r="F56" s="63"/>
      <c r="G56" s="26"/>
      <c r="H56" s="63"/>
      <c r="I56" s="63"/>
      <c r="J56" s="63"/>
      <c r="K56" s="63"/>
      <c r="L56" s="63"/>
      <c r="M56" s="63"/>
      <c r="N56" s="64"/>
      <c r="O56" s="75"/>
      <c r="P56" s="75"/>
      <c r="Q56" s="76"/>
      <c r="R56" s="77"/>
      <c r="S56" s="77"/>
      <c r="T56" s="77"/>
      <c r="U56" s="77"/>
      <c r="V56" s="77"/>
      <c r="W56" s="77"/>
      <c r="X56" s="77"/>
      <c r="Y56" s="77"/>
      <c r="Z56" s="77"/>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63"/>
      <c r="BB56" s="31"/>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29">
        <f t="shared" si="16"/>
        <v>0</v>
      </c>
      <c r="CC56" s="29">
        <f t="shared" si="17"/>
        <v>0</v>
      </c>
      <c r="CD56" s="29">
        <f t="shared" si="0"/>
        <v>0</v>
      </c>
      <c r="CE56" s="29">
        <f t="shared" si="1"/>
        <v>0</v>
      </c>
      <c r="CF56" s="29">
        <f t="shared" si="2"/>
        <v>0</v>
      </c>
      <c r="CG56" s="29">
        <f t="shared" si="3"/>
        <v>0</v>
      </c>
      <c r="CH56" s="29">
        <f t="shared" si="4"/>
        <v>0</v>
      </c>
      <c r="CI56" s="29">
        <f t="shared" si="5"/>
        <v>0</v>
      </c>
      <c r="CJ56" s="29">
        <f t="shared" si="6"/>
        <v>0</v>
      </c>
      <c r="CK56" s="29">
        <f t="shared" si="7"/>
        <v>0</v>
      </c>
      <c r="CL56" s="29">
        <f t="shared" si="8"/>
        <v>0</v>
      </c>
      <c r="CM56" s="32">
        <f t="shared" si="9"/>
        <v>0</v>
      </c>
      <c r="CN56" s="29">
        <f t="shared" si="19"/>
        <v>0</v>
      </c>
      <c r="CO56" s="31">
        <f t="shared" si="20"/>
        <v>0</v>
      </c>
      <c r="CP56" s="30">
        <f t="shared" si="21"/>
        <v>0</v>
      </c>
      <c r="CQ56" s="30">
        <f t="shared" si="13"/>
        <v>0</v>
      </c>
      <c r="CR56" s="30">
        <f t="shared" si="14"/>
        <v>0</v>
      </c>
      <c r="CS56" s="26">
        <f t="shared" si="15"/>
        <v>0</v>
      </c>
      <c r="CT56" s="39">
        <f t="shared" si="18"/>
        <v>0</v>
      </c>
      <c r="CU56" s="40"/>
      <c r="CV56" s="41"/>
      <c r="CW56" s="42"/>
      <c r="CX56" s="43"/>
      <c r="CY56" s="38"/>
      <c r="CZ56" s="38"/>
      <c r="DA56" s="38"/>
      <c r="DB56" s="38"/>
      <c r="DC56" s="38"/>
      <c r="DD56" s="38"/>
      <c r="DE56" s="38"/>
      <c r="DF56" s="38"/>
      <c r="DG56" s="38"/>
      <c r="DH56" s="38"/>
      <c r="DI56" s="38"/>
      <c r="DJ56" s="38"/>
      <c r="DK56" s="38"/>
      <c r="DL56" s="38"/>
      <c r="DM56" s="38"/>
      <c r="DN56" s="38"/>
      <c r="DO56" s="38"/>
      <c r="DP56" s="38"/>
      <c r="DQ56" s="38"/>
      <c r="DR56" s="38"/>
    </row>
    <row r="57" spans="1:132" ht="15.75" hidden="1" customHeight="1" x14ac:dyDescent="0.5">
      <c r="A57" s="26" t="s">
        <v>155</v>
      </c>
      <c r="B57" s="26" t="s">
        <v>212</v>
      </c>
      <c r="C57" s="26" t="s">
        <v>219</v>
      </c>
      <c r="D57" s="54"/>
      <c r="E57" s="30"/>
      <c r="F57" s="30"/>
      <c r="G57" s="30"/>
      <c r="H57" s="30"/>
      <c r="I57" s="79"/>
      <c r="J57" s="79"/>
      <c r="K57" s="79"/>
      <c r="L57" s="54"/>
      <c r="M57" s="67"/>
      <c r="N57" s="80"/>
      <c r="O57" s="81"/>
      <c r="P57" s="55"/>
      <c r="Q57" s="55"/>
      <c r="R57" s="55"/>
      <c r="S57" s="55"/>
      <c r="T57" s="55"/>
      <c r="U57" s="55"/>
      <c r="V57" s="55"/>
      <c r="W57" s="55"/>
      <c r="X57" s="55"/>
      <c r="Y57" s="55"/>
      <c r="Z57" s="55"/>
      <c r="AA57" s="55"/>
      <c r="AB57" s="55"/>
      <c r="AC57" s="55"/>
      <c r="AD57" s="55"/>
      <c r="AE57" s="55"/>
      <c r="AF57" s="55"/>
      <c r="AG57" s="55"/>
      <c r="AH57" s="55"/>
      <c r="AI57" s="55"/>
      <c r="AJ57" s="55"/>
      <c r="AK57" s="26"/>
      <c r="AL57" s="26"/>
      <c r="AM57" s="26"/>
      <c r="AN57" s="26"/>
      <c r="AO57" s="26"/>
      <c r="AP57" s="26"/>
      <c r="AQ57" s="26"/>
      <c r="AR57" s="26"/>
      <c r="AS57" s="26"/>
      <c r="AT57" s="26"/>
      <c r="AU57" s="26"/>
      <c r="AV57" s="26"/>
      <c r="AW57" s="26"/>
      <c r="AX57" s="26"/>
      <c r="AY57" s="26"/>
      <c r="AZ57" s="26"/>
      <c r="BA57" s="26"/>
      <c r="BB57" s="31"/>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9">
        <f t="shared" si="16"/>
        <v>0</v>
      </c>
      <c r="CC57" s="29">
        <f t="shared" si="17"/>
        <v>0</v>
      </c>
      <c r="CD57" s="29">
        <f t="shared" si="0"/>
        <v>0</v>
      </c>
      <c r="CE57" s="29">
        <f t="shared" si="1"/>
        <v>0</v>
      </c>
      <c r="CF57" s="29">
        <f t="shared" si="2"/>
        <v>0</v>
      </c>
      <c r="CG57" s="29">
        <f t="shared" si="3"/>
        <v>0</v>
      </c>
      <c r="CH57" s="29">
        <f t="shared" si="4"/>
        <v>0</v>
      </c>
      <c r="CI57" s="29">
        <f t="shared" si="5"/>
        <v>0</v>
      </c>
      <c r="CJ57" s="29">
        <f t="shared" si="6"/>
        <v>0</v>
      </c>
      <c r="CK57" s="29">
        <f t="shared" si="7"/>
        <v>0</v>
      </c>
      <c r="CL57" s="29">
        <f t="shared" si="8"/>
        <v>0</v>
      </c>
      <c r="CM57" s="32">
        <f t="shared" si="9"/>
        <v>0</v>
      </c>
      <c r="CN57" s="29">
        <f t="shared" si="19"/>
        <v>0</v>
      </c>
      <c r="CO57" s="31">
        <f t="shared" si="20"/>
        <v>0</v>
      </c>
      <c r="CP57" s="30">
        <f t="shared" si="21"/>
        <v>0</v>
      </c>
      <c r="CQ57" s="30">
        <f t="shared" si="13"/>
        <v>0</v>
      </c>
      <c r="CR57" s="30">
        <f t="shared" si="14"/>
        <v>0</v>
      </c>
      <c r="CS57" s="26">
        <f t="shared" si="15"/>
        <v>0</v>
      </c>
      <c r="CT57" s="39">
        <f t="shared" si="18"/>
        <v>0</v>
      </c>
      <c r="CU57" s="40"/>
      <c r="CV57" s="41"/>
      <c r="CW57" s="42"/>
      <c r="CX57" s="43"/>
      <c r="CY57" s="38"/>
      <c r="CZ57" s="38"/>
      <c r="DA57" s="38"/>
      <c r="DB57" s="38"/>
      <c r="DC57" s="38"/>
      <c r="DD57" s="38"/>
      <c r="DE57" s="38"/>
      <c r="DF57" s="38"/>
      <c r="DG57" s="38"/>
      <c r="DH57" s="38"/>
      <c r="DI57" s="38"/>
      <c r="DJ57" s="38"/>
      <c r="DK57" s="38"/>
      <c r="DL57" s="38"/>
      <c r="DM57" s="38"/>
      <c r="DN57" s="38"/>
      <c r="DO57" s="38"/>
      <c r="DP57" s="38"/>
      <c r="DQ57" s="38"/>
      <c r="DR57" s="38"/>
    </row>
    <row r="58" spans="1:132" ht="15.75" hidden="1" customHeight="1" x14ac:dyDescent="0.5">
      <c r="A58" s="26" t="s">
        <v>155</v>
      </c>
      <c r="B58" s="26" t="s">
        <v>212</v>
      </c>
      <c r="C58" s="26" t="s">
        <v>220</v>
      </c>
      <c r="D58" s="54"/>
      <c r="E58" s="30"/>
      <c r="F58" s="31"/>
      <c r="G58" s="31"/>
      <c r="H58" s="31"/>
      <c r="I58" s="31"/>
      <c r="J58" s="31"/>
      <c r="K58" s="31"/>
      <c r="L58" s="31"/>
      <c r="M58" s="30"/>
      <c r="N58" s="82"/>
      <c r="O58" s="45"/>
      <c r="P58" s="45"/>
      <c r="Q58" s="45"/>
      <c r="R58" s="45"/>
      <c r="S58" s="45"/>
      <c r="T58" s="45"/>
      <c r="U58" s="45"/>
      <c r="V58" s="45"/>
      <c r="W58" s="45"/>
      <c r="X58" s="45"/>
      <c r="Y58" s="45"/>
      <c r="Z58" s="45"/>
      <c r="AA58" s="45"/>
      <c r="AB58" s="45"/>
      <c r="AC58" s="45"/>
      <c r="AD58" s="45"/>
      <c r="AE58" s="45"/>
      <c r="AF58" s="45"/>
      <c r="AG58" s="45"/>
      <c r="AH58" s="45"/>
      <c r="AI58" s="45"/>
      <c r="AJ58" s="45"/>
      <c r="AK58" s="26"/>
      <c r="AL58" s="26"/>
      <c r="AM58" s="26"/>
      <c r="AN58" s="26"/>
      <c r="AO58" s="26"/>
      <c r="AP58" s="26"/>
      <c r="AQ58" s="26"/>
      <c r="AR58" s="26"/>
      <c r="AS58" s="26"/>
      <c r="AT58" s="26"/>
      <c r="AU58" s="26"/>
      <c r="AV58" s="26"/>
      <c r="AW58" s="26"/>
      <c r="AX58" s="26"/>
      <c r="AY58" s="26"/>
      <c r="AZ58" s="26"/>
      <c r="BA58" s="26"/>
      <c r="BB58" s="31"/>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9">
        <f t="shared" si="16"/>
        <v>0</v>
      </c>
      <c r="CC58" s="29">
        <f t="shared" si="17"/>
        <v>0</v>
      </c>
      <c r="CD58" s="29">
        <f t="shared" si="0"/>
        <v>0</v>
      </c>
      <c r="CE58" s="29">
        <f t="shared" si="1"/>
        <v>0</v>
      </c>
      <c r="CF58" s="29">
        <f t="shared" si="2"/>
        <v>0</v>
      </c>
      <c r="CG58" s="29">
        <f t="shared" si="3"/>
        <v>0</v>
      </c>
      <c r="CH58" s="29">
        <f t="shared" si="4"/>
        <v>0</v>
      </c>
      <c r="CI58" s="29">
        <f t="shared" si="5"/>
        <v>0</v>
      </c>
      <c r="CJ58" s="29">
        <f t="shared" si="6"/>
        <v>0</v>
      </c>
      <c r="CK58" s="29">
        <f t="shared" si="7"/>
        <v>0</v>
      </c>
      <c r="CL58" s="29">
        <f t="shared" si="8"/>
        <v>0</v>
      </c>
      <c r="CM58" s="32">
        <f t="shared" si="9"/>
        <v>0</v>
      </c>
      <c r="CN58" s="29">
        <f t="shared" si="19"/>
        <v>0</v>
      </c>
      <c r="CO58" s="31">
        <f t="shared" si="20"/>
        <v>0</v>
      </c>
      <c r="CP58" s="30">
        <f t="shared" si="21"/>
        <v>0</v>
      </c>
      <c r="CQ58" s="30">
        <f t="shared" si="13"/>
        <v>0</v>
      </c>
      <c r="CR58" s="30">
        <f t="shared" si="14"/>
        <v>0</v>
      </c>
      <c r="CS58" s="26">
        <f t="shared" si="15"/>
        <v>0</v>
      </c>
      <c r="CT58" s="39">
        <f>(CS58/15)</f>
        <v>0</v>
      </c>
      <c r="CU58" s="48"/>
      <c r="CV58" s="49"/>
      <c r="CW58" s="50"/>
      <c r="CX58" s="43"/>
      <c r="CY58" s="38"/>
      <c r="CZ58" s="38"/>
      <c r="DA58" s="38"/>
      <c r="DB58" s="38"/>
      <c r="DC58" s="38"/>
      <c r="DD58" s="38"/>
      <c r="DE58" s="38"/>
      <c r="DF58" s="38"/>
      <c r="DG58" s="38"/>
      <c r="DH58" s="38"/>
      <c r="DI58" s="38"/>
      <c r="DJ58" s="38"/>
      <c r="DK58" s="38"/>
      <c r="DL58" s="38"/>
      <c r="DM58" s="38"/>
      <c r="DN58" s="38"/>
      <c r="DO58" s="38"/>
      <c r="DP58" s="38"/>
      <c r="DQ58" s="38"/>
      <c r="DR58" s="38"/>
    </row>
    <row r="59" spans="1:132" ht="113.25" hidden="1" customHeight="1" x14ac:dyDescent="0.5">
      <c r="A59" s="26" t="s">
        <v>155</v>
      </c>
      <c r="B59" s="26" t="s">
        <v>221</v>
      </c>
      <c r="C59" s="26" t="s">
        <v>222</v>
      </c>
      <c r="D59" s="26"/>
      <c r="E59" s="63"/>
      <c r="F59" s="26"/>
      <c r="G59" s="47"/>
      <c r="H59" s="63"/>
      <c r="I59" s="26"/>
      <c r="J59" s="63"/>
      <c r="K59" s="63"/>
      <c r="L59" s="63"/>
      <c r="M59" s="63"/>
      <c r="N59" s="64"/>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31"/>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29">
        <f t="shared" si="16"/>
        <v>0</v>
      </c>
      <c r="CC59" s="29">
        <f t="shared" si="17"/>
        <v>0</v>
      </c>
      <c r="CD59" s="29">
        <f t="shared" si="0"/>
        <v>0</v>
      </c>
      <c r="CE59" s="29">
        <f t="shared" si="1"/>
        <v>0</v>
      </c>
      <c r="CF59" s="29">
        <f t="shared" si="2"/>
        <v>0</v>
      </c>
      <c r="CG59" s="29">
        <f t="shared" si="3"/>
        <v>0</v>
      </c>
      <c r="CH59" s="29">
        <f t="shared" si="4"/>
        <v>0</v>
      </c>
      <c r="CI59" s="29">
        <f t="shared" si="5"/>
        <v>0</v>
      </c>
      <c r="CJ59" s="29">
        <f t="shared" si="6"/>
        <v>0</v>
      </c>
      <c r="CK59" s="29">
        <f t="shared" si="7"/>
        <v>0</v>
      </c>
      <c r="CL59" s="29">
        <f t="shared" si="8"/>
        <v>0</v>
      </c>
      <c r="CM59" s="32">
        <f t="shared" si="9"/>
        <v>0</v>
      </c>
      <c r="CN59" s="29">
        <f t="shared" si="19"/>
        <v>0</v>
      </c>
      <c r="CO59" s="31">
        <f t="shared" si="20"/>
        <v>0</v>
      </c>
      <c r="CP59" s="30">
        <f t="shared" si="21"/>
        <v>0</v>
      </c>
      <c r="CQ59" s="30">
        <f t="shared" si="13"/>
        <v>0</v>
      </c>
      <c r="CR59" s="30">
        <f t="shared" si="14"/>
        <v>0</v>
      </c>
      <c r="CS59" s="26">
        <f t="shared" si="15"/>
        <v>0</v>
      </c>
      <c r="CT59" s="39">
        <f t="shared" ref="CT59:CT109" si="22">(CS59/14)</f>
        <v>0</v>
      </c>
      <c r="CU59" s="83">
        <f>AVERAGE(CT59:CT69)</f>
        <v>0</v>
      </c>
      <c r="CV59" s="35"/>
      <c r="CW59" s="36"/>
      <c r="CX59" s="43"/>
      <c r="CY59" s="38"/>
      <c r="CZ59" s="38"/>
      <c r="DA59" s="38"/>
      <c r="DB59" s="38"/>
      <c r="DC59" s="38"/>
      <c r="DD59" s="38"/>
      <c r="DE59" s="38"/>
      <c r="DF59" s="38"/>
      <c r="DG59" s="38"/>
      <c r="DH59" s="38"/>
      <c r="DI59" s="38"/>
      <c r="DJ59" s="38"/>
      <c r="DK59" s="38"/>
      <c r="DL59" s="38"/>
      <c r="DM59" s="38"/>
      <c r="DN59" s="38"/>
      <c r="DO59" s="38"/>
      <c r="DP59" s="38"/>
      <c r="DQ59" s="38"/>
      <c r="DR59" s="38"/>
    </row>
    <row r="60" spans="1:132" ht="15.75" hidden="1" customHeight="1" x14ac:dyDescent="0.5">
      <c r="A60" s="26" t="s">
        <v>155</v>
      </c>
      <c r="B60" s="26" t="s">
        <v>221</v>
      </c>
      <c r="C60" s="26" t="s">
        <v>223</v>
      </c>
      <c r="D60" s="26"/>
      <c r="E60" s="26"/>
      <c r="F60" s="26"/>
      <c r="G60" s="47"/>
      <c r="H60" s="26"/>
      <c r="I60" s="26"/>
      <c r="J60" s="26"/>
      <c r="K60" s="26"/>
      <c r="L60" s="26"/>
      <c r="M60" s="26"/>
      <c r="N60" s="61"/>
      <c r="O60" s="84"/>
      <c r="P60" s="55"/>
      <c r="Q60" s="55"/>
      <c r="R60" s="55"/>
      <c r="S60" s="55"/>
      <c r="T60" s="55"/>
      <c r="U60" s="55"/>
      <c r="V60" s="55"/>
      <c r="W60" s="55"/>
      <c r="X60" s="55"/>
      <c r="Y60" s="55"/>
      <c r="Z60" s="55"/>
      <c r="AA60" s="55"/>
      <c r="AB60" s="55"/>
      <c r="AC60" s="55"/>
      <c r="AD60" s="55"/>
      <c r="AE60" s="55"/>
      <c r="AF60" s="55"/>
      <c r="AG60" s="55"/>
      <c r="AH60" s="55"/>
      <c r="AI60" s="55"/>
      <c r="AJ60" s="55"/>
      <c r="AK60" s="26"/>
      <c r="AL60" s="26"/>
      <c r="AM60" s="26"/>
      <c r="AN60" s="26"/>
      <c r="AO60" s="26"/>
      <c r="AP60" s="26"/>
      <c r="AQ60" s="26"/>
      <c r="AR60" s="26"/>
      <c r="AS60" s="26"/>
      <c r="AT60" s="26"/>
      <c r="AU60" s="26"/>
      <c r="AV60" s="26"/>
      <c r="AW60" s="26"/>
      <c r="AX60" s="26"/>
      <c r="AY60" s="26"/>
      <c r="AZ60" s="26"/>
      <c r="BA60" s="26"/>
      <c r="BB60" s="31"/>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9">
        <f t="shared" si="16"/>
        <v>0</v>
      </c>
      <c r="CC60" s="29">
        <f t="shared" si="17"/>
        <v>0</v>
      </c>
      <c r="CD60" s="29">
        <f t="shared" si="0"/>
        <v>0</v>
      </c>
      <c r="CE60" s="29">
        <f t="shared" si="1"/>
        <v>0</v>
      </c>
      <c r="CF60" s="29">
        <f t="shared" si="2"/>
        <v>0</v>
      </c>
      <c r="CG60" s="29">
        <f t="shared" si="3"/>
        <v>0</v>
      </c>
      <c r="CH60" s="29">
        <f t="shared" si="4"/>
        <v>0</v>
      </c>
      <c r="CI60" s="29">
        <f t="shared" si="5"/>
        <v>0</v>
      </c>
      <c r="CJ60" s="29">
        <f t="shared" si="6"/>
        <v>0</v>
      </c>
      <c r="CK60" s="29">
        <f t="shared" si="7"/>
        <v>0</v>
      </c>
      <c r="CL60" s="29">
        <f t="shared" si="8"/>
        <v>0</v>
      </c>
      <c r="CM60" s="32">
        <f t="shared" si="9"/>
        <v>0</v>
      </c>
      <c r="CN60" s="29">
        <f t="shared" si="19"/>
        <v>0</v>
      </c>
      <c r="CO60" s="31">
        <f t="shared" si="20"/>
        <v>0</v>
      </c>
      <c r="CP60" s="30">
        <f t="shared" si="21"/>
        <v>0</v>
      </c>
      <c r="CQ60" s="30">
        <f t="shared" si="13"/>
        <v>0</v>
      </c>
      <c r="CR60" s="30">
        <f t="shared" si="14"/>
        <v>0</v>
      </c>
      <c r="CS60" s="26">
        <f t="shared" si="15"/>
        <v>0</v>
      </c>
      <c r="CT60" s="39">
        <f t="shared" si="22"/>
        <v>0</v>
      </c>
      <c r="CU60" s="40"/>
      <c r="CV60" s="41"/>
      <c r="CW60" s="42"/>
      <c r="CX60" s="43"/>
      <c r="CY60" s="38"/>
      <c r="CZ60" s="38"/>
      <c r="DA60" s="38"/>
      <c r="DB60" s="38"/>
      <c r="DC60" s="38"/>
      <c r="DD60" s="38"/>
      <c r="DE60" s="38"/>
      <c r="DF60" s="38"/>
      <c r="DG60" s="38"/>
      <c r="DH60" s="38"/>
      <c r="DI60" s="38"/>
      <c r="DJ60" s="38"/>
      <c r="DK60" s="38"/>
      <c r="DL60" s="38"/>
      <c r="DM60" s="38"/>
      <c r="DN60" s="38"/>
      <c r="DO60" s="38"/>
      <c r="DP60" s="38"/>
      <c r="DQ60" s="38"/>
      <c r="DR60" s="38"/>
    </row>
    <row r="61" spans="1:132" ht="15" hidden="1" customHeight="1" x14ac:dyDescent="0.5">
      <c r="A61" s="26" t="s">
        <v>155</v>
      </c>
      <c r="B61" s="26" t="s">
        <v>221</v>
      </c>
      <c r="C61" s="26" t="s">
        <v>224</v>
      </c>
      <c r="D61" s="26"/>
      <c r="E61" s="26"/>
      <c r="F61" s="26"/>
      <c r="G61" s="47"/>
      <c r="H61" s="26"/>
      <c r="I61" s="26"/>
      <c r="J61" s="26"/>
      <c r="K61" s="26"/>
      <c r="L61" s="26"/>
      <c r="M61" s="26"/>
      <c r="N61" s="47"/>
      <c r="O61" s="47"/>
      <c r="P61" s="47"/>
      <c r="Q61" s="47"/>
      <c r="R61" s="47"/>
      <c r="S61" s="47"/>
      <c r="T61" s="47"/>
      <c r="U61" s="47"/>
      <c r="V61" s="47"/>
      <c r="W61" s="47"/>
      <c r="X61" s="47"/>
      <c r="Y61" s="47"/>
      <c r="Z61" s="47"/>
      <c r="AA61" s="47"/>
      <c r="AB61" s="47"/>
      <c r="AC61" s="47"/>
      <c r="AD61" s="47"/>
      <c r="AE61" s="47"/>
      <c r="AF61" s="47"/>
      <c r="AG61" s="47"/>
      <c r="AH61" s="47"/>
      <c r="AI61" s="47"/>
      <c r="AJ61" s="47"/>
      <c r="AK61" s="26"/>
      <c r="AL61" s="26"/>
      <c r="AM61" s="26"/>
      <c r="AN61" s="26"/>
      <c r="AO61" s="26"/>
      <c r="AP61" s="26"/>
      <c r="AQ61" s="26"/>
      <c r="AR61" s="26"/>
      <c r="AS61" s="26"/>
      <c r="AT61" s="26"/>
      <c r="AU61" s="26"/>
      <c r="AV61" s="26"/>
      <c r="AW61" s="26"/>
      <c r="AX61" s="26"/>
      <c r="AY61" s="26"/>
      <c r="AZ61" s="26"/>
      <c r="BA61" s="26"/>
      <c r="BB61" s="31"/>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9">
        <f t="shared" si="16"/>
        <v>0</v>
      </c>
      <c r="CC61" s="29">
        <f t="shared" si="17"/>
        <v>0</v>
      </c>
      <c r="CD61" s="29">
        <f t="shared" si="0"/>
        <v>0</v>
      </c>
      <c r="CE61" s="29">
        <f t="shared" si="1"/>
        <v>0</v>
      </c>
      <c r="CF61" s="29">
        <f t="shared" si="2"/>
        <v>0</v>
      </c>
      <c r="CG61" s="29">
        <f t="shared" si="3"/>
        <v>0</v>
      </c>
      <c r="CH61" s="29">
        <f t="shared" si="4"/>
        <v>0</v>
      </c>
      <c r="CI61" s="29">
        <f t="shared" si="5"/>
        <v>0</v>
      </c>
      <c r="CJ61" s="29">
        <f t="shared" si="6"/>
        <v>0</v>
      </c>
      <c r="CK61" s="29">
        <f t="shared" si="7"/>
        <v>0</v>
      </c>
      <c r="CL61" s="29">
        <f t="shared" si="8"/>
        <v>0</v>
      </c>
      <c r="CM61" s="32">
        <f t="shared" si="9"/>
        <v>0</v>
      </c>
      <c r="CN61" s="29">
        <f t="shared" si="19"/>
        <v>0</v>
      </c>
      <c r="CO61" s="31">
        <f t="shared" si="20"/>
        <v>0</v>
      </c>
      <c r="CP61" s="30">
        <f t="shared" si="21"/>
        <v>0</v>
      </c>
      <c r="CQ61" s="30">
        <f t="shared" si="13"/>
        <v>0</v>
      </c>
      <c r="CR61" s="30">
        <f t="shared" si="14"/>
        <v>0</v>
      </c>
      <c r="CS61" s="26">
        <f t="shared" si="15"/>
        <v>0</v>
      </c>
      <c r="CT61" s="39">
        <f t="shared" si="22"/>
        <v>0</v>
      </c>
      <c r="CU61" s="40"/>
      <c r="CV61" s="41"/>
      <c r="CW61" s="42"/>
      <c r="CX61" s="43"/>
      <c r="CY61" s="38"/>
      <c r="CZ61" s="38"/>
      <c r="DA61" s="38"/>
      <c r="DB61" s="38"/>
      <c r="DC61" s="38"/>
      <c r="DD61" s="38"/>
      <c r="DE61" s="38"/>
      <c r="DF61" s="38"/>
      <c r="DG61" s="38"/>
      <c r="DH61" s="38"/>
      <c r="DI61" s="38"/>
      <c r="DJ61" s="38"/>
      <c r="DK61" s="38"/>
      <c r="DL61" s="38"/>
      <c r="DM61" s="38"/>
      <c r="DN61" s="38"/>
      <c r="DO61" s="38"/>
      <c r="DP61" s="38"/>
      <c r="DQ61" s="38"/>
      <c r="DR61" s="38"/>
    </row>
    <row r="62" spans="1:132" ht="15.75" hidden="1" customHeight="1" x14ac:dyDescent="0.5">
      <c r="A62" s="26" t="s">
        <v>155</v>
      </c>
      <c r="B62" s="26" t="s">
        <v>221</v>
      </c>
      <c r="C62" s="26" t="s">
        <v>225</v>
      </c>
      <c r="D62" s="26"/>
      <c r="E62" s="26"/>
      <c r="F62" s="26"/>
      <c r="G62" s="47"/>
      <c r="H62" s="26"/>
      <c r="I62" s="26"/>
      <c r="J62" s="26"/>
      <c r="K62" s="26"/>
      <c r="L62" s="26"/>
      <c r="M62" s="26"/>
      <c r="N62" s="85"/>
      <c r="O62" s="47"/>
      <c r="P62" s="47"/>
      <c r="Q62" s="47"/>
      <c r="R62" s="47"/>
      <c r="S62" s="47"/>
      <c r="T62" s="47"/>
      <c r="U62" s="47"/>
      <c r="V62" s="47"/>
      <c r="W62" s="47"/>
      <c r="X62" s="47"/>
      <c r="Y62" s="47"/>
      <c r="Z62" s="47"/>
      <c r="AA62" s="47"/>
      <c r="AB62" s="47"/>
      <c r="AC62" s="47"/>
      <c r="AD62" s="47"/>
      <c r="AE62" s="47"/>
      <c r="AF62" s="47"/>
      <c r="AG62" s="47"/>
      <c r="AH62" s="47"/>
      <c r="AI62" s="47"/>
      <c r="AJ62" s="47"/>
      <c r="AK62" s="26"/>
      <c r="AL62" s="26"/>
      <c r="AM62" s="26"/>
      <c r="AN62" s="26"/>
      <c r="AO62" s="26"/>
      <c r="AP62" s="26"/>
      <c r="AQ62" s="26"/>
      <c r="AR62" s="26"/>
      <c r="AS62" s="26"/>
      <c r="AT62" s="26"/>
      <c r="AU62" s="26"/>
      <c r="AV62" s="26"/>
      <c r="AW62" s="26"/>
      <c r="AX62" s="26"/>
      <c r="AY62" s="26"/>
      <c r="AZ62" s="26"/>
      <c r="BA62" s="26"/>
      <c r="BB62" s="31"/>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9">
        <f t="shared" si="16"/>
        <v>0</v>
      </c>
      <c r="CC62" s="29">
        <f t="shared" si="17"/>
        <v>0</v>
      </c>
      <c r="CD62" s="29">
        <f t="shared" si="0"/>
        <v>0</v>
      </c>
      <c r="CE62" s="29">
        <f t="shared" si="1"/>
        <v>0</v>
      </c>
      <c r="CF62" s="29">
        <f t="shared" si="2"/>
        <v>0</v>
      </c>
      <c r="CG62" s="29">
        <f t="shared" si="3"/>
        <v>0</v>
      </c>
      <c r="CH62" s="29">
        <f t="shared" si="4"/>
        <v>0</v>
      </c>
      <c r="CI62" s="29">
        <f t="shared" si="5"/>
        <v>0</v>
      </c>
      <c r="CJ62" s="29">
        <f t="shared" si="6"/>
        <v>0</v>
      </c>
      <c r="CK62" s="29">
        <f t="shared" si="7"/>
        <v>0</v>
      </c>
      <c r="CL62" s="29">
        <f t="shared" si="8"/>
        <v>0</v>
      </c>
      <c r="CM62" s="32">
        <f t="shared" si="9"/>
        <v>0</v>
      </c>
      <c r="CN62" s="29">
        <f t="shared" si="19"/>
        <v>0</v>
      </c>
      <c r="CO62" s="31">
        <f t="shared" si="20"/>
        <v>0</v>
      </c>
      <c r="CP62" s="30">
        <f t="shared" si="21"/>
        <v>0</v>
      </c>
      <c r="CQ62" s="30">
        <f t="shared" si="13"/>
        <v>0</v>
      </c>
      <c r="CR62" s="30">
        <f t="shared" si="14"/>
        <v>0</v>
      </c>
      <c r="CS62" s="26">
        <f t="shared" si="15"/>
        <v>0</v>
      </c>
      <c r="CT62" s="39">
        <f t="shared" si="22"/>
        <v>0</v>
      </c>
      <c r="CU62" s="40"/>
      <c r="CV62" s="41"/>
      <c r="CW62" s="42"/>
      <c r="CX62" s="43"/>
      <c r="CY62" s="38"/>
      <c r="CZ62" s="38"/>
      <c r="DA62" s="38"/>
      <c r="DB62" s="38"/>
      <c r="DC62" s="38"/>
      <c r="DD62" s="38"/>
      <c r="DE62" s="38"/>
      <c r="DF62" s="38"/>
      <c r="DG62" s="38"/>
      <c r="DH62" s="38"/>
      <c r="DI62" s="38"/>
      <c r="DJ62" s="38"/>
      <c r="DK62" s="38"/>
      <c r="DL62" s="38"/>
      <c r="DM62" s="38"/>
      <c r="DN62" s="38"/>
      <c r="DO62" s="38"/>
      <c r="DP62" s="38"/>
      <c r="DQ62" s="38"/>
      <c r="DR62" s="38"/>
    </row>
    <row r="63" spans="1:132" ht="15.75" hidden="1" customHeight="1" x14ac:dyDescent="0.5">
      <c r="A63" s="26" t="s">
        <v>155</v>
      </c>
      <c r="B63" s="26" t="s">
        <v>221</v>
      </c>
      <c r="C63" s="26" t="s">
        <v>226</v>
      </c>
      <c r="D63" s="26"/>
      <c r="E63" s="26"/>
      <c r="F63" s="26"/>
      <c r="G63" s="47"/>
      <c r="H63" s="26"/>
      <c r="I63" s="26"/>
      <c r="J63" s="53"/>
      <c r="K63" s="53"/>
      <c r="L63" s="53"/>
      <c r="M63" s="53"/>
      <c r="N63" s="86"/>
      <c r="O63" s="84"/>
      <c r="P63" s="55"/>
      <c r="Q63" s="55"/>
      <c r="R63" s="55"/>
      <c r="S63" s="55"/>
      <c r="T63" s="55"/>
      <c r="U63" s="55"/>
      <c r="V63" s="55"/>
      <c r="W63" s="55"/>
      <c r="X63" s="55"/>
      <c r="Y63" s="55"/>
      <c r="Z63" s="55"/>
      <c r="AA63" s="55"/>
      <c r="AB63" s="55"/>
      <c r="AC63" s="55"/>
      <c r="AD63" s="55"/>
      <c r="AE63" s="55"/>
      <c r="AF63" s="55"/>
      <c r="AG63" s="55"/>
      <c r="AH63" s="55"/>
      <c r="AI63" s="55"/>
      <c r="AJ63" s="55"/>
      <c r="AK63" s="26"/>
      <c r="AL63" s="26"/>
      <c r="AM63" s="26"/>
      <c r="AN63" s="26"/>
      <c r="AO63" s="26"/>
      <c r="AP63" s="26"/>
      <c r="AQ63" s="26"/>
      <c r="AR63" s="26"/>
      <c r="AS63" s="26"/>
      <c r="AT63" s="26"/>
      <c r="AU63" s="26"/>
      <c r="AV63" s="26"/>
      <c r="AW63" s="26"/>
      <c r="AX63" s="26"/>
      <c r="AY63" s="26"/>
      <c r="AZ63" s="26"/>
      <c r="BA63" s="26"/>
      <c r="BB63" s="31"/>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9">
        <f t="shared" si="16"/>
        <v>0</v>
      </c>
      <c r="CC63" s="29">
        <f t="shared" si="17"/>
        <v>0</v>
      </c>
      <c r="CD63" s="29">
        <f t="shared" si="0"/>
        <v>0</v>
      </c>
      <c r="CE63" s="29">
        <f t="shared" si="1"/>
        <v>0</v>
      </c>
      <c r="CF63" s="29">
        <f t="shared" si="2"/>
        <v>0</v>
      </c>
      <c r="CG63" s="29">
        <f t="shared" si="3"/>
        <v>0</v>
      </c>
      <c r="CH63" s="29">
        <f t="shared" si="4"/>
        <v>0</v>
      </c>
      <c r="CI63" s="29">
        <f t="shared" si="5"/>
        <v>0</v>
      </c>
      <c r="CJ63" s="29">
        <f t="shared" si="6"/>
        <v>0</v>
      </c>
      <c r="CK63" s="29">
        <f t="shared" si="7"/>
        <v>0</v>
      </c>
      <c r="CL63" s="29">
        <f t="shared" si="8"/>
        <v>0</v>
      </c>
      <c r="CM63" s="32">
        <f t="shared" si="9"/>
        <v>0</v>
      </c>
      <c r="CN63" s="29">
        <f t="shared" si="19"/>
        <v>0</v>
      </c>
      <c r="CO63" s="31">
        <f t="shared" si="20"/>
        <v>0</v>
      </c>
      <c r="CP63" s="30">
        <f t="shared" si="21"/>
        <v>0</v>
      </c>
      <c r="CQ63" s="30">
        <f t="shared" si="13"/>
        <v>0</v>
      </c>
      <c r="CR63" s="30">
        <f t="shared" si="14"/>
        <v>0</v>
      </c>
      <c r="CS63" s="26">
        <f t="shared" si="15"/>
        <v>0</v>
      </c>
      <c r="CT63" s="39">
        <f t="shared" si="22"/>
        <v>0</v>
      </c>
      <c r="CU63" s="40"/>
      <c r="CV63" s="41"/>
      <c r="CW63" s="42"/>
      <c r="CX63" s="43"/>
      <c r="CY63" s="38"/>
      <c r="CZ63" s="38"/>
      <c r="DA63" s="38"/>
      <c r="DB63" s="38"/>
      <c r="DC63" s="38"/>
      <c r="DD63" s="38"/>
      <c r="DE63" s="38"/>
      <c r="DF63" s="38"/>
      <c r="DG63" s="38"/>
      <c r="DH63" s="38"/>
      <c r="DI63" s="38"/>
      <c r="DJ63" s="38"/>
      <c r="DK63" s="38"/>
      <c r="DL63" s="38"/>
      <c r="DM63" s="38"/>
      <c r="DN63" s="38"/>
      <c r="DO63" s="38"/>
      <c r="DP63" s="38"/>
      <c r="DQ63" s="38"/>
      <c r="DR63" s="38"/>
    </row>
    <row r="64" spans="1:132" ht="15.75" hidden="1" customHeight="1" x14ac:dyDescent="0.5">
      <c r="A64" s="26" t="s">
        <v>155</v>
      </c>
      <c r="B64" s="26" t="s">
        <v>221</v>
      </c>
      <c r="C64" s="26" t="s">
        <v>227</v>
      </c>
      <c r="D64" s="26"/>
      <c r="E64" s="26"/>
      <c r="F64" s="26"/>
      <c r="G64" s="47"/>
      <c r="H64" s="26"/>
      <c r="I64" s="26"/>
      <c r="J64" s="26"/>
      <c r="K64" s="26"/>
      <c r="L64" s="26"/>
      <c r="M64" s="26"/>
      <c r="N64" s="86"/>
      <c r="O64" s="84"/>
      <c r="P64" s="55"/>
      <c r="Q64" s="55"/>
      <c r="R64" s="55"/>
      <c r="S64" s="55"/>
      <c r="T64" s="55"/>
      <c r="U64" s="55"/>
      <c r="V64" s="55"/>
      <c r="W64" s="55"/>
      <c r="X64" s="55"/>
      <c r="Y64" s="55"/>
      <c r="Z64" s="55"/>
      <c r="AA64" s="55"/>
      <c r="AB64" s="55"/>
      <c r="AC64" s="55"/>
      <c r="AD64" s="55"/>
      <c r="AE64" s="55"/>
      <c r="AF64" s="55"/>
      <c r="AG64" s="55"/>
      <c r="AH64" s="55"/>
      <c r="AI64" s="55"/>
      <c r="AJ64" s="55"/>
      <c r="AK64" s="26"/>
      <c r="AL64" s="26"/>
      <c r="AM64" s="26"/>
      <c r="AN64" s="26"/>
      <c r="AO64" s="26"/>
      <c r="AP64" s="26"/>
      <c r="AQ64" s="26"/>
      <c r="AR64" s="26"/>
      <c r="AS64" s="26"/>
      <c r="AT64" s="26"/>
      <c r="AU64" s="26"/>
      <c r="AV64" s="26"/>
      <c r="AW64" s="26"/>
      <c r="AX64" s="26"/>
      <c r="AY64" s="26"/>
      <c r="AZ64" s="26"/>
      <c r="BA64" s="26"/>
      <c r="BB64" s="31"/>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9">
        <f t="shared" si="16"/>
        <v>0</v>
      </c>
      <c r="CC64" s="29">
        <f t="shared" si="17"/>
        <v>0</v>
      </c>
      <c r="CD64" s="29">
        <f t="shared" si="0"/>
        <v>0</v>
      </c>
      <c r="CE64" s="29">
        <f t="shared" si="1"/>
        <v>0</v>
      </c>
      <c r="CF64" s="29">
        <f t="shared" si="2"/>
        <v>0</v>
      </c>
      <c r="CG64" s="29">
        <f t="shared" si="3"/>
        <v>0</v>
      </c>
      <c r="CH64" s="29">
        <f t="shared" si="4"/>
        <v>0</v>
      </c>
      <c r="CI64" s="29">
        <f t="shared" si="5"/>
        <v>0</v>
      </c>
      <c r="CJ64" s="29">
        <f t="shared" si="6"/>
        <v>0</v>
      </c>
      <c r="CK64" s="29">
        <f t="shared" si="7"/>
        <v>0</v>
      </c>
      <c r="CL64" s="29">
        <f t="shared" si="8"/>
        <v>0</v>
      </c>
      <c r="CM64" s="32">
        <f t="shared" si="9"/>
        <v>0</v>
      </c>
      <c r="CN64" s="29">
        <f t="shared" si="19"/>
        <v>0</v>
      </c>
      <c r="CO64" s="31">
        <f t="shared" si="20"/>
        <v>0</v>
      </c>
      <c r="CP64" s="30">
        <f t="shared" si="21"/>
        <v>0</v>
      </c>
      <c r="CQ64" s="30">
        <f t="shared" si="13"/>
        <v>0</v>
      </c>
      <c r="CR64" s="30">
        <f t="shared" si="14"/>
        <v>0</v>
      </c>
      <c r="CS64" s="26">
        <f t="shared" si="15"/>
        <v>0</v>
      </c>
      <c r="CT64" s="39">
        <f t="shared" si="22"/>
        <v>0</v>
      </c>
      <c r="CU64" s="40"/>
      <c r="CV64" s="41"/>
      <c r="CW64" s="42"/>
      <c r="CX64" s="43"/>
      <c r="CY64" s="38"/>
      <c r="CZ64" s="38"/>
      <c r="DA64" s="38"/>
      <c r="DB64" s="38"/>
      <c r="DC64" s="38"/>
      <c r="DD64" s="38"/>
      <c r="DE64" s="38"/>
      <c r="DF64" s="38"/>
      <c r="DG64" s="38"/>
      <c r="DH64" s="38"/>
      <c r="DI64" s="38"/>
      <c r="DJ64" s="38"/>
      <c r="DK64" s="38"/>
      <c r="DL64" s="38"/>
      <c r="DM64" s="38"/>
      <c r="DN64" s="38"/>
      <c r="DO64" s="38"/>
      <c r="DP64" s="38"/>
      <c r="DQ64" s="38"/>
      <c r="DR64" s="38"/>
    </row>
    <row r="65" spans="1:128" ht="15.75" hidden="1" customHeight="1" x14ac:dyDescent="0.5">
      <c r="A65" s="26" t="s">
        <v>155</v>
      </c>
      <c r="B65" s="26" t="s">
        <v>221</v>
      </c>
      <c r="C65" s="26" t="s">
        <v>228</v>
      </c>
      <c r="D65" s="26"/>
      <c r="E65" s="26"/>
      <c r="F65" s="26"/>
      <c r="G65" s="47"/>
      <c r="H65" s="26"/>
      <c r="I65" s="26"/>
      <c r="J65" s="26"/>
      <c r="K65" s="26"/>
      <c r="L65" s="26"/>
      <c r="M65" s="26"/>
      <c r="N65" s="47"/>
      <c r="O65" s="47"/>
      <c r="P65" s="47"/>
      <c r="Q65" s="47"/>
      <c r="R65" s="47"/>
      <c r="S65" s="47"/>
      <c r="T65" s="47"/>
      <c r="U65" s="47"/>
      <c r="V65" s="47"/>
      <c r="W65" s="47"/>
      <c r="X65" s="47"/>
      <c r="Y65" s="47"/>
      <c r="Z65" s="47"/>
      <c r="AA65" s="47"/>
      <c r="AB65" s="47"/>
      <c r="AC65" s="47"/>
      <c r="AD65" s="47"/>
      <c r="AE65" s="47"/>
      <c r="AF65" s="47"/>
      <c r="AG65" s="47"/>
      <c r="AH65" s="47"/>
      <c r="AI65" s="47"/>
      <c r="AJ65" s="47"/>
      <c r="AK65" s="26"/>
      <c r="AL65" s="26"/>
      <c r="AM65" s="26"/>
      <c r="AN65" s="26"/>
      <c r="AO65" s="26"/>
      <c r="AP65" s="26"/>
      <c r="AQ65" s="26"/>
      <c r="AR65" s="26"/>
      <c r="AS65" s="26"/>
      <c r="AT65" s="26"/>
      <c r="AU65" s="26"/>
      <c r="AV65" s="26"/>
      <c r="AW65" s="26"/>
      <c r="AX65" s="26"/>
      <c r="AY65" s="26"/>
      <c r="AZ65" s="26"/>
      <c r="BA65" s="26"/>
      <c r="BB65" s="31"/>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9">
        <f t="shared" si="16"/>
        <v>0</v>
      </c>
      <c r="CC65" s="29">
        <f t="shared" si="17"/>
        <v>0</v>
      </c>
      <c r="CD65" s="29">
        <f t="shared" si="0"/>
        <v>0</v>
      </c>
      <c r="CE65" s="29">
        <f t="shared" si="1"/>
        <v>0</v>
      </c>
      <c r="CF65" s="29">
        <f t="shared" si="2"/>
        <v>0</v>
      </c>
      <c r="CG65" s="29">
        <f t="shared" si="3"/>
        <v>0</v>
      </c>
      <c r="CH65" s="29">
        <f t="shared" si="4"/>
        <v>0</v>
      </c>
      <c r="CI65" s="29">
        <f t="shared" si="5"/>
        <v>0</v>
      </c>
      <c r="CJ65" s="29">
        <f t="shared" si="6"/>
        <v>0</v>
      </c>
      <c r="CK65" s="29">
        <f t="shared" si="7"/>
        <v>0</v>
      </c>
      <c r="CL65" s="29">
        <f t="shared" si="8"/>
        <v>0</v>
      </c>
      <c r="CM65" s="32">
        <f t="shared" si="9"/>
        <v>0</v>
      </c>
      <c r="CN65" s="29">
        <f t="shared" si="19"/>
        <v>0</v>
      </c>
      <c r="CO65" s="31">
        <f t="shared" si="20"/>
        <v>0</v>
      </c>
      <c r="CP65" s="30">
        <f t="shared" si="21"/>
        <v>0</v>
      </c>
      <c r="CQ65" s="30">
        <f t="shared" si="13"/>
        <v>0</v>
      </c>
      <c r="CR65" s="30">
        <f t="shared" si="14"/>
        <v>0</v>
      </c>
      <c r="CS65" s="26">
        <f t="shared" si="15"/>
        <v>0</v>
      </c>
      <c r="CT65" s="39">
        <f t="shared" si="22"/>
        <v>0</v>
      </c>
      <c r="CU65" s="40"/>
      <c r="CV65" s="41"/>
      <c r="CW65" s="42"/>
      <c r="CX65" s="43"/>
      <c r="CY65" s="38"/>
      <c r="CZ65" s="38"/>
      <c r="DA65" s="38"/>
      <c r="DB65" s="38"/>
      <c r="DC65" s="38"/>
      <c r="DD65" s="38"/>
      <c r="DE65" s="38"/>
      <c r="DF65" s="38"/>
      <c r="DG65" s="38"/>
      <c r="DH65" s="38"/>
      <c r="DI65" s="38"/>
      <c r="DJ65" s="38"/>
      <c r="DK65" s="38"/>
      <c r="DL65" s="38"/>
      <c r="DM65" s="38"/>
      <c r="DN65" s="38"/>
      <c r="DO65" s="38"/>
      <c r="DP65" s="38"/>
      <c r="DQ65" s="38"/>
      <c r="DR65" s="38"/>
    </row>
    <row r="66" spans="1:128" ht="15.75" hidden="1" customHeight="1" x14ac:dyDescent="0.5">
      <c r="A66" s="26" t="s">
        <v>155</v>
      </c>
      <c r="B66" s="26" t="s">
        <v>221</v>
      </c>
      <c r="C66" s="26" t="s">
        <v>229</v>
      </c>
      <c r="D66" s="26"/>
      <c r="E66" s="26"/>
      <c r="F66" s="87"/>
      <c r="G66" s="47"/>
      <c r="H66" s="26"/>
      <c r="I66" s="26"/>
      <c r="J66" s="26"/>
      <c r="K66" s="88"/>
      <c r="L66" s="64"/>
      <c r="M66" s="63"/>
      <c r="N66" s="88"/>
      <c r="O66" s="89"/>
      <c r="P66" s="55"/>
      <c r="Q66" s="90"/>
      <c r="R66" s="90"/>
      <c r="S66" s="90"/>
      <c r="T66" s="91"/>
      <c r="U66" s="91"/>
      <c r="V66" s="91"/>
      <c r="W66" s="91"/>
      <c r="X66" s="91"/>
      <c r="Y66" s="91"/>
      <c r="Z66" s="91"/>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26"/>
      <c r="BB66" s="31"/>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9">
        <f t="shared" si="16"/>
        <v>0</v>
      </c>
      <c r="CC66" s="29">
        <f t="shared" si="17"/>
        <v>0</v>
      </c>
      <c r="CD66" s="29">
        <f t="shared" si="0"/>
        <v>0</v>
      </c>
      <c r="CE66" s="29">
        <f t="shared" si="1"/>
        <v>0</v>
      </c>
      <c r="CF66" s="29">
        <f t="shared" si="2"/>
        <v>0</v>
      </c>
      <c r="CG66" s="29">
        <f t="shared" si="3"/>
        <v>0</v>
      </c>
      <c r="CH66" s="29">
        <f t="shared" si="4"/>
        <v>0</v>
      </c>
      <c r="CI66" s="29">
        <f t="shared" si="5"/>
        <v>0</v>
      </c>
      <c r="CJ66" s="29">
        <f t="shared" si="6"/>
        <v>0</v>
      </c>
      <c r="CK66" s="29">
        <f t="shared" si="7"/>
        <v>0</v>
      </c>
      <c r="CL66" s="29">
        <f t="shared" si="8"/>
        <v>0</v>
      </c>
      <c r="CM66" s="32">
        <f>CL66/32</f>
        <v>0</v>
      </c>
      <c r="CN66" s="29">
        <f t="shared" si="19"/>
        <v>0</v>
      </c>
      <c r="CO66" s="31">
        <f t="shared" si="20"/>
        <v>0</v>
      </c>
      <c r="CP66" s="30">
        <f t="shared" si="21"/>
        <v>0</v>
      </c>
      <c r="CQ66" s="30">
        <f t="shared" si="13"/>
        <v>0</v>
      </c>
      <c r="CR66" s="30">
        <f t="shared" si="14"/>
        <v>0</v>
      </c>
      <c r="CS66" s="26">
        <f t="shared" si="15"/>
        <v>0</v>
      </c>
      <c r="CT66" s="39">
        <f t="shared" si="22"/>
        <v>0</v>
      </c>
      <c r="CU66" s="40"/>
      <c r="CV66" s="41"/>
      <c r="CW66" s="42"/>
      <c r="CX66" s="43"/>
      <c r="CY66" s="38"/>
      <c r="CZ66" s="38"/>
      <c r="DA66" s="38"/>
      <c r="DB66" s="38"/>
      <c r="DC66" s="38"/>
      <c r="DD66" s="38"/>
      <c r="DE66" s="38"/>
      <c r="DF66" s="38"/>
      <c r="DG66" s="38"/>
      <c r="DH66" s="38"/>
      <c r="DI66" s="38"/>
      <c r="DJ66" s="38"/>
      <c r="DK66" s="38"/>
      <c r="DL66" s="38"/>
      <c r="DM66" s="38"/>
      <c r="DN66" s="38"/>
      <c r="DO66" s="38"/>
      <c r="DP66" s="38"/>
      <c r="DQ66" s="38"/>
      <c r="DR66" s="38"/>
    </row>
    <row r="67" spans="1:128" ht="15.75" hidden="1" customHeight="1" x14ac:dyDescent="0.5">
      <c r="A67" s="26" t="s">
        <v>155</v>
      </c>
      <c r="B67" s="26" t="s">
        <v>221</v>
      </c>
      <c r="C67" s="26" t="s">
        <v>230</v>
      </c>
      <c r="D67" s="26"/>
      <c r="E67" s="26"/>
      <c r="F67" s="26"/>
      <c r="G67" s="47"/>
      <c r="H67" s="26"/>
      <c r="I67" s="26"/>
      <c r="J67" s="26"/>
      <c r="K67" s="26"/>
      <c r="L67" s="26"/>
      <c r="M67" s="53"/>
      <c r="N67" s="61"/>
      <c r="O67" s="84"/>
      <c r="P67" s="55"/>
      <c r="Q67" s="91"/>
      <c r="R67" s="91"/>
      <c r="S67" s="91"/>
      <c r="T67" s="91"/>
      <c r="U67" s="91"/>
      <c r="V67" s="91"/>
      <c r="W67" s="91"/>
      <c r="X67" s="91"/>
      <c r="Y67" s="91"/>
      <c r="Z67" s="91"/>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26"/>
      <c r="BB67" s="31"/>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9">
        <f t="shared" si="16"/>
        <v>0</v>
      </c>
      <c r="CC67" s="29">
        <f t="shared" si="17"/>
        <v>0</v>
      </c>
      <c r="CD67" s="29">
        <f t="shared" si="0"/>
        <v>0</v>
      </c>
      <c r="CE67" s="29">
        <f t="shared" si="1"/>
        <v>0</v>
      </c>
      <c r="CF67" s="29">
        <f t="shared" si="2"/>
        <v>0</v>
      </c>
      <c r="CG67" s="29">
        <f t="shared" si="3"/>
        <v>0</v>
      </c>
      <c r="CH67" s="29">
        <f t="shared" si="4"/>
        <v>0</v>
      </c>
      <c r="CI67" s="29">
        <f t="shared" si="5"/>
        <v>0</v>
      </c>
      <c r="CJ67" s="29">
        <f t="shared" si="6"/>
        <v>0</v>
      </c>
      <c r="CK67" s="29">
        <f t="shared" si="7"/>
        <v>0</v>
      </c>
      <c r="CL67" s="29">
        <f t="shared" si="8"/>
        <v>0</v>
      </c>
      <c r="CM67" s="32">
        <f t="shared" ref="CM67:CM79" si="23">CL67/36</f>
        <v>0</v>
      </c>
      <c r="CN67" s="29">
        <f t="shared" si="19"/>
        <v>0</v>
      </c>
      <c r="CO67" s="31">
        <f t="shared" si="20"/>
        <v>0</v>
      </c>
      <c r="CP67" s="30">
        <f t="shared" si="21"/>
        <v>0</v>
      </c>
      <c r="CQ67" s="30">
        <f t="shared" si="13"/>
        <v>0</v>
      </c>
      <c r="CR67" s="30">
        <f t="shared" si="14"/>
        <v>0</v>
      </c>
      <c r="CS67" s="26">
        <f t="shared" si="15"/>
        <v>0</v>
      </c>
      <c r="CT67" s="39">
        <f t="shared" si="22"/>
        <v>0</v>
      </c>
      <c r="CU67" s="40"/>
      <c r="CV67" s="41"/>
      <c r="CW67" s="42"/>
      <c r="CX67" s="43"/>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row>
    <row r="68" spans="1:128" ht="15" hidden="1" customHeight="1" x14ac:dyDescent="0.5">
      <c r="A68" s="26" t="s">
        <v>155</v>
      </c>
      <c r="B68" s="26" t="s">
        <v>221</v>
      </c>
      <c r="C68" s="26" t="s">
        <v>231</v>
      </c>
      <c r="D68" s="26"/>
      <c r="E68" s="26"/>
      <c r="F68" s="26"/>
      <c r="G68" s="47"/>
      <c r="H68" s="26"/>
      <c r="I68" s="26"/>
      <c r="J68" s="26"/>
      <c r="K68" s="26"/>
      <c r="L68" s="26"/>
      <c r="M68" s="26"/>
      <c r="N68" s="47"/>
      <c r="O68" s="47"/>
      <c r="P68" s="47"/>
      <c r="Q68" s="91"/>
      <c r="R68" s="91"/>
      <c r="S68" s="91"/>
      <c r="T68" s="91"/>
      <c r="U68" s="91"/>
      <c r="V68" s="91"/>
      <c r="W68" s="91"/>
      <c r="X68" s="91"/>
      <c r="Y68" s="91"/>
      <c r="Z68" s="91"/>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26"/>
      <c r="BB68" s="31"/>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9">
        <f t="shared" si="16"/>
        <v>0</v>
      </c>
      <c r="CC68" s="29">
        <f t="shared" si="17"/>
        <v>0</v>
      </c>
      <c r="CD68" s="29">
        <f t="shared" si="0"/>
        <v>0</v>
      </c>
      <c r="CE68" s="29">
        <f t="shared" si="1"/>
        <v>0</v>
      </c>
      <c r="CF68" s="29">
        <f t="shared" si="2"/>
        <v>0</v>
      </c>
      <c r="CG68" s="29">
        <f t="shared" si="3"/>
        <v>0</v>
      </c>
      <c r="CH68" s="29">
        <f t="shared" si="4"/>
        <v>0</v>
      </c>
      <c r="CI68" s="29">
        <f t="shared" si="5"/>
        <v>0</v>
      </c>
      <c r="CJ68" s="29">
        <f t="shared" si="6"/>
        <v>0</v>
      </c>
      <c r="CK68" s="29">
        <f t="shared" si="7"/>
        <v>0</v>
      </c>
      <c r="CL68" s="29">
        <f t="shared" si="8"/>
        <v>0</v>
      </c>
      <c r="CM68" s="32">
        <f t="shared" si="23"/>
        <v>0</v>
      </c>
      <c r="CN68" s="29">
        <f t="shared" si="19"/>
        <v>0</v>
      </c>
      <c r="CO68" s="31">
        <f t="shared" si="20"/>
        <v>0</v>
      </c>
      <c r="CP68" s="30">
        <f t="shared" si="21"/>
        <v>0</v>
      </c>
      <c r="CQ68" s="30">
        <f t="shared" si="13"/>
        <v>0</v>
      </c>
      <c r="CR68" s="30">
        <f t="shared" si="14"/>
        <v>0</v>
      </c>
      <c r="CS68" s="26">
        <f t="shared" si="15"/>
        <v>0</v>
      </c>
      <c r="CT68" s="39">
        <f t="shared" si="22"/>
        <v>0</v>
      </c>
      <c r="CU68" s="40"/>
      <c r="CV68" s="41"/>
      <c r="CW68" s="42"/>
      <c r="CX68" s="43"/>
      <c r="CY68" s="38"/>
      <c r="CZ68" s="38"/>
      <c r="DA68" s="38"/>
      <c r="DB68" s="38"/>
      <c r="DC68" s="38"/>
      <c r="DD68" s="38" t="s">
        <v>158</v>
      </c>
      <c r="DE68" s="38"/>
      <c r="DF68" s="38"/>
      <c r="DG68" s="38"/>
      <c r="DH68" s="38"/>
      <c r="DI68" s="38"/>
      <c r="DJ68" s="38"/>
      <c r="DK68" s="38"/>
      <c r="DL68" s="38"/>
      <c r="DM68" s="38"/>
      <c r="DN68" s="38"/>
      <c r="DO68" s="38"/>
      <c r="DP68" s="38"/>
      <c r="DQ68" s="38"/>
      <c r="DR68" s="38"/>
      <c r="DS68" s="38"/>
      <c r="DT68" s="38"/>
      <c r="DU68" s="38"/>
      <c r="DV68" s="38"/>
      <c r="DW68" s="38"/>
      <c r="DX68" s="38"/>
    </row>
    <row r="69" spans="1:128" ht="15.75" hidden="1" customHeight="1" x14ac:dyDescent="0.5">
      <c r="A69" s="26" t="s">
        <v>155</v>
      </c>
      <c r="B69" s="26" t="s">
        <v>221</v>
      </c>
      <c r="C69" s="26" t="s">
        <v>232</v>
      </c>
      <c r="D69" s="26"/>
      <c r="E69" s="63"/>
      <c r="F69" s="26"/>
      <c r="G69" s="47"/>
      <c r="H69" s="26"/>
      <c r="I69" s="26"/>
      <c r="J69" s="63"/>
      <c r="K69" s="63"/>
      <c r="L69" s="63"/>
      <c r="M69" s="63"/>
      <c r="N69" s="64"/>
      <c r="O69" s="65"/>
      <c r="P69" s="65"/>
      <c r="Q69" s="91"/>
      <c r="R69" s="91"/>
      <c r="S69" s="91"/>
      <c r="T69" s="91"/>
      <c r="U69" s="91"/>
      <c r="V69" s="91"/>
      <c r="W69" s="91"/>
      <c r="X69" s="91"/>
      <c r="Y69" s="91"/>
      <c r="Z69" s="91"/>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26"/>
      <c r="BB69" s="31"/>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9">
        <f t="shared" si="16"/>
        <v>0</v>
      </c>
      <c r="CC69" s="29">
        <f t="shared" si="17"/>
        <v>0</v>
      </c>
      <c r="CD69" s="29">
        <f t="shared" si="0"/>
        <v>0</v>
      </c>
      <c r="CE69" s="29">
        <f t="shared" si="1"/>
        <v>0</v>
      </c>
      <c r="CF69" s="29">
        <f t="shared" si="2"/>
        <v>0</v>
      </c>
      <c r="CG69" s="29">
        <f t="shared" si="3"/>
        <v>0</v>
      </c>
      <c r="CH69" s="29">
        <f t="shared" si="4"/>
        <v>0</v>
      </c>
      <c r="CI69" s="29">
        <f t="shared" si="5"/>
        <v>0</v>
      </c>
      <c r="CJ69" s="29">
        <f t="shared" si="6"/>
        <v>0</v>
      </c>
      <c r="CK69" s="29">
        <f t="shared" si="7"/>
        <v>0</v>
      </c>
      <c r="CL69" s="29">
        <f t="shared" si="8"/>
        <v>0</v>
      </c>
      <c r="CM69" s="32">
        <f t="shared" si="23"/>
        <v>0</v>
      </c>
      <c r="CN69" s="29">
        <f t="shared" ref="CN69:CN92" si="24">COUNTIF(BA69,"SI")</f>
        <v>0</v>
      </c>
      <c r="CO69" s="31">
        <f t="shared" ref="CO69:CO92" si="25">COUNTIF(BB69,"SI")</f>
        <v>0</v>
      </c>
      <c r="CP69" s="30">
        <f t="shared" ref="CP69:CP92" si="26">COUNTIF(BC69,"SI")</f>
        <v>0</v>
      </c>
      <c r="CQ69" s="30">
        <f t="shared" si="13"/>
        <v>0</v>
      </c>
      <c r="CR69" s="30">
        <f t="shared" si="14"/>
        <v>0</v>
      </c>
      <c r="CS69" s="26">
        <f t="shared" si="15"/>
        <v>0</v>
      </c>
      <c r="CT69" s="39">
        <f t="shared" si="22"/>
        <v>0</v>
      </c>
      <c r="CU69" s="48"/>
      <c r="CV69" s="49"/>
      <c r="CW69" s="50"/>
      <c r="CX69" s="43"/>
      <c r="CY69" s="38"/>
      <c r="CZ69" s="38"/>
      <c r="DA69" s="38"/>
      <c r="DB69" s="38"/>
      <c r="DC69" s="38"/>
      <c r="DD69" s="38" t="s">
        <v>159</v>
      </c>
      <c r="DE69" s="38"/>
      <c r="DF69" s="38"/>
      <c r="DG69" s="38"/>
      <c r="DH69" s="38"/>
      <c r="DI69" s="38"/>
      <c r="DJ69" s="38"/>
      <c r="DK69" s="38"/>
      <c r="DL69" s="38"/>
      <c r="DM69" s="38"/>
      <c r="DN69" s="38"/>
      <c r="DO69" s="38"/>
      <c r="DP69" s="38"/>
      <c r="DQ69" s="38"/>
      <c r="DR69" s="38"/>
      <c r="DS69" s="38"/>
      <c r="DT69" s="38"/>
      <c r="DU69" s="38"/>
      <c r="DV69" s="38"/>
      <c r="DW69" s="38"/>
      <c r="DX69" s="38"/>
    </row>
    <row r="70" spans="1:128" ht="15.75" hidden="1" customHeight="1" x14ac:dyDescent="0.5">
      <c r="A70" s="26" t="s">
        <v>155</v>
      </c>
      <c r="B70" s="26" t="s">
        <v>233</v>
      </c>
      <c r="C70" s="26" t="s">
        <v>234</v>
      </c>
      <c r="D70" s="26"/>
      <c r="E70" s="26"/>
      <c r="F70" s="26"/>
      <c r="G70" s="26"/>
      <c r="H70" s="26"/>
      <c r="I70" s="26"/>
      <c r="J70" s="26"/>
      <c r="K70" s="26"/>
      <c r="L70" s="26"/>
      <c r="M70" s="26"/>
      <c r="N70" s="47"/>
      <c r="O70" s="55"/>
      <c r="P70" s="55"/>
      <c r="Q70" s="91"/>
      <c r="R70" s="91"/>
      <c r="S70" s="91"/>
      <c r="T70" s="91"/>
      <c r="U70" s="91"/>
      <c r="V70" s="91"/>
      <c r="W70" s="91"/>
      <c r="X70" s="91"/>
      <c r="Y70" s="91"/>
      <c r="Z70" s="91"/>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26"/>
      <c r="BB70" s="31"/>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9">
        <f t="shared" si="16"/>
        <v>0</v>
      </c>
      <c r="CC70" s="29">
        <f t="shared" si="17"/>
        <v>0</v>
      </c>
      <c r="CD70" s="29">
        <f t="shared" si="0"/>
        <v>0</v>
      </c>
      <c r="CE70" s="29">
        <f t="shared" si="1"/>
        <v>0</v>
      </c>
      <c r="CF70" s="29">
        <f t="shared" si="2"/>
        <v>0</v>
      </c>
      <c r="CG70" s="29">
        <f t="shared" si="3"/>
        <v>0</v>
      </c>
      <c r="CH70" s="29">
        <f t="shared" si="4"/>
        <v>0</v>
      </c>
      <c r="CI70" s="29">
        <f t="shared" si="5"/>
        <v>0</v>
      </c>
      <c r="CJ70" s="29">
        <f t="shared" si="6"/>
        <v>0</v>
      </c>
      <c r="CK70" s="29">
        <f t="shared" si="7"/>
        <v>0</v>
      </c>
      <c r="CL70" s="29">
        <f t="shared" si="8"/>
        <v>0</v>
      </c>
      <c r="CM70" s="32">
        <f t="shared" si="23"/>
        <v>0</v>
      </c>
      <c r="CN70" s="29">
        <f t="shared" si="24"/>
        <v>0</v>
      </c>
      <c r="CO70" s="31">
        <f t="shared" si="25"/>
        <v>0</v>
      </c>
      <c r="CP70" s="30">
        <f t="shared" si="26"/>
        <v>0</v>
      </c>
      <c r="CQ70" s="30">
        <f t="shared" si="13"/>
        <v>0</v>
      </c>
      <c r="CR70" s="30">
        <f t="shared" si="14"/>
        <v>0</v>
      </c>
      <c r="CS70" s="26">
        <f t="shared" si="15"/>
        <v>0</v>
      </c>
      <c r="CT70" s="93">
        <f t="shared" si="22"/>
        <v>0</v>
      </c>
      <c r="CU70" s="34">
        <f>AVERAGE(CT70:CT77)</f>
        <v>0</v>
      </c>
      <c r="CV70" s="35"/>
      <c r="CW70" s="36"/>
      <c r="CX70" s="43"/>
      <c r="CY70" s="38"/>
      <c r="CZ70" s="38"/>
      <c r="DA70" s="38"/>
      <c r="DB70" s="38"/>
      <c r="DC70" s="38"/>
      <c r="DD70" s="38" t="s">
        <v>235</v>
      </c>
      <c r="DE70" s="38"/>
      <c r="DF70" s="38"/>
      <c r="DG70" s="38"/>
      <c r="DH70" s="38"/>
      <c r="DI70" s="38"/>
      <c r="DJ70" s="38"/>
      <c r="DK70" s="38"/>
      <c r="DL70" s="38"/>
      <c r="DM70" s="38"/>
      <c r="DN70" s="38"/>
      <c r="DO70" s="38"/>
      <c r="DP70" s="38"/>
      <c r="DQ70" s="38"/>
      <c r="DR70" s="38"/>
      <c r="DS70" s="38"/>
      <c r="DT70" s="38"/>
      <c r="DU70" s="38"/>
      <c r="DV70" s="38"/>
      <c r="DW70" s="38"/>
      <c r="DX70" s="38"/>
    </row>
    <row r="71" spans="1:128" ht="15.75" hidden="1" customHeight="1" x14ac:dyDescent="0.5">
      <c r="A71" s="26" t="s">
        <v>155</v>
      </c>
      <c r="B71" s="26" t="s">
        <v>233</v>
      </c>
      <c r="C71" s="26" t="s">
        <v>236</v>
      </c>
      <c r="D71" s="26"/>
      <c r="E71" s="26"/>
      <c r="F71" s="26"/>
      <c r="G71" s="26"/>
      <c r="H71" s="26"/>
      <c r="I71" s="26"/>
      <c r="J71" s="26"/>
      <c r="K71" s="26"/>
      <c r="L71" s="26"/>
      <c r="M71" s="26"/>
      <c r="N71" s="47"/>
      <c r="O71" s="55"/>
      <c r="P71" s="55"/>
      <c r="Q71" s="91"/>
      <c r="R71" s="91"/>
      <c r="S71" s="91"/>
      <c r="T71" s="91"/>
      <c r="U71" s="91"/>
      <c r="V71" s="91"/>
      <c r="W71" s="91"/>
      <c r="X71" s="91"/>
      <c r="Y71" s="91"/>
      <c r="Z71" s="91"/>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26"/>
      <c r="BB71" s="31"/>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9">
        <f t="shared" si="16"/>
        <v>0</v>
      </c>
      <c r="CC71" s="29">
        <f t="shared" si="17"/>
        <v>0</v>
      </c>
      <c r="CD71" s="29">
        <f t="shared" si="0"/>
        <v>0</v>
      </c>
      <c r="CE71" s="29">
        <f t="shared" si="1"/>
        <v>0</v>
      </c>
      <c r="CF71" s="29">
        <f t="shared" si="2"/>
        <v>0</v>
      </c>
      <c r="CG71" s="29">
        <f t="shared" si="3"/>
        <v>0</v>
      </c>
      <c r="CH71" s="29">
        <f t="shared" si="4"/>
        <v>0</v>
      </c>
      <c r="CI71" s="29">
        <f t="shared" si="5"/>
        <v>0</v>
      </c>
      <c r="CJ71" s="29">
        <f t="shared" si="6"/>
        <v>0</v>
      </c>
      <c r="CK71" s="29">
        <f t="shared" si="7"/>
        <v>0</v>
      </c>
      <c r="CL71" s="29">
        <f t="shared" si="8"/>
        <v>0</v>
      </c>
      <c r="CM71" s="32">
        <f t="shared" si="23"/>
        <v>0</v>
      </c>
      <c r="CN71" s="29">
        <f t="shared" si="24"/>
        <v>0</v>
      </c>
      <c r="CO71" s="31">
        <f t="shared" si="25"/>
        <v>0</v>
      </c>
      <c r="CP71" s="30">
        <f t="shared" si="26"/>
        <v>0</v>
      </c>
      <c r="CQ71" s="30">
        <f t="shared" si="13"/>
        <v>0</v>
      </c>
      <c r="CR71" s="30">
        <f t="shared" si="14"/>
        <v>0</v>
      </c>
      <c r="CS71" s="26">
        <f t="shared" si="15"/>
        <v>0</v>
      </c>
      <c r="CT71" s="93">
        <f t="shared" si="22"/>
        <v>0</v>
      </c>
      <c r="CU71" s="40"/>
      <c r="CV71" s="41"/>
      <c r="CW71" s="42"/>
      <c r="CX71" s="43"/>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row>
    <row r="72" spans="1:128" ht="15.75" hidden="1" customHeight="1" x14ac:dyDescent="0.5">
      <c r="A72" s="26" t="s">
        <v>155</v>
      </c>
      <c r="B72" s="26" t="s">
        <v>233</v>
      </c>
      <c r="C72" s="26" t="s">
        <v>237</v>
      </c>
      <c r="D72" s="94"/>
      <c r="E72" s="94"/>
      <c r="F72" s="94"/>
      <c r="G72" s="94"/>
      <c r="H72" s="94"/>
      <c r="I72" s="94"/>
      <c r="J72" s="26"/>
      <c r="K72" s="26"/>
      <c r="L72" s="26"/>
      <c r="M72" s="26"/>
      <c r="N72" s="47"/>
      <c r="O72" s="55"/>
      <c r="P72" s="55"/>
      <c r="Q72" s="91" t="s">
        <v>158</v>
      </c>
      <c r="R72" s="91" t="s">
        <v>158</v>
      </c>
      <c r="S72" s="91"/>
      <c r="T72" s="91"/>
      <c r="U72" s="91"/>
      <c r="V72" s="91"/>
      <c r="W72" s="91"/>
      <c r="X72" s="91"/>
      <c r="Y72" s="91"/>
      <c r="Z72" s="91"/>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26"/>
      <c r="BB72" s="31"/>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9">
        <f t="shared" si="16"/>
        <v>2</v>
      </c>
      <c r="CC72" s="29">
        <f t="shared" si="17"/>
        <v>0</v>
      </c>
      <c r="CD72" s="29">
        <f t="shared" si="0"/>
        <v>0</v>
      </c>
      <c r="CE72" s="29">
        <f t="shared" si="1"/>
        <v>0</v>
      </c>
      <c r="CF72" s="29">
        <f t="shared" si="2"/>
        <v>0</v>
      </c>
      <c r="CG72" s="29">
        <f t="shared" si="3"/>
        <v>0</v>
      </c>
      <c r="CH72" s="29">
        <f t="shared" si="4"/>
        <v>0</v>
      </c>
      <c r="CI72" s="29">
        <f t="shared" si="5"/>
        <v>0</v>
      </c>
      <c r="CJ72" s="29">
        <f t="shared" si="6"/>
        <v>0</v>
      </c>
      <c r="CK72" s="29">
        <f t="shared" si="7"/>
        <v>0</v>
      </c>
      <c r="CL72" s="29">
        <f t="shared" si="8"/>
        <v>2</v>
      </c>
      <c r="CM72" s="32">
        <f t="shared" si="23"/>
        <v>5.5555555555555552E-2</v>
      </c>
      <c r="CN72" s="29">
        <f t="shared" si="24"/>
        <v>0</v>
      </c>
      <c r="CO72" s="31">
        <f t="shared" si="25"/>
        <v>0</v>
      </c>
      <c r="CP72" s="30">
        <f t="shared" si="26"/>
        <v>0</v>
      </c>
      <c r="CQ72" s="30">
        <f t="shared" si="13"/>
        <v>0</v>
      </c>
      <c r="CR72" s="30">
        <f t="shared" si="14"/>
        <v>0</v>
      </c>
      <c r="CS72" s="26">
        <f t="shared" si="15"/>
        <v>0</v>
      </c>
      <c r="CT72" s="93">
        <f t="shared" si="22"/>
        <v>0</v>
      </c>
      <c r="CU72" s="40"/>
      <c r="CV72" s="41"/>
      <c r="CW72" s="42"/>
      <c r="CX72" s="43"/>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row>
    <row r="73" spans="1:128" ht="51" hidden="1" customHeight="1" x14ac:dyDescent="0.5">
      <c r="A73" s="26" t="s">
        <v>155</v>
      </c>
      <c r="B73" s="26" t="s">
        <v>233</v>
      </c>
      <c r="C73" s="26" t="s">
        <v>238</v>
      </c>
      <c r="D73" s="26"/>
      <c r="E73" s="26"/>
      <c r="F73" s="26"/>
      <c r="G73" s="26"/>
      <c r="H73" s="26"/>
      <c r="I73" s="26"/>
      <c r="J73" s="26"/>
      <c r="K73" s="26"/>
      <c r="L73" s="26"/>
      <c r="M73" s="26"/>
      <c r="N73" s="47"/>
      <c r="O73" s="55"/>
      <c r="P73" s="55"/>
      <c r="Q73" s="91"/>
      <c r="R73" s="91"/>
      <c r="S73" s="91"/>
      <c r="T73" s="91"/>
      <c r="U73" s="91"/>
      <c r="V73" s="91"/>
      <c r="W73" s="91"/>
      <c r="X73" s="91"/>
      <c r="Y73" s="91"/>
      <c r="Z73" s="91"/>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26"/>
      <c r="BB73" s="31"/>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9">
        <f t="shared" si="16"/>
        <v>0</v>
      </c>
      <c r="CC73" s="29">
        <f t="shared" si="17"/>
        <v>0</v>
      </c>
      <c r="CD73" s="29">
        <f t="shared" si="0"/>
        <v>0</v>
      </c>
      <c r="CE73" s="29">
        <f t="shared" si="1"/>
        <v>0</v>
      </c>
      <c r="CF73" s="29">
        <f t="shared" si="2"/>
        <v>0</v>
      </c>
      <c r="CG73" s="29">
        <f t="shared" si="3"/>
        <v>0</v>
      </c>
      <c r="CH73" s="29">
        <f t="shared" si="4"/>
        <v>0</v>
      </c>
      <c r="CI73" s="29">
        <f t="shared" si="5"/>
        <v>0</v>
      </c>
      <c r="CJ73" s="29">
        <f t="shared" si="6"/>
        <v>0</v>
      </c>
      <c r="CK73" s="29">
        <f t="shared" si="7"/>
        <v>0</v>
      </c>
      <c r="CL73" s="29">
        <f t="shared" si="8"/>
        <v>0</v>
      </c>
      <c r="CM73" s="32">
        <f t="shared" si="23"/>
        <v>0</v>
      </c>
      <c r="CN73" s="29">
        <f t="shared" si="24"/>
        <v>0</v>
      </c>
      <c r="CO73" s="31">
        <f t="shared" si="25"/>
        <v>0</v>
      </c>
      <c r="CP73" s="30">
        <f t="shared" si="26"/>
        <v>0</v>
      </c>
      <c r="CQ73" s="30">
        <f t="shared" si="13"/>
        <v>0</v>
      </c>
      <c r="CR73" s="30">
        <f t="shared" si="14"/>
        <v>0</v>
      </c>
      <c r="CS73" s="26">
        <f t="shared" si="15"/>
        <v>0</v>
      </c>
      <c r="CT73" s="93">
        <f t="shared" si="22"/>
        <v>0</v>
      </c>
      <c r="CU73" s="40"/>
      <c r="CV73" s="41"/>
      <c r="CW73" s="42"/>
      <c r="CX73" s="43"/>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row>
    <row r="74" spans="1:128" ht="15.75" hidden="1" customHeight="1" x14ac:dyDescent="0.5">
      <c r="A74" s="26" t="s">
        <v>155</v>
      </c>
      <c r="B74" s="26" t="s">
        <v>233</v>
      </c>
      <c r="C74" s="26" t="s">
        <v>239</v>
      </c>
      <c r="D74" s="26"/>
      <c r="E74" s="26"/>
      <c r="F74" s="26"/>
      <c r="G74" s="26"/>
      <c r="H74" s="26"/>
      <c r="I74" s="26"/>
      <c r="J74" s="26"/>
      <c r="K74" s="26"/>
      <c r="L74" s="26"/>
      <c r="M74" s="26"/>
      <c r="N74" s="47"/>
      <c r="O74" s="55"/>
      <c r="P74" s="55"/>
      <c r="Q74" s="91"/>
      <c r="R74" s="91"/>
      <c r="S74" s="91"/>
      <c r="T74" s="91"/>
      <c r="U74" s="91"/>
      <c r="V74" s="91"/>
      <c r="W74" s="91"/>
      <c r="X74" s="91"/>
      <c r="Y74" s="91"/>
      <c r="Z74" s="91"/>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26"/>
      <c r="BB74" s="31"/>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9">
        <f t="shared" si="16"/>
        <v>0</v>
      </c>
      <c r="CC74" s="29">
        <f t="shared" si="17"/>
        <v>0</v>
      </c>
      <c r="CD74" s="29">
        <f t="shared" si="0"/>
        <v>0</v>
      </c>
      <c r="CE74" s="29">
        <f t="shared" si="1"/>
        <v>0</v>
      </c>
      <c r="CF74" s="29">
        <f t="shared" si="2"/>
        <v>0</v>
      </c>
      <c r="CG74" s="29">
        <f t="shared" si="3"/>
        <v>0</v>
      </c>
      <c r="CH74" s="29">
        <f t="shared" si="4"/>
        <v>0</v>
      </c>
      <c r="CI74" s="29">
        <f t="shared" si="5"/>
        <v>0</v>
      </c>
      <c r="CJ74" s="29">
        <f t="shared" si="6"/>
        <v>0</v>
      </c>
      <c r="CK74" s="29">
        <f t="shared" si="7"/>
        <v>0</v>
      </c>
      <c r="CL74" s="29">
        <f t="shared" si="8"/>
        <v>0</v>
      </c>
      <c r="CM74" s="32">
        <f t="shared" si="23"/>
        <v>0</v>
      </c>
      <c r="CN74" s="29">
        <f t="shared" si="24"/>
        <v>0</v>
      </c>
      <c r="CO74" s="31">
        <f t="shared" si="25"/>
        <v>0</v>
      </c>
      <c r="CP74" s="30">
        <f t="shared" si="26"/>
        <v>0</v>
      </c>
      <c r="CQ74" s="30">
        <f t="shared" si="13"/>
        <v>0</v>
      </c>
      <c r="CR74" s="30">
        <f t="shared" si="14"/>
        <v>0</v>
      </c>
      <c r="CS74" s="26">
        <f t="shared" si="15"/>
        <v>0</v>
      </c>
      <c r="CT74" s="93">
        <f t="shared" si="22"/>
        <v>0</v>
      </c>
      <c r="CU74" s="40"/>
      <c r="CV74" s="41"/>
      <c r="CW74" s="42"/>
      <c r="CX74" s="43"/>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row>
    <row r="75" spans="1:128" ht="15.75" hidden="1" customHeight="1" x14ac:dyDescent="0.5">
      <c r="A75" s="26" t="s">
        <v>155</v>
      </c>
      <c r="B75" s="26" t="s">
        <v>233</v>
      </c>
      <c r="C75" s="26" t="s">
        <v>240</v>
      </c>
      <c r="D75" s="26"/>
      <c r="E75" s="26"/>
      <c r="F75" s="26"/>
      <c r="G75" s="26"/>
      <c r="H75" s="26"/>
      <c r="I75" s="26"/>
      <c r="J75" s="26"/>
      <c r="K75" s="26"/>
      <c r="L75" s="26"/>
      <c r="M75" s="26"/>
      <c r="N75" s="47"/>
      <c r="O75" s="55"/>
      <c r="P75" s="55"/>
      <c r="Q75" s="91"/>
      <c r="R75" s="91"/>
      <c r="S75" s="91"/>
      <c r="T75" s="91"/>
      <c r="U75" s="91"/>
      <c r="V75" s="91"/>
      <c r="W75" s="91"/>
      <c r="X75" s="91"/>
      <c r="Y75" s="91"/>
      <c r="Z75" s="91"/>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26"/>
      <c r="BB75" s="31"/>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9">
        <f t="shared" si="16"/>
        <v>0</v>
      </c>
      <c r="CC75" s="29">
        <f t="shared" si="17"/>
        <v>0</v>
      </c>
      <c r="CD75" s="29">
        <f t="shared" si="0"/>
        <v>0</v>
      </c>
      <c r="CE75" s="29">
        <f t="shared" si="1"/>
        <v>0</v>
      </c>
      <c r="CF75" s="29">
        <f t="shared" si="2"/>
        <v>0</v>
      </c>
      <c r="CG75" s="29">
        <f t="shared" si="3"/>
        <v>0</v>
      </c>
      <c r="CH75" s="29">
        <f t="shared" si="4"/>
        <v>0</v>
      </c>
      <c r="CI75" s="29">
        <f t="shared" si="5"/>
        <v>0</v>
      </c>
      <c r="CJ75" s="29">
        <f t="shared" si="6"/>
        <v>0</v>
      </c>
      <c r="CK75" s="29">
        <f t="shared" si="7"/>
        <v>0</v>
      </c>
      <c r="CL75" s="29">
        <f t="shared" si="8"/>
        <v>0</v>
      </c>
      <c r="CM75" s="32">
        <f t="shared" si="23"/>
        <v>0</v>
      </c>
      <c r="CN75" s="29">
        <f t="shared" si="24"/>
        <v>0</v>
      </c>
      <c r="CO75" s="31">
        <f t="shared" si="25"/>
        <v>0</v>
      </c>
      <c r="CP75" s="30">
        <f t="shared" si="26"/>
        <v>0</v>
      </c>
      <c r="CQ75" s="30">
        <f t="shared" si="13"/>
        <v>0</v>
      </c>
      <c r="CR75" s="30">
        <f t="shared" si="14"/>
        <v>0</v>
      </c>
      <c r="CS75" s="26">
        <f t="shared" si="15"/>
        <v>0</v>
      </c>
      <c r="CT75" s="93">
        <f t="shared" si="22"/>
        <v>0</v>
      </c>
      <c r="CU75" s="40"/>
      <c r="CV75" s="41"/>
      <c r="CW75" s="42"/>
      <c r="CX75" s="43"/>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row>
    <row r="76" spans="1:128" ht="15" hidden="1" customHeight="1" x14ac:dyDescent="0.5">
      <c r="A76" s="26" t="s">
        <v>155</v>
      </c>
      <c r="B76" s="26" t="s">
        <v>233</v>
      </c>
      <c r="C76" s="26" t="s">
        <v>241</v>
      </c>
      <c r="D76" s="26"/>
      <c r="E76" s="26"/>
      <c r="F76" s="26"/>
      <c r="G76" s="26"/>
      <c r="H76" s="26"/>
      <c r="I76" s="26"/>
      <c r="J76" s="26"/>
      <c r="K76" s="26"/>
      <c r="L76" s="26"/>
      <c r="M76" s="26"/>
      <c r="N76" s="47"/>
      <c r="O76" s="47"/>
      <c r="P76" s="47"/>
      <c r="Q76" s="91"/>
      <c r="R76" s="91"/>
      <c r="S76" s="91"/>
      <c r="T76" s="91"/>
      <c r="U76" s="91"/>
      <c r="V76" s="91"/>
      <c r="W76" s="91"/>
      <c r="X76" s="91"/>
      <c r="Y76" s="91"/>
      <c r="Z76" s="91"/>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26"/>
      <c r="BB76" s="31"/>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9">
        <f t="shared" si="16"/>
        <v>0</v>
      </c>
      <c r="CC76" s="29">
        <f t="shared" si="17"/>
        <v>0</v>
      </c>
      <c r="CD76" s="29">
        <f t="shared" si="0"/>
        <v>0</v>
      </c>
      <c r="CE76" s="29">
        <f t="shared" si="1"/>
        <v>0</v>
      </c>
      <c r="CF76" s="29">
        <f t="shared" si="2"/>
        <v>0</v>
      </c>
      <c r="CG76" s="29">
        <f t="shared" si="3"/>
        <v>0</v>
      </c>
      <c r="CH76" s="29">
        <f t="shared" si="4"/>
        <v>0</v>
      </c>
      <c r="CI76" s="29">
        <f t="shared" si="5"/>
        <v>0</v>
      </c>
      <c r="CJ76" s="29">
        <f t="shared" si="6"/>
        <v>0</v>
      </c>
      <c r="CK76" s="29">
        <f t="shared" si="7"/>
        <v>0</v>
      </c>
      <c r="CL76" s="29">
        <f t="shared" si="8"/>
        <v>0</v>
      </c>
      <c r="CM76" s="32">
        <f t="shared" si="23"/>
        <v>0</v>
      </c>
      <c r="CN76" s="29">
        <f t="shared" si="24"/>
        <v>0</v>
      </c>
      <c r="CO76" s="31">
        <f t="shared" si="25"/>
        <v>0</v>
      </c>
      <c r="CP76" s="30">
        <f t="shared" si="26"/>
        <v>0</v>
      </c>
      <c r="CQ76" s="30">
        <f t="shared" si="13"/>
        <v>0</v>
      </c>
      <c r="CR76" s="30">
        <f t="shared" si="14"/>
        <v>0</v>
      </c>
      <c r="CS76" s="26">
        <f t="shared" si="15"/>
        <v>0</v>
      </c>
      <c r="CT76" s="93">
        <f t="shared" si="22"/>
        <v>0</v>
      </c>
      <c r="CU76" s="40"/>
      <c r="CV76" s="41"/>
      <c r="CW76" s="42"/>
      <c r="CX76" s="43"/>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row>
    <row r="77" spans="1:128" ht="15.75" hidden="1" customHeight="1" x14ac:dyDescent="0.5">
      <c r="A77" s="26" t="s">
        <v>155</v>
      </c>
      <c r="B77" s="26" t="s">
        <v>233</v>
      </c>
      <c r="C77" s="26" t="s">
        <v>242</v>
      </c>
      <c r="D77" s="26"/>
      <c r="E77" s="26"/>
      <c r="F77" s="26"/>
      <c r="G77" s="26"/>
      <c r="H77" s="26"/>
      <c r="I77" s="26"/>
      <c r="J77" s="26"/>
      <c r="K77" s="26"/>
      <c r="L77" s="26"/>
      <c r="M77" s="26"/>
      <c r="N77" s="47"/>
      <c r="O77" s="55"/>
      <c r="P77" s="55"/>
      <c r="Q77" s="55"/>
      <c r="R77" s="55"/>
      <c r="S77" s="55"/>
      <c r="T77" s="55"/>
      <c r="U77" s="55"/>
      <c r="V77" s="55"/>
      <c r="W77" s="55"/>
      <c r="X77" s="55"/>
      <c r="Y77" s="55"/>
      <c r="Z77" s="55"/>
      <c r="AA77" s="55"/>
      <c r="AB77" s="55"/>
      <c r="AC77" s="55"/>
      <c r="AD77" s="55"/>
      <c r="AE77" s="55"/>
      <c r="AF77" s="55"/>
      <c r="AG77" s="55"/>
      <c r="AH77" s="55"/>
      <c r="AI77" s="55"/>
      <c r="AJ77" s="55"/>
      <c r="AK77" s="26"/>
      <c r="AL77" s="26"/>
      <c r="AM77" s="26"/>
      <c r="AN77" s="26"/>
      <c r="AO77" s="26"/>
      <c r="AP77" s="26"/>
      <c r="AQ77" s="26"/>
      <c r="AR77" s="26"/>
      <c r="AS77" s="26"/>
      <c r="AT77" s="26"/>
      <c r="AU77" s="26"/>
      <c r="AV77" s="26"/>
      <c r="AW77" s="26"/>
      <c r="AX77" s="26"/>
      <c r="AY77" s="26"/>
      <c r="AZ77" s="26"/>
      <c r="BA77" s="26"/>
      <c r="BB77" s="31"/>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9">
        <f t="shared" si="16"/>
        <v>0</v>
      </c>
      <c r="CC77" s="29">
        <f t="shared" si="17"/>
        <v>0</v>
      </c>
      <c r="CD77" s="29">
        <f t="shared" si="0"/>
        <v>0</v>
      </c>
      <c r="CE77" s="29">
        <f t="shared" si="1"/>
        <v>0</v>
      </c>
      <c r="CF77" s="29">
        <f t="shared" si="2"/>
        <v>0</v>
      </c>
      <c r="CG77" s="29">
        <f t="shared" si="3"/>
        <v>0</v>
      </c>
      <c r="CH77" s="29">
        <f t="shared" si="4"/>
        <v>0</v>
      </c>
      <c r="CI77" s="29">
        <f t="shared" si="5"/>
        <v>0</v>
      </c>
      <c r="CJ77" s="29">
        <f t="shared" si="6"/>
        <v>0</v>
      </c>
      <c r="CK77" s="29">
        <f t="shared" si="7"/>
        <v>0</v>
      </c>
      <c r="CL77" s="29">
        <f t="shared" si="8"/>
        <v>0</v>
      </c>
      <c r="CM77" s="32">
        <f t="shared" si="23"/>
        <v>0</v>
      </c>
      <c r="CN77" s="29">
        <f t="shared" si="24"/>
        <v>0</v>
      </c>
      <c r="CO77" s="31">
        <f t="shared" si="25"/>
        <v>0</v>
      </c>
      <c r="CP77" s="30">
        <f t="shared" si="26"/>
        <v>0</v>
      </c>
      <c r="CQ77" s="30">
        <f t="shared" si="13"/>
        <v>0</v>
      </c>
      <c r="CR77" s="30">
        <f t="shared" si="14"/>
        <v>0</v>
      </c>
      <c r="CS77" s="26">
        <f t="shared" si="15"/>
        <v>0</v>
      </c>
      <c r="CT77" s="93">
        <f t="shared" si="22"/>
        <v>0</v>
      </c>
      <c r="CU77" s="48"/>
      <c r="CV77" s="49"/>
      <c r="CW77" s="50"/>
      <c r="CX77" s="43"/>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row>
    <row r="78" spans="1:128" ht="15.75" hidden="1" customHeight="1" x14ac:dyDescent="0.5">
      <c r="A78" s="26" t="s">
        <v>155</v>
      </c>
      <c r="B78" s="26" t="s">
        <v>243</v>
      </c>
      <c r="C78" s="26" t="s">
        <v>244</v>
      </c>
      <c r="D78" s="26"/>
      <c r="E78" s="26"/>
      <c r="F78" s="26"/>
      <c r="G78" s="26"/>
      <c r="H78" s="26"/>
      <c r="I78" s="26"/>
      <c r="J78" s="26"/>
      <c r="K78" s="26"/>
      <c r="L78" s="26"/>
      <c r="M78" s="26"/>
      <c r="N78" s="47"/>
      <c r="O78" s="47"/>
      <c r="P78" s="47"/>
      <c r="Q78" s="47"/>
      <c r="R78" s="47"/>
      <c r="S78" s="47"/>
      <c r="T78" s="47"/>
      <c r="U78" s="47"/>
      <c r="V78" s="47"/>
      <c r="W78" s="47"/>
      <c r="X78" s="47"/>
      <c r="Y78" s="47"/>
      <c r="Z78" s="47"/>
      <c r="AA78" s="47"/>
      <c r="AB78" s="47"/>
      <c r="AC78" s="47"/>
      <c r="AD78" s="47"/>
      <c r="AE78" s="47"/>
      <c r="AF78" s="47"/>
      <c r="AG78" s="47"/>
      <c r="AH78" s="47"/>
      <c r="AI78" s="47"/>
      <c r="AJ78" s="47"/>
      <c r="AK78" s="26"/>
      <c r="AL78" s="26"/>
      <c r="AM78" s="26"/>
      <c r="AN78" s="26"/>
      <c r="AO78" s="26"/>
      <c r="AP78" s="26"/>
      <c r="AQ78" s="26"/>
      <c r="AR78" s="26"/>
      <c r="AS78" s="26"/>
      <c r="AT78" s="26"/>
      <c r="AU78" s="26"/>
      <c r="AV78" s="26"/>
      <c r="AW78" s="26"/>
      <c r="AX78" s="26"/>
      <c r="AY78" s="26"/>
      <c r="AZ78" s="26"/>
      <c r="BA78" s="26"/>
      <c r="BB78" s="31"/>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9">
        <f t="shared" si="16"/>
        <v>0</v>
      </c>
      <c r="CC78" s="29">
        <f t="shared" si="17"/>
        <v>0</v>
      </c>
      <c r="CD78" s="29">
        <f t="shared" si="0"/>
        <v>0</v>
      </c>
      <c r="CE78" s="29">
        <f t="shared" si="1"/>
        <v>0</v>
      </c>
      <c r="CF78" s="29">
        <f t="shared" si="2"/>
        <v>0</v>
      </c>
      <c r="CG78" s="29">
        <f t="shared" si="3"/>
        <v>0</v>
      </c>
      <c r="CH78" s="29">
        <f t="shared" si="4"/>
        <v>0</v>
      </c>
      <c r="CI78" s="29">
        <f t="shared" si="5"/>
        <v>0</v>
      </c>
      <c r="CJ78" s="29">
        <f t="shared" si="6"/>
        <v>0</v>
      </c>
      <c r="CK78" s="29">
        <f t="shared" si="7"/>
        <v>0</v>
      </c>
      <c r="CL78" s="29">
        <f t="shared" si="8"/>
        <v>0</v>
      </c>
      <c r="CM78" s="32">
        <f t="shared" si="23"/>
        <v>0</v>
      </c>
      <c r="CN78" s="29">
        <f t="shared" si="24"/>
        <v>0</v>
      </c>
      <c r="CO78" s="31">
        <f t="shared" si="25"/>
        <v>0</v>
      </c>
      <c r="CP78" s="30">
        <f t="shared" si="26"/>
        <v>0</v>
      </c>
      <c r="CQ78" s="30">
        <f t="shared" si="13"/>
        <v>0</v>
      </c>
      <c r="CR78" s="30">
        <f t="shared" si="14"/>
        <v>0</v>
      </c>
      <c r="CS78" s="26">
        <f t="shared" si="15"/>
        <v>0</v>
      </c>
      <c r="CT78" s="93">
        <f t="shared" si="22"/>
        <v>0</v>
      </c>
      <c r="CU78" s="34">
        <f>AVERAGE(CT78:CT79)</f>
        <v>0</v>
      </c>
      <c r="CV78" s="35"/>
      <c r="CW78" s="36"/>
      <c r="CX78" s="43"/>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row>
    <row r="79" spans="1:128" ht="15.75" hidden="1" customHeight="1" x14ac:dyDescent="0.5">
      <c r="A79" s="26" t="s">
        <v>155</v>
      </c>
      <c r="B79" s="26" t="s">
        <v>243</v>
      </c>
      <c r="C79" s="26" t="s">
        <v>243</v>
      </c>
      <c r="D79" s="26"/>
      <c r="E79" s="26"/>
      <c r="F79" s="26"/>
      <c r="G79" s="26"/>
      <c r="H79" s="26"/>
      <c r="I79" s="26"/>
      <c r="J79" s="26"/>
      <c r="K79" s="26"/>
      <c r="L79" s="26"/>
      <c r="M79" s="26"/>
      <c r="N79" s="47"/>
      <c r="O79" s="47"/>
      <c r="P79" s="47"/>
      <c r="Q79" s="47"/>
      <c r="R79" s="47"/>
      <c r="S79" s="47"/>
      <c r="T79" s="47"/>
      <c r="U79" s="47"/>
      <c r="V79" s="47"/>
      <c r="W79" s="47"/>
      <c r="X79" s="47"/>
      <c r="Y79" s="47"/>
      <c r="Z79" s="47"/>
      <c r="AA79" s="47"/>
      <c r="AB79" s="47"/>
      <c r="AC79" s="47"/>
      <c r="AD79" s="47"/>
      <c r="AE79" s="47"/>
      <c r="AF79" s="47"/>
      <c r="AG79" s="47"/>
      <c r="AH79" s="47"/>
      <c r="AI79" s="47"/>
      <c r="AJ79" s="47"/>
      <c r="AK79" s="26"/>
      <c r="AL79" s="26"/>
      <c r="AM79" s="26"/>
      <c r="AN79" s="26"/>
      <c r="AO79" s="26"/>
      <c r="AP79" s="26"/>
      <c r="AQ79" s="26"/>
      <c r="AR79" s="26"/>
      <c r="AS79" s="26"/>
      <c r="AT79" s="26"/>
      <c r="AU79" s="26"/>
      <c r="AV79" s="26"/>
      <c r="AW79" s="26"/>
      <c r="AX79" s="26"/>
      <c r="AY79" s="26"/>
      <c r="AZ79" s="26"/>
      <c r="BA79" s="26"/>
      <c r="BB79" s="31"/>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9">
        <f t="shared" si="16"/>
        <v>0</v>
      </c>
      <c r="CC79" s="29">
        <f t="shared" si="17"/>
        <v>0</v>
      </c>
      <c r="CD79" s="29">
        <f t="shared" si="0"/>
        <v>0</v>
      </c>
      <c r="CE79" s="29">
        <f t="shared" si="1"/>
        <v>0</v>
      </c>
      <c r="CF79" s="29">
        <f t="shared" si="2"/>
        <v>0</v>
      </c>
      <c r="CG79" s="29">
        <f t="shared" si="3"/>
        <v>0</v>
      </c>
      <c r="CH79" s="29">
        <f t="shared" si="4"/>
        <v>0</v>
      </c>
      <c r="CI79" s="29">
        <f t="shared" si="5"/>
        <v>0</v>
      </c>
      <c r="CJ79" s="29">
        <f t="shared" si="6"/>
        <v>0</v>
      </c>
      <c r="CK79" s="29">
        <f t="shared" si="7"/>
        <v>0</v>
      </c>
      <c r="CL79" s="29">
        <f t="shared" si="8"/>
        <v>0</v>
      </c>
      <c r="CM79" s="32">
        <f t="shared" si="23"/>
        <v>0</v>
      </c>
      <c r="CN79" s="29">
        <f t="shared" si="24"/>
        <v>0</v>
      </c>
      <c r="CO79" s="31">
        <f t="shared" si="25"/>
        <v>0</v>
      </c>
      <c r="CP79" s="30">
        <f t="shared" si="26"/>
        <v>0</v>
      </c>
      <c r="CQ79" s="30">
        <f t="shared" si="13"/>
        <v>0</v>
      </c>
      <c r="CR79" s="30">
        <f t="shared" si="14"/>
        <v>0</v>
      </c>
      <c r="CS79" s="26">
        <f t="shared" si="15"/>
        <v>0</v>
      </c>
      <c r="CT79" s="93">
        <f t="shared" si="22"/>
        <v>0</v>
      </c>
      <c r="CU79" s="48"/>
      <c r="CV79" s="49"/>
      <c r="CW79" s="50"/>
      <c r="CX79" s="43"/>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row>
    <row r="80" spans="1:128" ht="15.75" hidden="1" customHeight="1" x14ac:dyDescent="0.5">
      <c r="A80" s="26" t="s">
        <v>155</v>
      </c>
      <c r="B80" s="26" t="s">
        <v>245</v>
      </c>
      <c r="C80" s="26" t="s">
        <v>246</v>
      </c>
      <c r="D80" s="26"/>
      <c r="E80" s="26"/>
      <c r="F80" s="87"/>
      <c r="G80" s="26"/>
      <c r="H80" s="26"/>
      <c r="I80" s="87"/>
      <c r="J80" s="47"/>
      <c r="K80" s="88"/>
      <c r="L80" s="64"/>
      <c r="M80" s="63"/>
      <c r="N80" s="88"/>
      <c r="O80" s="89"/>
      <c r="P80" s="55"/>
      <c r="Q80" s="90"/>
      <c r="R80" s="90"/>
      <c r="S80" s="90"/>
      <c r="T80" s="91"/>
      <c r="U80" s="91"/>
      <c r="V80" s="91"/>
      <c r="W80" s="91"/>
      <c r="X80" s="91"/>
      <c r="Y80" s="91"/>
      <c r="Z80" s="91"/>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26"/>
      <c r="BB80" s="31"/>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9">
        <f t="shared" si="16"/>
        <v>0</v>
      </c>
      <c r="CC80" s="29">
        <f t="shared" si="17"/>
        <v>0</v>
      </c>
      <c r="CD80" s="29">
        <f t="shared" si="0"/>
        <v>0</v>
      </c>
      <c r="CE80" s="29">
        <f t="shared" si="1"/>
        <v>0</v>
      </c>
      <c r="CF80" s="29">
        <f t="shared" si="2"/>
        <v>0</v>
      </c>
      <c r="CG80" s="29">
        <f t="shared" si="3"/>
        <v>0</v>
      </c>
      <c r="CH80" s="29">
        <f t="shared" si="4"/>
        <v>0</v>
      </c>
      <c r="CI80" s="29">
        <f t="shared" si="5"/>
        <v>0</v>
      </c>
      <c r="CJ80" s="29">
        <f t="shared" si="6"/>
        <v>0</v>
      </c>
      <c r="CK80" s="29">
        <f t="shared" si="7"/>
        <v>0</v>
      </c>
      <c r="CL80" s="29">
        <f t="shared" si="8"/>
        <v>0</v>
      </c>
      <c r="CM80" s="32">
        <f>CL80/32</f>
        <v>0</v>
      </c>
      <c r="CN80" s="29">
        <f t="shared" si="24"/>
        <v>0</v>
      </c>
      <c r="CO80" s="31">
        <f t="shared" si="25"/>
        <v>0</v>
      </c>
      <c r="CP80" s="30">
        <f t="shared" si="26"/>
        <v>0</v>
      </c>
      <c r="CQ80" s="30">
        <f t="shared" si="13"/>
        <v>0</v>
      </c>
      <c r="CR80" s="30">
        <f t="shared" si="14"/>
        <v>0</v>
      </c>
      <c r="CS80" s="26">
        <f t="shared" si="15"/>
        <v>0</v>
      </c>
      <c r="CT80" s="93">
        <f t="shared" si="22"/>
        <v>0</v>
      </c>
      <c r="CU80" s="34">
        <f>AVERAGE(CT80:CT89)</f>
        <v>0</v>
      </c>
      <c r="CV80" s="35"/>
      <c r="CW80" s="36"/>
      <c r="CX80" s="43"/>
    </row>
    <row r="81" spans="1:102" ht="15.75" hidden="1" customHeight="1" x14ac:dyDescent="0.5">
      <c r="A81" s="26" t="s">
        <v>155</v>
      </c>
      <c r="B81" s="26" t="s">
        <v>245</v>
      </c>
      <c r="C81" s="26" t="s">
        <v>247</v>
      </c>
      <c r="D81" s="26"/>
      <c r="E81" s="26"/>
      <c r="F81" s="26"/>
      <c r="G81" s="26"/>
      <c r="H81" s="26"/>
      <c r="I81" s="87"/>
      <c r="J81" s="26"/>
      <c r="K81" s="26"/>
      <c r="L81" s="26"/>
      <c r="M81" s="26"/>
      <c r="N81" s="47"/>
      <c r="O81" s="55"/>
      <c r="P81" s="55"/>
      <c r="Q81" s="55"/>
      <c r="R81" s="55"/>
      <c r="S81" s="55"/>
      <c r="T81" s="55"/>
      <c r="U81" s="55"/>
      <c r="V81" s="55"/>
      <c r="W81" s="55"/>
      <c r="X81" s="55"/>
      <c r="Y81" s="55"/>
      <c r="Z81" s="55"/>
      <c r="AA81" s="55"/>
      <c r="AB81" s="55"/>
      <c r="AC81" s="55"/>
      <c r="AD81" s="55"/>
      <c r="AE81" s="55"/>
      <c r="AF81" s="55"/>
      <c r="AG81" s="55"/>
      <c r="AH81" s="55"/>
      <c r="AI81" s="55"/>
      <c r="AJ81" s="55"/>
      <c r="AK81" s="26"/>
      <c r="AL81" s="26"/>
      <c r="AM81" s="26"/>
      <c r="AN81" s="26"/>
      <c r="AO81" s="26"/>
      <c r="AP81" s="26"/>
      <c r="AQ81" s="26"/>
      <c r="AR81" s="26"/>
      <c r="AS81" s="26"/>
      <c r="AT81" s="26"/>
      <c r="AU81" s="26"/>
      <c r="AV81" s="26"/>
      <c r="AW81" s="26"/>
      <c r="AX81" s="26"/>
      <c r="AY81" s="26"/>
      <c r="AZ81" s="26"/>
      <c r="BA81" s="26"/>
      <c r="BB81" s="31"/>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9">
        <f t="shared" si="16"/>
        <v>0</v>
      </c>
      <c r="CC81" s="29">
        <f t="shared" si="17"/>
        <v>0</v>
      </c>
      <c r="CD81" s="29">
        <f t="shared" si="0"/>
        <v>0</v>
      </c>
      <c r="CE81" s="29">
        <f t="shared" si="1"/>
        <v>0</v>
      </c>
      <c r="CF81" s="29">
        <f t="shared" si="2"/>
        <v>0</v>
      </c>
      <c r="CG81" s="29">
        <f t="shared" si="3"/>
        <v>0</v>
      </c>
      <c r="CH81" s="29">
        <f t="shared" si="4"/>
        <v>0</v>
      </c>
      <c r="CI81" s="29">
        <f t="shared" si="5"/>
        <v>0</v>
      </c>
      <c r="CJ81" s="29">
        <f t="shared" si="6"/>
        <v>0</v>
      </c>
      <c r="CK81" s="29">
        <f t="shared" si="7"/>
        <v>0</v>
      </c>
      <c r="CL81" s="29">
        <f t="shared" si="8"/>
        <v>0</v>
      </c>
      <c r="CM81" s="32">
        <f>CL81/36</f>
        <v>0</v>
      </c>
      <c r="CN81" s="29">
        <f t="shared" si="24"/>
        <v>0</v>
      </c>
      <c r="CO81" s="31">
        <f t="shared" si="25"/>
        <v>0</v>
      </c>
      <c r="CP81" s="30">
        <f t="shared" si="26"/>
        <v>0</v>
      </c>
      <c r="CQ81" s="30">
        <f t="shared" si="13"/>
        <v>0</v>
      </c>
      <c r="CR81" s="30">
        <f t="shared" si="14"/>
        <v>0</v>
      </c>
      <c r="CS81" s="26">
        <f t="shared" si="15"/>
        <v>0</v>
      </c>
      <c r="CT81" s="93">
        <f t="shared" si="22"/>
        <v>0</v>
      </c>
      <c r="CU81" s="40"/>
      <c r="CV81" s="41"/>
      <c r="CW81" s="42"/>
      <c r="CX81" s="43"/>
    </row>
    <row r="82" spans="1:102" ht="15.75" hidden="1" customHeight="1" x14ac:dyDescent="0.5">
      <c r="A82" s="26" t="s">
        <v>155</v>
      </c>
      <c r="B82" s="26" t="s">
        <v>245</v>
      </c>
      <c r="C82" s="26" t="s">
        <v>248</v>
      </c>
      <c r="D82" s="26"/>
      <c r="E82" s="26"/>
      <c r="F82" s="26"/>
      <c r="G82" s="26"/>
      <c r="H82" s="26"/>
      <c r="I82" s="87"/>
      <c r="J82" s="26"/>
      <c r="K82" s="26"/>
      <c r="L82" s="26"/>
      <c r="M82" s="26"/>
      <c r="N82" s="85"/>
      <c r="O82" s="47"/>
      <c r="P82" s="47"/>
      <c r="Q82" s="47"/>
      <c r="R82" s="47"/>
      <c r="S82" s="47"/>
      <c r="T82" s="47"/>
      <c r="U82" s="47"/>
      <c r="V82" s="47"/>
      <c r="W82" s="47"/>
      <c r="X82" s="47"/>
      <c r="Y82" s="47"/>
      <c r="Z82" s="47"/>
      <c r="AA82" s="47"/>
      <c r="AB82" s="47"/>
      <c r="AC82" s="47"/>
      <c r="AD82" s="47"/>
      <c r="AE82" s="47"/>
      <c r="AF82" s="47"/>
      <c r="AG82" s="47"/>
      <c r="AH82" s="47"/>
      <c r="AI82" s="47"/>
      <c r="AJ82" s="47"/>
      <c r="AK82" s="26"/>
      <c r="AL82" s="26"/>
      <c r="AM82" s="26"/>
      <c r="AN82" s="26"/>
      <c r="AO82" s="26"/>
      <c r="AP82" s="26"/>
      <c r="AQ82" s="26"/>
      <c r="AR82" s="26"/>
      <c r="AS82" s="26"/>
      <c r="AT82" s="26"/>
      <c r="AU82" s="26"/>
      <c r="AV82" s="26"/>
      <c r="AW82" s="26"/>
      <c r="AX82" s="26"/>
      <c r="AY82" s="26"/>
      <c r="AZ82" s="26"/>
      <c r="BA82" s="26"/>
      <c r="BB82" s="31"/>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9">
        <f t="shared" si="16"/>
        <v>0</v>
      </c>
      <c r="CC82" s="29">
        <f t="shared" si="17"/>
        <v>0</v>
      </c>
      <c r="CD82" s="29">
        <f t="shared" si="0"/>
        <v>0</v>
      </c>
      <c r="CE82" s="29">
        <f t="shared" si="1"/>
        <v>0</v>
      </c>
      <c r="CF82" s="29">
        <f t="shared" si="2"/>
        <v>0</v>
      </c>
      <c r="CG82" s="29">
        <f t="shared" si="3"/>
        <v>0</v>
      </c>
      <c r="CH82" s="29">
        <f t="shared" si="4"/>
        <v>0</v>
      </c>
      <c r="CI82" s="29">
        <f t="shared" si="5"/>
        <v>0</v>
      </c>
      <c r="CJ82" s="29">
        <f t="shared" si="6"/>
        <v>0</v>
      </c>
      <c r="CK82" s="29">
        <f t="shared" si="7"/>
        <v>0</v>
      </c>
      <c r="CL82" s="29">
        <f t="shared" si="8"/>
        <v>0</v>
      </c>
      <c r="CM82" s="32">
        <f>CL82/36</f>
        <v>0</v>
      </c>
      <c r="CN82" s="29">
        <f t="shared" si="24"/>
        <v>0</v>
      </c>
      <c r="CO82" s="31">
        <f t="shared" si="25"/>
        <v>0</v>
      </c>
      <c r="CP82" s="30">
        <f t="shared" si="26"/>
        <v>0</v>
      </c>
      <c r="CQ82" s="30">
        <f t="shared" si="13"/>
        <v>0</v>
      </c>
      <c r="CR82" s="30">
        <f t="shared" si="14"/>
        <v>0</v>
      </c>
      <c r="CS82" s="26">
        <f t="shared" si="15"/>
        <v>0</v>
      </c>
      <c r="CT82" s="93">
        <f t="shared" si="22"/>
        <v>0</v>
      </c>
      <c r="CU82" s="40"/>
      <c r="CV82" s="41"/>
      <c r="CW82" s="42"/>
      <c r="CX82" s="43"/>
    </row>
    <row r="83" spans="1:102" ht="15.75" hidden="1" customHeight="1" x14ac:dyDescent="0.5">
      <c r="A83" s="26" t="s">
        <v>155</v>
      </c>
      <c r="B83" s="26" t="s">
        <v>245</v>
      </c>
      <c r="C83" s="26" t="s">
        <v>249</v>
      </c>
      <c r="D83" s="26"/>
      <c r="E83" s="26"/>
      <c r="F83" s="87"/>
      <c r="G83" s="26"/>
      <c r="H83" s="26"/>
      <c r="I83" s="87"/>
      <c r="J83" s="47"/>
      <c r="K83" s="88"/>
      <c r="L83" s="64"/>
      <c r="M83" s="63"/>
      <c r="N83" s="88"/>
      <c r="O83" s="89"/>
      <c r="P83" s="55"/>
      <c r="Q83" s="90"/>
      <c r="R83" s="90"/>
      <c r="S83" s="90"/>
      <c r="T83" s="91"/>
      <c r="U83" s="91"/>
      <c r="V83" s="91"/>
      <c r="W83" s="91"/>
      <c r="X83" s="91"/>
      <c r="Y83" s="91"/>
      <c r="Z83" s="91"/>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26"/>
      <c r="BB83" s="31"/>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9">
        <f t="shared" si="16"/>
        <v>0</v>
      </c>
      <c r="CC83" s="29">
        <f t="shared" si="17"/>
        <v>0</v>
      </c>
      <c r="CD83" s="29">
        <f t="shared" si="0"/>
        <v>0</v>
      </c>
      <c r="CE83" s="29">
        <f t="shared" si="1"/>
        <v>0</v>
      </c>
      <c r="CF83" s="29">
        <f t="shared" si="2"/>
        <v>0</v>
      </c>
      <c r="CG83" s="29">
        <f t="shared" si="3"/>
        <v>0</v>
      </c>
      <c r="CH83" s="29">
        <f t="shared" si="4"/>
        <v>0</v>
      </c>
      <c r="CI83" s="29">
        <f t="shared" si="5"/>
        <v>0</v>
      </c>
      <c r="CJ83" s="29">
        <f t="shared" si="6"/>
        <v>0</v>
      </c>
      <c r="CK83" s="29">
        <f t="shared" si="7"/>
        <v>0</v>
      </c>
      <c r="CL83" s="29">
        <f t="shared" si="8"/>
        <v>0</v>
      </c>
      <c r="CM83" s="32">
        <f>CL83/32</f>
        <v>0</v>
      </c>
      <c r="CN83" s="29">
        <f t="shared" si="24"/>
        <v>0</v>
      </c>
      <c r="CO83" s="31">
        <f t="shared" si="25"/>
        <v>0</v>
      </c>
      <c r="CP83" s="30">
        <f t="shared" si="26"/>
        <v>0</v>
      </c>
      <c r="CQ83" s="30">
        <f t="shared" si="13"/>
        <v>0</v>
      </c>
      <c r="CR83" s="30">
        <f t="shared" si="14"/>
        <v>0</v>
      </c>
      <c r="CS83" s="26">
        <f t="shared" si="15"/>
        <v>0</v>
      </c>
      <c r="CT83" s="93">
        <f t="shared" si="22"/>
        <v>0</v>
      </c>
      <c r="CU83" s="40"/>
      <c r="CV83" s="41"/>
      <c r="CW83" s="42"/>
      <c r="CX83" s="43"/>
    </row>
    <row r="84" spans="1:102" ht="15" hidden="1" customHeight="1" x14ac:dyDescent="0.5">
      <c r="A84" s="26" t="s">
        <v>155</v>
      </c>
      <c r="B84" s="26" t="s">
        <v>245</v>
      </c>
      <c r="C84" s="26" t="s">
        <v>250</v>
      </c>
      <c r="D84" s="26"/>
      <c r="E84" s="26"/>
      <c r="F84" s="26"/>
      <c r="G84" s="26"/>
      <c r="H84" s="26"/>
      <c r="I84" s="87"/>
      <c r="J84" s="26"/>
      <c r="K84" s="26"/>
      <c r="L84" s="26"/>
      <c r="M84" s="26"/>
      <c r="N84" s="85"/>
      <c r="O84" s="55"/>
      <c r="P84" s="55"/>
      <c r="Q84" s="55"/>
      <c r="R84" s="55"/>
      <c r="S84" s="55"/>
      <c r="T84" s="55"/>
      <c r="U84" s="55"/>
      <c r="V84" s="55"/>
      <c r="W84" s="55"/>
      <c r="X84" s="55"/>
      <c r="Y84" s="55"/>
      <c r="Z84" s="55"/>
      <c r="AA84" s="55"/>
      <c r="AB84" s="55"/>
      <c r="AC84" s="55"/>
      <c r="AD84" s="55"/>
      <c r="AE84" s="55"/>
      <c r="AF84" s="55"/>
      <c r="AG84" s="55"/>
      <c r="AH84" s="55"/>
      <c r="AI84" s="55"/>
      <c r="AJ84" s="55"/>
      <c r="AK84" s="26"/>
      <c r="AL84" s="26"/>
      <c r="AM84" s="26"/>
      <c r="AN84" s="26"/>
      <c r="AO84" s="26"/>
      <c r="AP84" s="26"/>
      <c r="AQ84" s="26"/>
      <c r="AR84" s="26"/>
      <c r="AS84" s="26"/>
      <c r="AT84" s="26"/>
      <c r="AU84" s="26"/>
      <c r="AV84" s="26"/>
      <c r="AW84" s="26"/>
      <c r="AX84" s="26"/>
      <c r="AY84" s="26"/>
      <c r="AZ84" s="26"/>
      <c r="BA84" s="26"/>
      <c r="BB84" s="31"/>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9">
        <f t="shared" si="16"/>
        <v>0</v>
      </c>
      <c r="CC84" s="29">
        <f t="shared" si="17"/>
        <v>0</v>
      </c>
      <c r="CD84" s="29">
        <f t="shared" si="0"/>
        <v>0</v>
      </c>
      <c r="CE84" s="29">
        <f t="shared" si="1"/>
        <v>0</v>
      </c>
      <c r="CF84" s="29">
        <f t="shared" si="2"/>
        <v>0</v>
      </c>
      <c r="CG84" s="29">
        <f t="shared" si="3"/>
        <v>0</v>
      </c>
      <c r="CH84" s="29">
        <f t="shared" si="4"/>
        <v>0</v>
      </c>
      <c r="CI84" s="29">
        <f t="shared" si="5"/>
        <v>0</v>
      </c>
      <c r="CJ84" s="29">
        <f t="shared" si="6"/>
        <v>0</v>
      </c>
      <c r="CK84" s="29">
        <f t="shared" si="7"/>
        <v>0</v>
      </c>
      <c r="CL84" s="29">
        <f t="shared" si="8"/>
        <v>0</v>
      </c>
      <c r="CM84" s="32">
        <f>CL84/36</f>
        <v>0</v>
      </c>
      <c r="CN84" s="29">
        <f t="shared" si="24"/>
        <v>0</v>
      </c>
      <c r="CO84" s="31">
        <f t="shared" si="25"/>
        <v>0</v>
      </c>
      <c r="CP84" s="30">
        <f t="shared" si="26"/>
        <v>0</v>
      </c>
      <c r="CQ84" s="30">
        <f t="shared" si="13"/>
        <v>0</v>
      </c>
      <c r="CR84" s="30">
        <f t="shared" si="14"/>
        <v>0</v>
      </c>
      <c r="CS84" s="26">
        <f t="shared" si="15"/>
        <v>0</v>
      </c>
      <c r="CT84" s="93">
        <f t="shared" si="22"/>
        <v>0</v>
      </c>
      <c r="CU84" s="40"/>
      <c r="CV84" s="41"/>
      <c r="CW84" s="42"/>
      <c r="CX84" s="43"/>
    </row>
    <row r="85" spans="1:102" ht="15.75" hidden="1" customHeight="1" x14ac:dyDescent="0.5">
      <c r="A85" s="26" t="s">
        <v>155</v>
      </c>
      <c r="B85" s="26" t="s">
        <v>245</v>
      </c>
      <c r="C85" s="26" t="s">
        <v>251</v>
      </c>
      <c r="D85" s="26"/>
      <c r="E85" s="26"/>
      <c r="F85" s="26"/>
      <c r="G85" s="26"/>
      <c r="H85" s="26"/>
      <c r="I85" s="87"/>
      <c r="J85" s="26"/>
      <c r="K85" s="26"/>
      <c r="L85" s="26"/>
      <c r="M85" s="26"/>
      <c r="N85" s="47"/>
      <c r="O85" s="55"/>
      <c r="P85" s="55"/>
      <c r="Q85" s="55"/>
      <c r="R85" s="55"/>
      <c r="S85" s="55"/>
      <c r="T85" s="55"/>
      <c r="U85" s="55"/>
      <c r="V85" s="55"/>
      <c r="W85" s="55"/>
      <c r="X85" s="55"/>
      <c r="Y85" s="55"/>
      <c r="Z85" s="55"/>
      <c r="AA85" s="55"/>
      <c r="AB85" s="55"/>
      <c r="AC85" s="55"/>
      <c r="AD85" s="55"/>
      <c r="AE85" s="55"/>
      <c r="AF85" s="55"/>
      <c r="AG85" s="55"/>
      <c r="AH85" s="55"/>
      <c r="AI85" s="55"/>
      <c r="AJ85" s="55"/>
      <c r="AK85" s="26"/>
      <c r="AL85" s="26"/>
      <c r="AM85" s="26"/>
      <c r="AN85" s="26"/>
      <c r="AO85" s="26"/>
      <c r="AP85" s="26"/>
      <c r="AQ85" s="26"/>
      <c r="AR85" s="26"/>
      <c r="AS85" s="26"/>
      <c r="AT85" s="26"/>
      <c r="AU85" s="26"/>
      <c r="AV85" s="26"/>
      <c r="AW85" s="26"/>
      <c r="AX85" s="26"/>
      <c r="AY85" s="26"/>
      <c r="AZ85" s="26"/>
      <c r="BA85" s="26"/>
      <c r="BB85" s="31"/>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9">
        <f t="shared" si="16"/>
        <v>0</v>
      </c>
      <c r="CC85" s="29">
        <f t="shared" si="17"/>
        <v>0</v>
      </c>
      <c r="CD85" s="29">
        <f t="shared" si="0"/>
        <v>0</v>
      </c>
      <c r="CE85" s="29">
        <f t="shared" si="1"/>
        <v>0</v>
      </c>
      <c r="CF85" s="29">
        <f t="shared" si="2"/>
        <v>0</v>
      </c>
      <c r="CG85" s="29">
        <f t="shared" si="3"/>
        <v>0</v>
      </c>
      <c r="CH85" s="29">
        <f t="shared" si="4"/>
        <v>0</v>
      </c>
      <c r="CI85" s="29">
        <f t="shared" si="5"/>
        <v>0</v>
      </c>
      <c r="CJ85" s="29">
        <f t="shared" si="6"/>
        <v>0</v>
      </c>
      <c r="CK85" s="29">
        <f t="shared" si="7"/>
        <v>0</v>
      </c>
      <c r="CL85" s="29">
        <f t="shared" si="8"/>
        <v>0</v>
      </c>
      <c r="CM85" s="32">
        <f>CL85/36</f>
        <v>0</v>
      </c>
      <c r="CN85" s="29">
        <f t="shared" si="24"/>
        <v>0</v>
      </c>
      <c r="CO85" s="31">
        <f t="shared" si="25"/>
        <v>0</v>
      </c>
      <c r="CP85" s="30">
        <f t="shared" si="26"/>
        <v>0</v>
      </c>
      <c r="CQ85" s="30">
        <f t="shared" si="13"/>
        <v>0</v>
      </c>
      <c r="CR85" s="30">
        <f t="shared" si="14"/>
        <v>0</v>
      </c>
      <c r="CS85" s="26">
        <f t="shared" si="15"/>
        <v>0</v>
      </c>
      <c r="CT85" s="93">
        <f t="shared" si="22"/>
        <v>0</v>
      </c>
      <c r="CU85" s="40"/>
      <c r="CV85" s="41"/>
      <c r="CW85" s="42"/>
      <c r="CX85" s="43"/>
    </row>
    <row r="86" spans="1:102" ht="15.75" hidden="1" customHeight="1" x14ac:dyDescent="0.5">
      <c r="A86" s="26" t="s">
        <v>155</v>
      </c>
      <c r="B86" s="26" t="s">
        <v>245</v>
      </c>
      <c r="C86" s="26" t="s">
        <v>252</v>
      </c>
      <c r="D86" s="26"/>
      <c r="E86" s="26"/>
      <c r="F86" s="26"/>
      <c r="G86" s="26"/>
      <c r="H86" s="26"/>
      <c r="I86" s="87"/>
      <c r="J86" s="26"/>
      <c r="K86" s="26"/>
      <c r="L86" s="26"/>
      <c r="M86" s="26"/>
      <c r="N86" s="85"/>
      <c r="O86" s="55"/>
      <c r="P86" s="55"/>
      <c r="Q86" s="55"/>
      <c r="R86" s="55"/>
      <c r="S86" s="55"/>
      <c r="T86" s="55"/>
      <c r="U86" s="55"/>
      <c r="V86" s="55"/>
      <c r="W86" s="55"/>
      <c r="X86" s="55"/>
      <c r="Y86" s="55"/>
      <c r="Z86" s="55"/>
      <c r="AA86" s="55"/>
      <c r="AB86" s="55"/>
      <c r="AC86" s="55"/>
      <c r="AD86" s="55"/>
      <c r="AE86" s="55"/>
      <c r="AF86" s="55"/>
      <c r="AG86" s="55"/>
      <c r="AH86" s="55"/>
      <c r="AI86" s="55"/>
      <c r="AJ86" s="55"/>
      <c r="AK86" s="26"/>
      <c r="AL86" s="26"/>
      <c r="AM86" s="26"/>
      <c r="AN86" s="26"/>
      <c r="AO86" s="26"/>
      <c r="AP86" s="26"/>
      <c r="AQ86" s="26"/>
      <c r="AR86" s="26"/>
      <c r="AS86" s="26"/>
      <c r="AT86" s="26"/>
      <c r="AU86" s="26"/>
      <c r="AV86" s="26"/>
      <c r="AW86" s="26"/>
      <c r="AX86" s="26"/>
      <c r="AY86" s="26"/>
      <c r="AZ86" s="26"/>
      <c r="BA86" s="26"/>
      <c r="BB86" s="31"/>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9">
        <f t="shared" si="16"/>
        <v>0</v>
      </c>
      <c r="CC86" s="29">
        <f t="shared" si="17"/>
        <v>0</v>
      </c>
      <c r="CD86" s="29">
        <f t="shared" si="0"/>
        <v>0</v>
      </c>
      <c r="CE86" s="29">
        <f t="shared" si="1"/>
        <v>0</v>
      </c>
      <c r="CF86" s="29">
        <f t="shared" si="2"/>
        <v>0</v>
      </c>
      <c r="CG86" s="29">
        <f t="shared" si="3"/>
        <v>0</v>
      </c>
      <c r="CH86" s="29">
        <f t="shared" si="4"/>
        <v>0</v>
      </c>
      <c r="CI86" s="29">
        <f t="shared" si="5"/>
        <v>0</v>
      </c>
      <c r="CJ86" s="29">
        <f t="shared" si="6"/>
        <v>0</v>
      </c>
      <c r="CK86" s="29">
        <f t="shared" si="7"/>
        <v>0</v>
      </c>
      <c r="CL86" s="29">
        <f t="shared" si="8"/>
        <v>0</v>
      </c>
      <c r="CM86" s="32">
        <f>CL86/36</f>
        <v>0</v>
      </c>
      <c r="CN86" s="29">
        <f t="shared" si="24"/>
        <v>0</v>
      </c>
      <c r="CO86" s="31">
        <f t="shared" si="25"/>
        <v>0</v>
      </c>
      <c r="CP86" s="30">
        <f t="shared" si="26"/>
        <v>0</v>
      </c>
      <c r="CQ86" s="30">
        <f t="shared" si="13"/>
        <v>0</v>
      </c>
      <c r="CR86" s="30">
        <f t="shared" si="14"/>
        <v>0</v>
      </c>
      <c r="CS86" s="26">
        <f t="shared" si="15"/>
        <v>0</v>
      </c>
      <c r="CT86" s="93">
        <f t="shared" si="22"/>
        <v>0</v>
      </c>
      <c r="CU86" s="40"/>
      <c r="CV86" s="41"/>
      <c r="CW86" s="42"/>
      <c r="CX86" s="43"/>
    </row>
    <row r="87" spans="1:102" ht="15.75" hidden="1" customHeight="1" x14ac:dyDescent="0.5">
      <c r="A87" s="26" t="s">
        <v>155</v>
      </c>
      <c r="B87" s="26" t="s">
        <v>245</v>
      </c>
      <c r="C87" s="26" t="s">
        <v>253</v>
      </c>
      <c r="D87" s="26"/>
      <c r="E87" s="26"/>
      <c r="F87" s="87"/>
      <c r="G87" s="26"/>
      <c r="H87" s="26"/>
      <c r="I87" s="87"/>
      <c r="J87" s="47"/>
      <c r="K87" s="88"/>
      <c r="L87" s="64"/>
      <c r="M87" s="63"/>
      <c r="N87" s="88"/>
      <c r="O87" s="89"/>
      <c r="P87" s="55"/>
      <c r="Q87" s="90"/>
      <c r="R87" s="90"/>
      <c r="S87" s="90"/>
      <c r="T87" s="91"/>
      <c r="U87" s="91"/>
      <c r="V87" s="91"/>
      <c r="W87" s="91"/>
      <c r="X87" s="91"/>
      <c r="Y87" s="91"/>
      <c r="Z87" s="91"/>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26"/>
      <c r="BB87" s="31"/>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9">
        <f t="shared" si="16"/>
        <v>0</v>
      </c>
      <c r="CC87" s="29">
        <f t="shared" si="17"/>
        <v>0</v>
      </c>
      <c r="CD87" s="29">
        <f t="shared" si="0"/>
        <v>0</v>
      </c>
      <c r="CE87" s="29">
        <f t="shared" si="1"/>
        <v>0</v>
      </c>
      <c r="CF87" s="29">
        <f t="shared" si="2"/>
        <v>0</v>
      </c>
      <c r="CG87" s="29">
        <f t="shared" si="3"/>
        <v>0</v>
      </c>
      <c r="CH87" s="29">
        <f t="shared" si="4"/>
        <v>0</v>
      </c>
      <c r="CI87" s="29">
        <f t="shared" si="5"/>
        <v>0</v>
      </c>
      <c r="CJ87" s="29">
        <f t="shared" si="6"/>
        <v>0</v>
      </c>
      <c r="CK87" s="29">
        <f t="shared" si="7"/>
        <v>0</v>
      </c>
      <c r="CL87" s="29">
        <f t="shared" si="8"/>
        <v>0</v>
      </c>
      <c r="CM87" s="32">
        <f>CL87/32</f>
        <v>0</v>
      </c>
      <c r="CN87" s="29">
        <f t="shared" si="24"/>
        <v>0</v>
      </c>
      <c r="CO87" s="31">
        <f t="shared" si="25"/>
        <v>0</v>
      </c>
      <c r="CP87" s="30">
        <f t="shared" si="26"/>
        <v>0</v>
      </c>
      <c r="CQ87" s="30">
        <f t="shared" si="13"/>
        <v>0</v>
      </c>
      <c r="CR87" s="30">
        <f t="shared" si="14"/>
        <v>0</v>
      </c>
      <c r="CS87" s="26">
        <f t="shared" si="15"/>
        <v>0</v>
      </c>
      <c r="CT87" s="93">
        <f t="shared" si="22"/>
        <v>0</v>
      </c>
      <c r="CU87" s="40"/>
      <c r="CV87" s="41"/>
      <c r="CW87" s="42"/>
      <c r="CX87" s="43"/>
    </row>
    <row r="88" spans="1:102" ht="15.75" hidden="1" customHeight="1" x14ac:dyDescent="0.5">
      <c r="A88" s="26" t="s">
        <v>155</v>
      </c>
      <c r="B88" s="26" t="s">
        <v>245</v>
      </c>
      <c r="C88" s="26" t="s">
        <v>254</v>
      </c>
      <c r="D88" s="26"/>
      <c r="E88" s="26"/>
      <c r="F88" s="26"/>
      <c r="G88" s="26"/>
      <c r="H88" s="26"/>
      <c r="I88" s="87"/>
      <c r="J88" s="26"/>
      <c r="K88" s="26"/>
      <c r="L88" s="26"/>
      <c r="M88" s="26"/>
      <c r="N88" s="47"/>
      <c r="O88" s="55"/>
      <c r="P88" s="55"/>
      <c r="Q88" s="55"/>
      <c r="R88" s="55"/>
      <c r="S88" s="55"/>
      <c r="T88" s="55"/>
      <c r="U88" s="55"/>
      <c r="V88" s="55"/>
      <c r="W88" s="55"/>
      <c r="X88" s="55"/>
      <c r="Y88" s="55"/>
      <c r="Z88" s="55"/>
      <c r="AA88" s="55"/>
      <c r="AB88" s="55"/>
      <c r="AC88" s="55"/>
      <c r="AD88" s="55"/>
      <c r="AE88" s="55"/>
      <c r="AF88" s="55"/>
      <c r="AG88" s="55"/>
      <c r="AH88" s="55"/>
      <c r="AI88" s="55"/>
      <c r="AJ88" s="55"/>
      <c r="AK88" s="26"/>
      <c r="AL88" s="26"/>
      <c r="AM88" s="26"/>
      <c r="AN88" s="26"/>
      <c r="AO88" s="26"/>
      <c r="AP88" s="26"/>
      <c r="AQ88" s="26"/>
      <c r="AR88" s="26"/>
      <c r="AS88" s="26"/>
      <c r="AT88" s="26"/>
      <c r="AU88" s="26"/>
      <c r="AV88" s="26"/>
      <c r="AW88" s="26"/>
      <c r="AX88" s="26"/>
      <c r="AY88" s="26"/>
      <c r="AZ88" s="26"/>
      <c r="BA88" s="26"/>
      <c r="BB88" s="31"/>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9">
        <f t="shared" si="16"/>
        <v>0</v>
      </c>
      <c r="CC88" s="29">
        <f t="shared" si="17"/>
        <v>0</v>
      </c>
      <c r="CD88" s="29">
        <f t="shared" si="0"/>
        <v>0</v>
      </c>
      <c r="CE88" s="29">
        <f t="shared" si="1"/>
        <v>0</v>
      </c>
      <c r="CF88" s="29">
        <f t="shared" si="2"/>
        <v>0</v>
      </c>
      <c r="CG88" s="29">
        <f t="shared" si="3"/>
        <v>0</v>
      </c>
      <c r="CH88" s="29">
        <f t="shared" si="4"/>
        <v>0</v>
      </c>
      <c r="CI88" s="29">
        <f t="shared" si="5"/>
        <v>0</v>
      </c>
      <c r="CJ88" s="29">
        <f t="shared" si="6"/>
        <v>0</v>
      </c>
      <c r="CK88" s="29">
        <f t="shared" si="7"/>
        <v>0</v>
      </c>
      <c r="CL88" s="29">
        <f t="shared" si="8"/>
        <v>0</v>
      </c>
      <c r="CM88" s="32">
        <f>CL88/36</f>
        <v>0</v>
      </c>
      <c r="CN88" s="29">
        <f t="shared" si="24"/>
        <v>0</v>
      </c>
      <c r="CO88" s="31">
        <f t="shared" si="25"/>
        <v>0</v>
      </c>
      <c r="CP88" s="30">
        <f t="shared" si="26"/>
        <v>0</v>
      </c>
      <c r="CQ88" s="30">
        <f t="shared" si="13"/>
        <v>0</v>
      </c>
      <c r="CR88" s="30">
        <f t="shared" si="14"/>
        <v>0</v>
      </c>
      <c r="CS88" s="26">
        <f t="shared" si="15"/>
        <v>0</v>
      </c>
      <c r="CT88" s="93">
        <f t="shared" si="22"/>
        <v>0</v>
      </c>
      <c r="CU88" s="40"/>
      <c r="CV88" s="41"/>
      <c r="CW88" s="42"/>
      <c r="CX88" s="43"/>
    </row>
    <row r="89" spans="1:102" ht="15.75" hidden="1" customHeight="1" x14ac:dyDescent="0.5">
      <c r="A89" s="26" t="s">
        <v>155</v>
      </c>
      <c r="B89" s="26" t="s">
        <v>255</v>
      </c>
      <c r="C89" s="26" t="s">
        <v>256</v>
      </c>
      <c r="D89" s="26"/>
      <c r="E89" s="26"/>
      <c r="F89" s="26"/>
      <c r="G89" s="26"/>
      <c r="H89" s="26"/>
      <c r="I89" s="87"/>
      <c r="J89" s="26"/>
      <c r="K89" s="26"/>
      <c r="L89" s="26"/>
      <c r="M89" s="26"/>
      <c r="N89" s="47"/>
      <c r="O89" s="55"/>
      <c r="P89" s="55"/>
      <c r="Q89" s="55"/>
      <c r="R89" s="55"/>
      <c r="S89" s="55"/>
      <c r="T89" s="55"/>
      <c r="U89" s="55"/>
      <c r="V89" s="55"/>
      <c r="W89" s="55"/>
      <c r="X89" s="55"/>
      <c r="Y89" s="55"/>
      <c r="Z89" s="55"/>
      <c r="AA89" s="55"/>
      <c r="AB89" s="55"/>
      <c r="AC89" s="55"/>
      <c r="AD89" s="55"/>
      <c r="AE89" s="55"/>
      <c r="AF89" s="55"/>
      <c r="AG89" s="55"/>
      <c r="AH89" s="55"/>
      <c r="AI89" s="55"/>
      <c r="AJ89" s="55"/>
      <c r="AK89" s="26"/>
      <c r="AL89" s="26"/>
      <c r="AM89" s="26"/>
      <c r="AN89" s="26"/>
      <c r="AO89" s="26"/>
      <c r="AP89" s="26"/>
      <c r="AQ89" s="26"/>
      <c r="AR89" s="26"/>
      <c r="AS89" s="26"/>
      <c r="AT89" s="26"/>
      <c r="AU89" s="26"/>
      <c r="AV89" s="26"/>
      <c r="AW89" s="26"/>
      <c r="AX89" s="26"/>
      <c r="AY89" s="26"/>
      <c r="AZ89" s="26"/>
      <c r="BA89" s="26"/>
      <c r="BB89" s="31"/>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9">
        <f t="shared" si="16"/>
        <v>0</v>
      </c>
      <c r="CC89" s="29">
        <f t="shared" si="17"/>
        <v>0</v>
      </c>
      <c r="CD89" s="29">
        <f t="shared" si="0"/>
        <v>0</v>
      </c>
      <c r="CE89" s="29">
        <f t="shared" si="1"/>
        <v>0</v>
      </c>
      <c r="CF89" s="29">
        <f t="shared" si="2"/>
        <v>0</v>
      </c>
      <c r="CG89" s="29">
        <f t="shared" si="3"/>
        <v>0</v>
      </c>
      <c r="CH89" s="29">
        <f t="shared" si="4"/>
        <v>0</v>
      </c>
      <c r="CI89" s="29">
        <f t="shared" si="5"/>
        <v>0</v>
      </c>
      <c r="CJ89" s="29">
        <f t="shared" si="6"/>
        <v>0</v>
      </c>
      <c r="CK89" s="29">
        <f t="shared" si="7"/>
        <v>0</v>
      </c>
      <c r="CL89" s="29">
        <f t="shared" si="8"/>
        <v>0</v>
      </c>
      <c r="CM89" s="32">
        <f>CL89/36</f>
        <v>0</v>
      </c>
      <c r="CN89" s="29">
        <f t="shared" si="24"/>
        <v>0</v>
      </c>
      <c r="CO89" s="31">
        <f t="shared" si="25"/>
        <v>0</v>
      </c>
      <c r="CP89" s="30">
        <f t="shared" si="26"/>
        <v>0</v>
      </c>
      <c r="CQ89" s="30">
        <f t="shared" si="13"/>
        <v>0</v>
      </c>
      <c r="CR89" s="30">
        <f t="shared" si="14"/>
        <v>0</v>
      </c>
      <c r="CS89" s="26">
        <f t="shared" si="15"/>
        <v>0</v>
      </c>
      <c r="CT89" s="93">
        <f t="shared" si="22"/>
        <v>0</v>
      </c>
      <c r="CU89" s="40"/>
      <c r="CV89" s="41"/>
      <c r="CW89" s="42"/>
      <c r="CX89" s="43"/>
    </row>
    <row r="90" spans="1:102" ht="15.75" hidden="1" customHeight="1" x14ac:dyDescent="0.5">
      <c r="A90" s="26" t="s">
        <v>155</v>
      </c>
      <c r="B90" s="26" t="s">
        <v>257</v>
      </c>
      <c r="C90" s="26" t="s">
        <v>258</v>
      </c>
      <c r="D90" s="26"/>
      <c r="E90" s="26"/>
      <c r="F90" s="26"/>
      <c r="G90" s="47"/>
      <c r="H90" s="26"/>
      <c r="I90" s="26"/>
      <c r="J90" s="26"/>
      <c r="K90" s="26"/>
      <c r="L90" s="26"/>
      <c r="M90" s="26"/>
      <c r="N90" s="47"/>
      <c r="O90" s="95"/>
      <c r="P90" s="95"/>
      <c r="Q90" s="47"/>
      <c r="R90" s="47"/>
      <c r="S90" s="47"/>
      <c r="T90" s="47"/>
      <c r="U90" s="47"/>
      <c r="V90" s="47"/>
      <c r="W90" s="47"/>
      <c r="X90" s="47"/>
      <c r="Y90" s="47"/>
      <c r="Z90" s="47"/>
      <c r="AA90" s="47"/>
      <c r="AB90" s="47"/>
      <c r="AC90" s="47"/>
      <c r="AD90" s="47"/>
      <c r="AE90" s="47"/>
      <c r="AF90" s="47"/>
      <c r="AG90" s="47"/>
      <c r="AH90" s="47"/>
      <c r="AI90" s="47"/>
      <c r="AJ90" s="47"/>
      <c r="AK90" s="26"/>
      <c r="AL90" s="26"/>
      <c r="AM90" s="26"/>
      <c r="AN90" s="26"/>
      <c r="AO90" s="26"/>
      <c r="AP90" s="26"/>
      <c r="AQ90" s="26"/>
      <c r="AR90" s="26"/>
      <c r="AS90" s="26"/>
      <c r="AT90" s="26"/>
      <c r="AU90" s="26"/>
      <c r="AV90" s="26"/>
      <c r="AW90" s="26"/>
      <c r="AX90" s="26"/>
      <c r="AY90" s="26"/>
      <c r="AZ90" s="26"/>
      <c r="BA90" s="26"/>
      <c r="BB90" s="31"/>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9">
        <f t="shared" si="16"/>
        <v>0</v>
      </c>
      <c r="CC90" s="29">
        <f t="shared" si="17"/>
        <v>0</v>
      </c>
      <c r="CD90" s="29">
        <f t="shared" si="0"/>
        <v>0</v>
      </c>
      <c r="CE90" s="29">
        <f t="shared" si="1"/>
        <v>0</v>
      </c>
      <c r="CF90" s="29">
        <f t="shared" si="2"/>
        <v>0</v>
      </c>
      <c r="CG90" s="29">
        <f t="shared" si="3"/>
        <v>0</v>
      </c>
      <c r="CH90" s="29">
        <f t="shared" si="4"/>
        <v>0</v>
      </c>
      <c r="CI90" s="29">
        <f t="shared" si="5"/>
        <v>0</v>
      </c>
      <c r="CJ90" s="29">
        <f t="shared" si="6"/>
        <v>0</v>
      </c>
      <c r="CK90" s="29">
        <f t="shared" si="7"/>
        <v>0</v>
      </c>
      <c r="CL90" s="29">
        <f t="shared" si="8"/>
        <v>0</v>
      </c>
      <c r="CM90" s="32">
        <f>CL90/36</f>
        <v>0</v>
      </c>
      <c r="CN90" s="29">
        <f t="shared" si="24"/>
        <v>0</v>
      </c>
      <c r="CO90" s="31">
        <f t="shared" si="25"/>
        <v>0</v>
      </c>
      <c r="CP90" s="30">
        <f t="shared" si="26"/>
        <v>0</v>
      </c>
      <c r="CQ90" s="30">
        <f t="shared" si="13"/>
        <v>0</v>
      </c>
      <c r="CR90" s="30">
        <f t="shared" si="14"/>
        <v>0</v>
      </c>
      <c r="CS90" s="26">
        <f t="shared" si="15"/>
        <v>0</v>
      </c>
      <c r="CT90" s="39">
        <f t="shared" si="22"/>
        <v>0</v>
      </c>
      <c r="CU90" s="34">
        <f>AVERAGE(CT90:CT99)</f>
        <v>9.285714285714286E-2</v>
      </c>
      <c r="CV90" s="35"/>
      <c r="CW90" s="36"/>
      <c r="CX90" s="43"/>
    </row>
    <row r="91" spans="1:102" ht="15.75" hidden="1" customHeight="1" x14ac:dyDescent="0.5">
      <c r="A91" s="26" t="s">
        <v>155</v>
      </c>
      <c r="B91" s="26" t="s">
        <v>257</v>
      </c>
      <c r="C91" s="26" t="s">
        <v>259</v>
      </c>
      <c r="D91" s="26"/>
      <c r="E91" s="26"/>
      <c r="F91" s="26"/>
      <c r="G91" s="47"/>
      <c r="H91" s="26"/>
      <c r="I91" s="26"/>
      <c r="J91" s="26"/>
      <c r="K91" s="26"/>
      <c r="L91" s="26"/>
      <c r="M91" s="26"/>
      <c r="N91" s="96"/>
      <c r="O91" s="96"/>
      <c r="P91" s="47"/>
      <c r="Q91" s="97"/>
      <c r="R91" s="47"/>
      <c r="S91" s="47"/>
      <c r="T91" s="47"/>
      <c r="U91" s="47"/>
      <c r="V91" s="47"/>
      <c r="W91" s="47"/>
      <c r="X91" s="47"/>
      <c r="Y91" s="47"/>
      <c r="Z91" s="47"/>
      <c r="AA91" s="47"/>
      <c r="AB91" s="47"/>
      <c r="AC91" s="47"/>
      <c r="AD91" s="47"/>
      <c r="AE91" s="47"/>
      <c r="AF91" s="47"/>
      <c r="AG91" s="47"/>
      <c r="AH91" s="47"/>
      <c r="AI91" s="47"/>
      <c r="AJ91" s="47"/>
      <c r="AK91" s="26"/>
      <c r="AL91" s="26"/>
      <c r="AM91" s="26"/>
      <c r="AN91" s="26"/>
      <c r="AO91" s="26"/>
      <c r="AP91" s="26"/>
      <c r="AQ91" s="26"/>
      <c r="AR91" s="26"/>
      <c r="AS91" s="26"/>
      <c r="AT91" s="26"/>
      <c r="AU91" s="26"/>
      <c r="AV91" s="26"/>
      <c r="AW91" s="26"/>
      <c r="AX91" s="26"/>
      <c r="AY91" s="26"/>
      <c r="AZ91" s="26"/>
      <c r="BA91" s="26"/>
      <c r="BB91" s="31"/>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9">
        <f t="shared" si="16"/>
        <v>0</v>
      </c>
      <c r="CC91" s="29">
        <f t="shared" si="17"/>
        <v>0</v>
      </c>
      <c r="CD91" s="29">
        <f t="shared" si="0"/>
        <v>0</v>
      </c>
      <c r="CE91" s="29">
        <f t="shared" si="1"/>
        <v>0</v>
      </c>
      <c r="CF91" s="29">
        <f t="shared" si="2"/>
        <v>0</v>
      </c>
      <c r="CG91" s="29">
        <f t="shared" si="3"/>
        <v>0</v>
      </c>
      <c r="CH91" s="29">
        <f t="shared" si="4"/>
        <v>0</v>
      </c>
      <c r="CI91" s="29">
        <f t="shared" si="5"/>
        <v>0</v>
      </c>
      <c r="CJ91" s="29">
        <f t="shared" si="6"/>
        <v>0</v>
      </c>
      <c r="CK91" s="29">
        <f t="shared" si="7"/>
        <v>0</v>
      </c>
      <c r="CL91" s="29">
        <f t="shared" si="8"/>
        <v>0</v>
      </c>
      <c r="CM91" s="32">
        <f>CL91/36</f>
        <v>0</v>
      </c>
      <c r="CN91" s="29">
        <f t="shared" si="24"/>
        <v>0</v>
      </c>
      <c r="CO91" s="31">
        <f t="shared" si="25"/>
        <v>0</v>
      </c>
      <c r="CP91" s="30">
        <f t="shared" si="26"/>
        <v>0</v>
      </c>
      <c r="CQ91" s="30">
        <f t="shared" si="13"/>
        <v>0</v>
      </c>
      <c r="CR91" s="30">
        <f t="shared" si="14"/>
        <v>0</v>
      </c>
      <c r="CS91" s="26">
        <f t="shared" si="15"/>
        <v>0</v>
      </c>
      <c r="CT91" s="39">
        <f t="shared" si="22"/>
        <v>0</v>
      </c>
      <c r="CU91" s="40"/>
      <c r="CV91" s="41"/>
      <c r="CW91" s="42"/>
      <c r="CX91" s="43"/>
    </row>
    <row r="92" spans="1:102" ht="15.75" hidden="1" customHeight="1" x14ac:dyDescent="0.5">
      <c r="A92" s="26" t="s">
        <v>155</v>
      </c>
      <c r="B92" s="26" t="s">
        <v>257</v>
      </c>
      <c r="C92" s="26" t="s">
        <v>260</v>
      </c>
      <c r="D92" s="26"/>
      <c r="E92" s="26"/>
      <c r="F92" s="26"/>
      <c r="G92" s="47"/>
      <c r="H92" s="26"/>
      <c r="I92" s="26"/>
      <c r="J92" s="47"/>
      <c r="K92" s="47"/>
      <c r="L92" s="47"/>
      <c r="M92" s="26"/>
      <c r="N92" s="96"/>
      <c r="O92" s="81"/>
      <c r="P92" s="55"/>
      <c r="Q92" s="69"/>
      <c r="R92" s="55"/>
      <c r="S92" s="55"/>
      <c r="T92" s="55"/>
      <c r="U92" s="55"/>
      <c r="V92" s="55"/>
      <c r="W92" s="55"/>
      <c r="X92" s="55"/>
      <c r="Y92" s="55"/>
      <c r="Z92" s="55"/>
      <c r="AA92" s="55"/>
      <c r="AB92" s="55"/>
      <c r="AC92" s="55"/>
      <c r="AD92" s="55"/>
      <c r="AE92" s="55"/>
      <c r="AF92" s="55"/>
      <c r="AG92" s="55"/>
      <c r="AH92" s="55"/>
      <c r="AI92" s="55"/>
      <c r="AJ92" s="55"/>
      <c r="AK92" s="26"/>
      <c r="AL92" s="26"/>
      <c r="AM92" s="26"/>
      <c r="AN92" s="26"/>
      <c r="AO92" s="26"/>
      <c r="AP92" s="26"/>
      <c r="AQ92" s="26"/>
      <c r="AR92" s="26"/>
      <c r="AS92" s="26"/>
      <c r="AT92" s="26"/>
      <c r="AU92" s="26"/>
      <c r="AV92" s="26"/>
      <c r="AW92" s="26"/>
      <c r="AX92" s="26"/>
      <c r="AY92" s="26"/>
      <c r="AZ92" s="26"/>
      <c r="BA92" s="26"/>
      <c r="BB92" s="31"/>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9">
        <f t="shared" si="16"/>
        <v>0</v>
      </c>
      <c r="CC92" s="29">
        <f t="shared" si="17"/>
        <v>0</v>
      </c>
      <c r="CD92" s="29">
        <f t="shared" si="0"/>
        <v>0</v>
      </c>
      <c r="CE92" s="29">
        <f t="shared" si="1"/>
        <v>0</v>
      </c>
      <c r="CF92" s="29">
        <f t="shared" si="2"/>
        <v>0</v>
      </c>
      <c r="CG92" s="29">
        <f t="shared" si="3"/>
        <v>0</v>
      </c>
      <c r="CH92" s="29">
        <f t="shared" si="4"/>
        <v>0</v>
      </c>
      <c r="CI92" s="29">
        <f t="shared" si="5"/>
        <v>0</v>
      </c>
      <c r="CJ92" s="29">
        <f t="shared" si="6"/>
        <v>0</v>
      </c>
      <c r="CK92" s="29">
        <f t="shared" si="7"/>
        <v>0</v>
      </c>
      <c r="CL92" s="29">
        <f t="shared" si="8"/>
        <v>0</v>
      </c>
      <c r="CM92" s="32">
        <f>CL92/36</f>
        <v>0</v>
      </c>
      <c r="CN92" s="29">
        <f t="shared" si="24"/>
        <v>0</v>
      </c>
      <c r="CO92" s="31">
        <f t="shared" si="25"/>
        <v>0</v>
      </c>
      <c r="CP92" s="30">
        <f t="shared" si="26"/>
        <v>0</v>
      </c>
      <c r="CQ92" s="30">
        <f t="shared" si="13"/>
        <v>0</v>
      </c>
      <c r="CR92" s="30">
        <f t="shared" si="14"/>
        <v>0</v>
      </c>
      <c r="CS92" s="26">
        <f t="shared" si="15"/>
        <v>0</v>
      </c>
      <c r="CT92" s="39">
        <f t="shared" si="22"/>
        <v>0</v>
      </c>
      <c r="CU92" s="40"/>
      <c r="CV92" s="41"/>
      <c r="CW92" s="42"/>
      <c r="CX92" s="43"/>
    </row>
    <row r="93" spans="1:102" ht="15.75" hidden="1" customHeight="1" x14ac:dyDescent="0.5">
      <c r="A93" s="26" t="s">
        <v>155</v>
      </c>
      <c r="B93" s="26" t="s">
        <v>257</v>
      </c>
      <c r="C93" s="26" t="s">
        <v>261</v>
      </c>
      <c r="D93" s="26"/>
      <c r="E93" s="26"/>
      <c r="F93" s="87"/>
      <c r="G93" s="47"/>
      <c r="H93" s="26"/>
      <c r="I93" s="26"/>
      <c r="J93" s="47"/>
      <c r="K93" s="88"/>
      <c r="L93" s="63"/>
      <c r="M93" s="63"/>
      <c r="N93" s="88"/>
      <c r="O93" s="81"/>
      <c r="P93" s="55"/>
      <c r="Q93" s="90"/>
      <c r="R93" s="90"/>
      <c r="S93" s="90"/>
      <c r="T93" s="91"/>
      <c r="U93" s="91"/>
      <c r="V93" s="91"/>
      <c r="W93" s="91"/>
      <c r="X93" s="91"/>
      <c r="Y93" s="91"/>
      <c r="Z93" s="91"/>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26"/>
      <c r="BB93" s="31"/>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9">
        <f t="shared" si="16"/>
        <v>0</v>
      </c>
      <c r="CC93" s="29">
        <f t="shared" si="17"/>
        <v>0</v>
      </c>
      <c r="CD93" s="29">
        <f t="shared" si="0"/>
        <v>0</v>
      </c>
      <c r="CE93" s="29">
        <f t="shared" si="1"/>
        <v>0</v>
      </c>
      <c r="CF93" s="29">
        <f t="shared" si="2"/>
        <v>0</v>
      </c>
      <c r="CG93" s="29">
        <f t="shared" si="3"/>
        <v>0</v>
      </c>
      <c r="CH93" s="29">
        <f t="shared" si="4"/>
        <v>0</v>
      </c>
      <c r="CI93" s="29">
        <f t="shared" si="5"/>
        <v>0</v>
      </c>
      <c r="CJ93" s="29">
        <f t="shared" si="6"/>
        <v>0</v>
      </c>
      <c r="CK93" s="29">
        <f t="shared" si="7"/>
        <v>0</v>
      </c>
      <c r="CL93" s="29">
        <f t="shared" si="8"/>
        <v>0</v>
      </c>
      <c r="CM93" s="32">
        <f t="shared" ref="CM93:CM99" si="27">CL93/32</f>
        <v>0</v>
      </c>
      <c r="CN93" s="29">
        <f t="shared" ref="CN93:CP94" si="28">COUNTIF(BA93,"SI")</f>
        <v>0</v>
      </c>
      <c r="CO93" s="31">
        <f t="shared" si="28"/>
        <v>0</v>
      </c>
      <c r="CP93" s="30">
        <f t="shared" si="28"/>
        <v>0</v>
      </c>
      <c r="CQ93" s="30">
        <f t="shared" si="13"/>
        <v>0</v>
      </c>
      <c r="CR93" s="30">
        <f t="shared" si="14"/>
        <v>0</v>
      </c>
      <c r="CS93" s="26">
        <f t="shared" si="15"/>
        <v>0</v>
      </c>
      <c r="CT93" s="39">
        <f t="shared" si="22"/>
        <v>0</v>
      </c>
      <c r="CU93" s="40"/>
      <c r="CV93" s="41"/>
      <c r="CW93" s="42"/>
      <c r="CX93" s="43"/>
    </row>
    <row r="94" spans="1:102" ht="51.75" customHeight="1" x14ac:dyDescent="0.5">
      <c r="A94" s="26" t="s">
        <v>155</v>
      </c>
      <c r="B94" s="26" t="s">
        <v>245</v>
      </c>
      <c r="C94" s="26" t="s">
        <v>249</v>
      </c>
      <c r="D94" s="201" t="s">
        <v>435</v>
      </c>
      <c r="E94" s="26">
        <v>3146701809</v>
      </c>
      <c r="F94" s="202" t="s">
        <v>436</v>
      </c>
      <c r="G94" s="203" t="s">
        <v>438</v>
      </c>
      <c r="H94" s="26">
        <v>3003860997</v>
      </c>
      <c r="I94" s="202" t="s">
        <v>437</v>
      </c>
      <c r="J94" s="47" t="s">
        <v>328</v>
      </c>
      <c r="K94" s="122" t="s">
        <v>329</v>
      </c>
      <c r="L94" s="63" t="s">
        <v>330</v>
      </c>
      <c r="M94" s="63">
        <v>3102808590</v>
      </c>
      <c r="N94" s="122" t="s">
        <v>331</v>
      </c>
      <c r="O94" s="96" t="s">
        <v>332</v>
      </c>
      <c r="P94" s="204"/>
      <c r="Q94" s="123" t="s">
        <v>158</v>
      </c>
      <c r="R94" s="124" t="s">
        <v>158</v>
      </c>
      <c r="S94" s="125" t="s">
        <v>158</v>
      </c>
      <c r="T94" s="125" t="s">
        <v>158</v>
      </c>
      <c r="U94" s="125" t="s">
        <v>235</v>
      </c>
      <c r="V94" s="125" t="s">
        <v>158</v>
      </c>
      <c r="W94" s="125" t="s">
        <v>158</v>
      </c>
      <c r="X94" s="125" t="s">
        <v>158</v>
      </c>
      <c r="Y94" s="125" t="s">
        <v>158</v>
      </c>
      <c r="Z94" s="125" t="s">
        <v>158</v>
      </c>
      <c r="AA94" s="126" t="s">
        <v>158</v>
      </c>
      <c r="AB94" s="126" t="s">
        <v>158</v>
      </c>
      <c r="AC94" s="126" t="s">
        <v>158</v>
      </c>
      <c r="AD94" s="126" t="s">
        <v>158</v>
      </c>
      <c r="AE94" s="126" t="s">
        <v>158</v>
      </c>
      <c r="AF94" s="126" t="s">
        <v>158</v>
      </c>
      <c r="AG94" s="126" t="s">
        <v>159</v>
      </c>
      <c r="AH94" s="126" t="s">
        <v>158</v>
      </c>
      <c r="AI94" s="126" t="s">
        <v>158</v>
      </c>
      <c r="AJ94" s="126" t="s">
        <v>158</v>
      </c>
      <c r="AK94" s="126" t="s">
        <v>158</v>
      </c>
      <c r="AL94" s="126" t="s">
        <v>158</v>
      </c>
      <c r="AM94" s="126" t="s">
        <v>235</v>
      </c>
      <c r="AN94" s="126" t="s">
        <v>235</v>
      </c>
      <c r="AO94" s="126" t="s">
        <v>235</v>
      </c>
      <c r="AP94" s="126" t="s">
        <v>158</v>
      </c>
      <c r="AQ94" s="126" t="s">
        <v>158</v>
      </c>
      <c r="AR94" s="126" t="s">
        <v>158</v>
      </c>
      <c r="AS94" s="126" t="s">
        <v>158</v>
      </c>
      <c r="AT94" s="126" t="s">
        <v>158</v>
      </c>
      <c r="AU94" s="126" t="s">
        <v>158</v>
      </c>
      <c r="AV94" s="126" t="s">
        <v>158</v>
      </c>
      <c r="AW94" s="126" t="s">
        <v>158</v>
      </c>
      <c r="AX94" s="126" t="s">
        <v>158</v>
      </c>
      <c r="AY94" s="126" t="s">
        <v>158</v>
      </c>
      <c r="AZ94" s="126" t="s">
        <v>158</v>
      </c>
      <c r="BA94" s="120" t="s">
        <v>158</v>
      </c>
      <c r="BB94" s="121" t="s">
        <v>158</v>
      </c>
      <c r="BC94" s="120" t="s">
        <v>158</v>
      </c>
      <c r="BD94" s="120" t="s">
        <v>158</v>
      </c>
      <c r="BE94" s="120" t="s">
        <v>158</v>
      </c>
      <c r="BF94" s="120" t="s">
        <v>158</v>
      </c>
      <c r="BG94" s="120" t="s">
        <v>235</v>
      </c>
      <c r="BH94" s="120" t="s">
        <v>235</v>
      </c>
      <c r="BI94" s="120" t="s">
        <v>158</v>
      </c>
      <c r="BJ94" s="120" t="s">
        <v>235</v>
      </c>
      <c r="BK94" s="120" t="s">
        <v>159</v>
      </c>
      <c r="BL94" s="120" t="s">
        <v>235</v>
      </c>
      <c r="BM94" s="120" t="s">
        <v>235</v>
      </c>
      <c r="BN94" s="120" t="s">
        <v>235</v>
      </c>
      <c r="BO94" s="120" t="s">
        <v>235</v>
      </c>
      <c r="BP94" s="120" t="s">
        <v>235</v>
      </c>
      <c r="BQ94" s="120" t="s">
        <v>235</v>
      </c>
      <c r="BR94" s="120" t="s">
        <v>235</v>
      </c>
      <c r="BS94" s="120" t="s">
        <v>158</v>
      </c>
      <c r="BT94" s="120" t="s">
        <v>235</v>
      </c>
      <c r="BU94" s="120" t="s">
        <v>235</v>
      </c>
      <c r="BV94" s="120" t="s">
        <v>158</v>
      </c>
      <c r="BW94" s="120" t="s">
        <v>158</v>
      </c>
      <c r="BX94" s="120" t="s">
        <v>158</v>
      </c>
      <c r="BY94" s="120" t="s">
        <v>158</v>
      </c>
      <c r="BZ94" s="120" t="s">
        <v>159</v>
      </c>
      <c r="CA94" s="120" t="s">
        <v>158</v>
      </c>
      <c r="CB94" s="127">
        <f t="shared" si="16"/>
        <v>3</v>
      </c>
      <c r="CC94" s="127">
        <f t="shared" si="17"/>
        <v>2</v>
      </c>
      <c r="CD94" s="127">
        <f t="shared" si="0"/>
        <v>4</v>
      </c>
      <c r="CE94" s="127">
        <f t="shared" si="1"/>
        <v>4</v>
      </c>
      <c r="CF94" s="127">
        <f t="shared" si="2"/>
        <v>4</v>
      </c>
      <c r="CG94" s="127">
        <f t="shared" si="3"/>
        <v>3</v>
      </c>
      <c r="CH94" s="127">
        <f t="shared" si="4"/>
        <v>0</v>
      </c>
      <c r="CI94" s="127">
        <f t="shared" si="5"/>
        <v>4</v>
      </c>
      <c r="CJ94" s="127">
        <f t="shared" si="6"/>
        <v>4</v>
      </c>
      <c r="CK94" s="127">
        <f t="shared" si="7"/>
        <v>3</v>
      </c>
      <c r="CL94" s="127">
        <f t="shared" si="8"/>
        <v>31</v>
      </c>
      <c r="CM94" s="128">
        <f>CL94/32</f>
        <v>0.96875</v>
      </c>
      <c r="CN94" s="127">
        <f t="shared" si="28"/>
        <v>1</v>
      </c>
      <c r="CO94" s="121">
        <f t="shared" si="28"/>
        <v>1</v>
      </c>
      <c r="CP94" s="120">
        <f t="shared" si="28"/>
        <v>1</v>
      </c>
      <c r="CQ94" s="120">
        <f t="shared" si="13"/>
        <v>4</v>
      </c>
      <c r="CR94" s="120">
        <f t="shared" si="14"/>
        <v>6</v>
      </c>
      <c r="CS94" s="129">
        <f t="shared" si="15"/>
        <v>13</v>
      </c>
      <c r="CT94" s="130">
        <f t="shared" si="22"/>
        <v>0.9285714285714286</v>
      </c>
      <c r="CU94" s="40"/>
      <c r="CV94" s="41"/>
      <c r="CW94" s="42"/>
      <c r="CX94" s="43"/>
    </row>
    <row r="95" spans="1:102" ht="15.75" hidden="1" customHeight="1" x14ac:dyDescent="0.5">
      <c r="A95" s="26" t="s">
        <v>155</v>
      </c>
      <c r="B95" s="26" t="s">
        <v>257</v>
      </c>
      <c r="C95" s="26" t="s">
        <v>262</v>
      </c>
      <c r="D95" s="26"/>
      <c r="E95" s="26"/>
      <c r="F95" s="87"/>
      <c r="G95" s="47"/>
      <c r="H95" s="26"/>
      <c r="I95" s="26"/>
      <c r="J95" s="47"/>
      <c r="K95" s="88"/>
      <c r="L95" s="64"/>
      <c r="M95" s="63"/>
      <c r="N95" s="88"/>
      <c r="O95" s="99"/>
      <c r="P95" s="100"/>
      <c r="Q95" s="90"/>
      <c r="R95" s="90"/>
      <c r="S95" s="90"/>
      <c r="T95" s="91"/>
      <c r="U95" s="91"/>
      <c r="V95" s="91"/>
      <c r="W95" s="91"/>
      <c r="X95" s="91"/>
      <c r="Y95" s="91"/>
      <c r="Z95" s="91"/>
      <c r="AA95" s="92"/>
      <c r="AB95" s="92"/>
      <c r="AC95" s="92"/>
      <c r="AD95" s="92"/>
      <c r="AE95" s="92"/>
      <c r="AF95" s="92"/>
      <c r="AG95" s="92"/>
      <c r="AH95" s="92"/>
      <c r="AI95" s="92"/>
      <c r="AJ95" s="92"/>
      <c r="AK95" s="92"/>
      <c r="AL95" s="92"/>
      <c r="AM95" s="92"/>
      <c r="AN95" s="92"/>
      <c r="AO95" s="92"/>
      <c r="AP95" s="92"/>
      <c r="AQ95" s="92"/>
      <c r="AR95" s="92"/>
      <c r="AS95" s="92"/>
      <c r="AT95" s="92"/>
      <c r="AU95" s="92"/>
      <c r="AV95" s="92"/>
      <c r="AW95" s="92"/>
      <c r="AX95" s="92"/>
      <c r="AY95" s="92"/>
      <c r="AZ95" s="92"/>
      <c r="BA95" s="26"/>
      <c r="BB95" s="31"/>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9">
        <f t="shared" si="16"/>
        <v>0</v>
      </c>
      <c r="CC95" s="29">
        <f t="shared" si="17"/>
        <v>0</v>
      </c>
      <c r="CD95" s="29">
        <f t="shared" si="0"/>
        <v>0</v>
      </c>
      <c r="CE95" s="29">
        <f t="shared" si="1"/>
        <v>0</v>
      </c>
      <c r="CF95" s="29">
        <f t="shared" si="2"/>
        <v>0</v>
      </c>
      <c r="CG95" s="29">
        <f t="shared" si="3"/>
        <v>0</v>
      </c>
      <c r="CH95" s="29">
        <f t="shared" si="4"/>
        <v>0</v>
      </c>
      <c r="CI95" s="29">
        <f t="shared" si="5"/>
        <v>0</v>
      </c>
      <c r="CJ95" s="29">
        <f t="shared" si="6"/>
        <v>0</v>
      </c>
      <c r="CK95" s="29">
        <f t="shared" si="7"/>
        <v>0</v>
      </c>
      <c r="CL95" s="29">
        <f t="shared" si="8"/>
        <v>0</v>
      </c>
      <c r="CM95" s="32">
        <f t="shared" si="27"/>
        <v>0</v>
      </c>
      <c r="CN95" s="29">
        <f t="shared" ref="CN95:CN109" si="29">COUNTIF(BA95,"SI")</f>
        <v>0</v>
      </c>
      <c r="CO95" s="31">
        <f t="shared" ref="CO95:CO109" si="30">COUNTIF(BB95,"SI")</f>
        <v>0</v>
      </c>
      <c r="CP95" s="30">
        <f t="shared" ref="CP95:CP109" si="31">COUNTIF(BC95,"SI")</f>
        <v>0</v>
      </c>
      <c r="CQ95" s="30">
        <f t="shared" si="13"/>
        <v>0</v>
      </c>
      <c r="CR95" s="30">
        <f t="shared" si="14"/>
        <v>0</v>
      </c>
      <c r="CS95" s="26">
        <f t="shared" si="15"/>
        <v>0</v>
      </c>
      <c r="CT95" s="39">
        <f t="shared" si="22"/>
        <v>0</v>
      </c>
      <c r="CU95" s="40"/>
      <c r="CV95" s="41"/>
      <c r="CW95" s="42"/>
      <c r="CX95" s="43"/>
    </row>
    <row r="96" spans="1:102" ht="15.75" hidden="1" customHeight="1" x14ac:dyDescent="0.5">
      <c r="A96" s="26" t="s">
        <v>155</v>
      </c>
      <c r="B96" s="26" t="s">
        <v>257</v>
      </c>
      <c r="C96" s="26" t="s">
        <v>263</v>
      </c>
      <c r="D96" s="26"/>
      <c r="E96" s="26"/>
      <c r="F96" s="87"/>
      <c r="G96" s="47"/>
      <c r="H96" s="26"/>
      <c r="I96" s="26"/>
      <c r="J96" s="47"/>
      <c r="K96" s="88"/>
      <c r="L96" s="63"/>
      <c r="M96" s="63"/>
      <c r="N96" s="88"/>
      <c r="O96" s="89"/>
      <c r="P96" s="55"/>
      <c r="Q96" s="90"/>
      <c r="R96" s="90"/>
      <c r="S96" s="90"/>
      <c r="T96" s="91"/>
      <c r="U96" s="91"/>
      <c r="V96" s="91"/>
      <c r="W96" s="91"/>
      <c r="X96" s="91"/>
      <c r="Y96" s="91"/>
      <c r="Z96" s="91"/>
      <c r="AA96" s="92"/>
      <c r="AB96" s="92"/>
      <c r="AC96" s="92"/>
      <c r="AD96" s="92"/>
      <c r="AE96" s="92"/>
      <c r="AF96" s="92"/>
      <c r="AG96" s="92"/>
      <c r="AH96" s="92"/>
      <c r="AI96" s="92"/>
      <c r="AJ96" s="92"/>
      <c r="AK96" s="92"/>
      <c r="AL96" s="92"/>
      <c r="AM96" s="92"/>
      <c r="AN96" s="92"/>
      <c r="AO96" s="92"/>
      <c r="AP96" s="92"/>
      <c r="AQ96" s="92"/>
      <c r="AR96" s="92"/>
      <c r="AS96" s="92"/>
      <c r="AT96" s="92"/>
      <c r="AU96" s="92"/>
      <c r="AV96" s="92"/>
      <c r="AW96" s="92"/>
      <c r="AX96" s="92"/>
      <c r="AY96" s="92"/>
      <c r="AZ96" s="92"/>
      <c r="BA96" s="26"/>
      <c r="BB96" s="31"/>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9">
        <f t="shared" si="16"/>
        <v>0</v>
      </c>
      <c r="CC96" s="29">
        <f t="shared" si="17"/>
        <v>0</v>
      </c>
      <c r="CD96" s="29">
        <f t="shared" si="0"/>
        <v>0</v>
      </c>
      <c r="CE96" s="29">
        <f t="shared" si="1"/>
        <v>0</v>
      </c>
      <c r="CF96" s="29">
        <f t="shared" si="2"/>
        <v>0</v>
      </c>
      <c r="CG96" s="29">
        <f t="shared" si="3"/>
        <v>0</v>
      </c>
      <c r="CH96" s="29">
        <f t="shared" si="4"/>
        <v>0</v>
      </c>
      <c r="CI96" s="29">
        <f t="shared" si="5"/>
        <v>0</v>
      </c>
      <c r="CJ96" s="29">
        <f t="shared" si="6"/>
        <v>0</v>
      </c>
      <c r="CK96" s="29">
        <f t="shared" si="7"/>
        <v>0</v>
      </c>
      <c r="CL96" s="29">
        <f t="shared" si="8"/>
        <v>0</v>
      </c>
      <c r="CM96" s="32">
        <f t="shared" si="27"/>
        <v>0</v>
      </c>
      <c r="CN96" s="29">
        <f t="shared" si="29"/>
        <v>0</v>
      </c>
      <c r="CO96" s="31">
        <f t="shared" si="30"/>
        <v>0</v>
      </c>
      <c r="CP96" s="30">
        <f t="shared" si="31"/>
        <v>0</v>
      </c>
      <c r="CQ96" s="30">
        <f t="shared" si="13"/>
        <v>0</v>
      </c>
      <c r="CR96" s="30">
        <f t="shared" si="14"/>
        <v>0</v>
      </c>
      <c r="CS96" s="26">
        <f t="shared" si="15"/>
        <v>0</v>
      </c>
      <c r="CT96" s="39">
        <f t="shared" si="22"/>
        <v>0</v>
      </c>
      <c r="CU96" s="40"/>
      <c r="CV96" s="41"/>
      <c r="CW96" s="42"/>
      <c r="CX96" s="43"/>
    </row>
    <row r="97" spans="1:102" ht="15.75" hidden="1" customHeight="1" x14ac:dyDescent="0.5">
      <c r="A97" s="26" t="s">
        <v>264</v>
      </c>
      <c r="B97" s="26" t="s">
        <v>265</v>
      </c>
      <c r="C97" s="26" t="s">
        <v>266</v>
      </c>
      <c r="D97" s="26"/>
      <c r="E97" s="26"/>
      <c r="F97" s="87"/>
      <c r="G97" s="47"/>
      <c r="H97" s="26"/>
      <c r="I97" s="26"/>
      <c r="J97" s="47"/>
      <c r="K97" s="88"/>
      <c r="L97" s="64"/>
      <c r="M97" s="64"/>
      <c r="N97" s="88"/>
      <c r="O97" s="75"/>
      <c r="P97" s="101"/>
      <c r="Q97" s="90"/>
      <c r="R97" s="90"/>
      <c r="S97" s="90"/>
      <c r="T97" s="91"/>
      <c r="U97" s="91"/>
      <c r="V97" s="91"/>
      <c r="W97" s="91"/>
      <c r="X97" s="91"/>
      <c r="Y97" s="91"/>
      <c r="Z97" s="91"/>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26"/>
      <c r="BB97" s="31"/>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9">
        <f t="shared" si="16"/>
        <v>0</v>
      </c>
      <c r="CC97" s="29">
        <f t="shared" si="17"/>
        <v>0</v>
      </c>
      <c r="CD97" s="29">
        <f t="shared" si="0"/>
        <v>0</v>
      </c>
      <c r="CE97" s="29">
        <f t="shared" si="1"/>
        <v>0</v>
      </c>
      <c r="CF97" s="29">
        <f t="shared" si="2"/>
        <v>0</v>
      </c>
      <c r="CG97" s="29">
        <f t="shared" si="3"/>
        <v>0</v>
      </c>
      <c r="CH97" s="29">
        <f t="shared" si="4"/>
        <v>0</v>
      </c>
      <c r="CI97" s="29">
        <f t="shared" si="5"/>
        <v>0</v>
      </c>
      <c r="CJ97" s="29">
        <f t="shared" si="6"/>
        <v>0</v>
      </c>
      <c r="CK97" s="29">
        <f t="shared" si="7"/>
        <v>0</v>
      </c>
      <c r="CL97" s="29">
        <f t="shared" si="8"/>
        <v>0</v>
      </c>
      <c r="CM97" s="32">
        <f t="shared" si="27"/>
        <v>0</v>
      </c>
      <c r="CN97" s="29">
        <f t="shared" si="29"/>
        <v>0</v>
      </c>
      <c r="CO97" s="31">
        <f t="shared" si="30"/>
        <v>0</v>
      </c>
      <c r="CP97" s="30">
        <f t="shared" si="31"/>
        <v>0</v>
      </c>
      <c r="CQ97" s="30">
        <f t="shared" si="13"/>
        <v>0</v>
      </c>
      <c r="CR97" s="30">
        <f t="shared" si="14"/>
        <v>0</v>
      </c>
      <c r="CS97" s="26">
        <f t="shared" si="15"/>
        <v>0</v>
      </c>
      <c r="CT97" s="39">
        <f t="shared" si="22"/>
        <v>0</v>
      </c>
      <c r="CU97" s="40"/>
      <c r="CV97" s="41"/>
      <c r="CW97" s="42"/>
      <c r="CX97" s="43"/>
    </row>
    <row r="98" spans="1:102" ht="15.75" hidden="1" customHeight="1" x14ac:dyDescent="0.5">
      <c r="A98" s="26" t="s">
        <v>155</v>
      </c>
      <c r="B98" s="26" t="s">
        <v>257</v>
      </c>
      <c r="C98" s="26" t="s">
        <v>267</v>
      </c>
      <c r="D98" s="26"/>
      <c r="E98" s="26"/>
      <c r="F98" s="87"/>
      <c r="G98" s="47"/>
      <c r="H98" s="26"/>
      <c r="I98" s="26"/>
      <c r="J98" s="47"/>
      <c r="K98" s="88"/>
      <c r="L98" s="64"/>
      <c r="M98" s="63"/>
      <c r="N98" s="88"/>
      <c r="O98" s="98"/>
      <c r="P98" s="98"/>
      <c r="Q98" s="90"/>
      <c r="R98" s="90"/>
      <c r="S98" s="90"/>
      <c r="T98" s="91"/>
      <c r="U98" s="91"/>
      <c r="V98" s="91"/>
      <c r="W98" s="91"/>
      <c r="X98" s="91"/>
      <c r="Y98" s="91"/>
      <c r="Z98" s="91"/>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26"/>
      <c r="BB98" s="31"/>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9">
        <f t="shared" si="16"/>
        <v>0</v>
      </c>
      <c r="CC98" s="29">
        <f t="shared" si="17"/>
        <v>0</v>
      </c>
      <c r="CD98" s="29">
        <f t="shared" si="0"/>
        <v>0</v>
      </c>
      <c r="CE98" s="29">
        <f t="shared" si="1"/>
        <v>0</v>
      </c>
      <c r="CF98" s="29">
        <f t="shared" si="2"/>
        <v>0</v>
      </c>
      <c r="CG98" s="29">
        <f t="shared" si="3"/>
        <v>0</v>
      </c>
      <c r="CH98" s="29">
        <f t="shared" si="4"/>
        <v>0</v>
      </c>
      <c r="CI98" s="29">
        <f t="shared" si="5"/>
        <v>0</v>
      </c>
      <c r="CJ98" s="29">
        <f t="shared" si="6"/>
        <v>0</v>
      </c>
      <c r="CK98" s="29">
        <f t="shared" si="7"/>
        <v>0</v>
      </c>
      <c r="CL98" s="29">
        <f t="shared" si="8"/>
        <v>0</v>
      </c>
      <c r="CM98" s="32">
        <f t="shared" si="27"/>
        <v>0</v>
      </c>
      <c r="CN98" s="29">
        <f t="shared" si="29"/>
        <v>0</v>
      </c>
      <c r="CO98" s="31">
        <f t="shared" si="30"/>
        <v>0</v>
      </c>
      <c r="CP98" s="30">
        <f t="shared" si="31"/>
        <v>0</v>
      </c>
      <c r="CQ98" s="30">
        <f t="shared" si="13"/>
        <v>0</v>
      </c>
      <c r="CR98" s="30">
        <f t="shared" si="14"/>
        <v>0</v>
      </c>
      <c r="CS98" s="26">
        <f t="shared" si="15"/>
        <v>0</v>
      </c>
      <c r="CT98" s="39">
        <f t="shared" si="22"/>
        <v>0</v>
      </c>
      <c r="CU98" s="40"/>
      <c r="CV98" s="41"/>
      <c r="CW98" s="42"/>
      <c r="CX98" s="43"/>
    </row>
    <row r="99" spans="1:102" ht="15.75" hidden="1" customHeight="1" x14ac:dyDescent="0.5">
      <c r="A99" s="26" t="s">
        <v>155</v>
      </c>
      <c r="B99" s="26" t="s">
        <v>257</v>
      </c>
      <c r="C99" s="26" t="s">
        <v>268</v>
      </c>
      <c r="D99" s="26"/>
      <c r="E99" s="26"/>
      <c r="F99" s="87"/>
      <c r="G99" s="47"/>
      <c r="H99" s="26"/>
      <c r="I99" s="26"/>
      <c r="J99" s="47"/>
      <c r="K99" s="88"/>
      <c r="L99" s="64"/>
      <c r="M99" s="63"/>
      <c r="N99" s="88"/>
      <c r="O99" s="89"/>
      <c r="P99" s="55"/>
      <c r="Q99" s="90"/>
      <c r="R99" s="90"/>
      <c r="S99" s="90"/>
      <c r="T99" s="91"/>
      <c r="U99" s="91"/>
      <c r="V99" s="91"/>
      <c r="W99" s="91"/>
      <c r="X99" s="91"/>
      <c r="Y99" s="91"/>
      <c r="Z99" s="91"/>
      <c r="AA99" s="92"/>
      <c r="AB99" s="92"/>
      <c r="AC99" s="92"/>
      <c r="AD99" s="92"/>
      <c r="AE99" s="92"/>
      <c r="AF99" s="92"/>
      <c r="AG99" s="92"/>
      <c r="AH99" s="92"/>
      <c r="AI99" s="92"/>
      <c r="AJ99" s="92"/>
      <c r="AK99" s="92"/>
      <c r="AL99" s="92"/>
      <c r="AM99" s="92"/>
      <c r="AN99" s="92"/>
      <c r="AO99" s="92"/>
      <c r="AP99" s="92"/>
      <c r="AQ99" s="92"/>
      <c r="AR99" s="92"/>
      <c r="AS99" s="92"/>
      <c r="AT99" s="92"/>
      <c r="AU99" s="92"/>
      <c r="AV99" s="92"/>
      <c r="AW99" s="92"/>
      <c r="AX99" s="92"/>
      <c r="AY99" s="92"/>
      <c r="AZ99" s="92"/>
      <c r="BA99" s="26"/>
      <c r="BB99" s="31"/>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9">
        <f t="shared" si="16"/>
        <v>0</v>
      </c>
      <c r="CC99" s="29">
        <f t="shared" si="17"/>
        <v>0</v>
      </c>
      <c r="CD99" s="29">
        <f t="shared" si="0"/>
        <v>0</v>
      </c>
      <c r="CE99" s="29">
        <f t="shared" si="1"/>
        <v>0</v>
      </c>
      <c r="CF99" s="29">
        <f t="shared" si="2"/>
        <v>0</v>
      </c>
      <c r="CG99" s="29">
        <f t="shared" si="3"/>
        <v>0</v>
      </c>
      <c r="CH99" s="29">
        <f t="shared" si="4"/>
        <v>0</v>
      </c>
      <c r="CI99" s="29">
        <f t="shared" si="5"/>
        <v>0</v>
      </c>
      <c r="CJ99" s="29">
        <f t="shared" si="6"/>
        <v>0</v>
      </c>
      <c r="CK99" s="29">
        <f t="shared" si="7"/>
        <v>0</v>
      </c>
      <c r="CL99" s="29">
        <f t="shared" si="8"/>
        <v>0</v>
      </c>
      <c r="CM99" s="32">
        <f t="shared" si="27"/>
        <v>0</v>
      </c>
      <c r="CN99" s="29">
        <f t="shared" si="29"/>
        <v>0</v>
      </c>
      <c r="CO99" s="31">
        <f t="shared" si="30"/>
        <v>0</v>
      </c>
      <c r="CP99" s="30">
        <f t="shared" si="31"/>
        <v>0</v>
      </c>
      <c r="CQ99" s="30">
        <f t="shared" si="13"/>
        <v>0</v>
      </c>
      <c r="CR99" s="30">
        <f t="shared" si="14"/>
        <v>0</v>
      </c>
      <c r="CS99" s="26">
        <f t="shared" si="15"/>
        <v>0</v>
      </c>
      <c r="CT99" s="39">
        <f t="shared" si="22"/>
        <v>0</v>
      </c>
      <c r="CU99" s="48"/>
      <c r="CV99" s="49"/>
      <c r="CW99" s="50"/>
      <c r="CX99" s="43"/>
    </row>
    <row r="100" spans="1:102" ht="15.75" hidden="1" customHeight="1" x14ac:dyDescent="0.5">
      <c r="A100" s="26" t="s">
        <v>155</v>
      </c>
      <c r="B100" s="26" t="s">
        <v>269</v>
      </c>
      <c r="C100" s="26" t="s">
        <v>270</v>
      </c>
      <c r="D100" s="26"/>
      <c r="E100" s="26"/>
      <c r="F100" s="26"/>
      <c r="G100" s="26"/>
      <c r="H100" s="26"/>
      <c r="I100" s="26"/>
      <c r="J100" s="26"/>
      <c r="K100" s="26"/>
      <c r="L100" s="26"/>
      <c r="M100" s="26"/>
      <c r="N100" s="47"/>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26"/>
      <c r="AL100" s="26"/>
      <c r="AM100" s="26"/>
      <c r="AN100" s="26"/>
      <c r="AO100" s="26"/>
      <c r="AP100" s="26"/>
      <c r="AQ100" s="26"/>
      <c r="AR100" s="26"/>
      <c r="AS100" s="26"/>
      <c r="AT100" s="26"/>
      <c r="AU100" s="26"/>
      <c r="AV100" s="26"/>
      <c r="AW100" s="26"/>
      <c r="AX100" s="26"/>
      <c r="AY100" s="26"/>
      <c r="AZ100" s="26"/>
      <c r="BA100" s="26"/>
      <c r="BB100" s="31"/>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9">
        <f t="shared" si="16"/>
        <v>0</v>
      </c>
      <c r="CC100" s="29">
        <f t="shared" si="17"/>
        <v>0</v>
      </c>
      <c r="CD100" s="29">
        <f t="shared" si="0"/>
        <v>0</v>
      </c>
      <c r="CE100" s="29">
        <f t="shared" si="1"/>
        <v>0</v>
      </c>
      <c r="CF100" s="29">
        <f t="shared" si="2"/>
        <v>0</v>
      </c>
      <c r="CG100" s="29">
        <f t="shared" si="3"/>
        <v>0</v>
      </c>
      <c r="CH100" s="29">
        <f t="shared" si="4"/>
        <v>0</v>
      </c>
      <c r="CI100" s="29">
        <f t="shared" si="5"/>
        <v>0</v>
      </c>
      <c r="CJ100" s="29">
        <f t="shared" si="6"/>
        <v>0</v>
      </c>
      <c r="CK100" s="29">
        <f t="shared" si="7"/>
        <v>0</v>
      </c>
      <c r="CL100" s="29">
        <f t="shared" si="8"/>
        <v>0</v>
      </c>
      <c r="CM100" s="32">
        <f t="shared" ref="CM100:CM109" si="32">CL100/36</f>
        <v>0</v>
      </c>
      <c r="CN100" s="29">
        <f t="shared" si="29"/>
        <v>0</v>
      </c>
      <c r="CO100" s="31">
        <f t="shared" si="30"/>
        <v>0</v>
      </c>
      <c r="CP100" s="30">
        <f t="shared" si="31"/>
        <v>0</v>
      </c>
      <c r="CQ100" s="30">
        <f t="shared" si="13"/>
        <v>0</v>
      </c>
      <c r="CR100" s="30">
        <f t="shared" si="14"/>
        <v>0</v>
      </c>
      <c r="CS100" s="26">
        <f t="shared" si="15"/>
        <v>0</v>
      </c>
      <c r="CT100" s="93">
        <f t="shared" si="22"/>
        <v>0</v>
      </c>
      <c r="CU100" s="56">
        <f>AVERAGE(CT100:CT109)</f>
        <v>0</v>
      </c>
      <c r="CV100" s="41"/>
      <c r="CW100" s="42"/>
      <c r="CX100" s="43"/>
    </row>
    <row r="101" spans="1:102" ht="15.75" hidden="1" customHeight="1" x14ac:dyDescent="0.5">
      <c r="A101" s="26" t="s">
        <v>155</v>
      </c>
      <c r="B101" s="26" t="s">
        <v>269</v>
      </c>
      <c r="C101" s="26" t="s">
        <v>271</v>
      </c>
      <c r="D101" s="26"/>
      <c r="E101" s="26"/>
      <c r="F101" s="26"/>
      <c r="G101" s="26"/>
      <c r="H101" s="26"/>
      <c r="I101" s="26"/>
      <c r="J101" s="26"/>
      <c r="K101" s="26"/>
      <c r="L101" s="26"/>
      <c r="M101" s="26"/>
      <c r="N101" s="47"/>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26"/>
      <c r="AL101" s="26"/>
      <c r="AM101" s="26"/>
      <c r="AN101" s="26"/>
      <c r="AO101" s="26"/>
      <c r="AP101" s="26"/>
      <c r="AQ101" s="26"/>
      <c r="AR101" s="26"/>
      <c r="AS101" s="26"/>
      <c r="AT101" s="26"/>
      <c r="AU101" s="26"/>
      <c r="AV101" s="26"/>
      <c r="AW101" s="26"/>
      <c r="AX101" s="26"/>
      <c r="AY101" s="26"/>
      <c r="AZ101" s="26"/>
      <c r="BA101" s="26"/>
      <c r="BB101" s="31"/>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9">
        <f t="shared" si="16"/>
        <v>0</v>
      </c>
      <c r="CC101" s="29">
        <f t="shared" si="17"/>
        <v>0</v>
      </c>
      <c r="CD101" s="29">
        <f t="shared" si="0"/>
        <v>0</v>
      </c>
      <c r="CE101" s="29">
        <f t="shared" si="1"/>
        <v>0</v>
      </c>
      <c r="CF101" s="29">
        <f t="shared" si="2"/>
        <v>0</v>
      </c>
      <c r="CG101" s="29">
        <f t="shared" si="3"/>
        <v>0</v>
      </c>
      <c r="CH101" s="29">
        <f t="shared" si="4"/>
        <v>0</v>
      </c>
      <c r="CI101" s="29">
        <f t="shared" si="5"/>
        <v>0</v>
      </c>
      <c r="CJ101" s="29">
        <f t="shared" si="6"/>
        <v>0</v>
      </c>
      <c r="CK101" s="29">
        <f t="shared" si="7"/>
        <v>0</v>
      </c>
      <c r="CL101" s="29">
        <f t="shared" si="8"/>
        <v>0</v>
      </c>
      <c r="CM101" s="32">
        <f t="shared" si="32"/>
        <v>0</v>
      </c>
      <c r="CN101" s="29">
        <f t="shared" si="29"/>
        <v>0</v>
      </c>
      <c r="CO101" s="31">
        <f t="shared" si="30"/>
        <v>0</v>
      </c>
      <c r="CP101" s="30">
        <f t="shared" si="31"/>
        <v>0</v>
      </c>
      <c r="CQ101" s="30">
        <f t="shared" si="13"/>
        <v>0</v>
      </c>
      <c r="CR101" s="30">
        <f t="shared" si="14"/>
        <v>0</v>
      </c>
      <c r="CS101" s="26">
        <f t="shared" si="15"/>
        <v>0</v>
      </c>
      <c r="CT101" s="93">
        <f t="shared" si="22"/>
        <v>0</v>
      </c>
      <c r="CU101" s="40"/>
      <c r="CV101" s="41"/>
      <c r="CW101" s="42"/>
      <c r="CX101" s="43"/>
    </row>
    <row r="102" spans="1:102" ht="15.75" hidden="1" customHeight="1" x14ac:dyDescent="0.5">
      <c r="A102" s="26" t="s">
        <v>155</v>
      </c>
      <c r="B102" s="26" t="s">
        <v>269</v>
      </c>
      <c r="C102" s="26" t="s">
        <v>272</v>
      </c>
      <c r="D102" s="26"/>
      <c r="E102" s="26"/>
      <c r="F102" s="26"/>
      <c r="G102" s="26"/>
      <c r="H102" s="26"/>
      <c r="I102" s="26"/>
      <c r="J102" s="26"/>
      <c r="K102" s="26"/>
      <c r="L102" s="26"/>
      <c r="M102" s="26"/>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26"/>
      <c r="AL102" s="26"/>
      <c r="AM102" s="26"/>
      <c r="AN102" s="26"/>
      <c r="AO102" s="26"/>
      <c r="AP102" s="26"/>
      <c r="AQ102" s="26"/>
      <c r="AR102" s="26"/>
      <c r="AS102" s="26"/>
      <c r="AT102" s="26"/>
      <c r="AU102" s="26"/>
      <c r="AV102" s="26"/>
      <c r="AW102" s="26"/>
      <c r="AX102" s="26"/>
      <c r="AY102" s="26"/>
      <c r="AZ102" s="26"/>
      <c r="BA102" s="26"/>
      <c r="BB102" s="31"/>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9">
        <f t="shared" si="16"/>
        <v>0</v>
      </c>
      <c r="CC102" s="29">
        <f t="shared" si="17"/>
        <v>0</v>
      </c>
      <c r="CD102" s="29">
        <f t="shared" si="0"/>
        <v>0</v>
      </c>
      <c r="CE102" s="29">
        <f t="shared" si="1"/>
        <v>0</v>
      </c>
      <c r="CF102" s="29">
        <f t="shared" si="2"/>
        <v>0</v>
      </c>
      <c r="CG102" s="29">
        <f t="shared" si="3"/>
        <v>0</v>
      </c>
      <c r="CH102" s="29">
        <f t="shared" si="4"/>
        <v>0</v>
      </c>
      <c r="CI102" s="29">
        <f t="shared" si="5"/>
        <v>0</v>
      </c>
      <c r="CJ102" s="29">
        <f t="shared" si="6"/>
        <v>0</v>
      </c>
      <c r="CK102" s="29">
        <f t="shared" si="7"/>
        <v>0</v>
      </c>
      <c r="CL102" s="29">
        <f t="shared" si="8"/>
        <v>0</v>
      </c>
      <c r="CM102" s="32">
        <f t="shared" si="32"/>
        <v>0</v>
      </c>
      <c r="CN102" s="29">
        <f t="shared" si="29"/>
        <v>0</v>
      </c>
      <c r="CO102" s="31">
        <f t="shared" si="30"/>
        <v>0</v>
      </c>
      <c r="CP102" s="30">
        <f t="shared" si="31"/>
        <v>0</v>
      </c>
      <c r="CQ102" s="30">
        <f t="shared" si="13"/>
        <v>0</v>
      </c>
      <c r="CR102" s="30">
        <f t="shared" si="14"/>
        <v>0</v>
      </c>
      <c r="CS102" s="26">
        <f t="shared" si="15"/>
        <v>0</v>
      </c>
      <c r="CT102" s="93">
        <f t="shared" si="22"/>
        <v>0</v>
      </c>
      <c r="CU102" s="40"/>
      <c r="CV102" s="41"/>
      <c r="CW102" s="42"/>
      <c r="CX102" s="43"/>
    </row>
    <row r="103" spans="1:102" ht="15.75" hidden="1" customHeight="1" x14ac:dyDescent="0.5">
      <c r="A103" s="26" t="s">
        <v>155</v>
      </c>
      <c r="B103" s="26" t="s">
        <v>269</v>
      </c>
      <c r="C103" s="26" t="s">
        <v>273</v>
      </c>
      <c r="D103" s="26"/>
      <c r="E103" s="26"/>
      <c r="F103" s="26"/>
      <c r="G103" s="26"/>
      <c r="H103" s="26"/>
      <c r="I103" s="26"/>
      <c r="J103" s="26"/>
      <c r="K103" s="26"/>
      <c r="L103" s="26"/>
      <c r="M103" s="26"/>
      <c r="N103" s="47"/>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26"/>
      <c r="AL103" s="26"/>
      <c r="AM103" s="26"/>
      <c r="AN103" s="26"/>
      <c r="AO103" s="26"/>
      <c r="AP103" s="26"/>
      <c r="AQ103" s="26"/>
      <c r="AR103" s="26"/>
      <c r="AS103" s="26"/>
      <c r="AT103" s="26"/>
      <c r="AU103" s="26"/>
      <c r="AV103" s="26"/>
      <c r="AW103" s="26"/>
      <c r="AX103" s="26"/>
      <c r="AY103" s="26"/>
      <c r="AZ103" s="26"/>
      <c r="BA103" s="26"/>
      <c r="BB103" s="31"/>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9">
        <f t="shared" si="16"/>
        <v>0</v>
      </c>
      <c r="CC103" s="29">
        <f t="shared" si="17"/>
        <v>0</v>
      </c>
      <c r="CD103" s="29">
        <f t="shared" si="0"/>
        <v>0</v>
      </c>
      <c r="CE103" s="29">
        <f t="shared" si="1"/>
        <v>0</v>
      </c>
      <c r="CF103" s="29">
        <f t="shared" si="2"/>
        <v>0</v>
      </c>
      <c r="CG103" s="29">
        <f t="shared" si="3"/>
        <v>0</v>
      </c>
      <c r="CH103" s="29">
        <f t="shared" si="4"/>
        <v>0</v>
      </c>
      <c r="CI103" s="29">
        <f t="shared" si="5"/>
        <v>0</v>
      </c>
      <c r="CJ103" s="29">
        <f t="shared" si="6"/>
        <v>0</v>
      </c>
      <c r="CK103" s="29">
        <f t="shared" si="7"/>
        <v>0</v>
      </c>
      <c r="CL103" s="29">
        <f t="shared" si="8"/>
        <v>0</v>
      </c>
      <c r="CM103" s="32">
        <f t="shared" si="32"/>
        <v>0</v>
      </c>
      <c r="CN103" s="29">
        <f t="shared" si="29"/>
        <v>0</v>
      </c>
      <c r="CO103" s="31">
        <f t="shared" si="30"/>
        <v>0</v>
      </c>
      <c r="CP103" s="30">
        <f t="shared" si="31"/>
        <v>0</v>
      </c>
      <c r="CQ103" s="30">
        <f t="shared" si="13"/>
        <v>0</v>
      </c>
      <c r="CR103" s="30">
        <f t="shared" si="14"/>
        <v>0</v>
      </c>
      <c r="CS103" s="26">
        <f t="shared" si="15"/>
        <v>0</v>
      </c>
      <c r="CT103" s="93">
        <f t="shared" si="22"/>
        <v>0</v>
      </c>
      <c r="CU103" s="40"/>
      <c r="CV103" s="41"/>
      <c r="CW103" s="42"/>
      <c r="CX103" s="43"/>
    </row>
    <row r="104" spans="1:102" ht="15.75" hidden="1" customHeight="1" x14ac:dyDescent="0.5">
      <c r="A104" s="26" t="s">
        <v>155</v>
      </c>
      <c r="B104" s="26" t="s">
        <v>269</v>
      </c>
      <c r="C104" s="26" t="s">
        <v>274</v>
      </c>
      <c r="D104" s="26"/>
      <c r="E104" s="59"/>
      <c r="F104" s="26"/>
      <c r="G104" s="26"/>
      <c r="H104" s="26"/>
      <c r="I104" s="26"/>
      <c r="J104" s="26"/>
      <c r="K104" s="26"/>
      <c r="L104" s="26"/>
      <c r="M104" s="26"/>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26"/>
      <c r="AL104" s="26"/>
      <c r="AM104" s="26"/>
      <c r="AN104" s="26"/>
      <c r="AO104" s="26"/>
      <c r="AP104" s="26"/>
      <c r="AQ104" s="26"/>
      <c r="AR104" s="26"/>
      <c r="AS104" s="26"/>
      <c r="AT104" s="26"/>
      <c r="AU104" s="26"/>
      <c r="AV104" s="26"/>
      <c r="AW104" s="26"/>
      <c r="AX104" s="26"/>
      <c r="AY104" s="26"/>
      <c r="AZ104" s="26"/>
      <c r="BA104" s="26"/>
      <c r="BB104" s="31"/>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9">
        <f t="shared" si="16"/>
        <v>0</v>
      </c>
      <c r="CC104" s="29">
        <f t="shared" si="17"/>
        <v>0</v>
      </c>
      <c r="CD104" s="29">
        <f t="shared" si="0"/>
        <v>0</v>
      </c>
      <c r="CE104" s="29">
        <f t="shared" si="1"/>
        <v>0</v>
      </c>
      <c r="CF104" s="29">
        <f t="shared" si="2"/>
        <v>0</v>
      </c>
      <c r="CG104" s="29">
        <f t="shared" si="3"/>
        <v>0</v>
      </c>
      <c r="CH104" s="29">
        <f t="shared" si="4"/>
        <v>0</v>
      </c>
      <c r="CI104" s="29">
        <f t="shared" si="5"/>
        <v>0</v>
      </c>
      <c r="CJ104" s="29">
        <f t="shared" si="6"/>
        <v>0</v>
      </c>
      <c r="CK104" s="29">
        <f t="shared" si="7"/>
        <v>0</v>
      </c>
      <c r="CL104" s="29">
        <f t="shared" si="8"/>
        <v>0</v>
      </c>
      <c r="CM104" s="32">
        <f t="shared" si="32"/>
        <v>0</v>
      </c>
      <c r="CN104" s="29">
        <f t="shared" si="29"/>
        <v>0</v>
      </c>
      <c r="CO104" s="31">
        <f t="shared" si="30"/>
        <v>0</v>
      </c>
      <c r="CP104" s="30">
        <f t="shared" si="31"/>
        <v>0</v>
      </c>
      <c r="CQ104" s="30">
        <f t="shared" si="13"/>
        <v>0</v>
      </c>
      <c r="CR104" s="30">
        <f t="shared" si="14"/>
        <v>0</v>
      </c>
      <c r="CS104" s="26">
        <f t="shared" si="15"/>
        <v>0</v>
      </c>
      <c r="CT104" s="93">
        <f t="shared" si="22"/>
        <v>0</v>
      </c>
      <c r="CU104" s="40"/>
      <c r="CV104" s="41"/>
      <c r="CW104" s="42"/>
      <c r="CX104" s="43"/>
    </row>
    <row r="105" spans="1:102" ht="15.75" hidden="1" customHeight="1" x14ac:dyDescent="0.5">
      <c r="A105" s="26" t="s">
        <v>155</v>
      </c>
      <c r="B105" s="26" t="s">
        <v>269</v>
      </c>
      <c r="C105" s="26" t="s">
        <v>275</v>
      </c>
      <c r="D105" s="26"/>
      <c r="E105" s="26"/>
      <c r="F105" s="26"/>
      <c r="G105" s="26"/>
      <c r="H105" s="26"/>
      <c r="I105" s="26"/>
      <c r="J105" s="26"/>
      <c r="K105" s="26"/>
      <c r="L105" s="26"/>
      <c r="M105" s="26"/>
      <c r="N105" s="47"/>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26"/>
      <c r="AL105" s="26"/>
      <c r="AM105" s="26"/>
      <c r="AN105" s="26"/>
      <c r="AO105" s="26"/>
      <c r="AP105" s="26"/>
      <c r="AQ105" s="26"/>
      <c r="AR105" s="26"/>
      <c r="AS105" s="26"/>
      <c r="AT105" s="26"/>
      <c r="AU105" s="26"/>
      <c r="AV105" s="26"/>
      <c r="AW105" s="26"/>
      <c r="AX105" s="26"/>
      <c r="AY105" s="26"/>
      <c r="AZ105" s="26"/>
      <c r="BA105" s="26"/>
      <c r="BB105" s="31"/>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9">
        <f t="shared" si="16"/>
        <v>0</v>
      </c>
      <c r="CC105" s="29">
        <f t="shared" si="17"/>
        <v>0</v>
      </c>
      <c r="CD105" s="29">
        <f t="shared" si="0"/>
        <v>0</v>
      </c>
      <c r="CE105" s="29">
        <f t="shared" si="1"/>
        <v>0</v>
      </c>
      <c r="CF105" s="29">
        <f t="shared" si="2"/>
        <v>0</v>
      </c>
      <c r="CG105" s="29">
        <f t="shared" si="3"/>
        <v>0</v>
      </c>
      <c r="CH105" s="29">
        <f t="shared" si="4"/>
        <v>0</v>
      </c>
      <c r="CI105" s="29">
        <f t="shared" si="5"/>
        <v>0</v>
      </c>
      <c r="CJ105" s="29">
        <f t="shared" si="6"/>
        <v>0</v>
      </c>
      <c r="CK105" s="29">
        <f t="shared" si="7"/>
        <v>0</v>
      </c>
      <c r="CL105" s="29">
        <f t="shared" si="8"/>
        <v>0</v>
      </c>
      <c r="CM105" s="32">
        <f t="shared" si="32"/>
        <v>0</v>
      </c>
      <c r="CN105" s="29">
        <f t="shared" si="29"/>
        <v>0</v>
      </c>
      <c r="CO105" s="31">
        <f t="shared" si="30"/>
        <v>0</v>
      </c>
      <c r="CP105" s="30">
        <f t="shared" si="31"/>
        <v>0</v>
      </c>
      <c r="CQ105" s="30">
        <f t="shared" si="13"/>
        <v>0</v>
      </c>
      <c r="CR105" s="30">
        <f t="shared" si="14"/>
        <v>0</v>
      </c>
      <c r="CS105" s="26">
        <f t="shared" si="15"/>
        <v>0</v>
      </c>
      <c r="CT105" s="93">
        <f t="shared" si="22"/>
        <v>0</v>
      </c>
      <c r="CU105" s="40"/>
      <c r="CV105" s="41"/>
      <c r="CW105" s="42"/>
      <c r="CX105" s="43"/>
    </row>
    <row r="106" spans="1:102" ht="15.75" hidden="1" customHeight="1" x14ac:dyDescent="0.5">
      <c r="A106" s="26" t="s">
        <v>155</v>
      </c>
      <c r="B106" s="26" t="s">
        <v>269</v>
      </c>
      <c r="C106" s="26" t="s">
        <v>276</v>
      </c>
      <c r="D106" s="26"/>
      <c r="E106" s="26"/>
      <c r="F106" s="26"/>
      <c r="G106" s="26"/>
      <c r="H106" s="26"/>
      <c r="I106" s="26"/>
      <c r="J106" s="26"/>
      <c r="K106" s="26"/>
      <c r="L106" s="26"/>
      <c r="M106" s="26"/>
      <c r="N106" s="47"/>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26"/>
      <c r="AL106" s="26"/>
      <c r="AM106" s="26"/>
      <c r="AN106" s="26"/>
      <c r="AO106" s="26"/>
      <c r="AP106" s="26"/>
      <c r="AQ106" s="26"/>
      <c r="AR106" s="26"/>
      <c r="AS106" s="26"/>
      <c r="AT106" s="26"/>
      <c r="AU106" s="26"/>
      <c r="AV106" s="26"/>
      <c r="AW106" s="26"/>
      <c r="AX106" s="26"/>
      <c r="AY106" s="26"/>
      <c r="AZ106" s="26"/>
      <c r="BA106" s="26"/>
      <c r="BB106" s="31"/>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9">
        <f t="shared" si="16"/>
        <v>0</v>
      </c>
      <c r="CC106" s="29">
        <f t="shared" si="17"/>
        <v>0</v>
      </c>
      <c r="CD106" s="29">
        <f t="shared" si="0"/>
        <v>0</v>
      </c>
      <c r="CE106" s="29">
        <f t="shared" si="1"/>
        <v>0</v>
      </c>
      <c r="CF106" s="29">
        <f t="shared" si="2"/>
        <v>0</v>
      </c>
      <c r="CG106" s="29">
        <f t="shared" si="3"/>
        <v>0</v>
      </c>
      <c r="CH106" s="29">
        <f t="shared" si="4"/>
        <v>0</v>
      </c>
      <c r="CI106" s="29">
        <f t="shared" si="5"/>
        <v>0</v>
      </c>
      <c r="CJ106" s="29">
        <f t="shared" si="6"/>
        <v>0</v>
      </c>
      <c r="CK106" s="29">
        <f t="shared" si="7"/>
        <v>0</v>
      </c>
      <c r="CL106" s="29">
        <f t="shared" si="8"/>
        <v>0</v>
      </c>
      <c r="CM106" s="32">
        <f t="shared" si="32"/>
        <v>0</v>
      </c>
      <c r="CN106" s="29">
        <f t="shared" si="29"/>
        <v>0</v>
      </c>
      <c r="CO106" s="31">
        <f t="shared" si="30"/>
        <v>0</v>
      </c>
      <c r="CP106" s="30">
        <f t="shared" si="31"/>
        <v>0</v>
      </c>
      <c r="CQ106" s="30">
        <f t="shared" si="13"/>
        <v>0</v>
      </c>
      <c r="CR106" s="30">
        <f t="shared" si="14"/>
        <v>0</v>
      </c>
      <c r="CS106" s="26">
        <f t="shared" si="15"/>
        <v>0</v>
      </c>
      <c r="CT106" s="93">
        <f t="shared" si="22"/>
        <v>0</v>
      </c>
      <c r="CU106" s="40"/>
      <c r="CV106" s="41"/>
      <c r="CW106" s="42"/>
      <c r="CX106" s="43"/>
    </row>
    <row r="107" spans="1:102" ht="15.75" hidden="1" customHeight="1" x14ac:dyDescent="0.5">
      <c r="A107" s="26" t="s">
        <v>155</v>
      </c>
      <c r="B107" s="26" t="s">
        <v>269</v>
      </c>
      <c r="C107" s="26" t="s">
        <v>277</v>
      </c>
      <c r="D107" s="26"/>
      <c r="E107" s="59"/>
      <c r="F107" s="26"/>
      <c r="G107" s="26"/>
      <c r="H107" s="26"/>
      <c r="I107" s="26"/>
      <c r="J107" s="26"/>
      <c r="K107" s="26"/>
      <c r="L107" s="26"/>
      <c r="M107" s="26"/>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26"/>
      <c r="AL107" s="26"/>
      <c r="AM107" s="26"/>
      <c r="AN107" s="26"/>
      <c r="AO107" s="26"/>
      <c r="AP107" s="26"/>
      <c r="AQ107" s="26"/>
      <c r="AR107" s="26"/>
      <c r="AS107" s="26"/>
      <c r="AT107" s="26"/>
      <c r="AU107" s="26"/>
      <c r="AV107" s="26"/>
      <c r="AW107" s="26"/>
      <c r="AX107" s="26"/>
      <c r="AY107" s="26"/>
      <c r="AZ107" s="26"/>
      <c r="BA107" s="26"/>
      <c r="BB107" s="31"/>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9">
        <f t="shared" si="16"/>
        <v>0</v>
      </c>
      <c r="CC107" s="29">
        <f t="shared" si="17"/>
        <v>0</v>
      </c>
      <c r="CD107" s="29">
        <f t="shared" si="0"/>
        <v>0</v>
      </c>
      <c r="CE107" s="29">
        <f t="shared" si="1"/>
        <v>0</v>
      </c>
      <c r="CF107" s="29">
        <f t="shared" si="2"/>
        <v>0</v>
      </c>
      <c r="CG107" s="29">
        <f t="shared" si="3"/>
        <v>0</v>
      </c>
      <c r="CH107" s="29">
        <f t="shared" si="4"/>
        <v>0</v>
      </c>
      <c r="CI107" s="29">
        <f t="shared" si="5"/>
        <v>0</v>
      </c>
      <c r="CJ107" s="29">
        <f t="shared" si="6"/>
        <v>0</v>
      </c>
      <c r="CK107" s="29">
        <f t="shared" si="7"/>
        <v>0</v>
      </c>
      <c r="CL107" s="29">
        <f t="shared" si="8"/>
        <v>0</v>
      </c>
      <c r="CM107" s="32">
        <f t="shared" si="32"/>
        <v>0</v>
      </c>
      <c r="CN107" s="29">
        <f t="shared" si="29"/>
        <v>0</v>
      </c>
      <c r="CO107" s="31">
        <f t="shared" si="30"/>
        <v>0</v>
      </c>
      <c r="CP107" s="30">
        <f t="shared" si="31"/>
        <v>0</v>
      </c>
      <c r="CQ107" s="30">
        <f t="shared" si="13"/>
        <v>0</v>
      </c>
      <c r="CR107" s="30">
        <f t="shared" si="14"/>
        <v>0</v>
      </c>
      <c r="CS107" s="26">
        <f t="shared" si="15"/>
        <v>0</v>
      </c>
      <c r="CT107" s="93">
        <f t="shared" si="22"/>
        <v>0</v>
      </c>
      <c r="CU107" s="40"/>
      <c r="CV107" s="41"/>
      <c r="CW107" s="42"/>
      <c r="CX107" s="43"/>
    </row>
    <row r="108" spans="1:102" ht="15.75" hidden="1" customHeight="1" x14ac:dyDescent="0.5">
      <c r="A108" s="26" t="s">
        <v>155</v>
      </c>
      <c r="B108" s="26" t="s">
        <v>269</v>
      </c>
      <c r="C108" s="26" t="s">
        <v>278</v>
      </c>
      <c r="D108" s="26"/>
      <c r="E108" s="26"/>
      <c r="F108" s="26"/>
      <c r="G108" s="26"/>
      <c r="H108" s="26"/>
      <c r="I108" s="26"/>
      <c r="J108" s="26"/>
      <c r="K108" s="26"/>
      <c r="L108" s="26"/>
      <c r="M108" s="26"/>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26"/>
      <c r="AL108" s="26"/>
      <c r="AM108" s="26"/>
      <c r="AN108" s="26"/>
      <c r="AO108" s="26"/>
      <c r="AP108" s="26"/>
      <c r="AQ108" s="26"/>
      <c r="AR108" s="26"/>
      <c r="AS108" s="26"/>
      <c r="AT108" s="26"/>
      <c r="AU108" s="26"/>
      <c r="AV108" s="26"/>
      <c r="AW108" s="26"/>
      <c r="AX108" s="26"/>
      <c r="AY108" s="26"/>
      <c r="AZ108" s="26"/>
      <c r="BA108" s="26"/>
      <c r="BB108" s="31"/>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9">
        <f t="shared" si="16"/>
        <v>0</v>
      </c>
      <c r="CC108" s="29">
        <f t="shared" si="17"/>
        <v>0</v>
      </c>
      <c r="CD108" s="29">
        <f t="shared" si="0"/>
        <v>0</v>
      </c>
      <c r="CE108" s="29">
        <f t="shared" si="1"/>
        <v>0</v>
      </c>
      <c r="CF108" s="29">
        <f t="shared" si="2"/>
        <v>0</v>
      </c>
      <c r="CG108" s="29">
        <f t="shared" si="3"/>
        <v>0</v>
      </c>
      <c r="CH108" s="29">
        <f t="shared" si="4"/>
        <v>0</v>
      </c>
      <c r="CI108" s="29">
        <f t="shared" si="5"/>
        <v>0</v>
      </c>
      <c r="CJ108" s="29">
        <f t="shared" si="6"/>
        <v>0</v>
      </c>
      <c r="CK108" s="29">
        <f t="shared" si="7"/>
        <v>0</v>
      </c>
      <c r="CL108" s="29">
        <f t="shared" si="8"/>
        <v>0</v>
      </c>
      <c r="CM108" s="32">
        <f t="shared" si="32"/>
        <v>0</v>
      </c>
      <c r="CN108" s="29">
        <f t="shared" si="29"/>
        <v>0</v>
      </c>
      <c r="CO108" s="31">
        <f t="shared" si="30"/>
        <v>0</v>
      </c>
      <c r="CP108" s="30">
        <f t="shared" si="31"/>
        <v>0</v>
      </c>
      <c r="CQ108" s="30">
        <f t="shared" si="13"/>
        <v>0</v>
      </c>
      <c r="CR108" s="30">
        <f t="shared" si="14"/>
        <v>0</v>
      </c>
      <c r="CS108" s="26">
        <f t="shared" si="15"/>
        <v>0</v>
      </c>
      <c r="CT108" s="93">
        <f t="shared" si="22"/>
        <v>0</v>
      </c>
      <c r="CU108" s="40"/>
      <c r="CV108" s="41"/>
      <c r="CW108" s="42"/>
      <c r="CX108" s="43"/>
    </row>
    <row r="109" spans="1:102" ht="15.75" hidden="1" customHeight="1" x14ac:dyDescent="0.5">
      <c r="A109" s="26" t="s">
        <v>155</v>
      </c>
      <c r="B109" s="26" t="s">
        <v>269</v>
      </c>
      <c r="C109" s="26" t="s">
        <v>269</v>
      </c>
      <c r="D109" s="26"/>
      <c r="E109" s="26"/>
      <c r="F109" s="26"/>
      <c r="G109" s="26"/>
      <c r="H109" s="26"/>
      <c r="I109" s="26"/>
      <c r="J109" s="26"/>
      <c r="K109" s="26"/>
      <c r="L109" s="26"/>
      <c r="M109" s="26"/>
      <c r="N109" s="47"/>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26"/>
      <c r="AL109" s="26"/>
      <c r="AM109" s="26"/>
      <c r="AN109" s="26"/>
      <c r="AO109" s="26"/>
      <c r="AP109" s="26"/>
      <c r="AQ109" s="26"/>
      <c r="AR109" s="26"/>
      <c r="AS109" s="26"/>
      <c r="AT109" s="26"/>
      <c r="AU109" s="26"/>
      <c r="AV109" s="26"/>
      <c r="AW109" s="26"/>
      <c r="AX109" s="26"/>
      <c r="AY109" s="26"/>
      <c r="AZ109" s="26"/>
      <c r="BA109" s="26"/>
      <c r="BB109" s="31"/>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9">
        <f t="shared" si="16"/>
        <v>0</v>
      </c>
      <c r="CC109" s="29">
        <f t="shared" si="17"/>
        <v>0</v>
      </c>
      <c r="CD109" s="29">
        <f t="shared" si="0"/>
        <v>0</v>
      </c>
      <c r="CE109" s="29">
        <f t="shared" si="1"/>
        <v>0</v>
      </c>
      <c r="CF109" s="29">
        <f t="shared" si="2"/>
        <v>0</v>
      </c>
      <c r="CG109" s="29">
        <f t="shared" si="3"/>
        <v>0</v>
      </c>
      <c r="CH109" s="29">
        <f t="shared" si="4"/>
        <v>0</v>
      </c>
      <c r="CI109" s="29">
        <f t="shared" si="5"/>
        <v>0</v>
      </c>
      <c r="CJ109" s="29">
        <f t="shared" si="6"/>
        <v>0</v>
      </c>
      <c r="CK109" s="29">
        <f t="shared" si="7"/>
        <v>0</v>
      </c>
      <c r="CL109" s="29">
        <f t="shared" si="8"/>
        <v>0</v>
      </c>
      <c r="CM109" s="32">
        <f t="shared" si="32"/>
        <v>0</v>
      </c>
      <c r="CN109" s="29">
        <f t="shared" si="29"/>
        <v>0</v>
      </c>
      <c r="CO109" s="31">
        <f t="shared" si="30"/>
        <v>0</v>
      </c>
      <c r="CP109" s="30">
        <f t="shared" si="31"/>
        <v>0</v>
      </c>
      <c r="CQ109" s="30">
        <f t="shared" si="13"/>
        <v>0</v>
      </c>
      <c r="CR109" s="30">
        <f t="shared" si="14"/>
        <v>0</v>
      </c>
      <c r="CS109" s="26">
        <f t="shared" si="15"/>
        <v>0</v>
      </c>
      <c r="CT109" s="39">
        <f t="shared" si="22"/>
        <v>0</v>
      </c>
      <c r="CU109" s="48"/>
      <c r="CV109" s="49"/>
      <c r="CW109" s="50"/>
      <c r="CX109" s="43"/>
    </row>
    <row r="110" spans="1:102" ht="15.75" customHeight="1" x14ac:dyDescent="0.2"/>
    <row r="111" spans="1:102" ht="15.75" customHeight="1" x14ac:dyDescent="0.2"/>
    <row r="112" spans="1:10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spans="129:132" ht="15.75" customHeight="1" x14ac:dyDescent="0.2"/>
    <row r="146" spans="129:132" ht="15.75" customHeight="1" x14ac:dyDescent="0.2"/>
    <row r="147" spans="129:132" ht="15.75" customHeight="1" x14ac:dyDescent="0.2"/>
    <row r="148" spans="129:132" ht="15.75" customHeight="1" x14ac:dyDescent="0.25">
      <c r="DY148" s="66"/>
      <c r="DZ148" s="66"/>
      <c r="EA148" s="66"/>
      <c r="EB148" s="66"/>
    </row>
    <row r="149" spans="129:132" ht="15.75" customHeight="1" x14ac:dyDescent="0.25">
      <c r="DY149" s="66"/>
      <c r="DZ149" s="66"/>
      <c r="EA149" s="66"/>
      <c r="EB149" s="66"/>
    </row>
    <row r="150" spans="129:132" ht="15.75" customHeight="1" x14ac:dyDescent="0.25">
      <c r="DY150" s="66"/>
      <c r="DZ150" s="66"/>
      <c r="EA150" s="66"/>
      <c r="EB150" s="66"/>
    </row>
    <row r="151" spans="129:132" ht="15.75" customHeight="1" x14ac:dyDescent="0.25">
      <c r="DY151" s="66"/>
      <c r="DZ151" s="66"/>
      <c r="EA151" s="66"/>
      <c r="EB151" s="66"/>
    </row>
    <row r="152" spans="129:132" ht="15.75" customHeight="1" x14ac:dyDescent="0.25">
      <c r="DY152" s="66"/>
      <c r="DZ152" s="66"/>
      <c r="EA152" s="102" t="s">
        <v>158</v>
      </c>
      <c r="EB152" s="66"/>
    </row>
    <row r="153" spans="129:132" ht="15.75" customHeight="1" x14ac:dyDescent="0.25">
      <c r="DY153" s="66"/>
      <c r="DZ153" s="66"/>
      <c r="EA153" s="102" t="s">
        <v>159</v>
      </c>
      <c r="EB153" s="66"/>
    </row>
    <row r="154" spans="129:132" ht="15.75" customHeight="1" x14ac:dyDescent="0.25">
      <c r="DY154" s="66"/>
      <c r="DZ154" s="66"/>
      <c r="EA154" s="102" t="s">
        <v>235</v>
      </c>
      <c r="EB154" s="66"/>
    </row>
    <row r="155" spans="129:132" ht="15.75" customHeight="1" x14ac:dyDescent="0.25">
      <c r="DY155" s="66"/>
      <c r="DZ155" s="66"/>
      <c r="EA155" s="66"/>
      <c r="EB155" s="66"/>
    </row>
    <row r="156" spans="129:132" ht="15.75" customHeight="1" x14ac:dyDescent="0.25">
      <c r="DY156" s="66"/>
      <c r="DZ156" s="66"/>
      <c r="EA156" s="66"/>
      <c r="EB156" s="66"/>
    </row>
    <row r="157" spans="129:132" ht="15.75" customHeight="1" x14ac:dyDescent="0.25">
      <c r="DY157" s="66"/>
      <c r="DZ157" s="66"/>
      <c r="EA157" s="66"/>
      <c r="EB157" s="66"/>
    </row>
    <row r="158" spans="129:132" ht="15.75" customHeight="1" x14ac:dyDescent="0.25">
      <c r="DY158" s="66"/>
      <c r="DZ158" s="66"/>
      <c r="EA158" s="66"/>
      <c r="EB158" s="66"/>
    </row>
    <row r="159" spans="129:132" ht="15.75" customHeight="1" x14ac:dyDescent="0.25">
      <c r="DY159" s="66"/>
      <c r="DZ159" s="66"/>
      <c r="EA159" s="66"/>
      <c r="EB159" s="66"/>
    </row>
    <row r="160" spans="129:13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sheetData>
  <autoFilter ref="A4:EB109" xr:uid="{00000000-0009-0000-0000-000001000000}">
    <filterColumn colId="2">
      <filters>
        <filter val="El Colegio"/>
      </filters>
    </filterColumn>
  </autoFilter>
  <mergeCells count="20">
    <mergeCell ref="BD3:BR3"/>
    <mergeCell ref="A1:CX1"/>
    <mergeCell ref="A2:P2"/>
    <mergeCell ref="Q2:AZ2"/>
    <mergeCell ref="BA2:CA2"/>
    <mergeCell ref="CB2:CM3"/>
    <mergeCell ref="CN2:CT3"/>
    <mergeCell ref="CU2:CX3"/>
    <mergeCell ref="BS3:CA3"/>
    <mergeCell ref="AJ3:AL3"/>
    <mergeCell ref="AM3:AO3"/>
    <mergeCell ref="AP3:AS3"/>
    <mergeCell ref="AT3:AW3"/>
    <mergeCell ref="AX3:AZ3"/>
    <mergeCell ref="Q3:S3"/>
    <mergeCell ref="T3:V3"/>
    <mergeCell ref="W3:Z3"/>
    <mergeCell ref="AA3:AD3"/>
    <mergeCell ref="AE3:AI3"/>
    <mergeCell ref="BB3:BC3"/>
  </mergeCells>
  <conditionalFormatting sqref="CS5:CS109">
    <cfRule type="cellIs" dxfId="24" priority="4" operator="greaterThanOrEqual">
      <formula>12</formula>
    </cfRule>
    <cfRule type="cellIs" dxfId="23" priority="4" operator="between">
      <formula>9</formula>
      <formula>11</formula>
    </cfRule>
    <cfRule type="cellIs" dxfId="22" priority="4" operator="lessThanOrEqual">
      <formula>8</formula>
    </cfRule>
  </conditionalFormatting>
  <conditionalFormatting sqref="CT5:CT109">
    <cfRule type="cellIs" dxfId="21" priority="5" operator="between">
      <formula>0.54</formula>
      <formula>0.8</formula>
    </cfRule>
    <cfRule type="cellIs" dxfId="20" priority="6" operator="lessThanOrEqual">
      <formula>0.53</formula>
    </cfRule>
    <cfRule type="cellIs" dxfId="19" priority="10" operator="greaterThanOrEqual">
      <formula>0.81</formula>
    </cfRule>
  </conditionalFormatting>
  <conditionalFormatting sqref="CX5">
    <cfRule type="cellIs" dxfId="18" priority="13" operator="greaterThanOrEqual">
      <formula>0.81</formula>
    </cfRule>
    <cfRule type="cellIs" dxfId="17" priority="14" operator="between">
      <formula>0.54</formula>
      <formula>0.8</formula>
    </cfRule>
    <cfRule type="cellIs" dxfId="16" priority="15" operator="lessThanOrEqual">
      <formula>0.53</formula>
    </cfRule>
  </conditionalFormatting>
  <dataValidations count="4">
    <dataValidation type="list" allowBlank="1" showErrorMessage="1" sqref="BU5:BV5 BF6:BR12 BT6:BV13 BU14:BV14 BG13:BR20 BF21:BR23 BT15:BV23 BF24:BV24 BF25:BR34 BT25:BV34 BF37:BR38 BT37:BV38 BF40:BR41 BT40:BV41 BF43:BR45 BT43:BV45 BF47:BR47 BT47:BV47 BF49:BR50 BT49:BV50 BF52:BR53 BT52:BV53 BF55:BR55 BT55:BV55 BF57:BR58 BT57:BV58 BF60:BR77 BG78:BR79 BF80:BR80 BG81:BR81 BF82:BR87 BG88:BR92 AM95:AO109 BF95:BR109 BT95:BV109 BT60:BV93 BF93:BR93 AM6:AO93 U5:U93 U95:U109" xr:uid="{00000000-0002-0000-0100-000000000000}">
      <formula1>$EA$152:$EA$154</formula1>
    </dataValidation>
    <dataValidation type="list" allowBlank="1" showErrorMessage="1" sqref="V5:BT5 BW5:CC5 AP6:BE12 BS6:BS13 BS14:BT14 AP13:BF20 BS15:BS23 V6:AL34 AP21:BE34 BS25:BS34 BW6:CA34 V35:AJ36 AP35:AZ36 BB35:BB36 V37:AL38 AP37:BE38 BS37:BS38 BW37:CA38 V39:AJ39 AP39:AZ39 BB39 V40:AL41 AP40:BE41 BS40:BS41 BW40:CA41 V42:AJ42 AP42:AZ42 BB42 V43:AL45 AP43:BE45 BS43:BS45 BW43:CA45 V46:AJ46 AP46:AZ46 BB46 V47:AL47 AP47:BE47 BS47 BW47:CA47 V48:AJ48 AP48:AZ48 BB48 V49:AL50 AP49:BE50 BS49:BS50 BW49:CA50 V51:AJ51 AP51:AZ51 BB51 V52:AL53 AP52:BE53 BS52:BS53 BW52:CA53 V54:AJ54 AP54:AZ54 BB54 V55:AL55 AP55:BE55 BS55 BW55:CA55 V56:AJ56 AP56:AZ56 BB56 V57:AL58 AP57:BE58 BS57:BS58 BW57:CA58 V59:AJ59 AP59:AZ59 BB59 AP60:BE77 AP78:BF79 AP80:BE80 AP81:BF81 AP82:BE87 AP88:BF92 V95:AL109 AP95:BE109 BS95:BS109 BW95:CA109 BW60:CA93 BS60:BS93 AP93:BE93 V60:AL93 Q5:T93 Q95:T109" xr:uid="{00000000-0002-0000-0100-000001000000}">
      <formula1>$EA$152:$EA$153</formula1>
    </dataValidation>
    <dataValidation type="list" allowBlank="1" showErrorMessage="1" sqref="BS94 AP94:BE94 Q94:T94 V94:AL94 BW94:CA94" xr:uid="{2C9AF777-5D93-4143-85C6-BFE63A5063DA}">
      <formula1>$EA$48:$EA$49</formula1>
    </dataValidation>
    <dataValidation type="list" allowBlank="1" showErrorMessage="1" sqref="BT94:BV94 BF94:BR94 U94 AM94:AO94" xr:uid="{9DF32473-D1D1-4C10-AE02-9426E23E19FD}">
      <formula1>$EA$48:$EA$50</formula1>
    </dataValidation>
  </dataValidations>
  <hyperlinks>
    <hyperlink ref="K94" r:id="rId1" xr:uid="{991FF4AF-0C1C-4CDD-BE21-D9860DB4CA87}"/>
    <hyperlink ref="N94" r:id="rId2" xr:uid="{FCDD015F-90CE-45DE-999F-BC642E0D3BCE}"/>
    <hyperlink ref="F94" r:id="rId3" xr:uid="{0D6EBA36-2C1B-4E5B-BDEC-AF8A1D051327}"/>
    <hyperlink ref="I94" r:id="rId4" xr:uid="{0F0F41DE-08FA-43F5-BE32-B11D2E2724A4}"/>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8D08D"/>
  </sheetPr>
  <dimension ref="A1:AF957"/>
  <sheetViews>
    <sheetView zoomScale="55" zoomScaleNormal="55" workbookViewId="0">
      <pane ySplit="3" topLeftCell="A4" activePane="bottomLeft" state="frozen"/>
      <selection pane="bottomLeft" activeCell="D4" sqref="D4"/>
    </sheetView>
  </sheetViews>
  <sheetFormatPr baseColWidth="10" defaultColWidth="12.625" defaultRowHeight="15" customHeight="1" x14ac:dyDescent="0.2"/>
  <cols>
    <col min="1" max="2" width="37.5" customWidth="1"/>
    <col min="3" max="3" width="60.375" customWidth="1"/>
    <col min="4" max="4" width="71" customWidth="1"/>
    <col min="5" max="6" width="33.125" customWidth="1"/>
    <col min="7" max="7" width="29.5" customWidth="1"/>
    <col min="8" max="8" width="24.75" customWidth="1"/>
    <col min="9" max="9" width="29.125" customWidth="1"/>
    <col min="10" max="10" width="23.5" customWidth="1"/>
    <col min="11" max="11" width="29.125" customWidth="1"/>
    <col min="12" max="12" width="14.25" customWidth="1"/>
    <col min="13" max="13" width="15.625" customWidth="1"/>
    <col min="14" max="14" width="19.25" customWidth="1"/>
    <col min="15" max="15" width="24.625" customWidth="1"/>
    <col min="16" max="16" width="29" customWidth="1"/>
    <col min="17" max="17" width="22.25" customWidth="1"/>
    <col min="18" max="18" width="23.125" customWidth="1"/>
    <col min="19" max="19" width="21.75" customWidth="1"/>
    <col min="20" max="20" width="17.25" customWidth="1"/>
    <col min="21" max="21" width="22.75" customWidth="1"/>
    <col min="22" max="22" width="22.375" customWidth="1"/>
    <col min="23" max="23" width="24.25" customWidth="1"/>
    <col min="24" max="24" width="16.25" customWidth="1"/>
    <col min="25" max="25" width="16.375" customWidth="1"/>
    <col min="26" max="26" width="18" customWidth="1"/>
    <col min="27" max="27" width="25.5" customWidth="1"/>
    <col min="28" max="28" width="25" customWidth="1"/>
    <col min="29" max="29" width="34.875" customWidth="1"/>
    <col min="30" max="30" width="10" customWidth="1"/>
    <col min="31" max="31" width="12.5" customWidth="1"/>
    <col min="32" max="32" width="10" customWidth="1"/>
  </cols>
  <sheetData>
    <row r="1" spans="1:32" ht="51.75" customHeight="1" x14ac:dyDescent="0.2">
      <c r="A1" s="251" t="s">
        <v>279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3"/>
    </row>
    <row r="2" spans="1:32" ht="72" customHeight="1" x14ac:dyDescent="0.2">
      <c r="A2" s="252" t="s">
        <v>428</v>
      </c>
      <c r="B2" s="254" t="s">
        <v>369</v>
      </c>
      <c r="C2" s="254" t="s">
        <v>281</v>
      </c>
      <c r="D2" s="252" t="s">
        <v>429</v>
      </c>
      <c r="E2" s="254" t="s">
        <v>283</v>
      </c>
      <c r="F2" s="254" t="s">
        <v>284</v>
      </c>
      <c r="G2" s="254" t="s">
        <v>285</v>
      </c>
      <c r="H2" s="254" t="s">
        <v>286</v>
      </c>
      <c r="I2" s="254" t="s">
        <v>287</v>
      </c>
      <c r="J2" s="257" t="s">
        <v>288</v>
      </c>
      <c r="K2" s="254" t="s">
        <v>289</v>
      </c>
      <c r="L2" s="256" t="s">
        <v>290</v>
      </c>
      <c r="M2" s="212"/>
      <c r="N2" s="212"/>
      <c r="O2" s="212"/>
      <c r="P2" s="212"/>
      <c r="Q2" s="212"/>
      <c r="R2" s="212"/>
      <c r="S2" s="212"/>
      <c r="T2" s="212"/>
      <c r="U2" s="213"/>
      <c r="V2" s="254" t="s">
        <v>291</v>
      </c>
      <c r="W2" s="254" t="s">
        <v>292</v>
      </c>
      <c r="X2" s="256" t="s">
        <v>293</v>
      </c>
      <c r="Y2" s="212"/>
      <c r="Z2" s="213"/>
      <c r="AA2" s="257" t="s">
        <v>294</v>
      </c>
      <c r="AB2" s="257" t="s">
        <v>295</v>
      </c>
      <c r="AC2" s="257" t="s">
        <v>296</v>
      </c>
      <c r="AD2" s="255" t="s">
        <v>297</v>
      </c>
      <c r="AE2" s="212"/>
      <c r="AF2" s="213"/>
    </row>
    <row r="3" spans="1:32" ht="73.5" customHeight="1" x14ac:dyDescent="0.2">
      <c r="A3" s="253"/>
      <c r="B3" s="253"/>
      <c r="C3" s="253"/>
      <c r="D3" s="253"/>
      <c r="E3" s="253"/>
      <c r="F3" s="253"/>
      <c r="G3" s="253"/>
      <c r="H3" s="253"/>
      <c r="I3" s="253"/>
      <c r="J3" s="253"/>
      <c r="K3" s="253"/>
      <c r="L3" s="103" t="s">
        <v>298</v>
      </c>
      <c r="M3" s="103" t="s">
        <v>299</v>
      </c>
      <c r="N3" s="103" t="s">
        <v>300</v>
      </c>
      <c r="O3" s="103" t="s">
        <v>301</v>
      </c>
      <c r="P3" s="103" t="s">
        <v>302</v>
      </c>
      <c r="Q3" s="103" t="s">
        <v>303</v>
      </c>
      <c r="R3" s="103" t="s">
        <v>304</v>
      </c>
      <c r="S3" s="103" t="s">
        <v>305</v>
      </c>
      <c r="T3" s="103" t="s">
        <v>306</v>
      </c>
      <c r="U3" s="104" t="s">
        <v>307</v>
      </c>
      <c r="V3" s="253"/>
      <c r="W3" s="253"/>
      <c r="X3" s="105" t="s">
        <v>308</v>
      </c>
      <c r="Y3" s="105" t="s">
        <v>309</v>
      </c>
      <c r="Z3" s="105" t="s">
        <v>310</v>
      </c>
      <c r="AA3" s="271"/>
      <c r="AB3" s="271"/>
      <c r="AC3" s="271"/>
      <c r="AD3" s="106" t="s">
        <v>311</v>
      </c>
      <c r="AE3" s="107" t="s">
        <v>312</v>
      </c>
      <c r="AF3" s="108" t="s">
        <v>313</v>
      </c>
    </row>
    <row r="4" spans="1:32" ht="102" customHeight="1" x14ac:dyDescent="0.2">
      <c r="A4" s="280" t="s">
        <v>333</v>
      </c>
      <c r="B4" s="278" t="s">
        <v>314</v>
      </c>
      <c r="C4" s="266" t="s">
        <v>353</v>
      </c>
      <c r="D4" s="143" t="s">
        <v>370</v>
      </c>
      <c r="E4" s="90" t="s">
        <v>315</v>
      </c>
      <c r="F4" s="109" t="s">
        <v>371</v>
      </c>
      <c r="G4" s="109" t="s">
        <v>372</v>
      </c>
      <c r="H4" s="173" t="s">
        <v>373</v>
      </c>
      <c r="I4" s="90" t="s">
        <v>374</v>
      </c>
      <c r="J4" s="110">
        <v>200000</v>
      </c>
      <c r="K4" s="90" t="s">
        <v>375</v>
      </c>
      <c r="L4" s="111">
        <v>1</v>
      </c>
      <c r="M4" s="111">
        <v>1</v>
      </c>
      <c r="N4" s="111">
        <v>0</v>
      </c>
      <c r="O4" s="111">
        <v>0</v>
      </c>
      <c r="P4" s="111">
        <v>1</v>
      </c>
      <c r="Q4" s="111">
        <v>1</v>
      </c>
      <c r="R4" s="111">
        <v>0</v>
      </c>
      <c r="S4" s="111">
        <v>0</v>
      </c>
      <c r="T4" s="111">
        <v>0</v>
      </c>
      <c r="U4" s="111">
        <v>1</v>
      </c>
      <c r="V4" s="170">
        <f>SUM(L4:U4)</f>
        <v>5</v>
      </c>
      <c r="W4" s="171">
        <f>(+U4+T4+S4+R4+Q4+P4+O4+N4+M4+L4)/10</f>
        <v>0.5</v>
      </c>
      <c r="X4" s="156">
        <v>2</v>
      </c>
      <c r="Y4" s="156">
        <v>2</v>
      </c>
      <c r="Z4" s="162">
        <f t="shared" ref="Z4:Z9" si="0">Y4/X4</f>
        <v>1</v>
      </c>
      <c r="AA4" s="272">
        <f>AVERAGE(Z4:Z8)</f>
        <v>0.2</v>
      </c>
      <c r="AB4" s="273">
        <f>AVERAGE(AA4:AA8)</f>
        <v>0.2</v>
      </c>
      <c r="AC4" s="274">
        <f>+AVERAGE(AB4:AB29)</f>
        <v>6.6666666666666666E-2</v>
      </c>
      <c r="AD4" s="113"/>
      <c r="AE4" s="113"/>
      <c r="AF4" s="113"/>
    </row>
    <row r="5" spans="1:32" ht="51.75" customHeight="1" x14ac:dyDescent="0.2">
      <c r="A5" s="279"/>
      <c r="B5" s="279"/>
      <c r="C5" s="283"/>
      <c r="D5" s="174" t="s">
        <v>354</v>
      </c>
      <c r="E5" s="90" t="s">
        <v>315</v>
      </c>
      <c r="F5" s="109"/>
      <c r="G5" s="109"/>
      <c r="H5" s="90"/>
      <c r="I5" s="90"/>
      <c r="J5" s="110"/>
      <c r="K5" s="90"/>
      <c r="L5" s="111"/>
      <c r="M5" s="111"/>
      <c r="N5" s="111"/>
      <c r="O5" s="111"/>
      <c r="P5" s="111"/>
      <c r="Q5" s="111"/>
      <c r="R5" s="111"/>
      <c r="S5" s="111"/>
      <c r="T5" s="111"/>
      <c r="U5" s="111"/>
      <c r="V5" s="170">
        <f t="shared" ref="V5:V31" si="1">SUM(L5:U5)</f>
        <v>0</v>
      </c>
      <c r="W5" s="171">
        <f t="shared" ref="W5:W31" si="2">(+U5+T5+S5+R5+Q5+P5+O5+N5+M5+L5)/10</f>
        <v>0</v>
      </c>
      <c r="X5" s="156">
        <v>4</v>
      </c>
      <c r="Y5" s="156">
        <v>0</v>
      </c>
      <c r="Z5" s="162">
        <f t="shared" si="0"/>
        <v>0</v>
      </c>
      <c r="AA5" s="270"/>
      <c r="AB5" s="270"/>
      <c r="AC5" s="274"/>
      <c r="AD5" s="113"/>
      <c r="AE5" s="113"/>
      <c r="AF5" s="113"/>
    </row>
    <row r="6" spans="1:32" ht="89.25" customHeight="1" x14ac:dyDescent="0.2">
      <c r="A6" s="279"/>
      <c r="B6" s="279"/>
      <c r="C6" s="284"/>
      <c r="D6" s="174" t="s">
        <v>355</v>
      </c>
      <c r="E6" s="141" t="s">
        <v>316</v>
      </c>
      <c r="F6" s="109"/>
      <c r="G6" s="109"/>
      <c r="H6" s="90"/>
      <c r="I6" s="90"/>
      <c r="J6" s="110"/>
      <c r="K6" s="90"/>
      <c r="L6" s="111"/>
      <c r="M6" s="111"/>
      <c r="N6" s="111"/>
      <c r="O6" s="111"/>
      <c r="P6" s="111"/>
      <c r="Q6" s="111"/>
      <c r="R6" s="111"/>
      <c r="S6" s="111"/>
      <c r="T6" s="111"/>
      <c r="U6" s="111"/>
      <c r="V6" s="170">
        <f t="shared" si="1"/>
        <v>0</v>
      </c>
      <c r="W6" s="171">
        <f t="shared" si="2"/>
        <v>0</v>
      </c>
      <c r="X6" s="156">
        <v>1</v>
      </c>
      <c r="Y6" s="156">
        <v>0</v>
      </c>
      <c r="Z6" s="162">
        <f t="shared" si="0"/>
        <v>0</v>
      </c>
      <c r="AA6" s="270"/>
      <c r="AB6" s="270"/>
      <c r="AC6" s="274"/>
      <c r="AD6" s="113"/>
      <c r="AE6" s="113"/>
      <c r="AF6" s="113"/>
    </row>
    <row r="7" spans="1:32" ht="93" customHeight="1" x14ac:dyDescent="0.2">
      <c r="A7" s="279"/>
      <c r="B7" s="279"/>
      <c r="C7" s="146" t="s">
        <v>356</v>
      </c>
      <c r="D7" s="144" t="s">
        <v>357</v>
      </c>
      <c r="E7" s="90" t="s">
        <v>315</v>
      </c>
      <c r="F7" s="109"/>
      <c r="G7" s="109"/>
      <c r="H7" s="90"/>
      <c r="I7" s="90"/>
      <c r="J7" s="110"/>
      <c r="K7" s="90"/>
      <c r="L7" s="114"/>
      <c r="M7" s="114"/>
      <c r="N7" s="114"/>
      <c r="O7" s="114"/>
      <c r="P7" s="114"/>
      <c r="Q7" s="114"/>
      <c r="R7" s="114"/>
      <c r="S7" s="114"/>
      <c r="T7" s="114"/>
      <c r="U7" s="114"/>
      <c r="V7" s="170">
        <f t="shared" si="1"/>
        <v>0</v>
      </c>
      <c r="W7" s="171">
        <f t="shared" si="2"/>
        <v>0</v>
      </c>
      <c r="X7" s="156">
        <v>1</v>
      </c>
      <c r="Y7" s="156">
        <v>0</v>
      </c>
      <c r="Z7" s="162">
        <f t="shared" si="0"/>
        <v>0</v>
      </c>
      <c r="AA7" s="270"/>
      <c r="AB7" s="270"/>
      <c r="AC7" s="274"/>
      <c r="AD7" s="113"/>
      <c r="AE7" s="113"/>
      <c r="AF7" s="113"/>
    </row>
    <row r="8" spans="1:32" ht="72" customHeight="1" x14ac:dyDescent="0.2">
      <c r="A8" s="279"/>
      <c r="B8" s="279"/>
      <c r="C8" s="147" t="s">
        <v>358</v>
      </c>
      <c r="D8" s="145" t="s">
        <v>359</v>
      </c>
      <c r="E8" s="90" t="s">
        <v>315</v>
      </c>
      <c r="F8" s="109"/>
      <c r="G8" s="109"/>
      <c r="H8" s="90"/>
      <c r="I8" s="90"/>
      <c r="J8" s="110"/>
      <c r="K8" s="90"/>
      <c r="L8" s="114"/>
      <c r="M8" s="114"/>
      <c r="N8" s="114"/>
      <c r="O8" s="114"/>
      <c r="P8" s="114"/>
      <c r="Q8" s="114"/>
      <c r="R8" s="114"/>
      <c r="S8" s="114"/>
      <c r="T8" s="114"/>
      <c r="U8" s="114"/>
      <c r="V8" s="170">
        <f t="shared" si="1"/>
        <v>0</v>
      </c>
      <c r="W8" s="171">
        <f t="shared" si="2"/>
        <v>0</v>
      </c>
      <c r="X8" s="157">
        <v>4</v>
      </c>
      <c r="Y8" s="157">
        <v>0</v>
      </c>
      <c r="Z8" s="162">
        <f t="shared" si="0"/>
        <v>0</v>
      </c>
      <c r="AA8" s="270"/>
      <c r="AB8" s="270"/>
      <c r="AC8" s="274"/>
      <c r="AD8" s="113"/>
      <c r="AE8" s="113"/>
      <c r="AF8" s="113"/>
    </row>
    <row r="9" spans="1:32" ht="33" customHeight="1" x14ac:dyDescent="0.2">
      <c r="A9" s="285" t="s">
        <v>334</v>
      </c>
      <c r="B9" s="288" t="s">
        <v>318</v>
      </c>
      <c r="C9" s="281" t="s">
        <v>360</v>
      </c>
      <c r="D9" s="294" t="s">
        <v>365</v>
      </c>
      <c r="E9" s="293" t="s">
        <v>319</v>
      </c>
      <c r="F9" s="115"/>
      <c r="G9" s="115"/>
      <c r="H9" s="90"/>
      <c r="I9" s="90"/>
      <c r="J9" s="110"/>
      <c r="K9" s="90"/>
      <c r="L9" s="111"/>
      <c r="M9" s="112"/>
      <c r="N9" s="112"/>
      <c r="O9" s="112"/>
      <c r="P9" s="112"/>
      <c r="Q9" s="112"/>
      <c r="R9" s="112"/>
      <c r="S9" s="112"/>
      <c r="T9" s="112"/>
      <c r="U9" s="112"/>
      <c r="V9" s="170">
        <f t="shared" si="1"/>
        <v>0</v>
      </c>
      <c r="W9" s="171">
        <f t="shared" si="2"/>
        <v>0</v>
      </c>
      <c r="X9" s="258">
        <v>8</v>
      </c>
      <c r="Y9" s="258">
        <v>0</v>
      </c>
      <c r="Z9" s="260">
        <f t="shared" si="0"/>
        <v>0</v>
      </c>
      <c r="AA9" s="272">
        <f>AVERAGE(Z9:Z14)</f>
        <v>0</v>
      </c>
      <c r="AB9" s="273">
        <f>AVERAGE(AA9:AA12)</f>
        <v>0</v>
      </c>
      <c r="AC9" s="274"/>
    </row>
    <row r="10" spans="1:32" ht="31.5" customHeight="1" x14ac:dyDescent="0.2">
      <c r="A10" s="286"/>
      <c r="B10" s="288"/>
      <c r="C10" s="282"/>
      <c r="D10" s="295"/>
      <c r="E10" s="279"/>
      <c r="F10" s="115"/>
      <c r="G10" s="115"/>
      <c r="H10" s="90"/>
      <c r="I10" s="90"/>
      <c r="J10" s="110"/>
      <c r="K10" s="90"/>
      <c r="L10" s="111"/>
      <c r="M10" s="112"/>
      <c r="N10" s="112"/>
      <c r="O10" s="112"/>
      <c r="P10" s="112"/>
      <c r="Q10" s="112"/>
      <c r="R10" s="112"/>
      <c r="S10" s="112"/>
      <c r="T10" s="112"/>
      <c r="U10" s="112"/>
      <c r="V10" s="170">
        <f t="shared" si="1"/>
        <v>0</v>
      </c>
      <c r="W10" s="171">
        <f t="shared" si="2"/>
        <v>0</v>
      </c>
      <c r="X10" s="268"/>
      <c r="Y10" s="268"/>
      <c r="Z10" s="269"/>
      <c r="AA10" s="272"/>
      <c r="AB10" s="273"/>
      <c r="AC10" s="274"/>
    </row>
    <row r="11" spans="1:32" ht="19.5" customHeight="1" x14ac:dyDescent="0.2">
      <c r="A11" s="286"/>
      <c r="B11" s="288"/>
      <c r="C11" s="282"/>
      <c r="D11" s="295"/>
      <c r="E11" s="279"/>
      <c r="F11" s="115"/>
      <c r="G11" s="115"/>
      <c r="H11" s="90"/>
      <c r="I11" s="90"/>
      <c r="J11" s="110"/>
      <c r="K11" s="90"/>
      <c r="L11" s="111"/>
      <c r="M11" s="112"/>
      <c r="N11" s="112"/>
      <c r="O11" s="112"/>
      <c r="P11" s="112"/>
      <c r="Q11" s="112"/>
      <c r="R11" s="112"/>
      <c r="S11" s="112"/>
      <c r="T11" s="112"/>
      <c r="U11" s="112"/>
      <c r="V11" s="170">
        <f t="shared" si="1"/>
        <v>0</v>
      </c>
      <c r="W11" s="171">
        <f t="shared" si="2"/>
        <v>0</v>
      </c>
      <c r="X11" s="268"/>
      <c r="Y11" s="268"/>
      <c r="Z11" s="269"/>
      <c r="AA11" s="272"/>
      <c r="AB11" s="273"/>
      <c r="AC11" s="274"/>
    </row>
    <row r="12" spans="1:32" ht="17.25" customHeight="1" x14ac:dyDescent="0.2">
      <c r="A12" s="286"/>
      <c r="B12" s="288"/>
      <c r="C12" s="282"/>
      <c r="D12" s="296"/>
      <c r="E12" s="253"/>
      <c r="F12" s="167"/>
      <c r="G12" s="167"/>
      <c r="H12" s="116"/>
      <c r="I12" s="116"/>
      <c r="J12" s="132"/>
      <c r="K12" s="116"/>
      <c r="L12" s="133"/>
      <c r="M12" s="134"/>
      <c r="N12" s="134"/>
      <c r="O12" s="134"/>
      <c r="P12" s="134"/>
      <c r="Q12" s="134"/>
      <c r="R12" s="134"/>
      <c r="S12" s="134"/>
      <c r="T12" s="134"/>
      <c r="U12" s="134"/>
      <c r="V12" s="170">
        <f t="shared" si="1"/>
        <v>0</v>
      </c>
      <c r="W12" s="171">
        <f t="shared" si="2"/>
        <v>0</v>
      </c>
      <c r="X12" s="259"/>
      <c r="Y12" s="259"/>
      <c r="Z12" s="261"/>
      <c r="AA12" s="272"/>
      <c r="AB12" s="273"/>
      <c r="AC12" s="274"/>
    </row>
    <row r="13" spans="1:32" ht="67.5" customHeight="1" x14ac:dyDescent="0.2">
      <c r="A13" s="286"/>
      <c r="B13" s="288"/>
      <c r="C13" s="262" t="s">
        <v>361</v>
      </c>
      <c r="D13" s="154" t="s">
        <v>362</v>
      </c>
      <c r="E13" s="166" t="s">
        <v>319</v>
      </c>
      <c r="F13" s="139"/>
      <c r="G13" s="139"/>
      <c r="H13" s="139"/>
      <c r="I13" s="139"/>
      <c r="J13" s="139"/>
      <c r="K13" s="139"/>
      <c r="L13" s="139"/>
      <c r="M13" s="139"/>
      <c r="N13" s="139"/>
      <c r="O13" s="139"/>
      <c r="P13" s="139"/>
      <c r="Q13" s="139"/>
      <c r="R13" s="139"/>
      <c r="S13" s="139"/>
      <c r="T13" s="139"/>
      <c r="U13" s="139"/>
      <c r="V13" s="170">
        <f t="shared" si="1"/>
        <v>0</v>
      </c>
      <c r="W13" s="172">
        <f t="shared" si="2"/>
        <v>0</v>
      </c>
      <c r="X13" s="158">
        <v>3</v>
      </c>
      <c r="Y13" s="157">
        <v>0</v>
      </c>
      <c r="Z13" s="163">
        <f>Y13/X13</f>
        <v>0</v>
      </c>
      <c r="AA13" s="272"/>
      <c r="AB13" s="273"/>
      <c r="AC13" s="274"/>
    </row>
    <row r="14" spans="1:32" ht="67.5" customHeight="1" x14ac:dyDescent="0.2">
      <c r="A14" s="287"/>
      <c r="B14" s="288"/>
      <c r="C14" s="263"/>
      <c r="D14" s="155" t="s">
        <v>363</v>
      </c>
      <c r="E14" s="166" t="s">
        <v>319</v>
      </c>
      <c r="F14" s="139"/>
      <c r="G14" s="139"/>
      <c r="H14" s="139"/>
      <c r="I14" s="139"/>
      <c r="J14" s="139"/>
      <c r="K14" s="139"/>
      <c r="L14" s="139"/>
      <c r="M14" s="139"/>
      <c r="N14" s="139"/>
      <c r="O14" s="139"/>
      <c r="P14" s="139"/>
      <c r="Q14" s="139"/>
      <c r="R14" s="139"/>
      <c r="S14" s="139"/>
      <c r="T14" s="139"/>
      <c r="U14" s="139"/>
      <c r="V14" s="170">
        <f t="shared" si="1"/>
        <v>0</v>
      </c>
      <c r="W14" s="172">
        <f t="shared" si="2"/>
        <v>0</v>
      </c>
      <c r="X14" s="158">
        <v>3</v>
      </c>
      <c r="Y14" s="157">
        <v>0</v>
      </c>
      <c r="Z14" s="163">
        <f>Y14/X14</f>
        <v>0</v>
      </c>
      <c r="AA14" s="272"/>
      <c r="AB14" s="273"/>
      <c r="AC14" s="274"/>
    </row>
    <row r="15" spans="1:32" ht="105" customHeight="1" x14ac:dyDescent="0.2">
      <c r="A15" s="297" t="s">
        <v>335</v>
      </c>
      <c r="B15" s="300" t="s">
        <v>321</v>
      </c>
      <c r="C15" s="264" t="s">
        <v>364</v>
      </c>
      <c r="D15" s="175" t="s">
        <v>342</v>
      </c>
      <c r="E15" s="90" t="s">
        <v>319</v>
      </c>
      <c r="F15" s="178" t="s">
        <v>377</v>
      </c>
      <c r="G15" s="168"/>
      <c r="H15" s="168"/>
      <c r="I15" s="168"/>
      <c r="J15" s="110"/>
      <c r="K15" s="168"/>
      <c r="L15" s="169"/>
      <c r="M15" s="112"/>
      <c r="N15" s="112"/>
      <c r="O15" s="112"/>
      <c r="P15" s="112"/>
      <c r="Q15" s="112"/>
      <c r="R15" s="112"/>
      <c r="S15" s="112"/>
      <c r="T15" s="112"/>
      <c r="U15" s="112"/>
      <c r="V15" s="170">
        <f t="shared" si="1"/>
        <v>0</v>
      </c>
      <c r="W15" s="171">
        <f t="shared" si="2"/>
        <v>0</v>
      </c>
      <c r="X15" s="157">
        <v>8</v>
      </c>
      <c r="Y15" s="157">
        <v>0</v>
      </c>
      <c r="Z15" s="163">
        <f t="shared" ref="Z15:Z24" si="3">Y15/X15</f>
        <v>0</v>
      </c>
      <c r="AA15" s="272">
        <f>AVERAGE(Z15:Z23)</f>
        <v>0</v>
      </c>
      <c r="AB15" s="277">
        <f>AVERAGE(AA15:AA21)</f>
        <v>0</v>
      </c>
      <c r="AC15" s="274"/>
    </row>
    <row r="16" spans="1:32" ht="58.5" customHeight="1" x14ac:dyDescent="0.2">
      <c r="A16" s="298"/>
      <c r="B16" s="301"/>
      <c r="C16" s="265"/>
      <c r="D16" s="175" t="s">
        <v>366</v>
      </c>
      <c r="E16" s="90" t="s">
        <v>319</v>
      </c>
      <c r="F16" s="178" t="s">
        <v>377</v>
      </c>
      <c r="G16" s="90"/>
      <c r="H16" s="90"/>
      <c r="I16" s="90"/>
      <c r="J16" s="110"/>
      <c r="K16" s="90"/>
      <c r="L16" s="111"/>
      <c r="M16" s="112"/>
      <c r="N16" s="112"/>
      <c r="O16" s="112"/>
      <c r="P16" s="112"/>
      <c r="Q16" s="112"/>
      <c r="R16" s="112"/>
      <c r="S16" s="112"/>
      <c r="T16" s="112"/>
      <c r="U16" s="112"/>
      <c r="V16" s="170">
        <f t="shared" si="1"/>
        <v>0</v>
      </c>
      <c r="W16" s="171">
        <f t="shared" si="2"/>
        <v>0</v>
      </c>
      <c r="X16" s="157">
        <v>8</v>
      </c>
      <c r="Y16" s="157">
        <v>0</v>
      </c>
      <c r="Z16" s="163">
        <f t="shared" si="3"/>
        <v>0</v>
      </c>
      <c r="AA16" s="272"/>
      <c r="AB16" s="270"/>
      <c r="AC16" s="274"/>
    </row>
    <row r="17" spans="1:29" ht="58.5" customHeight="1" x14ac:dyDescent="0.2">
      <c r="A17" s="298"/>
      <c r="B17" s="301"/>
      <c r="C17" s="266" t="s">
        <v>336</v>
      </c>
      <c r="D17" s="142" t="s">
        <v>345</v>
      </c>
      <c r="E17" s="90" t="s">
        <v>319</v>
      </c>
      <c r="F17" s="90"/>
      <c r="G17" s="90"/>
      <c r="H17" s="90"/>
      <c r="I17" s="90"/>
      <c r="J17" s="110"/>
      <c r="K17" s="90"/>
      <c r="L17" s="111"/>
      <c r="M17" s="112"/>
      <c r="N17" s="112"/>
      <c r="O17" s="112"/>
      <c r="P17" s="112"/>
      <c r="Q17" s="112"/>
      <c r="R17" s="112"/>
      <c r="S17" s="112"/>
      <c r="T17" s="112"/>
      <c r="U17" s="112"/>
      <c r="V17" s="170">
        <f t="shared" si="1"/>
        <v>0</v>
      </c>
      <c r="W17" s="171">
        <f t="shared" si="2"/>
        <v>0</v>
      </c>
      <c r="X17" s="157">
        <v>1</v>
      </c>
      <c r="Y17" s="157">
        <v>0</v>
      </c>
      <c r="Z17" s="163">
        <f t="shared" si="3"/>
        <v>0</v>
      </c>
      <c r="AA17" s="272"/>
      <c r="AB17" s="270"/>
      <c r="AC17" s="274"/>
    </row>
    <row r="18" spans="1:29" ht="77.25" customHeight="1" x14ac:dyDescent="0.2">
      <c r="A18" s="298"/>
      <c r="B18" s="301"/>
      <c r="C18" s="267"/>
      <c r="D18" s="176" t="s">
        <v>344</v>
      </c>
      <c r="E18" s="90" t="s">
        <v>319</v>
      </c>
      <c r="F18" s="177" t="s">
        <v>376</v>
      </c>
      <c r="G18" s="90"/>
      <c r="H18" s="90"/>
      <c r="I18" s="90"/>
      <c r="J18" s="110"/>
      <c r="K18" s="90"/>
      <c r="L18" s="111"/>
      <c r="M18" s="112"/>
      <c r="N18" s="112"/>
      <c r="O18" s="112"/>
      <c r="P18" s="112"/>
      <c r="Q18" s="112"/>
      <c r="R18" s="112"/>
      <c r="S18" s="112"/>
      <c r="T18" s="112"/>
      <c r="U18" s="112"/>
      <c r="V18" s="170">
        <f t="shared" si="1"/>
        <v>0</v>
      </c>
      <c r="W18" s="171">
        <f t="shared" si="2"/>
        <v>0</v>
      </c>
      <c r="X18" s="157">
        <v>4</v>
      </c>
      <c r="Y18" s="157">
        <v>0</v>
      </c>
      <c r="Z18" s="163">
        <f t="shared" si="3"/>
        <v>0</v>
      </c>
      <c r="AA18" s="272"/>
      <c r="AB18" s="270"/>
      <c r="AC18" s="274"/>
    </row>
    <row r="19" spans="1:29" ht="78" customHeight="1" x14ac:dyDescent="0.2">
      <c r="A19" s="298"/>
      <c r="B19" s="301"/>
      <c r="C19" s="265"/>
      <c r="D19" s="142" t="s">
        <v>343</v>
      </c>
      <c r="E19" s="90" t="s">
        <v>320</v>
      </c>
      <c r="F19" s="177" t="s">
        <v>378</v>
      </c>
      <c r="G19" s="90"/>
      <c r="H19" s="90"/>
      <c r="I19" s="90"/>
      <c r="J19" s="110"/>
      <c r="K19" s="90"/>
      <c r="L19" s="111"/>
      <c r="M19" s="112"/>
      <c r="N19" s="112"/>
      <c r="O19" s="112"/>
      <c r="P19" s="112"/>
      <c r="Q19" s="112"/>
      <c r="R19" s="112"/>
      <c r="S19" s="112"/>
      <c r="T19" s="112"/>
      <c r="U19" s="112"/>
      <c r="V19" s="170">
        <f t="shared" si="1"/>
        <v>0</v>
      </c>
      <c r="W19" s="171">
        <f t="shared" si="2"/>
        <v>0</v>
      </c>
      <c r="X19" s="157">
        <v>2</v>
      </c>
      <c r="Y19" s="157">
        <v>0</v>
      </c>
      <c r="Z19" s="163">
        <f t="shared" si="3"/>
        <v>0</v>
      </c>
      <c r="AA19" s="272"/>
      <c r="AB19" s="270"/>
      <c r="AC19" s="274"/>
    </row>
    <row r="20" spans="1:29" ht="78" customHeight="1" x14ac:dyDescent="0.2">
      <c r="A20" s="298"/>
      <c r="B20" s="301"/>
      <c r="C20" s="266" t="s">
        <v>337</v>
      </c>
      <c r="D20" s="142" t="s">
        <v>346</v>
      </c>
      <c r="E20" s="116" t="s">
        <v>319</v>
      </c>
      <c r="F20" s="90"/>
      <c r="G20" s="90"/>
      <c r="H20" s="90"/>
      <c r="I20" s="90"/>
      <c r="J20" s="110"/>
      <c r="K20" s="90"/>
      <c r="L20" s="111"/>
      <c r="M20" s="112"/>
      <c r="N20" s="112"/>
      <c r="O20" s="112"/>
      <c r="P20" s="112"/>
      <c r="Q20" s="112"/>
      <c r="R20" s="112"/>
      <c r="S20" s="112"/>
      <c r="T20" s="112"/>
      <c r="U20" s="112"/>
      <c r="V20" s="170">
        <f t="shared" si="1"/>
        <v>0</v>
      </c>
      <c r="W20" s="171">
        <f t="shared" si="2"/>
        <v>0</v>
      </c>
      <c r="X20" s="157">
        <v>1</v>
      </c>
      <c r="Y20" s="157">
        <v>0</v>
      </c>
      <c r="Z20" s="163">
        <f t="shared" si="3"/>
        <v>0</v>
      </c>
      <c r="AA20" s="272"/>
      <c r="AB20" s="270"/>
      <c r="AC20" s="274"/>
    </row>
    <row r="21" spans="1:29" ht="77.25" customHeight="1" x14ac:dyDescent="0.2">
      <c r="A21" s="298"/>
      <c r="B21" s="301"/>
      <c r="C21" s="283"/>
      <c r="D21" s="142" t="s">
        <v>347</v>
      </c>
      <c r="E21" s="150" t="s">
        <v>348</v>
      </c>
      <c r="F21" s="90"/>
      <c r="G21" s="90"/>
      <c r="H21" s="90"/>
      <c r="I21" s="90"/>
      <c r="J21" s="110"/>
      <c r="K21" s="90"/>
      <c r="L21" s="111"/>
      <c r="M21" s="112"/>
      <c r="N21" s="112"/>
      <c r="O21" s="112"/>
      <c r="P21" s="112"/>
      <c r="Q21" s="112"/>
      <c r="R21" s="112"/>
      <c r="S21" s="112"/>
      <c r="T21" s="112"/>
      <c r="U21" s="112"/>
      <c r="V21" s="170">
        <f t="shared" si="1"/>
        <v>0</v>
      </c>
      <c r="W21" s="171">
        <f t="shared" si="2"/>
        <v>0</v>
      </c>
      <c r="X21" s="157">
        <v>2</v>
      </c>
      <c r="Y21" s="157">
        <v>0</v>
      </c>
      <c r="Z21" s="163">
        <f t="shared" si="3"/>
        <v>0</v>
      </c>
      <c r="AA21" s="272"/>
      <c r="AB21" s="270"/>
      <c r="AC21" s="274"/>
    </row>
    <row r="22" spans="1:29" ht="69.75" customHeight="1" x14ac:dyDescent="0.2">
      <c r="A22" s="298"/>
      <c r="B22" s="301"/>
      <c r="C22" s="266" t="s">
        <v>338</v>
      </c>
      <c r="D22" s="151" t="s">
        <v>349</v>
      </c>
      <c r="E22" s="116" t="s">
        <v>319</v>
      </c>
      <c r="F22" s="177" t="s">
        <v>379</v>
      </c>
      <c r="G22" s="90"/>
      <c r="H22" s="90"/>
      <c r="I22" s="90"/>
      <c r="J22" s="110"/>
      <c r="K22" s="90"/>
      <c r="L22" s="111"/>
      <c r="M22" s="112"/>
      <c r="N22" s="112"/>
      <c r="O22" s="112"/>
      <c r="P22" s="112"/>
      <c r="Q22" s="112"/>
      <c r="R22" s="112"/>
      <c r="S22" s="112"/>
      <c r="T22" s="112"/>
      <c r="U22" s="112"/>
      <c r="V22" s="170">
        <f t="shared" si="1"/>
        <v>0</v>
      </c>
      <c r="W22" s="171">
        <f t="shared" si="2"/>
        <v>0</v>
      </c>
      <c r="X22" s="157">
        <v>2</v>
      </c>
      <c r="Y22" s="157">
        <v>0</v>
      </c>
      <c r="Z22" s="163">
        <f t="shared" si="3"/>
        <v>0</v>
      </c>
      <c r="AA22" s="272"/>
      <c r="AB22" s="270"/>
      <c r="AC22" s="274"/>
    </row>
    <row r="23" spans="1:29" ht="69.75" customHeight="1" x14ac:dyDescent="0.2">
      <c r="A23" s="299"/>
      <c r="B23" s="302"/>
      <c r="C23" s="283"/>
      <c r="D23" s="151" t="s">
        <v>350</v>
      </c>
      <c r="E23" s="116" t="s">
        <v>319</v>
      </c>
      <c r="F23" s="177" t="s">
        <v>380</v>
      </c>
      <c r="G23" s="90"/>
      <c r="H23" s="90"/>
      <c r="I23" s="90"/>
      <c r="J23" s="110"/>
      <c r="K23" s="90"/>
      <c r="L23" s="111"/>
      <c r="M23" s="112"/>
      <c r="N23" s="112"/>
      <c r="O23" s="112"/>
      <c r="P23" s="112"/>
      <c r="Q23" s="112"/>
      <c r="R23" s="112"/>
      <c r="S23" s="112"/>
      <c r="T23" s="112"/>
      <c r="U23" s="112"/>
      <c r="V23" s="170">
        <f t="shared" si="1"/>
        <v>0</v>
      </c>
      <c r="W23" s="171">
        <f t="shared" si="2"/>
        <v>0</v>
      </c>
      <c r="X23" s="157">
        <v>2</v>
      </c>
      <c r="Y23" s="157">
        <v>0</v>
      </c>
      <c r="Z23" s="163">
        <f t="shared" si="3"/>
        <v>0</v>
      </c>
      <c r="AA23" s="272"/>
      <c r="AB23" s="270"/>
      <c r="AC23" s="274"/>
    </row>
    <row r="24" spans="1:29" ht="25.5" customHeight="1" x14ac:dyDescent="0.2">
      <c r="A24" s="289" t="s">
        <v>367</v>
      </c>
      <c r="B24" s="291" t="s">
        <v>368</v>
      </c>
      <c r="C24" s="304" t="s">
        <v>322</v>
      </c>
      <c r="D24" s="307" t="s">
        <v>323</v>
      </c>
      <c r="E24" s="303" t="s">
        <v>324</v>
      </c>
      <c r="F24" s="90"/>
      <c r="G24" s="90"/>
      <c r="H24" s="90"/>
      <c r="I24" s="90"/>
      <c r="J24" s="110"/>
      <c r="K24" s="90"/>
      <c r="L24" s="111"/>
      <c r="M24" s="112"/>
      <c r="N24" s="112"/>
      <c r="O24" s="112"/>
      <c r="P24" s="112"/>
      <c r="Q24" s="112"/>
      <c r="R24" s="112"/>
      <c r="S24" s="112"/>
      <c r="T24" s="112"/>
      <c r="U24" s="112"/>
      <c r="V24" s="170">
        <f t="shared" si="1"/>
        <v>0</v>
      </c>
      <c r="W24" s="171">
        <f t="shared" si="2"/>
        <v>0</v>
      </c>
      <c r="X24" s="258">
        <v>1</v>
      </c>
      <c r="Y24" s="258">
        <v>0</v>
      </c>
      <c r="Z24" s="260">
        <f t="shared" si="3"/>
        <v>0</v>
      </c>
      <c r="AA24" s="275">
        <f>AVERAGE(Z24:Z31)</f>
        <v>0</v>
      </c>
      <c r="AB24" s="270"/>
      <c r="AC24" s="274"/>
    </row>
    <row r="25" spans="1:29" ht="15.75" customHeight="1" x14ac:dyDescent="0.2">
      <c r="A25" s="290"/>
      <c r="B25" s="292"/>
      <c r="C25" s="305"/>
      <c r="D25" s="308"/>
      <c r="E25" s="253"/>
      <c r="F25" s="90"/>
      <c r="G25" s="90"/>
      <c r="H25" s="90"/>
      <c r="I25" s="90"/>
      <c r="J25" s="110"/>
      <c r="K25" s="90"/>
      <c r="L25" s="111"/>
      <c r="M25" s="112"/>
      <c r="N25" s="112"/>
      <c r="O25" s="112"/>
      <c r="P25" s="112"/>
      <c r="Q25" s="112"/>
      <c r="R25" s="112"/>
      <c r="S25" s="112"/>
      <c r="T25" s="112"/>
      <c r="U25" s="112"/>
      <c r="V25" s="170">
        <f t="shared" si="1"/>
        <v>0</v>
      </c>
      <c r="W25" s="171">
        <f t="shared" si="2"/>
        <v>0</v>
      </c>
      <c r="X25" s="259"/>
      <c r="Y25" s="259"/>
      <c r="Z25" s="261"/>
      <c r="AA25" s="276"/>
      <c r="AB25" s="270"/>
      <c r="AC25" s="274"/>
    </row>
    <row r="26" spans="1:29" ht="33" customHeight="1" x14ac:dyDescent="0.2">
      <c r="A26" s="290"/>
      <c r="B26" s="292"/>
      <c r="C26" s="306"/>
      <c r="D26" s="142" t="s">
        <v>325</v>
      </c>
      <c r="E26" s="90" t="s">
        <v>317</v>
      </c>
      <c r="F26" s="90"/>
      <c r="G26" s="90"/>
      <c r="H26" s="90"/>
      <c r="I26" s="90"/>
      <c r="J26" s="110"/>
      <c r="K26" s="90"/>
      <c r="L26" s="111"/>
      <c r="M26" s="112"/>
      <c r="N26" s="112"/>
      <c r="O26" s="112"/>
      <c r="P26" s="112"/>
      <c r="Q26" s="112"/>
      <c r="R26" s="112"/>
      <c r="S26" s="112"/>
      <c r="T26" s="112"/>
      <c r="U26" s="112"/>
      <c r="V26" s="170">
        <f t="shared" si="1"/>
        <v>0</v>
      </c>
      <c r="W26" s="171">
        <f t="shared" si="2"/>
        <v>0</v>
      </c>
      <c r="X26" s="157">
        <v>1</v>
      </c>
      <c r="Y26" s="157">
        <v>0</v>
      </c>
      <c r="Z26" s="164">
        <f>Y26/X26</f>
        <v>0</v>
      </c>
      <c r="AA26" s="276"/>
      <c r="AB26" s="270"/>
      <c r="AC26" s="274"/>
    </row>
    <row r="27" spans="1:29" ht="15.75" customHeight="1" x14ac:dyDescent="0.2">
      <c r="A27" s="290"/>
      <c r="B27" s="292"/>
      <c r="C27" s="309" t="s">
        <v>339</v>
      </c>
      <c r="D27" s="307" t="s">
        <v>326</v>
      </c>
      <c r="E27" s="303" t="s">
        <v>317</v>
      </c>
      <c r="F27" s="90"/>
      <c r="G27" s="90"/>
      <c r="H27" s="90"/>
      <c r="I27" s="90"/>
      <c r="J27" s="110"/>
      <c r="K27" s="90"/>
      <c r="L27" s="111"/>
      <c r="M27" s="112"/>
      <c r="N27" s="112"/>
      <c r="O27" s="112"/>
      <c r="P27" s="112"/>
      <c r="Q27" s="112"/>
      <c r="R27" s="112"/>
      <c r="S27" s="112"/>
      <c r="T27" s="112"/>
      <c r="U27" s="112"/>
      <c r="V27" s="170">
        <f t="shared" si="1"/>
        <v>0</v>
      </c>
      <c r="W27" s="171">
        <f t="shared" si="2"/>
        <v>0</v>
      </c>
      <c r="X27" s="258">
        <v>1</v>
      </c>
      <c r="Y27" s="258">
        <v>0</v>
      </c>
      <c r="Z27" s="260">
        <f>Y27/X27</f>
        <v>0</v>
      </c>
      <c r="AA27" s="276"/>
      <c r="AB27" s="270"/>
      <c r="AC27" s="274"/>
    </row>
    <row r="28" spans="1:29" ht="49.5" customHeight="1" x14ac:dyDescent="0.25">
      <c r="A28" s="290"/>
      <c r="B28" s="292"/>
      <c r="C28" s="305"/>
      <c r="D28" s="308"/>
      <c r="E28" s="253"/>
      <c r="F28" s="179" t="s">
        <v>381</v>
      </c>
      <c r="G28" s="117"/>
      <c r="H28" s="117"/>
      <c r="I28" s="117"/>
      <c r="J28" s="110"/>
      <c r="K28" s="117"/>
      <c r="L28" s="111"/>
      <c r="M28" s="112"/>
      <c r="N28" s="112"/>
      <c r="O28" s="112"/>
      <c r="P28" s="112"/>
      <c r="Q28" s="112"/>
      <c r="R28" s="112"/>
      <c r="S28" s="112"/>
      <c r="T28" s="112"/>
      <c r="U28" s="112"/>
      <c r="V28" s="170">
        <f t="shared" si="1"/>
        <v>0</v>
      </c>
      <c r="W28" s="171">
        <f t="shared" si="2"/>
        <v>0</v>
      </c>
      <c r="X28" s="259"/>
      <c r="Y28" s="259"/>
      <c r="Z28" s="261"/>
      <c r="AA28" s="276"/>
      <c r="AB28" s="270"/>
      <c r="AC28" s="274"/>
    </row>
    <row r="29" spans="1:29" ht="88.5" customHeight="1" x14ac:dyDescent="0.2">
      <c r="A29" s="290"/>
      <c r="B29" s="292"/>
      <c r="C29" s="305"/>
      <c r="D29" s="151" t="s">
        <v>327</v>
      </c>
      <c r="E29" s="116" t="s">
        <v>319</v>
      </c>
      <c r="F29" s="116"/>
      <c r="G29" s="116"/>
      <c r="H29" s="116"/>
      <c r="I29" s="116"/>
      <c r="J29" s="132"/>
      <c r="K29" s="116"/>
      <c r="L29" s="133"/>
      <c r="M29" s="134"/>
      <c r="N29" s="134"/>
      <c r="O29" s="134"/>
      <c r="P29" s="134"/>
      <c r="Q29" s="134"/>
      <c r="R29" s="134"/>
      <c r="S29" s="134"/>
      <c r="T29" s="134"/>
      <c r="U29" s="134"/>
      <c r="V29" s="170">
        <f t="shared" si="1"/>
        <v>0</v>
      </c>
      <c r="W29" s="171">
        <f t="shared" si="2"/>
        <v>0</v>
      </c>
      <c r="X29" s="159">
        <v>1</v>
      </c>
      <c r="Y29" s="159">
        <v>0</v>
      </c>
      <c r="Z29" s="165">
        <f>Y29/X29</f>
        <v>0</v>
      </c>
      <c r="AA29" s="276"/>
      <c r="AB29" s="270"/>
      <c r="AC29" s="274"/>
    </row>
    <row r="30" spans="1:29" s="131" customFormat="1" ht="73.5" customHeight="1" x14ac:dyDescent="0.2">
      <c r="A30" s="290"/>
      <c r="B30" s="292"/>
      <c r="C30" s="149" t="s">
        <v>340</v>
      </c>
      <c r="D30" s="152" t="s">
        <v>351</v>
      </c>
      <c r="E30" s="116" t="s">
        <v>319</v>
      </c>
      <c r="F30" s="136"/>
      <c r="G30" s="136"/>
      <c r="H30" s="136"/>
      <c r="I30" s="136"/>
      <c r="J30" s="137"/>
      <c r="K30" s="136"/>
      <c r="L30" s="138"/>
      <c r="M30" s="138"/>
      <c r="N30" s="138"/>
      <c r="O30" s="138"/>
      <c r="P30" s="138"/>
      <c r="Q30" s="138"/>
      <c r="R30" s="138"/>
      <c r="S30" s="138"/>
      <c r="T30" s="138"/>
      <c r="U30" s="138"/>
      <c r="V30" s="170">
        <f t="shared" si="1"/>
        <v>0</v>
      </c>
      <c r="W30" s="171">
        <f t="shared" si="2"/>
        <v>0</v>
      </c>
      <c r="X30" s="160">
        <v>2</v>
      </c>
      <c r="Y30" s="160">
        <v>0</v>
      </c>
      <c r="Z30" s="165">
        <f>Y30/X30</f>
        <v>0</v>
      </c>
      <c r="AA30" s="276"/>
      <c r="AB30" s="135"/>
      <c r="AC30" s="274"/>
    </row>
    <row r="31" spans="1:29" ht="72.75" customHeight="1" x14ac:dyDescent="0.2">
      <c r="A31" s="290"/>
      <c r="B31" s="292"/>
      <c r="C31" s="148" t="s">
        <v>341</v>
      </c>
      <c r="D31" s="153" t="s">
        <v>352</v>
      </c>
      <c r="E31" s="136" t="s">
        <v>319</v>
      </c>
      <c r="F31" s="180" t="s">
        <v>382</v>
      </c>
      <c r="G31" s="139"/>
      <c r="H31" s="139"/>
      <c r="I31" s="139"/>
      <c r="J31" s="140"/>
      <c r="K31" s="139"/>
      <c r="L31" s="139"/>
      <c r="M31" s="139"/>
      <c r="N31" s="139"/>
      <c r="O31" s="139"/>
      <c r="P31" s="139"/>
      <c r="Q31" s="139"/>
      <c r="R31" s="139"/>
      <c r="S31" s="139"/>
      <c r="T31" s="139"/>
      <c r="U31" s="139"/>
      <c r="V31" s="170">
        <f t="shared" si="1"/>
        <v>0</v>
      </c>
      <c r="W31" s="171">
        <f t="shared" si="2"/>
        <v>0</v>
      </c>
      <c r="X31" s="161">
        <v>8</v>
      </c>
      <c r="Y31" s="161">
        <v>0</v>
      </c>
      <c r="Z31" s="165">
        <f>Y31/X31</f>
        <v>0</v>
      </c>
      <c r="AA31" s="276"/>
      <c r="AB31" s="139"/>
      <c r="AC31" s="274"/>
    </row>
    <row r="32" spans="1:29" ht="15.75" customHeight="1" x14ac:dyDescent="0.35">
      <c r="D32" s="118"/>
      <c r="J32" s="2"/>
    </row>
    <row r="33" spans="4:10" ht="15.75" customHeight="1" x14ac:dyDescent="0.35">
      <c r="D33" s="118"/>
      <c r="J33" s="2"/>
    </row>
    <row r="34" spans="4:10" ht="15.75" customHeight="1" x14ac:dyDescent="0.35">
      <c r="D34" s="118"/>
      <c r="J34" s="2"/>
    </row>
    <row r="35" spans="4:10" ht="15.75" customHeight="1" x14ac:dyDescent="0.35">
      <c r="D35" s="118"/>
      <c r="J35" s="2"/>
    </row>
    <row r="36" spans="4:10" ht="15.75" customHeight="1" x14ac:dyDescent="0.35">
      <c r="D36" s="118"/>
      <c r="J36" s="2"/>
    </row>
    <row r="37" spans="4:10" ht="15.75" customHeight="1" x14ac:dyDescent="0.35">
      <c r="D37" s="118"/>
      <c r="J37" s="2"/>
    </row>
    <row r="38" spans="4:10" ht="15.75" customHeight="1" x14ac:dyDescent="0.35">
      <c r="D38" s="118"/>
      <c r="J38" s="2"/>
    </row>
    <row r="39" spans="4:10" ht="15.75" customHeight="1" x14ac:dyDescent="0.35">
      <c r="D39" s="118"/>
      <c r="J39" s="2"/>
    </row>
    <row r="40" spans="4:10" ht="15.75" customHeight="1" x14ac:dyDescent="0.35">
      <c r="D40" s="118"/>
      <c r="J40" s="2"/>
    </row>
    <row r="41" spans="4:10" ht="15.75" customHeight="1" x14ac:dyDescent="0.35">
      <c r="D41" s="118"/>
      <c r="J41" s="2"/>
    </row>
    <row r="42" spans="4:10" ht="15.75" customHeight="1" x14ac:dyDescent="0.35">
      <c r="D42" s="118"/>
      <c r="J42" s="2"/>
    </row>
    <row r="43" spans="4:10" ht="15.75" customHeight="1" x14ac:dyDescent="0.35">
      <c r="D43" s="118"/>
      <c r="J43" s="2"/>
    </row>
    <row r="44" spans="4:10" ht="15.75" customHeight="1" x14ac:dyDescent="0.35">
      <c r="D44" s="118"/>
      <c r="J44" s="2"/>
    </row>
    <row r="45" spans="4:10" ht="15.75" customHeight="1" x14ac:dyDescent="0.35">
      <c r="D45" s="118"/>
      <c r="J45" s="2"/>
    </row>
    <row r="46" spans="4:10" ht="15.75" customHeight="1" x14ac:dyDescent="0.35">
      <c r="D46" s="118"/>
      <c r="J46" s="2"/>
    </row>
    <row r="47" spans="4:10" ht="15.75" customHeight="1" x14ac:dyDescent="0.35">
      <c r="D47" s="118"/>
      <c r="J47" s="2"/>
    </row>
    <row r="48" spans="4:10" ht="15.75" customHeight="1" x14ac:dyDescent="0.35">
      <c r="D48" s="118"/>
      <c r="J48" s="2"/>
    </row>
    <row r="49" spans="4:10" ht="15.75" customHeight="1" x14ac:dyDescent="0.35">
      <c r="D49" s="118"/>
      <c r="J49" s="2"/>
    </row>
    <row r="50" spans="4:10" ht="15.75" customHeight="1" x14ac:dyDescent="0.35">
      <c r="D50" s="118"/>
      <c r="J50" s="2"/>
    </row>
    <row r="51" spans="4:10" ht="15.75" customHeight="1" x14ac:dyDescent="0.35">
      <c r="D51" s="118"/>
      <c r="J51" s="2"/>
    </row>
    <row r="52" spans="4:10" ht="15.75" customHeight="1" x14ac:dyDescent="0.35">
      <c r="D52" s="118"/>
      <c r="J52" s="2"/>
    </row>
    <row r="53" spans="4:10" ht="15.75" customHeight="1" x14ac:dyDescent="0.35">
      <c r="D53" s="118"/>
      <c r="J53" s="2"/>
    </row>
    <row r="54" spans="4:10" ht="15.75" customHeight="1" x14ac:dyDescent="0.35">
      <c r="D54" s="118"/>
      <c r="J54" s="2"/>
    </row>
    <row r="55" spans="4:10" ht="15.75" customHeight="1" x14ac:dyDescent="0.35">
      <c r="D55" s="118"/>
      <c r="J55" s="2"/>
    </row>
    <row r="56" spans="4:10" ht="15.75" customHeight="1" x14ac:dyDescent="0.35">
      <c r="D56" s="118"/>
      <c r="J56" s="2"/>
    </row>
    <row r="57" spans="4:10" ht="15.75" customHeight="1" x14ac:dyDescent="0.35">
      <c r="D57" s="118"/>
      <c r="J57" s="2"/>
    </row>
    <row r="58" spans="4:10" ht="15.75" customHeight="1" x14ac:dyDescent="0.35">
      <c r="D58" s="118"/>
      <c r="J58" s="2"/>
    </row>
    <row r="59" spans="4:10" ht="15.75" customHeight="1" x14ac:dyDescent="0.35">
      <c r="D59" s="118"/>
      <c r="J59" s="2"/>
    </row>
    <row r="60" spans="4:10" ht="15.75" customHeight="1" x14ac:dyDescent="0.35">
      <c r="D60" s="118"/>
      <c r="J60" s="2"/>
    </row>
    <row r="61" spans="4:10" ht="15.75" customHeight="1" x14ac:dyDescent="0.35">
      <c r="D61" s="118"/>
      <c r="J61" s="2"/>
    </row>
    <row r="62" spans="4:10" ht="15.75" customHeight="1" x14ac:dyDescent="0.35">
      <c r="D62" s="118"/>
      <c r="J62" s="2"/>
    </row>
    <row r="63" spans="4:10" ht="15.75" customHeight="1" x14ac:dyDescent="0.35">
      <c r="D63" s="118"/>
      <c r="J63" s="2"/>
    </row>
    <row r="64" spans="4:10" ht="15.75" customHeight="1" x14ac:dyDescent="0.35">
      <c r="D64" s="118"/>
      <c r="J64" s="2"/>
    </row>
    <row r="65" spans="4:10" ht="15.75" customHeight="1" x14ac:dyDescent="0.35">
      <c r="D65" s="118"/>
      <c r="J65" s="2"/>
    </row>
    <row r="66" spans="4:10" ht="15.75" customHeight="1" x14ac:dyDescent="0.35">
      <c r="D66" s="118"/>
      <c r="J66" s="2"/>
    </row>
    <row r="67" spans="4:10" ht="15.75" customHeight="1" x14ac:dyDescent="0.35">
      <c r="D67" s="118"/>
      <c r="J67" s="2"/>
    </row>
    <row r="68" spans="4:10" ht="15.75" customHeight="1" x14ac:dyDescent="0.35">
      <c r="D68" s="118"/>
      <c r="J68" s="2"/>
    </row>
    <row r="69" spans="4:10" ht="15.75" customHeight="1" x14ac:dyDescent="0.35">
      <c r="D69" s="118"/>
      <c r="J69" s="2"/>
    </row>
    <row r="70" spans="4:10" ht="15.75" customHeight="1" x14ac:dyDescent="0.35">
      <c r="D70" s="118"/>
      <c r="J70" s="2"/>
    </row>
    <row r="71" spans="4:10" ht="15.75" customHeight="1" x14ac:dyDescent="0.35">
      <c r="D71" s="118"/>
      <c r="J71" s="2"/>
    </row>
    <row r="72" spans="4:10" ht="15.75" customHeight="1" x14ac:dyDescent="0.35">
      <c r="D72" s="118"/>
      <c r="J72" s="2"/>
    </row>
    <row r="73" spans="4:10" ht="15.75" customHeight="1" x14ac:dyDescent="0.35">
      <c r="D73" s="118"/>
      <c r="J73" s="2"/>
    </row>
    <row r="74" spans="4:10" ht="15.75" customHeight="1" x14ac:dyDescent="0.35">
      <c r="D74" s="118"/>
      <c r="J74" s="2"/>
    </row>
    <row r="75" spans="4:10" ht="15.75" customHeight="1" x14ac:dyDescent="0.35">
      <c r="D75" s="118"/>
    </row>
    <row r="76" spans="4:10" ht="15.75" customHeight="1" x14ac:dyDescent="0.35">
      <c r="D76" s="118"/>
    </row>
    <row r="77" spans="4:10" ht="15.75" customHeight="1" x14ac:dyDescent="0.35">
      <c r="D77" s="118"/>
    </row>
    <row r="78" spans="4:10" ht="15.75" customHeight="1" x14ac:dyDescent="0.35">
      <c r="D78" s="118"/>
    </row>
    <row r="79" spans="4:10" ht="15.75" customHeight="1" x14ac:dyDescent="0.35">
      <c r="D79" s="118"/>
    </row>
    <row r="80" spans="4:10" ht="15.75" customHeight="1" x14ac:dyDescent="0.35">
      <c r="D80" s="118"/>
    </row>
    <row r="81" spans="4:4" ht="15.75" customHeight="1" x14ac:dyDescent="0.35">
      <c r="D81" s="118"/>
    </row>
    <row r="82" spans="4:4" ht="15.75" customHeight="1" x14ac:dyDescent="0.35">
      <c r="D82" s="118"/>
    </row>
    <row r="83" spans="4:4" ht="15.75" customHeight="1" x14ac:dyDescent="0.35">
      <c r="D83" s="118"/>
    </row>
    <row r="84" spans="4:4" ht="15.75" customHeight="1" x14ac:dyDescent="0.35">
      <c r="D84" s="118"/>
    </row>
    <row r="85" spans="4:4" ht="15.75" customHeight="1" x14ac:dyDescent="0.35">
      <c r="D85" s="118"/>
    </row>
    <row r="86" spans="4:4" ht="15.75" customHeight="1" x14ac:dyDescent="0.35">
      <c r="D86" s="118"/>
    </row>
    <row r="87" spans="4:4" ht="15.75" customHeight="1" x14ac:dyDescent="0.35">
      <c r="D87" s="118"/>
    </row>
    <row r="88" spans="4:4" ht="15.75" customHeight="1" x14ac:dyDescent="0.35">
      <c r="D88" s="118"/>
    </row>
    <row r="89" spans="4:4" ht="15.75" customHeight="1" x14ac:dyDescent="0.35">
      <c r="D89" s="118"/>
    </row>
    <row r="90" spans="4:4" ht="15.75" customHeight="1" x14ac:dyDescent="0.35">
      <c r="D90" s="118"/>
    </row>
    <row r="91" spans="4:4" ht="15.75" customHeight="1" x14ac:dyDescent="0.35">
      <c r="D91" s="118"/>
    </row>
    <row r="92" spans="4:4" ht="15.75" customHeight="1" x14ac:dyDescent="0.35">
      <c r="D92" s="118"/>
    </row>
    <row r="93" spans="4:4" ht="15.75" customHeight="1" x14ac:dyDescent="0.35">
      <c r="D93" s="118"/>
    </row>
    <row r="94" spans="4:4" ht="15.75" customHeight="1" x14ac:dyDescent="0.35">
      <c r="D94" s="118"/>
    </row>
    <row r="95" spans="4:4" ht="15.75" customHeight="1" x14ac:dyDescent="0.35">
      <c r="D95" s="118"/>
    </row>
    <row r="96" spans="4:4" ht="15.75" customHeight="1" x14ac:dyDescent="0.35">
      <c r="D96" s="118"/>
    </row>
    <row r="97" spans="4:4" ht="15.75" customHeight="1" x14ac:dyDescent="0.35">
      <c r="D97" s="118"/>
    </row>
    <row r="98" spans="4:4" ht="15.75" customHeight="1" x14ac:dyDescent="0.35">
      <c r="D98" s="118"/>
    </row>
    <row r="99" spans="4:4" ht="15.75" customHeight="1" x14ac:dyDescent="0.35">
      <c r="D99" s="118"/>
    </row>
    <row r="100" spans="4:4" ht="15.75" customHeight="1" x14ac:dyDescent="0.35">
      <c r="D100" s="118"/>
    </row>
    <row r="101" spans="4:4" ht="15.75" customHeight="1" x14ac:dyDescent="0.35">
      <c r="D101" s="118"/>
    </row>
    <row r="102" spans="4:4" ht="15.75" customHeight="1" x14ac:dyDescent="0.35">
      <c r="D102" s="118"/>
    </row>
    <row r="103" spans="4:4" ht="15.75" customHeight="1" x14ac:dyDescent="0.35">
      <c r="D103" s="118"/>
    </row>
    <row r="104" spans="4:4" ht="15.75" customHeight="1" x14ac:dyDescent="0.35">
      <c r="D104" s="118"/>
    </row>
    <row r="105" spans="4:4" ht="15.75" customHeight="1" x14ac:dyDescent="0.35">
      <c r="D105" s="118"/>
    </row>
    <row r="106" spans="4:4" ht="15.75" customHeight="1" x14ac:dyDescent="0.35">
      <c r="D106" s="118"/>
    </row>
    <row r="107" spans="4:4" ht="15.75" customHeight="1" x14ac:dyDescent="0.35">
      <c r="D107" s="118"/>
    </row>
    <row r="108" spans="4:4" ht="15.75" customHeight="1" x14ac:dyDescent="0.35">
      <c r="D108" s="118"/>
    </row>
    <row r="109" spans="4:4" ht="15.75" customHeight="1" x14ac:dyDescent="0.35">
      <c r="D109" s="118"/>
    </row>
    <row r="110" spans="4:4" ht="15.75" customHeight="1" x14ac:dyDescent="0.35">
      <c r="D110" s="118"/>
    </row>
    <row r="111" spans="4:4" ht="15.75" customHeight="1" x14ac:dyDescent="0.35">
      <c r="D111" s="118"/>
    </row>
    <row r="112" spans="4:4" ht="15.75" customHeight="1" x14ac:dyDescent="0.35">
      <c r="D112" s="118"/>
    </row>
    <row r="113" spans="4:4" ht="15.75" customHeight="1" x14ac:dyDescent="0.35">
      <c r="D113" s="118"/>
    </row>
    <row r="114" spans="4:4" ht="15.75" customHeight="1" x14ac:dyDescent="0.35">
      <c r="D114" s="118"/>
    </row>
    <row r="115" spans="4:4" ht="15.75" customHeight="1" x14ac:dyDescent="0.35">
      <c r="D115" s="118"/>
    </row>
    <row r="116" spans="4:4" ht="15.75" customHeight="1" x14ac:dyDescent="0.35">
      <c r="D116" s="118"/>
    </row>
    <row r="117" spans="4:4" ht="15.75" customHeight="1" x14ac:dyDescent="0.35">
      <c r="D117" s="118"/>
    </row>
    <row r="118" spans="4:4" ht="15.75" customHeight="1" x14ac:dyDescent="0.35">
      <c r="D118" s="118"/>
    </row>
    <row r="119" spans="4:4" ht="15.75" customHeight="1" x14ac:dyDescent="0.35">
      <c r="D119" s="118"/>
    </row>
    <row r="120" spans="4:4" ht="15.75" customHeight="1" x14ac:dyDescent="0.35">
      <c r="D120" s="118"/>
    </row>
    <row r="121" spans="4:4" ht="15.75" customHeight="1" x14ac:dyDescent="0.35">
      <c r="D121" s="118"/>
    </row>
    <row r="122" spans="4:4" ht="15.75" customHeight="1" x14ac:dyDescent="0.35">
      <c r="D122" s="118"/>
    </row>
    <row r="123" spans="4:4" ht="15.75" customHeight="1" x14ac:dyDescent="0.35">
      <c r="D123" s="118"/>
    </row>
    <row r="124" spans="4:4" ht="15.75" customHeight="1" x14ac:dyDescent="0.35">
      <c r="D124" s="118"/>
    </row>
    <row r="125" spans="4:4" ht="15.75" customHeight="1" x14ac:dyDescent="0.35">
      <c r="D125" s="118"/>
    </row>
    <row r="126" spans="4:4" ht="15.75" customHeight="1" x14ac:dyDescent="0.35">
      <c r="D126" s="118"/>
    </row>
    <row r="127" spans="4:4" ht="15.75" customHeight="1" x14ac:dyDescent="0.35">
      <c r="D127" s="118"/>
    </row>
    <row r="128" spans="4:4" ht="15.75" customHeight="1" x14ac:dyDescent="0.35">
      <c r="D128" s="118"/>
    </row>
    <row r="129" spans="4:4" ht="15.75" customHeight="1" x14ac:dyDescent="0.35">
      <c r="D129" s="118"/>
    </row>
    <row r="130" spans="4:4" ht="15.75" customHeight="1" x14ac:dyDescent="0.35">
      <c r="D130" s="118"/>
    </row>
    <row r="131" spans="4:4" ht="15.75" customHeight="1" x14ac:dyDescent="0.35">
      <c r="D131" s="118"/>
    </row>
    <row r="132" spans="4:4" ht="15.75" customHeight="1" x14ac:dyDescent="0.35">
      <c r="D132" s="118"/>
    </row>
    <row r="133" spans="4:4" ht="15.75" customHeight="1" x14ac:dyDescent="0.35">
      <c r="D133" s="118"/>
    </row>
    <row r="134" spans="4:4" ht="15.75" customHeight="1" x14ac:dyDescent="0.35">
      <c r="D134" s="118"/>
    </row>
    <row r="135" spans="4:4" ht="15.75" customHeight="1" x14ac:dyDescent="0.35">
      <c r="D135" s="118"/>
    </row>
    <row r="136" spans="4:4" ht="15.75" customHeight="1" x14ac:dyDescent="0.35">
      <c r="D136" s="118"/>
    </row>
    <row r="137" spans="4:4" ht="15.75" customHeight="1" x14ac:dyDescent="0.35">
      <c r="D137" s="118"/>
    </row>
    <row r="138" spans="4:4" ht="15.75" customHeight="1" x14ac:dyDescent="0.35">
      <c r="D138" s="118"/>
    </row>
    <row r="139" spans="4:4" ht="15.75" customHeight="1" x14ac:dyDescent="0.35">
      <c r="D139" s="118"/>
    </row>
    <row r="140" spans="4:4" ht="15.75" customHeight="1" x14ac:dyDescent="0.35">
      <c r="D140" s="118"/>
    </row>
    <row r="141" spans="4:4" ht="15.75" customHeight="1" x14ac:dyDescent="0.35">
      <c r="D141" s="118"/>
    </row>
    <row r="142" spans="4:4" ht="15.75" customHeight="1" x14ac:dyDescent="0.35">
      <c r="D142" s="118"/>
    </row>
    <row r="143" spans="4:4" ht="15.75" customHeight="1" x14ac:dyDescent="0.35">
      <c r="D143" s="118"/>
    </row>
    <row r="144" spans="4:4" ht="15.75" customHeight="1" x14ac:dyDescent="0.35">
      <c r="D144" s="118"/>
    </row>
    <row r="145" spans="4:4" ht="15.75" customHeight="1" x14ac:dyDescent="0.35">
      <c r="D145" s="118"/>
    </row>
    <row r="146" spans="4:4" ht="15.75" customHeight="1" x14ac:dyDescent="0.35">
      <c r="D146" s="118"/>
    </row>
    <row r="147" spans="4:4" ht="15.75" customHeight="1" x14ac:dyDescent="0.35">
      <c r="D147" s="118"/>
    </row>
    <row r="148" spans="4:4" ht="15.75" customHeight="1" x14ac:dyDescent="0.35">
      <c r="D148" s="118"/>
    </row>
    <row r="149" spans="4:4" ht="15.75" customHeight="1" x14ac:dyDescent="0.35">
      <c r="D149" s="118"/>
    </row>
    <row r="150" spans="4:4" ht="15.75" customHeight="1" x14ac:dyDescent="0.35">
      <c r="D150" s="118"/>
    </row>
    <row r="151" spans="4:4" ht="15.75" customHeight="1" x14ac:dyDescent="0.35">
      <c r="D151" s="118"/>
    </row>
    <row r="152" spans="4:4" ht="15.75" customHeight="1" x14ac:dyDescent="0.35">
      <c r="D152" s="118"/>
    </row>
    <row r="153" spans="4:4" ht="15.75" customHeight="1" x14ac:dyDescent="0.35">
      <c r="D153" s="118"/>
    </row>
    <row r="154" spans="4:4" ht="15.75" customHeight="1" x14ac:dyDescent="0.35">
      <c r="D154" s="118"/>
    </row>
    <row r="155" spans="4:4" ht="15.75" customHeight="1" x14ac:dyDescent="0.35">
      <c r="D155" s="118"/>
    </row>
    <row r="156" spans="4:4" ht="15.75" customHeight="1" x14ac:dyDescent="0.35">
      <c r="D156" s="118"/>
    </row>
    <row r="157" spans="4:4" ht="15.75" customHeight="1" x14ac:dyDescent="0.35">
      <c r="D157" s="118"/>
    </row>
    <row r="158" spans="4:4" ht="15.75" customHeight="1" x14ac:dyDescent="0.35">
      <c r="D158" s="118"/>
    </row>
    <row r="159" spans="4:4" ht="15.75" customHeight="1" x14ac:dyDescent="0.35">
      <c r="D159" s="118"/>
    </row>
    <row r="160" spans="4:4" ht="15.75" customHeight="1" x14ac:dyDescent="0.35">
      <c r="D160" s="118"/>
    </row>
    <row r="161" spans="4:4" ht="15.75" customHeight="1" x14ac:dyDescent="0.35">
      <c r="D161" s="118"/>
    </row>
    <row r="162" spans="4:4" ht="15.75" customHeight="1" x14ac:dyDescent="0.35">
      <c r="D162" s="118"/>
    </row>
    <row r="163" spans="4:4" ht="15.75" customHeight="1" x14ac:dyDescent="0.35">
      <c r="D163" s="118"/>
    </row>
    <row r="164" spans="4:4" ht="15.75" customHeight="1" x14ac:dyDescent="0.35">
      <c r="D164" s="118"/>
    </row>
    <row r="165" spans="4:4" ht="15.75" customHeight="1" x14ac:dyDescent="0.35">
      <c r="D165" s="118"/>
    </row>
    <row r="166" spans="4:4" ht="15.75" customHeight="1" x14ac:dyDescent="0.35">
      <c r="D166" s="118"/>
    </row>
    <row r="167" spans="4:4" ht="15.75" customHeight="1" x14ac:dyDescent="0.35">
      <c r="D167" s="118"/>
    </row>
    <row r="168" spans="4:4" ht="15.75" customHeight="1" x14ac:dyDescent="0.35">
      <c r="D168" s="118"/>
    </row>
    <row r="169" spans="4:4" ht="15.75" customHeight="1" x14ac:dyDescent="0.35">
      <c r="D169" s="118"/>
    </row>
    <row r="170" spans="4:4" ht="15.75" customHeight="1" x14ac:dyDescent="0.35">
      <c r="D170" s="118"/>
    </row>
    <row r="171" spans="4:4" ht="15.75" customHeight="1" x14ac:dyDescent="0.35">
      <c r="D171" s="118"/>
    </row>
    <row r="172" spans="4:4" ht="15.75" customHeight="1" x14ac:dyDescent="0.35">
      <c r="D172" s="118"/>
    </row>
    <row r="173" spans="4:4" ht="15.75" customHeight="1" x14ac:dyDescent="0.35">
      <c r="D173" s="118"/>
    </row>
    <row r="174" spans="4:4" ht="15.75" customHeight="1" x14ac:dyDescent="0.35">
      <c r="D174" s="118"/>
    </row>
    <row r="175" spans="4:4" ht="15.75" customHeight="1" x14ac:dyDescent="0.35">
      <c r="D175" s="118"/>
    </row>
    <row r="176" spans="4:4" ht="15.75" customHeight="1" x14ac:dyDescent="0.35">
      <c r="D176" s="118"/>
    </row>
    <row r="177" spans="4:4" ht="15.75" customHeight="1" x14ac:dyDescent="0.35">
      <c r="D177" s="118"/>
    </row>
    <row r="178" spans="4:4" ht="15.75" customHeight="1" x14ac:dyDescent="0.35">
      <c r="D178" s="118"/>
    </row>
    <row r="179" spans="4:4" ht="15.75" customHeight="1" x14ac:dyDescent="0.35">
      <c r="D179" s="118"/>
    </row>
    <row r="180" spans="4:4" ht="15.75" customHeight="1" x14ac:dyDescent="0.35">
      <c r="D180" s="118"/>
    </row>
    <row r="181" spans="4:4" ht="15.75" customHeight="1" x14ac:dyDescent="0.35">
      <c r="D181" s="118"/>
    </row>
    <row r="182" spans="4:4" ht="15.75" customHeight="1" x14ac:dyDescent="0.35">
      <c r="D182" s="118"/>
    </row>
    <row r="183" spans="4:4" ht="15.75" customHeight="1" x14ac:dyDescent="0.35">
      <c r="D183" s="118"/>
    </row>
    <row r="184" spans="4:4" ht="15.75" customHeight="1" x14ac:dyDescent="0.35">
      <c r="D184" s="118"/>
    </row>
    <row r="185" spans="4:4" ht="15.75" customHeight="1" x14ac:dyDescent="0.35">
      <c r="D185" s="118"/>
    </row>
    <row r="186" spans="4:4" ht="15.75" customHeight="1" x14ac:dyDescent="0.35">
      <c r="D186" s="118"/>
    </row>
    <row r="187" spans="4:4" ht="15.75" customHeight="1" x14ac:dyDescent="0.35">
      <c r="D187" s="118"/>
    </row>
    <row r="188" spans="4:4" ht="15.75" customHeight="1" x14ac:dyDescent="0.35">
      <c r="D188" s="118"/>
    </row>
    <row r="189" spans="4:4" ht="15.75" customHeight="1" x14ac:dyDescent="0.35">
      <c r="D189" s="118"/>
    </row>
    <row r="190" spans="4:4" ht="15.75" customHeight="1" x14ac:dyDescent="0.35">
      <c r="D190" s="118"/>
    </row>
    <row r="191" spans="4:4" ht="15.75" customHeight="1" x14ac:dyDescent="0.35">
      <c r="D191" s="118"/>
    </row>
    <row r="192" spans="4:4" ht="15.75" customHeight="1" x14ac:dyDescent="0.35">
      <c r="D192" s="118"/>
    </row>
    <row r="193" spans="4:4" ht="15.75" customHeight="1" x14ac:dyDescent="0.35">
      <c r="D193" s="118"/>
    </row>
    <row r="194" spans="4:4" ht="15.75" customHeight="1" x14ac:dyDescent="0.35">
      <c r="D194" s="118"/>
    </row>
    <row r="195" spans="4:4" ht="15.75" customHeight="1" x14ac:dyDescent="0.35">
      <c r="D195" s="118"/>
    </row>
    <row r="196" spans="4:4" ht="15.75" customHeight="1" x14ac:dyDescent="0.35">
      <c r="D196" s="118"/>
    </row>
    <row r="197" spans="4:4" ht="15.75" customHeight="1" x14ac:dyDescent="0.35">
      <c r="D197" s="118"/>
    </row>
    <row r="198" spans="4:4" ht="15.75" customHeight="1" x14ac:dyDescent="0.35">
      <c r="D198" s="118"/>
    </row>
    <row r="199" spans="4:4" ht="15.75" customHeight="1" x14ac:dyDescent="0.35">
      <c r="D199" s="118"/>
    </row>
    <row r="200" spans="4:4" ht="15.75" customHeight="1" x14ac:dyDescent="0.35">
      <c r="D200" s="118"/>
    </row>
    <row r="201" spans="4:4" ht="15.75" customHeight="1" x14ac:dyDescent="0.35">
      <c r="D201" s="118"/>
    </row>
    <row r="202" spans="4:4" ht="15.75" customHeight="1" x14ac:dyDescent="0.35">
      <c r="D202" s="118"/>
    </row>
    <row r="203" spans="4:4" ht="15.75" customHeight="1" x14ac:dyDescent="0.35">
      <c r="D203" s="118"/>
    </row>
    <row r="204" spans="4:4" ht="15.75" customHeight="1" x14ac:dyDescent="0.35">
      <c r="D204" s="118"/>
    </row>
    <row r="205" spans="4:4" ht="15.75" customHeight="1" x14ac:dyDescent="0.35">
      <c r="D205" s="118"/>
    </row>
    <row r="206" spans="4:4" ht="15.75" customHeight="1" x14ac:dyDescent="0.35">
      <c r="D206" s="118"/>
    </row>
    <row r="207" spans="4:4" ht="15.75" customHeight="1" x14ac:dyDescent="0.35">
      <c r="D207" s="118"/>
    </row>
    <row r="208" spans="4:4" ht="15.75" customHeight="1" x14ac:dyDescent="0.35">
      <c r="D208" s="118"/>
    </row>
    <row r="209" spans="4:4" ht="15.75" customHeight="1" x14ac:dyDescent="0.35">
      <c r="D209" s="118"/>
    </row>
    <row r="210" spans="4:4" ht="15.75" customHeight="1" x14ac:dyDescent="0.35">
      <c r="D210" s="118"/>
    </row>
    <row r="211" spans="4:4" ht="15.75" customHeight="1" x14ac:dyDescent="0.35">
      <c r="D211" s="118"/>
    </row>
    <row r="212" spans="4:4" ht="15.75" customHeight="1" x14ac:dyDescent="0.35">
      <c r="D212" s="118"/>
    </row>
    <row r="213" spans="4:4" ht="15.75" customHeight="1" x14ac:dyDescent="0.35">
      <c r="D213" s="118"/>
    </row>
    <row r="214" spans="4:4" ht="15.75" customHeight="1" x14ac:dyDescent="0.35">
      <c r="D214" s="118"/>
    </row>
    <row r="215" spans="4:4" ht="15.75" customHeight="1" x14ac:dyDescent="0.35">
      <c r="D215" s="118"/>
    </row>
    <row r="216" spans="4:4" ht="15.75" customHeight="1" x14ac:dyDescent="0.35">
      <c r="D216" s="118"/>
    </row>
    <row r="217" spans="4:4" ht="15.75" customHeight="1" x14ac:dyDescent="0.35">
      <c r="D217" s="118"/>
    </row>
    <row r="218" spans="4:4" ht="15.75" customHeight="1" x14ac:dyDescent="0.35">
      <c r="D218" s="118"/>
    </row>
    <row r="219" spans="4:4" ht="15.75" customHeight="1" x14ac:dyDescent="0.35">
      <c r="D219" s="118"/>
    </row>
    <row r="220" spans="4:4" ht="15.75" customHeight="1" x14ac:dyDescent="0.35">
      <c r="D220" s="118"/>
    </row>
    <row r="221" spans="4:4" ht="15.75" customHeight="1" x14ac:dyDescent="0.35">
      <c r="D221" s="118"/>
    </row>
    <row r="222" spans="4:4" ht="15.75" customHeight="1" x14ac:dyDescent="0.35">
      <c r="D222" s="118"/>
    </row>
    <row r="223" spans="4:4" ht="15.75" customHeight="1" x14ac:dyDescent="0.35">
      <c r="D223" s="118"/>
    </row>
    <row r="224" spans="4:4" ht="15.75" customHeight="1" x14ac:dyDescent="0.35">
      <c r="D224" s="118"/>
    </row>
    <row r="225" spans="4:10" ht="15.75" customHeight="1" x14ac:dyDescent="0.35">
      <c r="D225" s="118"/>
    </row>
    <row r="226" spans="4:10" ht="15.75" customHeight="1" x14ac:dyDescent="0.35">
      <c r="D226" s="118"/>
    </row>
    <row r="227" spans="4:10" ht="15.75" customHeight="1" x14ac:dyDescent="0.35">
      <c r="D227" s="118"/>
      <c r="J227" s="119"/>
    </row>
    <row r="228" spans="4:10" ht="15.75" customHeight="1" x14ac:dyDescent="0.35">
      <c r="D228" s="118"/>
      <c r="J228" s="119"/>
    </row>
    <row r="229" spans="4:10" ht="15.75" customHeight="1" x14ac:dyDescent="0.35">
      <c r="D229" s="118"/>
      <c r="J229" s="119"/>
    </row>
    <row r="230" spans="4:10" ht="15.75" customHeight="1" x14ac:dyDescent="0.35">
      <c r="D230" s="118"/>
      <c r="J230" s="119"/>
    </row>
    <row r="231" spans="4:10" ht="15.75" customHeight="1" x14ac:dyDescent="0.35">
      <c r="D231" s="118"/>
      <c r="J231" s="119"/>
    </row>
    <row r="232" spans="4:10" ht="15.75" customHeight="1" x14ac:dyDescent="0.35">
      <c r="D232" s="118"/>
      <c r="J232" s="119"/>
    </row>
    <row r="233" spans="4:10" ht="15.75" customHeight="1" x14ac:dyDescent="0.35">
      <c r="D233" s="118"/>
      <c r="J233" s="119"/>
    </row>
    <row r="234" spans="4:10" ht="15.75" customHeight="1" x14ac:dyDescent="0.35">
      <c r="D234" s="118"/>
      <c r="J234" s="119"/>
    </row>
    <row r="235" spans="4:10" ht="15.75" customHeight="1" x14ac:dyDescent="0.35">
      <c r="D235" s="118"/>
      <c r="J235" s="119"/>
    </row>
    <row r="236" spans="4:10" ht="15.75" customHeight="1" x14ac:dyDescent="0.35">
      <c r="D236" s="118"/>
      <c r="J236" s="119"/>
    </row>
    <row r="237" spans="4:10" ht="15.75" customHeight="1" x14ac:dyDescent="0.35">
      <c r="D237" s="118"/>
      <c r="J237" s="119"/>
    </row>
    <row r="238" spans="4:10" ht="15.75" customHeight="1" x14ac:dyDescent="0.35">
      <c r="D238" s="118"/>
      <c r="J238" s="119"/>
    </row>
    <row r="239" spans="4:10" ht="15.75" customHeight="1" x14ac:dyDescent="0.35">
      <c r="D239" s="118"/>
      <c r="J239" s="119"/>
    </row>
    <row r="240" spans="4:10" ht="15.75" customHeight="1" x14ac:dyDescent="0.35">
      <c r="D240" s="118"/>
      <c r="J240" s="119"/>
    </row>
    <row r="241" spans="4:10" ht="15.75" customHeight="1" x14ac:dyDescent="0.35">
      <c r="D241" s="118"/>
      <c r="J241" s="119"/>
    </row>
    <row r="242" spans="4:10" ht="15.75" customHeight="1" x14ac:dyDescent="0.35">
      <c r="D242" s="118"/>
      <c r="J242" s="119"/>
    </row>
    <row r="243" spans="4:10" ht="15.75" customHeight="1" x14ac:dyDescent="0.35">
      <c r="D243" s="118"/>
      <c r="J243" s="119"/>
    </row>
    <row r="244" spans="4:10" ht="15.75" customHeight="1" x14ac:dyDescent="0.35">
      <c r="D244" s="118"/>
      <c r="J244" s="119"/>
    </row>
    <row r="245" spans="4:10" ht="15.75" customHeight="1" x14ac:dyDescent="0.35">
      <c r="D245" s="118"/>
      <c r="J245" s="119"/>
    </row>
    <row r="246" spans="4:10" ht="15.75" customHeight="1" x14ac:dyDescent="0.35">
      <c r="D246" s="118"/>
      <c r="J246" s="119"/>
    </row>
    <row r="247" spans="4:10" ht="15.75" customHeight="1" x14ac:dyDescent="0.35">
      <c r="D247" s="118"/>
      <c r="J247" s="119"/>
    </row>
    <row r="248" spans="4:10" ht="15.75" customHeight="1" x14ac:dyDescent="0.35">
      <c r="D248" s="118"/>
      <c r="J248" s="119"/>
    </row>
    <row r="249" spans="4:10" ht="15.75" customHeight="1" x14ac:dyDescent="0.35">
      <c r="D249" s="118"/>
      <c r="J249" s="119"/>
    </row>
    <row r="250" spans="4:10" ht="15.75" customHeight="1" x14ac:dyDescent="0.35">
      <c r="D250" s="118"/>
      <c r="J250" s="119"/>
    </row>
    <row r="251" spans="4:10" ht="15.75" customHeight="1" x14ac:dyDescent="0.35">
      <c r="D251" s="118"/>
      <c r="J251" s="119"/>
    </row>
    <row r="252" spans="4:10" ht="15.75" customHeight="1" x14ac:dyDescent="0.35">
      <c r="D252" s="118"/>
      <c r="J252" s="119"/>
    </row>
    <row r="253" spans="4:10" ht="15.75" customHeight="1" x14ac:dyDescent="0.35">
      <c r="D253" s="118"/>
      <c r="J253" s="119"/>
    </row>
    <row r="254" spans="4:10" ht="15.75" customHeight="1" x14ac:dyDescent="0.35">
      <c r="D254" s="118"/>
      <c r="J254" s="119"/>
    </row>
    <row r="255" spans="4:10" ht="15.75" customHeight="1" x14ac:dyDescent="0.35">
      <c r="D255" s="118"/>
      <c r="J255" s="119"/>
    </row>
    <row r="256" spans="4:10" ht="15.75" customHeight="1" x14ac:dyDescent="0.35">
      <c r="D256" s="118"/>
      <c r="J256" s="119"/>
    </row>
    <row r="257" spans="4:10" ht="15.75" customHeight="1" x14ac:dyDescent="0.35">
      <c r="D257" s="118"/>
      <c r="J257" s="119"/>
    </row>
    <row r="258" spans="4:10" ht="15.75" customHeight="1" x14ac:dyDescent="0.35">
      <c r="D258" s="118"/>
      <c r="J258" s="119"/>
    </row>
    <row r="259" spans="4:10" ht="15.75" customHeight="1" x14ac:dyDescent="0.35">
      <c r="D259" s="118"/>
      <c r="J259" s="119"/>
    </row>
    <row r="260" spans="4:10" ht="15.75" customHeight="1" x14ac:dyDescent="0.35">
      <c r="D260" s="118"/>
      <c r="J260" s="119"/>
    </row>
    <row r="261" spans="4:10" ht="15.75" customHeight="1" x14ac:dyDescent="0.35">
      <c r="D261" s="118"/>
      <c r="J261" s="119"/>
    </row>
    <row r="262" spans="4:10" ht="15.75" customHeight="1" x14ac:dyDescent="0.35">
      <c r="D262" s="118"/>
      <c r="J262" s="119"/>
    </row>
    <row r="263" spans="4:10" ht="15.75" customHeight="1" x14ac:dyDescent="0.35">
      <c r="D263" s="118"/>
      <c r="J263" s="119"/>
    </row>
    <row r="264" spans="4:10" ht="15.75" customHeight="1" x14ac:dyDescent="0.35">
      <c r="D264" s="118"/>
      <c r="J264" s="119"/>
    </row>
    <row r="265" spans="4:10" ht="15.75" customHeight="1" x14ac:dyDescent="0.35">
      <c r="D265" s="118"/>
      <c r="J265" s="119"/>
    </row>
    <row r="266" spans="4:10" ht="15.75" customHeight="1" x14ac:dyDescent="0.35">
      <c r="D266" s="118"/>
      <c r="J266" s="119"/>
    </row>
    <row r="267" spans="4:10" ht="15.75" customHeight="1" x14ac:dyDescent="0.35">
      <c r="D267" s="118"/>
      <c r="J267" s="119"/>
    </row>
    <row r="268" spans="4:10" ht="15.75" customHeight="1" x14ac:dyDescent="0.35">
      <c r="D268" s="118"/>
      <c r="J268" s="119"/>
    </row>
    <row r="269" spans="4:10" ht="15.75" customHeight="1" x14ac:dyDescent="0.35">
      <c r="D269" s="118"/>
      <c r="J269" s="119"/>
    </row>
    <row r="270" spans="4:10" ht="15.75" customHeight="1" x14ac:dyDescent="0.35">
      <c r="D270" s="118"/>
      <c r="J270" s="119"/>
    </row>
    <row r="271" spans="4:10" ht="15.75" customHeight="1" x14ac:dyDescent="0.35">
      <c r="D271" s="118"/>
      <c r="J271" s="119"/>
    </row>
    <row r="272" spans="4:10" ht="15.75" customHeight="1" x14ac:dyDescent="0.35">
      <c r="D272" s="118"/>
      <c r="J272" s="119"/>
    </row>
    <row r="273" spans="4:10" ht="15.75" customHeight="1" x14ac:dyDescent="0.35">
      <c r="D273" s="118"/>
      <c r="J273" s="119"/>
    </row>
    <row r="274" spans="4:10" ht="15.75" customHeight="1" x14ac:dyDescent="0.35">
      <c r="D274" s="118"/>
      <c r="J274" s="119"/>
    </row>
    <row r="275" spans="4:10" ht="15.75" customHeight="1" x14ac:dyDescent="0.35">
      <c r="D275" s="118"/>
      <c r="J275" s="119"/>
    </row>
    <row r="276" spans="4:10" ht="15.75" customHeight="1" x14ac:dyDescent="0.35">
      <c r="D276" s="118"/>
      <c r="J276" s="119"/>
    </row>
    <row r="277" spans="4:10" ht="15.75" customHeight="1" x14ac:dyDescent="0.35">
      <c r="D277" s="118"/>
      <c r="J277" s="119"/>
    </row>
    <row r="278" spans="4:10" ht="15.75" customHeight="1" x14ac:dyDescent="0.35">
      <c r="D278" s="118"/>
      <c r="J278" s="119"/>
    </row>
    <row r="279" spans="4:10" ht="15.75" customHeight="1" x14ac:dyDescent="0.35">
      <c r="D279" s="118"/>
      <c r="J279" s="119"/>
    </row>
    <row r="280" spans="4:10" ht="15.75" customHeight="1" x14ac:dyDescent="0.35">
      <c r="D280" s="118"/>
      <c r="J280" s="119"/>
    </row>
    <row r="281" spans="4:10" ht="15.75" customHeight="1" x14ac:dyDescent="0.35">
      <c r="D281" s="118"/>
      <c r="J281" s="119"/>
    </row>
    <row r="282" spans="4:10" ht="15.75" customHeight="1" x14ac:dyDescent="0.35">
      <c r="D282" s="118"/>
      <c r="J282" s="119"/>
    </row>
    <row r="283" spans="4:10" ht="15.75" customHeight="1" x14ac:dyDescent="0.35">
      <c r="D283" s="118"/>
      <c r="J283" s="119"/>
    </row>
    <row r="284" spans="4:10" ht="15.75" customHeight="1" x14ac:dyDescent="0.35">
      <c r="D284" s="118"/>
      <c r="J284" s="119"/>
    </row>
    <row r="285" spans="4:10" ht="15.75" customHeight="1" x14ac:dyDescent="0.35">
      <c r="D285" s="118"/>
      <c r="J285" s="119"/>
    </row>
    <row r="286" spans="4:10" ht="15.75" customHeight="1" x14ac:dyDescent="0.35">
      <c r="D286" s="118"/>
      <c r="J286" s="119"/>
    </row>
    <row r="287" spans="4:10" ht="15.75" customHeight="1" x14ac:dyDescent="0.35">
      <c r="D287" s="118"/>
      <c r="J287" s="119"/>
    </row>
    <row r="288" spans="4:10" ht="15.75" customHeight="1" x14ac:dyDescent="0.35">
      <c r="D288" s="118"/>
      <c r="J288" s="119"/>
    </row>
    <row r="289" spans="4:10" ht="15.75" customHeight="1" x14ac:dyDescent="0.35">
      <c r="D289" s="118"/>
      <c r="J289" s="119"/>
    </row>
    <row r="290" spans="4:10" ht="15.75" customHeight="1" x14ac:dyDescent="0.35">
      <c r="D290" s="118"/>
      <c r="J290" s="119"/>
    </row>
    <row r="291" spans="4:10" ht="15.75" customHeight="1" x14ac:dyDescent="0.35">
      <c r="D291" s="118"/>
      <c r="J291" s="119"/>
    </row>
    <row r="292" spans="4:10" ht="15.75" customHeight="1" x14ac:dyDescent="0.35">
      <c r="D292" s="118"/>
      <c r="J292" s="119"/>
    </row>
    <row r="293" spans="4:10" ht="15.75" customHeight="1" x14ac:dyDescent="0.35">
      <c r="D293" s="118"/>
      <c r="J293" s="119"/>
    </row>
    <row r="294" spans="4:10" ht="15.75" customHeight="1" x14ac:dyDescent="0.35">
      <c r="D294" s="118"/>
      <c r="J294" s="119"/>
    </row>
    <row r="295" spans="4:10" ht="15.75" customHeight="1" x14ac:dyDescent="0.35">
      <c r="D295" s="118"/>
      <c r="J295" s="119"/>
    </row>
    <row r="296" spans="4:10" ht="15.75" customHeight="1" x14ac:dyDescent="0.35">
      <c r="D296" s="118"/>
      <c r="J296" s="119"/>
    </row>
    <row r="297" spans="4:10" ht="15.75" customHeight="1" x14ac:dyDescent="0.35">
      <c r="D297" s="118"/>
      <c r="J297" s="119"/>
    </row>
    <row r="298" spans="4:10" ht="15.75" customHeight="1" x14ac:dyDescent="0.35">
      <c r="D298" s="118"/>
      <c r="J298" s="119"/>
    </row>
    <row r="299" spans="4:10" ht="15.75" customHeight="1" x14ac:dyDescent="0.35">
      <c r="D299" s="118"/>
      <c r="J299" s="119"/>
    </row>
    <row r="300" spans="4:10" ht="15.75" customHeight="1" x14ac:dyDescent="0.35">
      <c r="D300" s="118"/>
      <c r="J300" s="119"/>
    </row>
    <row r="301" spans="4:10" ht="15.75" customHeight="1" x14ac:dyDescent="0.35">
      <c r="D301" s="118"/>
      <c r="J301" s="119"/>
    </row>
    <row r="302" spans="4:10" ht="15.75" customHeight="1" x14ac:dyDescent="0.35">
      <c r="D302" s="118"/>
      <c r="J302" s="119"/>
    </row>
    <row r="303" spans="4:10" ht="15.75" customHeight="1" x14ac:dyDescent="0.35">
      <c r="D303" s="118"/>
      <c r="J303" s="119"/>
    </row>
    <row r="304" spans="4:10" ht="15.75" customHeight="1" x14ac:dyDescent="0.35">
      <c r="D304" s="118"/>
      <c r="J304" s="119"/>
    </row>
    <row r="305" spans="4:10" ht="15.75" customHeight="1" x14ac:dyDescent="0.35">
      <c r="D305" s="118"/>
      <c r="J305" s="119"/>
    </row>
    <row r="306" spans="4:10" ht="15.75" customHeight="1" x14ac:dyDescent="0.35">
      <c r="D306" s="118"/>
      <c r="J306" s="119"/>
    </row>
    <row r="307" spans="4:10" ht="15.75" customHeight="1" x14ac:dyDescent="0.35">
      <c r="D307" s="118"/>
      <c r="J307" s="119"/>
    </row>
    <row r="308" spans="4:10" ht="15.75" customHeight="1" x14ac:dyDescent="0.35">
      <c r="D308" s="118"/>
      <c r="J308" s="119"/>
    </row>
    <row r="309" spans="4:10" ht="15.75" customHeight="1" x14ac:dyDescent="0.35">
      <c r="D309" s="118"/>
      <c r="J309" s="119"/>
    </row>
    <row r="310" spans="4:10" ht="15.75" customHeight="1" x14ac:dyDescent="0.35">
      <c r="D310" s="118"/>
      <c r="J310" s="119"/>
    </row>
    <row r="311" spans="4:10" ht="15.75" customHeight="1" x14ac:dyDescent="0.35">
      <c r="D311" s="118"/>
      <c r="J311" s="119"/>
    </row>
    <row r="312" spans="4:10" ht="15.75" customHeight="1" x14ac:dyDescent="0.35">
      <c r="D312" s="118"/>
      <c r="J312" s="119"/>
    </row>
    <row r="313" spans="4:10" ht="15.75" customHeight="1" x14ac:dyDescent="0.35">
      <c r="D313" s="118"/>
      <c r="J313" s="119"/>
    </row>
    <row r="314" spans="4:10" ht="15.75" customHeight="1" x14ac:dyDescent="0.35">
      <c r="D314" s="118"/>
      <c r="J314" s="119"/>
    </row>
    <row r="315" spans="4:10" ht="15.75" customHeight="1" x14ac:dyDescent="0.35">
      <c r="D315" s="118"/>
      <c r="J315" s="119"/>
    </row>
    <row r="316" spans="4:10" ht="15.75" customHeight="1" x14ac:dyDescent="0.35">
      <c r="D316" s="118"/>
      <c r="J316" s="119"/>
    </row>
    <row r="317" spans="4:10" ht="15.75" customHeight="1" x14ac:dyDescent="0.35">
      <c r="D317" s="118"/>
      <c r="J317" s="119"/>
    </row>
    <row r="318" spans="4:10" ht="15.75" customHeight="1" x14ac:dyDescent="0.35">
      <c r="D318" s="118"/>
      <c r="J318" s="119"/>
    </row>
    <row r="319" spans="4:10" ht="15.75" customHeight="1" x14ac:dyDescent="0.35">
      <c r="D319" s="118"/>
      <c r="J319" s="119"/>
    </row>
    <row r="320" spans="4:10" ht="15.75" customHeight="1" x14ac:dyDescent="0.35">
      <c r="D320" s="118"/>
      <c r="J320" s="119"/>
    </row>
    <row r="321" spans="4:10" ht="15.75" customHeight="1" x14ac:dyDescent="0.35">
      <c r="D321" s="118"/>
      <c r="J321" s="119"/>
    </row>
    <row r="322" spans="4:10" ht="15.75" customHeight="1" x14ac:dyDescent="0.35">
      <c r="D322" s="118"/>
      <c r="J322" s="119"/>
    </row>
    <row r="323" spans="4:10" ht="15.75" customHeight="1" x14ac:dyDescent="0.35">
      <c r="D323" s="118"/>
      <c r="J323" s="119"/>
    </row>
    <row r="324" spans="4:10" ht="15.75" customHeight="1" x14ac:dyDescent="0.35">
      <c r="D324" s="118"/>
      <c r="J324" s="119"/>
    </row>
    <row r="325" spans="4:10" ht="15.75" customHeight="1" x14ac:dyDescent="0.35">
      <c r="D325" s="118"/>
      <c r="J325" s="119"/>
    </row>
    <row r="326" spans="4:10" ht="15.75" customHeight="1" x14ac:dyDescent="0.35">
      <c r="D326" s="118"/>
      <c r="J326" s="119"/>
    </row>
    <row r="327" spans="4:10" ht="15.75" customHeight="1" x14ac:dyDescent="0.35">
      <c r="D327" s="118"/>
      <c r="J327" s="119"/>
    </row>
    <row r="328" spans="4:10" ht="15.75" customHeight="1" x14ac:dyDescent="0.35">
      <c r="D328" s="118"/>
      <c r="J328" s="119"/>
    </row>
    <row r="329" spans="4:10" ht="15.75" customHeight="1" x14ac:dyDescent="0.35">
      <c r="D329" s="118"/>
      <c r="J329" s="119"/>
    </row>
    <row r="330" spans="4:10" ht="15.75" customHeight="1" x14ac:dyDescent="0.35">
      <c r="D330" s="118"/>
      <c r="J330" s="119"/>
    </row>
    <row r="331" spans="4:10" ht="15.75" customHeight="1" x14ac:dyDescent="0.35">
      <c r="D331" s="118"/>
      <c r="J331" s="119"/>
    </row>
    <row r="332" spans="4:10" ht="15.75" customHeight="1" x14ac:dyDescent="0.35">
      <c r="D332" s="118"/>
      <c r="J332" s="119"/>
    </row>
    <row r="333" spans="4:10" ht="15.75" customHeight="1" x14ac:dyDescent="0.35">
      <c r="D333" s="118"/>
      <c r="J333" s="119"/>
    </row>
    <row r="334" spans="4:10" ht="15.75" customHeight="1" x14ac:dyDescent="0.35">
      <c r="D334" s="118"/>
      <c r="J334" s="119"/>
    </row>
    <row r="335" spans="4:10" ht="15.75" customHeight="1" x14ac:dyDescent="0.35">
      <c r="D335" s="118"/>
      <c r="J335" s="119"/>
    </row>
    <row r="336" spans="4:10" ht="15.75" customHeight="1" x14ac:dyDescent="0.35">
      <c r="D336" s="118"/>
      <c r="J336" s="119"/>
    </row>
    <row r="337" spans="4:10" ht="15.75" customHeight="1" x14ac:dyDescent="0.35">
      <c r="D337" s="118"/>
      <c r="J337" s="119"/>
    </row>
    <row r="338" spans="4:10" ht="15.75" customHeight="1" x14ac:dyDescent="0.35">
      <c r="D338" s="118"/>
      <c r="J338" s="119"/>
    </row>
    <row r="339" spans="4:10" ht="15.75" customHeight="1" x14ac:dyDescent="0.35">
      <c r="D339" s="118"/>
      <c r="J339" s="119"/>
    </row>
    <row r="340" spans="4:10" ht="15.75" customHeight="1" x14ac:dyDescent="0.35">
      <c r="D340" s="118"/>
      <c r="J340" s="119"/>
    </row>
    <row r="341" spans="4:10" ht="15.75" customHeight="1" x14ac:dyDescent="0.35">
      <c r="D341" s="118"/>
      <c r="J341" s="119"/>
    </row>
    <row r="342" spans="4:10" ht="15.75" customHeight="1" x14ac:dyDescent="0.35">
      <c r="D342" s="118"/>
      <c r="J342" s="119"/>
    </row>
    <row r="343" spans="4:10" ht="15.75" customHeight="1" x14ac:dyDescent="0.35">
      <c r="D343" s="118"/>
      <c r="J343" s="119"/>
    </row>
    <row r="344" spans="4:10" ht="15.75" customHeight="1" x14ac:dyDescent="0.35">
      <c r="D344" s="118"/>
      <c r="J344" s="119"/>
    </row>
    <row r="345" spans="4:10" ht="15.75" customHeight="1" x14ac:dyDescent="0.35">
      <c r="D345" s="118"/>
      <c r="J345" s="119"/>
    </row>
    <row r="346" spans="4:10" ht="15.75" customHeight="1" x14ac:dyDescent="0.35">
      <c r="D346" s="118"/>
      <c r="J346" s="119"/>
    </row>
    <row r="347" spans="4:10" ht="15.75" customHeight="1" x14ac:dyDescent="0.35">
      <c r="D347" s="118"/>
      <c r="J347" s="119"/>
    </row>
    <row r="348" spans="4:10" ht="15.75" customHeight="1" x14ac:dyDescent="0.35">
      <c r="D348" s="118"/>
      <c r="J348" s="119"/>
    </row>
    <row r="349" spans="4:10" ht="15.75" customHeight="1" x14ac:dyDescent="0.35">
      <c r="D349" s="118"/>
      <c r="J349" s="119"/>
    </row>
    <row r="350" spans="4:10" ht="15.75" customHeight="1" x14ac:dyDescent="0.35">
      <c r="D350" s="118"/>
      <c r="J350" s="119"/>
    </row>
    <row r="351" spans="4:10" ht="15.75" customHeight="1" x14ac:dyDescent="0.35">
      <c r="D351" s="118"/>
      <c r="J351" s="119"/>
    </row>
    <row r="352" spans="4:10" ht="15.75" customHeight="1" x14ac:dyDescent="0.35">
      <c r="D352" s="118"/>
      <c r="J352" s="119"/>
    </row>
    <row r="353" spans="4:10" ht="15.75" customHeight="1" x14ac:dyDescent="0.35">
      <c r="D353" s="118"/>
      <c r="J353" s="119"/>
    </row>
    <row r="354" spans="4:10" ht="15.75" customHeight="1" x14ac:dyDescent="0.35">
      <c r="D354" s="118"/>
      <c r="J354" s="119"/>
    </row>
    <row r="355" spans="4:10" ht="15.75" customHeight="1" x14ac:dyDescent="0.35">
      <c r="D355" s="118"/>
      <c r="J355" s="119"/>
    </row>
    <row r="356" spans="4:10" ht="15.75" customHeight="1" x14ac:dyDescent="0.35">
      <c r="D356" s="118"/>
      <c r="J356" s="119"/>
    </row>
    <row r="357" spans="4:10" ht="15.75" customHeight="1" x14ac:dyDescent="0.35">
      <c r="D357" s="118"/>
      <c r="J357" s="119"/>
    </row>
    <row r="358" spans="4:10" ht="15.75" customHeight="1" x14ac:dyDescent="0.35">
      <c r="D358" s="118"/>
      <c r="J358" s="119"/>
    </row>
    <row r="359" spans="4:10" ht="15.75" customHeight="1" x14ac:dyDescent="0.35">
      <c r="D359" s="118"/>
      <c r="J359" s="119"/>
    </row>
    <row r="360" spans="4:10" ht="15.75" customHeight="1" x14ac:dyDescent="0.35">
      <c r="D360" s="118"/>
      <c r="J360" s="119"/>
    </row>
    <row r="361" spans="4:10" ht="15.75" customHeight="1" x14ac:dyDescent="0.35">
      <c r="D361" s="118"/>
      <c r="J361" s="119"/>
    </row>
    <row r="362" spans="4:10" ht="15.75" customHeight="1" x14ac:dyDescent="0.35">
      <c r="D362" s="118"/>
      <c r="J362" s="119"/>
    </row>
    <row r="363" spans="4:10" ht="15.75" customHeight="1" x14ac:dyDescent="0.35">
      <c r="D363" s="118"/>
      <c r="J363" s="119"/>
    </row>
    <row r="364" spans="4:10" ht="15.75" customHeight="1" x14ac:dyDescent="0.35">
      <c r="D364" s="118"/>
      <c r="J364" s="119"/>
    </row>
    <row r="365" spans="4:10" ht="15.75" customHeight="1" x14ac:dyDescent="0.35">
      <c r="D365" s="118"/>
      <c r="J365" s="119"/>
    </row>
    <row r="366" spans="4:10" ht="15.75" customHeight="1" x14ac:dyDescent="0.35">
      <c r="D366" s="118"/>
      <c r="J366" s="119"/>
    </row>
    <row r="367" spans="4:10" ht="15.75" customHeight="1" x14ac:dyDescent="0.35">
      <c r="D367" s="118"/>
      <c r="J367" s="119"/>
    </row>
    <row r="368" spans="4:10" ht="15.75" customHeight="1" x14ac:dyDescent="0.35">
      <c r="D368" s="118"/>
      <c r="J368" s="119"/>
    </row>
    <row r="369" spans="4:10" ht="15.75" customHeight="1" x14ac:dyDescent="0.35">
      <c r="D369" s="118"/>
      <c r="J369" s="119"/>
    </row>
    <row r="370" spans="4:10" ht="15.75" customHeight="1" x14ac:dyDescent="0.35">
      <c r="D370" s="118"/>
      <c r="J370" s="119"/>
    </row>
    <row r="371" spans="4:10" ht="15.75" customHeight="1" x14ac:dyDescent="0.35">
      <c r="D371" s="118"/>
      <c r="J371" s="119"/>
    </row>
    <row r="372" spans="4:10" ht="15.75" customHeight="1" x14ac:dyDescent="0.35">
      <c r="D372" s="118"/>
      <c r="J372" s="119"/>
    </row>
    <row r="373" spans="4:10" ht="15.75" customHeight="1" x14ac:dyDescent="0.35">
      <c r="D373" s="118"/>
      <c r="J373" s="119"/>
    </row>
    <row r="374" spans="4:10" ht="15.75" customHeight="1" x14ac:dyDescent="0.35">
      <c r="D374" s="118"/>
      <c r="J374" s="119"/>
    </row>
    <row r="375" spans="4:10" ht="15.75" customHeight="1" x14ac:dyDescent="0.35">
      <c r="D375" s="118"/>
      <c r="J375" s="119"/>
    </row>
    <row r="376" spans="4:10" ht="15.75" customHeight="1" x14ac:dyDescent="0.35">
      <c r="D376" s="118"/>
      <c r="J376" s="119"/>
    </row>
    <row r="377" spans="4:10" ht="15.75" customHeight="1" x14ac:dyDescent="0.35">
      <c r="D377" s="118"/>
      <c r="J377" s="119"/>
    </row>
    <row r="378" spans="4:10" ht="15.75" customHeight="1" x14ac:dyDescent="0.35">
      <c r="D378" s="118"/>
      <c r="J378" s="119"/>
    </row>
    <row r="379" spans="4:10" ht="15.75" customHeight="1" x14ac:dyDescent="0.35">
      <c r="D379" s="118"/>
      <c r="J379" s="119"/>
    </row>
    <row r="380" spans="4:10" ht="15.75" customHeight="1" x14ac:dyDescent="0.35">
      <c r="D380" s="118"/>
      <c r="J380" s="119"/>
    </row>
    <row r="381" spans="4:10" ht="15.75" customHeight="1" x14ac:dyDescent="0.35">
      <c r="D381" s="118"/>
      <c r="J381" s="119"/>
    </row>
    <row r="382" spans="4:10" ht="15.75" customHeight="1" x14ac:dyDescent="0.35">
      <c r="D382" s="118"/>
      <c r="J382" s="119"/>
    </row>
    <row r="383" spans="4:10" ht="15.75" customHeight="1" x14ac:dyDescent="0.35">
      <c r="D383" s="118"/>
      <c r="J383" s="119"/>
    </row>
    <row r="384" spans="4:10" ht="15.75" customHeight="1" x14ac:dyDescent="0.35">
      <c r="D384" s="118"/>
      <c r="J384" s="119"/>
    </row>
    <row r="385" spans="4:10" ht="15.75" customHeight="1" x14ac:dyDescent="0.35">
      <c r="D385" s="118"/>
      <c r="J385" s="119"/>
    </row>
    <row r="386" spans="4:10" ht="15.75" customHeight="1" x14ac:dyDescent="0.35">
      <c r="D386" s="118"/>
      <c r="J386" s="119"/>
    </row>
    <row r="387" spans="4:10" ht="15.75" customHeight="1" x14ac:dyDescent="0.35">
      <c r="D387" s="118"/>
      <c r="J387" s="119"/>
    </row>
    <row r="388" spans="4:10" ht="15.75" customHeight="1" x14ac:dyDescent="0.35">
      <c r="D388" s="118"/>
      <c r="J388" s="119"/>
    </row>
    <row r="389" spans="4:10" ht="15.75" customHeight="1" x14ac:dyDescent="0.35">
      <c r="D389" s="118"/>
      <c r="J389" s="119"/>
    </row>
    <row r="390" spans="4:10" ht="15.75" customHeight="1" x14ac:dyDescent="0.35">
      <c r="D390" s="118"/>
      <c r="J390" s="119"/>
    </row>
    <row r="391" spans="4:10" ht="15.75" customHeight="1" x14ac:dyDescent="0.35">
      <c r="D391" s="118"/>
      <c r="J391" s="119"/>
    </row>
    <row r="392" spans="4:10" ht="15.75" customHeight="1" x14ac:dyDescent="0.35">
      <c r="D392" s="118"/>
      <c r="J392" s="119"/>
    </row>
    <row r="393" spans="4:10" ht="15.75" customHeight="1" x14ac:dyDescent="0.35">
      <c r="D393" s="118"/>
      <c r="J393" s="119"/>
    </row>
    <row r="394" spans="4:10" ht="15.75" customHeight="1" x14ac:dyDescent="0.35">
      <c r="D394" s="118"/>
      <c r="J394" s="119"/>
    </row>
    <row r="395" spans="4:10" ht="15.75" customHeight="1" x14ac:dyDescent="0.35">
      <c r="D395" s="118"/>
      <c r="J395" s="119"/>
    </row>
    <row r="396" spans="4:10" ht="15.75" customHeight="1" x14ac:dyDescent="0.35">
      <c r="D396" s="118"/>
      <c r="J396" s="119"/>
    </row>
    <row r="397" spans="4:10" ht="15.75" customHeight="1" x14ac:dyDescent="0.35">
      <c r="D397" s="118"/>
      <c r="J397" s="119"/>
    </row>
    <row r="398" spans="4:10" ht="15.75" customHeight="1" x14ac:dyDescent="0.35">
      <c r="D398" s="118"/>
      <c r="J398" s="119"/>
    </row>
    <row r="399" spans="4:10" ht="15.75" customHeight="1" x14ac:dyDescent="0.35">
      <c r="D399" s="118"/>
      <c r="J399" s="119"/>
    </row>
    <row r="400" spans="4:10" ht="15.75" customHeight="1" x14ac:dyDescent="0.35">
      <c r="D400" s="118"/>
      <c r="J400" s="119"/>
    </row>
    <row r="401" spans="4:10" ht="15.75" customHeight="1" x14ac:dyDescent="0.35">
      <c r="D401" s="118"/>
      <c r="J401" s="119"/>
    </row>
    <row r="402" spans="4:10" ht="15.75" customHeight="1" x14ac:dyDescent="0.35">
      <c r="D402" s="118"/>
      <c r="J402" s="119"/>
    </row>
    <row r="403" spans="4:10" ht="15.75" customHeight="1" x14ac:dyDescent="0.35">
      <c r="D403" s="118"/>
      <c r="J403" s="119"/>
    </row>
    <row r="404" spans="4:10" ht="15.75" customHeight="1" x14ac:dyDescent="0.35">
      <c r="D404" s="118"/>
      <c r="J404" s="119"/>
    </row>
    <row r="405" spans="4:10" ht="15.75" customHeight="1" x14ac:dyDescent="0.35">
      <c r="D405" s="118"/>
      <c r="J405" s="119"/>
    </row>
    <row r="406" spans="4:10" ht="15.75" customHeight="1" x14ac:dyDescent="0.35">
      <c r="D406" s="118"/>
      <c r="J406" s="119"/>
    </row>
    <row r="407" spans="4:10" ht="15.75" customHeight="1" x14ac:dyDescent="0.35">
      <c r="D407" s="118"/>
      <c r="J407" s="119"/>
    </row>
    <row r="408" spans="4:10" ht="15.75" customHeight="1" x14ac:dyDescent="0.35">
      <c r="D408" s="118"/>
      <c r="J408" s="119"/>
    </row>
    <row r="409" spans="4:10" ht="15.75" customHeight="1" x14ac:dyDescent="0.35">
      <c r="D409" s="118"/>
      <c r="J409" s="119"/>
    </row>
    <row r="410" spans="4:10" ht="15.75" customHeight="1" x14ac:dyDescent="0.35">
      <c r="D410" s="118"/>
      <c r="J410" s="119"/>
    </row>
    <row r="411" spans="4:10" ht="15.75" customHeight="1" x14ac:dyDescent="0.35">
      <c r="D411" s="118"/>
      <c r="J411" s="119"/>
    </row>
    <row r="412" spans="4:10" ht="15.75" customHeight="1" x14ac:dyDescent="0.35">
      <c r="D412" s="118"/>
      <c r="J412" s="119"/>
    </row>
    <row r="413" spans="4:10" ht="15.75" customHeight="1" x14ac:dyDescent="0.35">
      <c r="D413" s="118"/>
      <c r="J413" s="119"/>
    </row>
    <row r="414" spans="4:10" ht="15.75" customHeight="1" x14ac:dyDescent="0.35">
      <c r="D414" s="118"/>
      <c r="J414" s="119"/>
    </row>
    <row r="415" spans="4:10" ht="15.75" customHeight="1" x14ac:dyDescent="0.35">
      <c r="D415" s="118"/>
      <c r="J415" s="119"/>
    </row>
    <row r="416" spans="4:10" ht="15.75" customHeight="1" x14ac:dyDescent="0.35">
      <c r="D416" s="118"/>
      <c r="J416" s="119"/>
    </row>
    <row r="417" spans="4:10" ht="15.75" customHeight="1" x14ac:dyDescent="0.35">
      <c r="D417" s="118"/>
      <c r="J417" s="119"/>
    </row>
    <row r="418" spans="4:10" ht="15.75" customHeight="1" x14ac:dyDescent="0.35">
      <c r="D418" s="118"/>
      <c r="J418" s="119"/>
    </row>
    <row r="419" spans="4:10" ht="15.75" customHeight="1" x14ac:dyDescent="0.35">
      <c r="D419" s="118"/>
      <c r="J419" s="119"/>
    </row>
    <row r="420" spans="4:10" ht="15.75" customHeight="1" x14ac:dyDescent="0.35">
      <c r="D420" s="118"/>
      <c r="J420" s="119"/>
    </row>
    <row r="421" spans="4:10" ht="15.75" customHeight="1" x14ac:dyDescent="0.35">
      <c r="D421" s="118"/>
      <c r="J421" s="119"/>
    </row>
    <row r="422" spans="4:10" ht="15.75" customHeight="1" x14ac:dyDescent="0.35">
      <c r="D422" s="118"/>
      <c r="J422" s="119"/>
    </row>
    <row r="423" spans="4:10" ht="15.75" customHeight="1" x14ac:dyDescent="0.35">
      <c r="D423" s="118"/>
      <c r="J423" s="119"/>
    </row>
    <row r="424" spans="4:10" ht="15.75" customHeight="1" x14ac:dyDescent="0.35">
      <c r="D424" s="118"/>
      <c r="J424" s="119"/>
    </row>
    <row r="425" spans="4:10" ht="15.75" customHeight="1" x14ac:dyDescent="0.35">
      <c r="D425" s="118"/>
      <c r="J425" s="119"/>
    </row>
    <row r="426" spans="4:10" ht="15.75" customHeight="1" x14ac:dyDescent="0.35">
      <c r="D426" s="118"/>
      <c r="J426" s="119"/>
    </row>
    <row r="427" spans="4:10" ht="15.75" customHeight="1" x14ac:dyDescent="0.35">
      <c r="D427" s="118"/>
      <c r="J427" s="119"/>
    </row>
    <row r="428" spans="4:10" ht="15.75" customHeight="1" x14ac:dyDescent="0.35">
      <c r="D428" s="118"/>
      <c r="J428" s="119"/>
    </row>
    <row r="429" spans="4:10" ht="15.75" customHeight="1" x14ac:dyDescent="0.35">
      <c r="D429" s="118"/>
      <c r="J429" s="119"/>
    </row>
    <row r="430" spans="4:10" ht="15.75" customHeight="1" x14ac:dyDescent="0.35">
      <c r="D430" s="118"/>
      <c r="J430" s="119"/>
    </row>
    <row r="431" spans="4:10" ht="15.75" customHeight="1" x14ac:dyDescent="0.35">
      <c r="D431" s="118"/>
      <c r="J431" s="119"/>
    </row>
    <row r="432" spans="4:10" ht="15.75" customHeight="1" x14ac:dyDescent="0.35">
      <c r="D432" s="118"/>
      <c r="J432" s="119"/>
    </row>
    <row r="433" spans="4:10" ht="15.75" customHeight="1" x14ac:dyDescent="0.35">
      <c r="D433" s="118"/>
      <c r="J433" s="119"/>
    </row>
    <row r="434" spans="4:10" ht="15.75" customHeight="1" x14ac:dyDescent="0.35">
      <c r="D434" s="118"/>
      <c r="J434" s="119"/>
    </row>
    <row r="435" spans="4:10" ht="15.75" customHeight="1" x14ac:dyDescent="0.35">
      <c r="D435" s="118"/>
      <c r="J435" s="119"/>
    </row>
    <row r="436" spans="4:10" ht="15.75" customHeight="1" x14ac:dyDescent="0.35">
      <c r="D436" s="118"/>
      <c r="J436" s="119"/>
    </row>
    <row r="437" spans="4:10" ht="15.75" customHeight="1" x14ac:dyDescent="0.35">
      <c r="D437" s="118"/>
      <c r="J437" s="119"/>
    </row>
    <row r="438" spans="4:10" ht="15.75" customHeight="1" x14ac:dyDescent="0.35">
      <c r="D438" s="118"/>
      <c r="J438" s="119"/>
    </row>
    <row r="439" spans="4:10" ht="15.75" customHeight="1" x14ac:dyDescent="0.35">
      <c r="D439" s="118"/>
      <c r="J439" s="119"/>
    </row>
    <row r="440" spans="4:10" ht="15.75" customHeight="1" x14ac:dyDescent="0.35">
      <c r="D440" s="118"/>
      <c r="J440" s="119"/>
    </row>
    <row r="441" spans="4:10" ht="15.75" customHeight="1" x14ac:dyDescent="0.35">
      <c r="D441" s="118"/>
      <c r="J441" s="119"/>
    </row>
    <row r="442" spans="4:10" ht="15.75" customHeight="1" x14ac:dyDescent="0.35">
      <c r="D442" s="118"/>
      <c r="J442" s="119"/>
    </row>
    <row r="443" spans="4:10" ht="15.75" customHeight="1" x14ac:dyDescent="0.35">
      <c r="D443" s="118"/>
      <c r="J443" s="119"/>
    </row>
    <row r="444" spans="4:10" ht="15.75" customHeight="1" x14ac:dyDescent="0.35">
      <c r="D444" s="118"/>
      <c r="J444" s="119"/>
    </row>
    <row r="445" spans="4:10" ht="15.75" customHeight="1" x14ac:dyDescent="0.35">
      <c r="D445" s="118"/>
      <c r="J445" s="119"/>
    </row>
    <row r="446" spans="4:10" ht="15.75" customHeight="1" x14ac:dyDescent="0.35">
      <c r="D446" s="118"/>
      <c r="J446" s="119"/>
    </row>
    <row r="447" spans="4:10" ht="15.75" customHeight="1" x14ac:dyDescent="0.35">
      <c r="D447" s="118"/>
      <c r="J447" s="119"/>
    </row>
    <row r="448" spans="4:10" ht="15.75" customHeight="1" x14ac:dyDescent="0.35">
      <c r="D448" s="118"/>
      <c r="J448" s="119"/>
    </row>
    <row r="449" spans="4:10" ht="15.75" customHeight="1" x14ac:dyDescent="0.35">
      <c r="D449" s="118"/>
      <c r="J449" s="119"/>
    </row>
    <row r="450" spans="4:10" ht="15.75" customHeight="1" x14ac:dyDescent="0.35">
      <c r="D450" s="118"/>
      <c r="J450" s="119"/>
    </row>
    <row r="451" spans="4:10" ht="15.75" customHeight="1" x14ac:dyDescent="0.35">
      <c r="D451" s="118"/>
      <c r="J451" s="119"/>
    </row>
    <row r="452" spans="4:10" ht="15.75" customHeight="1" x14ac:dyDescent="0.35">
      <c r="D452" s="118"/>
      <c r="J452" s="119"/>
    </row>
    <row r="453" spans="4:10" ht="15.75" customHeight="1" x14ac:dyDescent="0.35">
      <c r="D453" s="118"/>
      <c r="J453" s="119"/>
    </row>
    <row r="454" spans="4:10" ht="15.75" customHeight="1" x14ac:dyDescent="0.35">
      <c r="D454" s="118"/>
      <c r="J454" s="119"/>
    </row>
    <row r="455" spans="4:10" ht="15.75" customHeight="1" x14ac:dyDescent="0.35">
      <c r="D455" s="118"/>
      <c r="J455" s="119"/>
    </row>
    <row r="456" spans="4:10" ht="15.75" customHeight="1" x14ac:dyDescent="0.35">
      <c r="D456" s="118"/>
      <c r="J456" s="119"/>
    </row>
    <row r="457" spans="4:10" ht="15.75" customHeight="1" x14ac:dyDescent="0.35">
      <c r="D457" s="118"/>
      <c r="J457" s="119"/>
    </row>
    <row r="458" spans="4:10" ht="15.75" customHeight="1" x14ac:dyDescent="0.35">
      <c r="D458" s="118"/>
      <c r="J458" s="119"/>
    </row>
    <row r="459" spans="4:10" ht="15.75" customHeight="1" x14ac:dyDescent="0.35">
      <c r="D459" s="118"/>
      <c r="J459" s="119"/>
    </row>
    <row r="460" spans="4:10" ht="15.75" customHeight="1" x14ac:dyDescent="0.35">
      <c r="D460" s="118"/>
      <c r="J460" s="119"/>
    </row>
    <row r="461" spans="4:10" ht="15.75" customHeight="1" x14ac:dyDescent="0.35">
      <c r="D461" s="118"/>
      <c r="J461" s="119"/>
    </row>
    <row r="462" spans="4:10" ht="15.75" customHeight="1" x14ac:dyDescent="0.35">
      <c r="D462" s="118"/>
      <c r="J462" s="119"/>
    </row>
    <row r="463" spans="4:10" ht="15.75" customHeight="1" x14ac:dyDescent="0.35">
      <c r="D463" s="118"/>
      <c r="J463" s="119"/>
    </row>
    <row r="464" spans="4:10" ht="15.75" customHeight="1" x14ac:dyDescent="0.35">
      <c r="D464" s="118"/>
      <c r="J464" s="119"/>
    </row>
    <row r="465" spans="4:10" ht="15.75" customHeight="1" x14ac:dyDescent="0.35">
      <c r="D465" s="118"/>
      <c r="J465" s="119"/>
    </row>
    <row r="466" spans="4:10" ht="15.75" customHeight="1" x14ac:dyDescent="0.35">
      <c r="D466" s="118"/>
      <c r="J466" s="119"/>
    </row>
    <row r="467" spans="4:10" ht="15.75" customHeight="1" x14ac:dyDescent="0.35">
      <c r="D467" s="118"/>
      <c r="J467" s="119"/>
    </row>
    <row r="468" spans="4:10" ht="15.75" customHeight="1" x14ac:dyDescent="0.35">
      <c r="D468" s="118"/>
      <c r="J468" s="119"/>
    </row>
    <row r="469" spans="4:10" ht="15.75" customHeight="1" x14ac:dyDescent="0.35">
      <c r="D469" s="118"/>
      <c r="J469" s="119"/>
    </row>
    <row r="470" spans="4:10" ht="15.75" customHeight="1" x14ac:dyDescent="0.35">
      <c r="D470" s="118"/>
      <c r="J470" s="119"/>
    </row>
    <row r="471" spans="4:10" ht="15.75" customHeight="1" x14ac:dyDescent="0.35">
      <c r="D471" s="118"/>
      <c r="J471" s="119"/>
    </row>
    <row r="472" spans="4:10" ht="15.75" customHeight="1" x14ac:dyDescent="0.35">
      <c r="D472" s="118"/>
      <c r="J472" s="119"/>
    </row>
    <row r="473" spans="4:10" ht="15.75" customHeight="1" x14ac:dyDescent="0.35">
      <c r="D473" s="118"/>
      <c r="J473" s="119"/>
    </row>
    <row r="474" spans="4:10" ht="15.75" customHeight="1" x14ac:dyDescent="0.35">
      <c r="D474" s="118"/>
      <c r="J474" s="119"/>
    </row>
    <row r="475" spans="4:10" ht="15.75" customHeight="1" x14ac:dyDescent="0.35">
      <c r="D475" s="118"/>
      <c r="J475" s="119"/>
    </row>
    <row r="476" spans="4:10" ht="15.75" customHeight="1" x14ac:dyDescent="0.35">
      <c r="D476" s="118"/>
      <c r="J476" s="119"/>
    </row>
    <row r="477" spans="4:10" ht="15.75" customHeight="1" x14ac:dyDescent="0.35">
      <c r="D477" s="118"/>
      <c r="J477" s="119"/>
    </row>
    <row r="478" spans="4:10" ht="15.75" customHeight="1" x14ac:dyDescent="0.35">
      <c r="D478" s="118"/>
      <c r="J478" s="119"/>
    </row>
    <row r="479" spans="4:10" ht="15.75" customHeight="1" x14ac:dyDescent="0.35">
      <c r="D479" s="118"/>
      <c r="J479" s="119"/>
    </row>
    <row r="480" spans="4:10" ht="15.75" customHeight="1" x14ac:dyDescent="0.35">
      <c r="D480" s="118"/>
      <c r="J480" s="119"/>
    </row>
    <row r="481" spans="4:10" ht="15.75" customHeight="1" x14ac:dyDescent="0.35">
      <c r="D481" s="118"/>
      <c r="J481" s="119"/>
    </row>
    <row r="482" spans="4:10" ht="15.75" customHeight="1" x14ac:dyDescent="0.35">
      <c r="D482" s="118"/>
      <c r="J482" s="119"/>
    </row>
    <row r="483" spans="4:10" ht="15.75" customHeight="1" x14ac:dyDescent="0.35">
      <c r="D483" s="118"/>
      <c r="J483" s="119"/>
    </row>
    <row r="484" spans="4:10" ht="15.75" customHeight="1" x14ac:dyDescent="0.35">
      <c r="D484" s="118"/>
      <c r="J484" s="119"/>
    </row>
    <row r="485" spans="4:10" ht="15.75" customHeight="1" x14ac:dyDescent="0.35">
      <c r="D485" s="118"/>
      <c r="J485" s="119"/>
    </row>
    <row r="486" spans="4:10" ht="15.75" customHeight="1" x14ac:dyDescent="0.35">
      <c r="D486" s="118"/>
      <c r="J486" s="119"/>
    </row>
    <row r="487" spans="4:10" ht="15.75" customHeight="1" x14ac:dyDescent="0.35">
      <c r="D487" s="118"/>
      <c r="J487" s="119"/>
    </row>
    <row r="488" spans="4:10" ht="15.75" customHeight="1" x14ac:dyDescent="0.35">
      <c r="D488" s="118"/>
      <c r="J488" s="119"/>
    </row>
    <row r="489" spans="4:10" ht="15.75" customHeight="1" x14ac:dyDescent="0.35">
      <c r="D489" s="118"/>
      <c r="J489" s="119"/>
    </row>
    <row r="490" spans="4:10" ht="15.75" customHeight="1" x14ac:dyDescent="0.35">
      <c r="D490" s="118"/>
      <c r="J490" s="119"/>
    </row>
    <row r="491" spans="4:10" ht="15.75" customHeight="1" x14ac:dyDescent="0.35">
      <c r="D491" s="118"/>
      <c r="J491" s="119"/>
    </row>
    <row r="492" spans="4:10" ht="15.75" customHeight="1" x14ac:dyDescent="0.35">
      <c r="D492" s="118"/>
      <c r="J492" s="119"/>
    </row>
    <row r="493" spans="4:10" ht="15.75" customHeight="1" x14ac:dyDescent="0.35">
      <c r="D493" s="118"/>
      <c r="J493" s="119"/>
    </row>
    <row r="494" spans="4:10" ht="15.75" customHeight="1" x14ac:dyDescent="0.35">
      <c r="D494" s="118"/>
      <c r="J494" s="119"/>
    </row>
    <row r="495" spans="4:10" ht="15.75" customHeight="1" x14ac:dyDescent="0.35">
      <c r="D495" s="118"/>
      <c r="J495" s="119"/>
    </row>
    <row r="496" spans="4:10" ht="15.75" customHeight="1" x14ac:dyDescent="0.35">
      <c r="D496" s="118"/>
      <c r="J496" s="119"/>
    </row>
    <row r="497" spans="4:10" ht="15.75" customHeight="1" x14ac:dyDescent="0.35">
      <c r="D497" s="118"/>
      <c r="J497" s="119"/>
    </row>
    <row r="498" spans="4:10" ht="15.75" customHeight="1" x14ac:dyDescent="0.35">
      <c r="D498" s="118"/>
      <c r="J498" s="119"/>
    </row>
    <row r="499" spans="4:10" ht="15.75" customHeight="1" x14ac:dyDescent="0.35">
      <c r="D499" s="118"/>
      <c r="J499" s="119"/>
    </row>
    <row r="500" spans="4:10" ht="15.75" customHeight="1" x14ac:dyDescent="0.35">
      <c r="D500" s="118"/>
      <c r="J500" s="119"/>
    </row>
    <row r="501" spans="4:10" ht="15.75" customHeight="1" x14ac:dyDescent="0.35">
      <c r="D501" s="118"/>
      <c r="J501" s="119"/>
    </row>
    <row r="502" spans="4:10" ht="15.75" customHeight="1" x14ac:dyDescent="0.35">
      <c r="D502" s="118"/>
      <c r="J502" s="119"/>
    </row>
    <row r="503" spans="4:10" ht="15.75" customHeight="1" x14ac:dyDescent="0.35">
      <c r="D503" s="118"/>
      <c r="J503" s="119"/>
    </row>
    <row r="504" spans="4:10" ht="15.75" customHeight="1" x14ac:dyDescent="0.35">
      <c r="D504" s="118"/>
      <c r="J504" s="119"/>
    </row>
    <row r="505" spans="4:10" ht="15.75" customHeight="1" x14ac:dyDescent="0.35">
      <c r="D505" s="118"/>
      <c r="J505" s="119"/>
    </row>
    <row r="506" spans="4:10" ht="15.75" customHeight="1" x14ac:dyDescent="0.35">
      <c r="D506" s="118"/>
      <c r="J506" s="119"/>
    </row>
    <row r="507" spans="4:10" ht="15.75" customHeight="1" x14ac:dyDescent="0.35">
      <c r="D507" s="118"/>
      <c r="J507" s="119"/>
    </row>
    <row r="508" spans="4:10" ht="15.75" customHeight="1" x14ac:dyDescent="0.35">
      <c r="D508" s="118"/>
      <c r="J508" s="119"/>
    </row>
    <row r="509" spans="4:10" ht="15.75" customHeight="1" x14ac:dyDescent="0.35">
      <c r="D509" s="118"/>
      <c r="J509" s="119"/>
    </row>
    <row r="510" spans="4:10" ht="15.75" customHeight="1" x14ac:dyDescent="0.35">
      <c r="D510" s="118"/>
      <c r="J510" s="119"/>
    </row>
    <row r="511" spans="4:10" ht="15.75" customHeight="1" x14ac:dyDescent="0.35">
      <c r="D511" s="118"/>
      <c r="J511" s="119"/>
    </row>
    <row r="512" spans="4:10" ht="15.75" customHeight="1" x14ac:dyDescent="0.35">
      <c r="D512" s="118"/>
      <c r="J512" s="119"/>
    </row>
    <row r="513" spans="4:10" ht="15.75" customHeight="1" x14ac:dyDescent="0.35">
      <c r="D513" s="118"/>
      <c r="J513" s="119"/>
    </row>
    <row r="514" spans="4:10" ht="15.75" customHeight="1" x14ac:dyDescent="0.35">
      <c r="D514" s="118"/>
      <c r="J514" s="119"/>
    </row>
    <row r="515" spans="4:10" ht="15.75" customHeight="1" x14ac:dyDescent="0.35">
      <c r="D515" s="118"/>
      <c r="J515" s="119"/>
    </row>
    <row r="516" spans="4:10" ht="15.75" customHeight="1" x14ac:dyDescent="0.35">
      <c r="D516" s="118"/>
      <c r="J516" s="119"/>
    </row>
    <row r="517" spans="4:10" ht="15.75" customHeight="1" x14ac:dyDescent="0.35">
      <c r="D517" s="118"/>
      <c r="J517" s="119"/>
    </row>
    <row r="518" spans="4:10" ht="15.75" customHeight="1" x14ac:dyDescent="0.35">
      <c r="D518" s="118"/>
      <c r="J518" s="119"/>
    </row>
    <row r="519" spans="4:10" ht="15.75" customHeight="1" x14ac:dyDescent="0.35">
      <c r="D519" s="118"/>
      <c r="J519" s="119"/>
    </row>
    <row r="520" spans="4:10" ht="15.75" customHeight="1" x14ac:dyDescent="0.35">
      <c r="D520" s="118"/>
      <c r="J520" s="119"/>
    </row>
    <row r="521" spans="4:10" ht="15.75" customHeight="1" x14ac:dyDescent="0.35">
      <c r="D521" s="118"/>
      <c r="J521" s="119"/>
    </row>
    <row r="522" spans="4:10" ht="15.75" customHeight="1" x14ac:dyDescent="0.35">
      <c r="D522" s="118"/>
      <c r="J522" s="119"/>
    </row>
    <row r="523" spans="4:10" ht="15.75" customHeight="1" x14ac:dyDescent="0.35">
      <c r="D523" s="118"/>
      <c r="J523" s="119"/>
    </row>
    <row r="524" spans="4:10" ht="15.75" customHeight="1" x14ac:dyDescent="0.35">
      <c r="D524" s="118"/>
      <c r="J524" s="119"/>
    </row>
    <row r="525" spans="4:10" ht="15.75" customHeight="1" x14ac:dyDescent="0.35">
      <c r="D525" s="118"/>
      <c r="J525" s="119"/>
    </row>
    <row r="526" spans="4:10" ht="15.75" customHeight="1" x14ac:dyDescent="0.35">
      <c r="D526" s="118"/>
      <c r="J526" s="119"/>
    </row>
    <row r="527" spans="4:10" ht="15.75" customHeight="1" x14ac:dyDescent="0.35">
      <c r="D527" s="118"/>
      <c r="J527" s="119"/>
    </row>
    <row r="528" spans="4:10" ht="15.75" customHeight="1" x14ac:dyDescent="0.35">
      <c r="D528" s="118"/>
      <c r="J528" s="119"/>
    </row>
    <row r="529" spans="4:10" ht="15.75" customHeight="1" x14ac:dyDescent="0.35">
      <c r="D529" s="118"/>
      <c r="J529" s="119"/>
    </row>
    <row r="530" spans="4:10" ht="15.75" customHeight="1" x14ac:dyDescent="0.35">
      <c r="D530" s="118"/>
      <c r="J530" s="119"/>
    </row>
    <row r="531" spans="4:10" ht="15.75" customHeight="1" x14ac:dyDescent="0.35">
      <c r="D531" s="118"/>
      <c r="J531" s="119"/>
    </row>
    <row r="532" spans="4:10" ht="15.75" customHeight="1" x14ac:dyDescent="0.35">
      <c r="D532" s="118"/>
      <c r="J532" s="119"/>
    </row>
    <row r="533" spans="4:10" ht="15.75" customHeight="1" x14ac:dyDescent="0.35">
      <c r="D533" s="118"/>
      <c r="J533" s="119"/>
    </row>
    <row r="534" spans="4:10" ht="15.75" customHeight="1" x14ac:dyDescent="0.35">
      <c r="D534" s="118"/>
      <c r="J534" s="119"/>
    </row>
    <row r="535" spans="4:10" ht="15.75" customHeight="1" x14ac:dyDescent="0.35">
      <c r="D535" s="118"/>
      <c r="J535" s="119"/>
    </row>
    <row r="536" spans="4:10" ht="15.75" customHeight="1" x14ac:dyDescent="0.35">
      <c r="D536" s="118"/>
      <c r="J536" s="119"/>
    </row>
    <row r="537" spans="4:10" ht="15.75" customHeight="1" x14ac:dyDescent="0.35">
      <c r="D537" s="118"/>
      <c r="J537" s="119"/>
    </row>
    <row r="538" spans="4:10" ht="15.75" customHeight="1" x14ac:dyDescent="0.35">
      <c r="D538" s="118"/>
      <c r="J538" s="119"/>
    </row>
    <row r="539" spans="4:10" ht="15.75" customHeight="1" x14ac:dyDescent="0.35">
      <c r="D539" s="118"/>
      <c r="J539" s="119"/>
    </row>
    <row r="540" spans="4:10" ht="15.75" customHeight="1" x14ac:dyDescent="0.35">
      <c r="D540" s="118"/>
      <c r="J540" s="119"/>
    </row>
    <row r="541" spans="4:10" ht="15.75" customHeight="1" x14ac:dyDescent="0.35">
      <c r="D541" s="118"/>
      <c r="J541" s="119"/>
    </row>
    <row r="542" spans="4:10" ht="15.75" customHeight="1" x14ac:dyDescent="0.35">
      <c r="D542" s="118"/>
      <c r="J542" s="119"/>
    </row>
    <row r="543" spans="4:10" ht="15.75" customHeight="1" x14ac:dyDescent="0.35">
      <c r="D543" s="118"/>
      <c r="J543" s="119"/>
    </row>
    <row r="544" spans="4:10" ht="15.75" customHeight="1" x14ac:dyDescent="0.35">
      <c r="D544" s="118"/>
      <c r="J544" s="119"/>
    </row>
    <row r="545" spans="4:10" ht="15.75" customHeight="1" x14ac:dyDescent="0.35">
      <c r="D545" s="118"/>
      <c r="J545" s="119"/>
    </row>
    <row r="546" spans="4:10" ht="15.75" customHeight="1" x14ac:dyDescent="0.35">
      <c r="D546" s="118"/>
      <c r="J546" s="119"/>
    </row>
    <row r="547" spans="4:10" ht="15.75" customHeight="1" x14ac:dyDescent="0.35">
      <c r="D547" s="118"/>
      <c r="J547" s="119"/>
    </row>
    <row r="548" spans="4:10" ht="15.75" customHeight="1" x14ac:dyDescent="0.35">
      <c r="D548" s="118"/>
      <c r="J548" s="119"/>
    </row>
    <row r="549" spans="4:10" ht="15.75" customHeight="1" x14ac:dyDescent="0.35">
      <c r="D549" s="118"/>
      <c r="J549" s="119"/>
    </row>
    <row r="550" spans="4:10" ht="15.75" customHeight="1" x14ac:dyDescent="0.35">
      <c r="D550" s="118"/>
      <c r="J550" s="119"/>
    </row>
    <row r="551" spans="4:10" ht="15.75" customHeight="1" x14ac:dyDescent="0.35">
      <c r="D551" s="118"/>
      <c r="J551" s="119"/>
    </row>
    <row r="552" spans="4:10" ht="15.75" customHeight="1" x14ac:dyDescent="0.35">
      <c r="D552" s="118"/>
      <c r="J552" s="119"/>
    </row>
    <row r="553" spans="4:10" ht="15.75" customHeight="1" x14ac:dyDescent="0.35">
      <c r="D553" s="118"/>
      <c r="J553" s="119"/>
    </row>
    <row r="554" spans="4:10" ht="15.75" customHeight="1" x14ac:dyDescent="0.35">
      <c r="D554" s="118"/>
      <c r="J554" s="119"/>
    </row>
    <row r="555" spans="4:10" ht="15.75" customHeight="1" x14ac:dyDescent="0.35">
      <c r="D555" s="118"/>
      <c r="J555" s="119"/>
    </row>
    <row r="556" spans="4:10" ht="15.75" customHeight="1" x14ac:dyDescent="0.35">
      <c r="D556" s="118"/>
      <c r="J556" s="119"/>
    </row>
    <row r="557" spans="4:10" ht="15.75" customHeight="1" x14ac:dyDescent="0.35">
      <c r="D557" s="118"/>
      <c r="J557" s="119"/>
    </row>
    <row r="558" spans="4:10" ht="15.75" customHeight="1" x14ac:dyDescent="0.35">
      <c r="D558" s="118"/>
      <c r="J558" s="119"/>
    </row>
    <row r="559" spans="4:10" ht="15.75" customHeight="1" x14ac:dyDescent="0.35">
      <c r="D559" s="118"/>
      <c r="J559" s="119"/>
    </row>
    <row r="560" spans="4:10" ht="15.75" customHeight="1" x14ac:dyDescent="0.35">
      <c r="D560" s="118"/>
      <c r="J560" s="119"/>
    </row>
    <row r="561" spans="4:10" ht="15.75" customHeight="1" x14ac:dyDescent="0.35">
      <c r="D561" s="118"/>
      <c r="J561" s="119"/>
    </row>
    <row r="562" spans="4:10" ht="15.75" customHeight="1" x14ac:dyDescent="0.35">
      <c r="D562" s="118"/>
      <c r="J562" s="119"/>
    </row>
    <row r="563" spans="4:10" ht="15.75" customHeight="1" x14ac:dyDescent="0.35">
      <c r="D563" s="118"/>
      <c r="J563" s="119"/>
    </row>
    <row r="564" spans="4:10" ht="15.75" customHeight="1" x14ac:dyDescent="0.35">
      <c r="D564" s="118"/>
      <c r="J564" s="119"/>
    </row>
    <row r="565" spans="4:10" ht="15.75" customHeight="1" x14ac:dyDescent="0.35">
      <c r="D565" s="118"/>
      <c r="J565" s="119"/>
    </row>
    <row r="566" spans="4:10" ht="15.75" customHeight="1" x14ac:dyDescent="0.35">
      <c r="D566" s="118"/>
      <c r="J566" s="119"/>
    </row>
    <row r="567" spans="4:10" ht="15.75" customHeight="1" x14ac:dyDescent="0.35">
      <c r="D567" s="118"/>
      <c r="J567" s="119"/>
    </row>
    <row r="568" spans="4:10" ht="15.75" customHeight="1" x14ac:dyDescent="0.35">
      <c r="D568" s="118"/>
      <c r="J568" s="119"/>
    </row>
    <row r="569" spans="4:10" ht="15.75" customHeight="1" x14ac:dyDescent="0.35">
      <c r="D569" s="118"/>
      <c r="J569" s="119"/>
    </row>
    <row r="570" spans="4:10" ht="15.75" customHeight="1" x14ac:dyDescent="0.35">
      <c r="D570" s="118"/>
      <c r="J570" s="119"/>
    </row>
    <row r="571" spans="4:10" ht="15.75" customHeight="1" x14ac:dyDescent="0.35">
      <c r="D571" s="118"/>
      <c r="J571" s="119"/>
    </row>
    <row r="572" spans="4:10" ht="15.75" customHeight="1" x14ac:dyDescent="0.35">
      <c r="D572" s="118"/>
      <c r="J572" s="119"/>
    </row>
    <row r="573" spans="4:10" ht="15.75" customHeight="1" x14ac:dyDescent="0.35">
      <c r="D573" s="118"/>
      <c r="J573" s="119"/>
    </row>
    <row r="574" spans="4:10" ht="15.75" customHeight="1" x14ac:dyDescent="0.35">
      <c r="D574" s="118"/>
      <c r="J574" s="119"/>
    </row>
    <row r="575" spans="4:10" ht="15.75" customHeight="1" x14ac:dyDescent="0.35">
      <c r="D575" s="118"/>
      <c r="J575" s="119"/>
    </row>
    <row r="576" spans="4:10" ht="15.75" customHeight="1" x14ac:dyDescent="0.35">
      <c r="D576" s="118"/>
      <c r="J576" s="119"/>
    </row>
    <row r="577" spans="4:10" ht="15.75" customHeight="1" x14ac:dyDescent="0.35">
      <c r="D577" s="118"/>
      <c r="J577" s="119"/>
    </row>
    <row r="578" spans="4:10" ht="15.75" customHeight="1" x14ac:dyDescent="0.35">
      <c r="D578" s="118"/>
      <c r="J578" s="119"/>
    </row>
    <row r="579" spans="4:10" ht="15.75" customHeight="1" x14ac:dyDescent="0.35">
      <c r="D579" s="118"/>
      <c r="J579" s="119"/>
    </row>
    <row r="580" spans="4:10" ht="15.75" customHeight="1" x14ac:dyDescent="0.35">
      <c r="D580" s="118"/>
      <c r="J580" s="119"/>
    </row>
    <row r="581" spans="4:10" ht="15.75" customHeight="1" x14ac:dyDescent="0.35">
      <c r="D581" s="118"/>
      <c r="J581" s="119"/>
    </row>
    <row r="582" spans="4:10" ht="15.75" customHeight="1" x14ac:dyDescent="0.35">
      <c r="D582" s="118"/>
      <c r="J582" s="119"/>
    </row>
    <row r="583" spans="4:10" ht="15.75" customHeight="1" x14ac:dyDescent="0.35">
      <c r="D583" s="118"/>
      <c r="J583" s="119"/>
    </row>
    <row r="584" spans="4:10" ht="15.75" customHeight="1" x14ac:dyDescent="0.35">
      <c r="D584" s="118"/>
      <c r="J584" s="119"/>
    </row>
    <row r="585" spans="4:10" ht="15.75" customHeight="1" x14ac:dyDescent="0.35">
      <c r="D585" s="118"/>
      <c r="J585" s="119"/>
    </row>
    <row r="586" spans="4:10" ht="15.75" customHeight="1" x14ac:dyDescent="0.35">
      <c r="D586" s="118"/>
      <c r="J586" s="119"/>
    </row>
    <row r="587" spans="4:10" ht="15.75" customHeight="1" x14ac:dyDescent="0.35">
      <c r="D587" s="118"/>
      <c r="J587" s="119"/>
    </row>
    <row r="588" spans="4:10" ht="15.75" customHeight="1" x14ac:dyDescent="0.35">
      <c r="D588" s="118"/>
      <c r="J588" s="119"/>
    </row>
    <row r="589" spans="4:10" ht="15.75" customHeight="1" x14ac:dyDescent="0.35">
      <c r="D589" s="118"/>
      <c r="J589" s="119"/>
    </row>
    <row r="590" spans="4:10" ht="15.75" customHeight="1" x14ac:dyDescent="0.35">
      <c r="D590" s="118"/>
      <c r="J590" s="119"/>
    </row>
    <row r="591" spans="4:10" ht="15.75" customHeight="1" x14ac:dyDescent="0.35">
      <c r="D591" s="118"/>
      <c r="J591" s="119"/>
    </row>
    <row r="592" spans="4:10" ht="15.75" customHeight="1" x14ac:dyDescent="0.35">
      <c r="D592" s="118"/>
      <c r="J592" s="119"/>
    </row>
    <row r="593" spans="4:10" ht="15.75" customHeight="1" x14ac:dyDescent="0.35">
      <c r="D593" s="118"/>
      <c r="J593" s="119"/>
    </row>
    <row r="594" spans="4:10" ht="15.75" customHeight="1" x14ac:dyDescent="0.35">
      <c r="D594" s="118"/>
      <c r="J594" s="119"/>
    </row>
    <row r="595" spans="4:10" ht="15.75" customHeight="1" x14ac:dyDescent="0.35">
      <c r="D595" s="118"/>
      <c r="J595" s="119"/>
    </row>
    <row r="596" spans="4:10" ht="15.75" customHeight="1" x14ac:dyDescent="0.35">
      <c r="D596" s="118"/>
      <c r="J596" s="119"/>
    </row>
    <row r="597" spans="4:10" ht="15.75" customHeight="1" x14ac:dyDescent="0.35">
      <c r="D597" s="118"/>
      <c r="J597" s="119"/>
    </row>
    <row r="598" spans="4:10" ht="15.75" customHeight="1" x14ac:dyDescent="0.35">
      <c r="D598" s="118"/>
      <c r="J598" s="119"/>
    </row>
    <row r="599" spans="4:10" ht="15.75" customHeight="1" x14ac:dyDescent="0.35">
      <c r="D599" s="118"/>
      <c r="J599" s="119"/>
    </row>
    <row r="600" spans="4:10" ht="15.75" customHeight="1" x14ac:dyDescent="0.35">
      <c r="D600" s="118"/>
      <c r="J600" s="119"/>
    </row>
    <row r="601" spans="4:10" ht="15.75" customHeight="1" x14ac:dyDescent="0.35">
      <c r="D601" s="118"/>
      <c r="J601" s="119"/>
    </row>
    <row r="602" spans="4:10" ht="15.75" customHeight="1" x14ac:dyDescent="0.35">
      <c r="D602" s="118"/>
      <c r="J602" s="119"/>
    </row>
    <row r="603" spans="4:10" ht="15.75" customHeight="1" x14ac:dyDescent="0.35">
      <c r="D603" s="118"/>
      <c r="J603" s="119"/>
    </row>
    <row r="604" spans="4:10" ht="15.75" customHeight="1" x14ac:dyDescent="0.35">
      <c r="D604" s="118"/>
      <c r="J604" s="119"/>
    </row>
    <row r="605" spans="4:10" ht="15.75" customHeight="1" x14ac:dyDescent="0.35">
      <c r="D605" s="118"/>
      <c r="J605" s="119"/>
    </row>
    <row r="606" spans="4:10" ht="15.75" customHeight="1" x14ac:dyDescent="0.35">
      <c r="D606" s="118"/>
      <c r="J606" s="119"/>
    </row>
    <row r="607" spans="4:10" ht="15.75" customHeight="1" x14ac:dyDescent="0.35">
      <c r="D607" s="118"/>
      <c r="J607" s="119"/>
    </row>
    <row r="608" spans="4:10" ht="15.75" customHeight="1" x14ac:dyDescent="0.35">
      <c r="D608" s="118"/>
      <c r="J608" s="119"/>
    </row>
    <row r="609" spans="4:10" ht="15.75" customHeight="1" x14ac:dyDescent="0.35">
      <c r="D609" s="118"/>
      <c r="J609" s="119"/>
    </row>
    <row r="610" spans="4:10" ht="15.75" customHeight="1" x14ac:dyDescent="0.35">
      <c r="D610" s="118"/>
      <c r="J610" s="119"/>
    </row>
    <row r="611" spans="4:10" ht="15.75" customHeight="1" x14ac:dyDescent="0.35">
      <c r="D611" s="118"/>
      <c r="J611" s="119"/>
    </row>
    <row r="612" spans="4:10" ht="15.75" customHeight="1" x14ac:dyDescent="0.35">
      <c r="D612" s="118"/>
      <c r="J612" s="119"/>
    </row>
    <row r="613" spans="4:10" ht="15.75" customHeight="1" x14ac:dyDescent="0.35">
      <c r="D613" s="118"/>
      <c r="J613" s="119"/>
    </row>
    <row r="614" spans="4:10" ht="15.75" customHeight="1" x14ac:dyDescent="0.35">
      <c r="D614" s="118"/>
      <c r="J614" s="119"/>
    </row>
    <row r="615" spans="4:10" ht="15.75" customHeight="1" x14ac:dyDescent="0.35">
      <c r="D615" s="118"/>
      <c r="J615" s="119"/>
    </row>
    <row r="616" spans="4:10" ht="15.75" customHeight="1" x14ac:dyDescent="0.35">
      <c r="D616" s="118"/>
      <c r="J616" s="119"/>
    </row>
    <row r="617" spans="4:10" ht="15.75" customHeight="1" x14ac:dyDescent="0.35">
      <c r="D617" s="118"/>
      <c r="J617" s="119"/>
    </row>
    <row r="618" spans="4:10" ht="15.75" customHeight="1" x14ac:dyDescent="0.35">
      <c r="D618" s="118"/>
      <c r="J618" s="119"/>
    </row>
    <row r="619" spans="4:10" ht="15.75" customHeight="1" x14ac:dyDescent="0.35">
      <c r="D619" s="118"/>
      <c r="J619" s="119"/>
    </row>
    <row r="620" spans="4:10" ht="15.75" customHeight="1" x14ac:dyDescent="0.35">
      <c r="D620" s="118"/>
      <c r="J620" s="119"/>
    </row>
    <row r="621" spans="4:10" ht="15.75" customHeight="1" x14ac:dyDescent="0.35">
      <c r="D621" s="118"/>
      <c r="J621" s="119"/>
    </row>
    <row r="622" spans="4:10" ht="15.75" customHeight="1" x14ac:dyDescent="0.35">
      <c r="D622" s="118"/>
      <c r="J622" s="119"/>
    </row>
    <row r="623" spans="4:10" ht="15.75" customHeight="1" x14ac:dyDescent="0.35">
      <c r="D623" s="118"/>
      <c r="J623" s="119"/>
    </row>
    <row r="624" spans="4:10" ht="15.75" customHeight="1" x14ac:dyDescent="0.35">
      <c r="D624" s="118"/>
      <c r="J624" s="119"/>
    </row>
    <row r="625" spans="4:10" ht="15.75" customHeight="1" x14ac:dyDescent="0.35">
      <c r="D625" s="118"/>
      <c r="J625" s="119"/>
    </row>
    <row r="626" spans="4:10" ht="15.75" customHeight="1" x14ac:dyDescent="0.35">
      <c r="D626" s="118"/>
      <c r="J626" s="119"/>
    </row>
    <row r="627" spans="4:10" ht="15.75" customHeight="1" x14ac:dyDescent="0.35">
      <c r="D627" s="118"/>
      <c r="J627" s="119"/>
    </row>
    <row r="628" spans="4:10" ht="15.75" customHeight="1" x14ac:dyDescent="0.35">
      <c r="D628" s="118"/>
      <c r="J628" s="119"/>
    </row>
    <row r="629" spans="4:10" ht="15.75" customHeight="1" x14ac:dyDescent="0.35">
      <c r="D629" s="118"/>
      <c r="J629" s="119"/>
    </row>
    <row r="630" spans="4:10" ht="15.75" customHeight="1" x14ac:dyDescent="0.35">
      <c r="D630" s="118"/>
      <c r="J630" s="119"/>
    </row>
    <row r="631" spans="4:10" ht="15.75" customHeight="1" x14ac:dyDescent="0.35">
      <c r="D631" s="118"/>
      <c r="J631" s="119"/>
    </row>
    <row r="632" spans="4:10" ht="15.75" customHeight="1" x14ac:dyDescent="0.35">
      <c r="D632" s="118"/>
      <c r="J632" s="119"/>
    </row>
    <row r="633" spans="4:10" ht="15.75" customHeight="1" x14ac:dyDescent="0.35">
      <c r="D633" s="118"/>
      <c r="J633" s="119"/>
    </row>
    <row r="634" spans="4:10" ht="15.75" customHeight="1" x14ac:dyDescent="0.35">
      <c r="D634" s="118"/>
      <c r="J634" s="119"/>
    </row>
    <row r="635" spans="4:10" ht="15.75" customHeight="1" x14ac:dyDescent="0.35">
      <c r="D635" s="118"/>
      <c r="J635" s="119"/>
    </row>
    <row r="636" spans="4:10" ht="15.75" customHeight="1" x14ac:dyDescent="0.35">
      <c r="D636" s="118"/>
      <c r="J636" s="119"/>
    </row>
    <row r="637" spans="4:10" ht="15.75" customHeight="1" x14ac:dyDescent="0.35">
      <c r="D637" s="118"/>
      <c r="J637" s="119"/>
    </row>
    <row r="638" spans="4:10" ht="15.75" customHeight="1" x14ac:dyDescent="0.35">
      <c r="D638" s="118"/>
      <c r="J638" s="119"/>
    </row>
    <row r="639" spans="4:10" ht="15.75" customHeight="1" x14ac:dyDescent="0.35">
      <c r="D639" s="118"/>
      <c r="J639" s="119"/>
    </row>
    <row r="640" spans="4:10" ht="15.75" customHeight="1" x14ac:dyDescent="0.35">
      <c r="D640" s="118"/>
      <c r="J640" s="119"/>
    </row>
    <row r="641" spans="4:10" ht="15.75" customHeight="1" x14ac:dyDescent="0.35">
      <c r="D641" s="118"/>
      <c r="J641" s="119"/>
    </row>
    <row r="642" spans="4:10" ht="15.75" customHeight="1" x14ac:dyDescent="0.35">
      <c r="D642" s="118"/>
      <c r="J642" s="119"/>
    </row>
    <row r="643" spans="4:10" ht="15.75" customHeight="1" x14ac:dyDescent="0.35">
      <c r="D643" s="118"/>
      <c r="J643" s="119"/>
    </row>
    <row r="644" spans="4:10" ht="15.75" customHeight="1" x14ac:dyDescent="0.35">
      <c r="D644" s="118"/>
      <c r="J644" s="119"/>
    </row>
    <row r="645" spans="4:10" ht="15.75" customHeight="1" x14ac:dyDescent="0.35">
      <c r="D645" s="118"/>
      <c r="J645" s="119"/>
    </row>
    <row r="646" spans="4:10" ht="15.75" customHeight="1" x14ac:dyDescent="0.35">
      <c r="D646" s="118"/>
      <c r="J646" s="119"/>
    </row>
    <row r="647" spans="4:10" ht="15.75" customHeight="1" x14ac:dyDescent="0.35">
      <c r="D647" s="118"/>
      <c r="J647" s="119"/>
    </row>
    <row r="648" spans="4:10" ht="15.75" customHeight="1" x14ac:dyDescent="0.35">
      <c r="D648" s="118"/>
      <c r="J648" s="119"/>
    </row>
    <row r="649" spans="4:10" ht="15.75" customHeight="1" x14ac:dyDescent="0.35">
      <c r="D649" s="118"/>
      <c r="J649" s="119"/>
    </row>
    <row r="650" spans="4:10" ht="15.75" customHeight="1" x14ac:dyDescent="0.35">
      <c r="D650" s="118"/>
      <c r="J650" s="119"/>
    </row>
    <row r="651" spans="4:10" ht="15.75" customHeight="1" x14ac:dyDescent="0.35">
      <c r="D651" s="118"/>
      <c r="J651" s="119"/>
    </row>
    <row r="652" spans="4:10" ht="15.75" customHeight="1" x14ac:dyDescent="0.35">
      <c r="D652" s="118"/>
      <c r="J652" s="119"/>
    </row>
    <row r="653" spans="4:10" ht="15.75" customHeight="1" x14ac:dyDescent="0.35">
      <c r="D653" s="118"/>
      <c r="J653" s="119"/>
    </row>
    <row r="654" spans="4:10" ht="15.75" customHeight="1" x14ac:dyDescent="0.35">
      <c r="D654" s="118"/>
      <c r="J654" s="119"/>
    </row>
    <row r="655" spans="4:10" ht="15.75" customHeight="1" x14ac:dyDescent="0.35">
      <c r="D655" s="118"/>
      <c r="J655" s="119"/>
    </row>
    <row r="656" spans="4:10" ht="15.75" customHeight="1" x14ac:dyDescent="0.35">
      <c r="D656" s="118"/>
      <c r="J656" s="119"/>
    </row>
    <row r="657" spans="4:10" ht="15.75" customHeight="1" x14ac:dyDescent="0.35">
      <c r="D657" s="118"/>
      <c r="J657" s="119"/>
    </row>
    <row r="658" spans="4:10" ht="15.75" customHeight="1" x14ac:dyDescent="0.35">
      <c r="D658" s="118"/>
      <c r="J658" s="119"/>
    </row>
    <row r="659" spans="4:10" ht="15.75" customHeight="1" x14ac:dyDescent="0.35">
      <c r="D659" s="118"/>
      <c r="J659" s="119"/>
    </row>
    <row r="660" spans="4:10" ht="15.75" customHeight="1" x14ac:dyDescent="0.35">
      <c r="D660" s="118"/>
      <c r="J660" s="119"/>
    </row>
    <row r="661" spans="4:10" ht="15.75" customHeight="1" x14ac:dyDescent="0.35">
      <c r="D661" s="118"/>
      <c r="J661" s="119"/>
    </row>
    <row r="662" spans="4:10" ht="15.75" customHeight="1" x14ac:dyDescent="0.35">
      <c r="D662" s="118"/>
      <c r="J662" s="119"/>
    </row>
    <row r="663" spans="4:10" ht="15.75" customHeight="1" x14ac:dyDescent="0.35">
      <c r="D663" s="118"/>
      <c r="J663" s="119"/>
    </row>
    <row r="664" spans="4:10" ht="15.75" customHeight="1" x14ac:dyDescent="0.35">
      <c r="D664" s="118"/>
      <c r="J664" s="119"/>
    </row>
    <row r="665" spans="4:10" ht="15.75" customHeight="1" x14ac:dyDescent="0.35">
      <c r="D665" s="118"/>
      <c r="J665" s="119"/>
    </row>
    <row r="666" spans="4:10" ht="15.75" customHeight="1" x14ac:dyDescent="0.35">
      <c r="D666" s="118"/>
      <c r="J666" s="119"/>
    </row>
    <row r="667" spans="4:10" ht="15.75" customHeight="1" x14ac:dyDescent="0.35">
      <c r="D667" s="118"/>
      <c r="J667" s="119"/>
    </row>
    <row r="668" spans="4:10" ht="15.75" customHeight="1" x14ac:dyDescent="0.35">
      <c r="D668" s="118"/>
      <c r="J668" s="119"/>
    </row>
    <row r="669" spans="4:10" ht="15.75" customHeight="1" x14ac:dyDescent="0.35">
      <c r="D669" s="118"/>
      <c r="J669" s="119"/>
    </row>
    <row r="670" spans="4:10" ht="15.75" customHeight="1" x14ac:dyDescent="0.35">
      <c r="D670" s="118"/>
      <c r="J670" s="119"/>
    </row>
    <row r="671" spans="4:10" ht="15.75" customHeight="1" x14ac:dyDescent="0.35">
      <c r="D671" s="118"/>
      <c r="J671" s="119"/>
    </row>
    <row r="672" spans="4:10" ht="15.75" customHeight="1" x14ac:dyDescent="0.35">
      <c r="D672" s="118"/>
      <c r="J672" s="119"/>
    </row>
    <row r="673" spans="4:10" ht="15.75" customHeight="1" x14ac:dyDescent="0.35">
      <c r="D673" s="118"/>
      <c r="J673" s="119"/>
    </row>
    <row r="674" spans="4:10" ht="15.75" customHeight="1" x14ac:dyDescent="0.35">
      <c r="D674" s="118"/>
      <c r="J674" s="119"/>
    </row>
    <row r="675" spans="4:10" ht="15.75" customHeight="1" x14ac:dyDescent="0.35">
      <c r="D675" s="118"/>
      <c r="J675" s="119"/>
    </row>
    <row r="676" spans="4:10" ht="15.75" customHeight="1" x14ac:dyDescent="0.35">
      <c r="D676" s="118"/>
      <c r="J676" s="119"/>
    </row>
    <row r="677" spans="4:10" ht="15.75" customHeight="1" x14ac:dyDescent="0.35">
      <c r="D677" s="118"/>
      <c r="J677" s="119"/>
    </row>
    <row r="678" spans="4:10" ht="15.75" customHeight="1" x14ac:dyDescent="0.35">
      <c r="D678" s="118"/>
      <c r="J678" s="119"/>
    </row>
    <row r="679" spans="4:10" ht="15.75" customHeight="1" x14ac:dyDescent="0.35">
      <c r="D679" s="118"/>
      <c r="J679" s="119"/>
    </row>
    <row r="680" spans="4:10" ht="15.75" customHeight="1" x14ac:dyDescent="0.35">
      <c r="D680" s="118"/>
      <c r="J680" s="119"/>
    </row>
    <row r="681" spans="4:10" ht="15.75" customHeight="1" x14ac:dyDescent="0.35">
      <c r="D681" s="118"/>
      <c r="J681" s="119"/>
    </row>
    <row r="682" spans="4:10" ht="15.75" customHeight="1" x14ac:dyDescent="0.35">
      <c r="D682" s="118"/>
      <c r="J682" s="119"/>
    </row>
    <row r="683" spans="4:10" ht="15.75" customHeight="1" x14ac:dyDescent="0.35">
      <c r="D683" s="118"/>
      <c r="J683" s="119"/>
    </row>
    <row r="684" spans="4:10" ht="15.75" customHeight="1" x14ac:dyDescent="0.35">
      <c r="D684" s="118"/>
      <c r="J684" s="119"/>
    </row>
    <row r="685" spans="4:10" ht="15.75" customHeight="1" x14ac:dyDescent="0.35">
      <c r="D685" s="118"/>
      <c r="J685" s="119"/>
    </row>
    <row r="686" spans="4:10" ht="15.75" customHeight="1" x14ac:dyDescent="0.35">
      <c r="D686" s="118"/>
      <c r="J686" s="119"/>
    </row>
    <row r="687" spans="4:10" ht="15.75" customHeight="1" x14ac:dyDescent="0.35">
      <c r="D687" s="118"/>
      <c r="J687" s="119"/>
    </row>
    <row r="688" spans="4:10" ht="15.75" customHeight="1" x14ac:dyDescent="0.35">
      <c r="D688" s="118"/>
      <c r="J688" s="119"/>
    </row>
    <row r="689" spans="4:10" ht="15.75" customHeight="1" x14ac:dyDescent="0.35">
      <c r="D689" s="118"/>
      <c r="J689" s="119"/>
    </row>
    <row r="690" spans="4:10" ht="15.75" customHeight="1" x14ac:dyDescent="0.35">
      <c r="D690" s="118"/>
      <c r="J690" s="119"/>
    </row>
    <row r="691" spans="4:10" ht="15.75" customHeight="1" x14ac:dyDescent="0.35">
      <c r="D691" s="118"/>
      <c r="J691" s="119"/>
    </row>
    <row r="692" spans="4:10" ht="15.75" customHeight="1" x14ac:dyDescent="0.35">
      <c r="D692" s="118"/>
      <c r="J692" s="119"/>
    </row>
    <row r="693" spans="4:10" ht="15.75" customHeight="1" x14ac:dyDescent="0.35">
      <c r="D693" s="118"/>
      <c r="J693" s="119"/>
    </row>
    <row r="694" spans="4:10" ht="15.75" customHeight="1" x14ac:dyDescent="0.35">
      <c r="D694" s="118"/>
      <c r="J694" s="119"/>
    </row>
    <row r="695" spans="4:10" ht="15.75" customHeight="1" x14ac:dyDescent="0.35">
      <c r="D695" s="118"/>
      <c r="J695" s="119"/>
    </row>
    <row r="696" spans="4:10" ht="15.75" customHeight="1" x14ac:dyDescent="0.35">
      <c r="D696" s="118"/>
      <c r="J696" s="119"/>
    </row>
    <row r="697" spans="4:10" ht="15.75" customHeight="1" x14ac:dyDescent="0.35">
      <c r="D697" s="118"/>
      <c r="J697" s="119"/>
    </row>
    <row r="698" spans="4:10" ht="15.75" customHeight="1" x14ac:dyDescent="0.35">
      <c r="D698" s="118"/>
      <c r="J698" s="119"/>
    </row>
    <row r="699" spans="4:10" ht="15.75" customHeight="1" x14ac:dyDescent="0.35">
      <c r="D699" s="118"/>
      <c r="J699" s="119"/>
    </row>
    <row r="700" spans="4:10" ht="15.75" customHeight="1" x14ac:dyDescent="0.35">
      <c r="D700" s="118"/>
      <c r="J700" s="119"/>
    </row>
    <row r="701" spans="4:10" ht="15.75" customHeight="1" x14ac:dyDescent="0.35">
      <c r="D701" s="118"/>
      <c r="J701" s="119"/>
    </row>
    <row r="702" spans="4:10" ht="15.75" customHeight="1" x14ac:dyDescent="0.35">
      <c r="D702" s="118"/>
      <c r="J702" s="119"/>
    </row>
    <row r="703" spans="4:10" ht="15.75" customHeight="1" x14ac:dyDescent="0.35">
      <c r="D703" s="118"/>
      <c r="J703" s="119"/>
    </row>
    <row r="704" spans="4:10" ht="15.75" customHeight="1" x14ac:dyDescent="0.35">
      <c r="D704" s="118"/>
      <c r="J704" s="119"/>
    </row>
    <row r="705" spans="4:10" ht="15.75" customHeight="1" x14ac:dyDescent="0.35">
      <c r="D705" s="118"/>
      <c r="J705" s="119"/>
    </row>
    <row r="706" spans="4:10" ht="15.75" customHeight="1" x14ac:dyDescent="0.35">
      <c r="D706" s="118"/>
      <c r="J706" s="119"/>
    </row>
    <row r="707" spans="4:10" ht="15.75" customHeight="1" x14ac:dyDescent="0.35">
      <c r="D707" s="118"/>
      <c r="J707" s="119"/>
    </row>
    <row r="708" spans="4:10" ht="15.75" customHeight="1" x14ac:dyDescent="0.35">
      <c r="D708" s="118"/>
      <c r="J708" s="119"/>
    </row>
    <row r="709" spans="4:10" ht="15.75" customHeight="1" x14ac:dyDescent="0.35">
      <c r="D709" s="118"/>
      <c r="J709" s="119"/>
    </row>
    <row r="710" spans="4:10" ht="15.75" customHeight="1" x14ac:dyDescent="0.35">
      <c r="D710" s="118"/>
      <c r="J710" s="119"/>
    </row>
    <row r="711" spans="4:10" ht="15.75" customHeight="1" x14ac:dyDescent="0.35">
      <c r="D711" s="118"/>
      <c r="J711" s="119"/>
    </row>
    <row r="712" spans="4:10" ht="15.75" customHeight="1" x14ac:dyDescent="0.35">
      <c r="D712" s="118"/>
      <c r="J712" s="119"/>
    </row>
    <row r="713" spans="4:10" ht="15.75" customHeight="1" x14ac:dyDescent="0.35">
      <c r="D713" s="118"/>
      <c r="J713" s="119"/>
    </row>
    <row r="714" spans="4:10" ht="15.75" customHeight="1" x14ac:dyDescent="0.35">
      <c r="D714" s="118"/>
      <c r="J714" s="119"/>
    </row>
    <row r="715" spans="4:10" ht="15.75" customHeight="1" x14ac:dyDescent="0.35">
      <c r="D715" s="118"/>
      <c r="J715" s="119"/>
    </row>
    <row r="716" spans="4:10" ht="15.75" customHeight="1" x14ac:dyDescent="0.35">
      <c r="D716" s="118"/>
      <c r="J716" s="119"/>
    </row>
    <row r="717" spans="4:10" ht="15.75" customHeight="1" x14ac:dyDescent="0.35">
      <c r="D717" s="118"/>
      <c r="J717" s="119"/>
    </row>
    <row r="718" spans="4:10" ht="15.75" customHeight="1" x14ac:dyDescent="0.35">
      <c r="D718" s="118"/>
      <c r="J718" s="119"/>
    </row>
    <row r="719" spans="4:10" ht="15.75" customHeight="1" x14ac:dyDescent="0.35">
      <c r="D719" s="118"/>
      <c r="J719" s="119"/>
    </row>
    <row r="720" spans="4:10" ht="15.75" customHeight="1" x14ac:dyDescent="0.35">
      <c r="D720" s="118"/>
      <c r="J720" s="119"/>
    </row>
    <row r="721" spans="4:10" ht="15.75" customHeight="1" x14ac:dyDescent="0.35">
      <c r="D721" s="118"/>
      <c r="J721" s="119"/>
    </row>
    <row r="722" spans="4:10" ht="15.75" customHeight="1" x14ac:dyDescent="0.35">
      <c r="D722" s="118"/>
      <c r="J722" s="119"/>
    </row>
    <row r="723" spans="4:10" ht="15.75" customHeight="1" x14ac:dyDescent="0.35">
      <c r="D723" s="118"/>
      <c r="J723" s="119"/>
    </row>
    <row r="724" spans="4:10" ht="15.75" customHeight="1" x14ac:dyDescent="0.35">
      <c r="D724" s="118"/>
      <c r="J724" s="119"/>
    </row>
    <row r="725" spans="4:10" ht="15.75" customHeight="1" x14ac:dyDescent="0.35">
      <c r="D725" s="118"/>
      <c r="J725" s="119"/>
    </row>
    <row r="726" spans="4:10" ht="15.75" customHeight="1" x14ac:dyDescent="0.35">
      <c r="D726" s="118"/>
      <c r="J726" s="119"/>
    </row>
    <row r="727" spans="4:10" ht="15.75" customHeight="1" x14ac:dyDescent="0.35">
      <c r="D727" s="118"/>
      <c r="J727" s="119"/>
    </row>
    <row r="728" spans="4:10" ht="15.75" customHeight="1" x14ac:dyDescent="0.35">
      <c r="D728" s="118"/>
      <c r="J728" s="119"/>
    </row>
    <row r="729" spans="4:10" ht="15.75" customHeight="1" x14ac:dyDescent="0.35">
      <c r="D729" s="118"/>
      <c r="J729" s="119"/>
    </row>
    <row r="730" spans="4:10" ht="15.75" customHeight="1" x14ac:dyDescent="0.35">
      <c r="D730" s="118"/>
      <c r="J730" s="119"/>
    </row>
    <row r="731" spans="4:10" ht="15.75" customHeight="1" x14ac:dyDescent="0.35">
      <c r="D731" s="118"/>
      <c r="J731" s="119"/>
    </row>
    <row r="732" spans="4:10" ht="15.75" customHeight="1" x14ac:dyDescent="0.35">
      <c r="D732" s="118"/>
      <c r="J732" s="119"/>
    </row>
    <row r="733" spans="4:10" ht="15.75" customHeight="1" x14ac:dyDescent="0.35">
      <c r="D733" s="118"/>
      <c r="J733" s="119"/>
    </row>
    <row r="734" spans="4:10" ht="15.75" customHeight="1" x14ac:dyDescent="0.35">
      <c r="D734" s="118"/>
      <c r="J734" s="119"/>
    </row>
    <row r="735" spans="4:10" ht="15.75" customHeight="1" x14ac:dyDescent="0.35">
      <c r="D735" s="118"/>
      <c r="J735" s="119"/>
    </row>
    <row r="736" spans="4:10" ht="15.75" customHeight="1" x14ac:dyDescent="0.35">
      <c r="D736" s="118"/>
      <c r="J736" s="119"/>
    </row>
    <row r="737" spans="4:10" ht="15.75" customHeight="1" x14ac:dyDescent="0.35">
      <c r="D737" s="118"/>
      <c r="J737" s="119"/>
    </row>
    <row r="738" spans="4:10" ht="15.75" customHeight="1" x14ac:dyDescent="0.35">
      <c r="D738" s="118"/>
      <c r="J738" s="119"/>
    </row>
    <row r="739" spans="4:10" ht="15.75" customHeight="1" x14ac:dyDescent="0.35">
      <c r="D739" s="118"/>
      <c r="J739" s="119"/>
    </row>
    <row r="740" spans="4:10" ht="15.75" customHeight="1" x14ac:dyDescent="0.35">
      <c r="D740" s="118"/>
      <c r="J740" s="119"/>
    </row>
    <row r="741" spans="4:10" ht="15.75" customHeight="1" x14ac:dyDescent="0.35">
      <c r="D741" s="118"/>
      <c r="J741" s="119"/>
    </row>
    <row r="742" spans="4:10" ht="15.75" customHeight="1" x14ac:dyDescent="0.35">
      <c r="D742" s="118"/>
      <c r="J742" s="119"/>
    </row>
    <row r="743" spans="4:10" ht="15.75" customHeight="1" x14ac:dyDescent="0.35">
      <c r="D743" s="118"/>
      <c r="J743" s="119"/>
    </row>
    <row r="744" spans="4:10" ht="15.75" customHeight="1" x14ac:dyDescent="0.35">
      <c r="D744" s="118"/>
      <c r="J744" s="119"/>
    </row>
    <row r="745" spans="4:10" ht="15.75" customHeight="1" x14ac:dyDescent="0.35">
      <c r="D745" s="118"/>
      <c r="J745" s="119"/>
    </row>
    <row r="746" spans="4:10" ht="15.75" customHeight="1" x14ac:dyDescent="0.35">
      <c r="D746" s="118"/>
      <c r="J746" s="119"/>
    </row>
    <row r="747" spans="4:10" ht="15.75" customHeight="1" x14ac:dyDescent="0.35">
      <c r="D747" s="118"/>
      <c r="J747" s="119"/>
    </row>
    <row r="748" spans="4:10" ht="15.75" customHeight="1" x14ac:dyDescent="0.35">
      <c r="D748" s="118"/>
      <c r="J748" s="119"/>
    </row>
    <row r="749" spans="4:10" ht="15.75" customHeight="1" x14ac:dyDescent="0.35">
      <c r="D749" s="118"/>
      <c r="J749" s="119"/>
    </row>
    <row r="750" spans="4:10" ht="15.75" customHeight="1" x14ac:dyDescent="0.35">
      <c r="D750" s="118"/>
      <c r="J750" s="119"/>
    </row>
    <row r="751" spans="4:10" ht="15.75" customHeight="1" x14ac:dyDescent="0.35">
      <c r="D751" s="118"/>
      <c r="J751" s="119"/>
    </row>
    <row r="752" spans="4:10" ht="15.75" customHeight="1" x14ac:dyDescent="0.35">
      <c r="D752" s="118"/>
      <c r="J752" s="119"/>
    </row>
    <row r="753" spans="4:10" ht="15.75" customHeight="1" x14ac:dyDescent="0.35">
      <c r="D753" s="118"/>
      <c r="J753" s="119"/>
    </row>
    <row r="754" spans="4:10" ht="15.75" customHeight="1" x14ac:dyDescent="0.35">
      <c r="D754" s="118"/>
      <c r="J754" s="119"/>
    </row>
    <row r="755" spans="4:10" ht="15.75" customHeight="1" x14ac:dyDescent="0.35">
      <c r="D755" s="118"/>
      <c r="J755" s="119"/>
    </row>
    <row r="756" spans="4:10" ht="15.75" customHeight="1" x14ac:dyDescent="0.35">
      <c r="D756" s="118"/>
      <c r="J756" s="119"/>
    </row>
    <row r="757" spans="4:10" ht="15.75" customHeight="1" x14ac:dyDescent="0.35">
      <c r="D757" s="118"/>
      <c r="J757" s="119"/>
    </row>
    <row r="758" spans="4:10" ht="15.75" customHeight="1" x14ac:dyDescent="0.35">
      <c r="D758" s="118"/>
      <c r="J758" s="119"/>
    </row>
    <row r="759" spans="4:10" ht="15.75" customHeight="1" x14ac:dyDescent="0.35">
      <c r="D759" s="118"/>
      <c r="J759" s="119"/>
    </row>
    <row r="760" spans="4:10" ht="15.75" customHeight="1" x14ac:dyDescent="0.35">
      <c r="D760" s="118"/>
      <c r="J760" s="119"/>
    </row>
    <row r="761" spans="4:10" ht="15.75" customHeight="1" x14ac:dyDescent="0.35">
      <c r="D761" s="118"/>
      <c r="J761" s="119"/>
    </row>
    <row r="762" spans="4:10" ht="15.75" customHeight="1" x14ac:dyDescent="0.35">
      <c r="D762" s="118"/>
      <c r="J762" s="119"/>
    </row>
    <row r="763" spans="4:10" ht="15.75" customHeight="1" x14ac:dyDescent="0.35">
      <c r="D763" s="118"/>
      <c r="J763" s="119"/>
    </row>
    <row r="764" spans="4:10" ht="15.75" customHeight="1" x14ac:dyDescent="0.35">
      <c r="D764" s="118"/>
      <c r="J764" s="119"/>
    </row>
    <row r="765" spans="4:10" ht="15.75" customHeight="1" x14ac:dyDescent="0.35">
      <c r="D765" s="118"/>
      <c r="J765" s="119"/>
    </row>
    <row r="766" spans="4:10" ht="15.75" customHeight="1" x14ac:dyDescent="0.35">
      <c r="D766" s="118"/>
      <c r="J766" s="119"/>
    </row>
    <row r="767" spans="4:10" ht="15.75" customHeight="1" x14ac:dyDescent="0.35">
      <c r="D767" s="118"/>
      <c r="J767" s="119"/>
    </row>
    <row r="768" spans="4:10" ht="15.75" customHeight="1" x14ac:dyDescent="0.35">
      <c r="D768" s="118"/>
      <c r="J768" s="119"/>
    </row>
    <row r="769" spans="4:10" ht="15.75" customHeight="1" x14ac:dyDescent="0.35">
      <c r="D769" s="118"/>
      <c r="J769" s="119"/>
    </row>
    <row r="770" spans="4:10" ht="15.75" customHeight="1" x14ac:dyDescent="0.35">
      <c r="D770" s="118"/>
      <c r="J770" s="119"/>
    </row>
    <row r="771" spans="4:10" ht="15.75" customHeight="1" x14ac:dyDescent="0.35">
      <c r="D771" s="118"/>
      <c r="J771" s="119"/>
    </row>
    <row r="772" spans="4:10" ht="15.75" customHeight="1" x14ac:dyDescent="0.35">
      <c r="D772" s="118"/>
      <c r="J772" s="119"/>
    </row>
    <row r="773" spans="4:10" ht="15.75" customHeight="1" x14ac:dyDescent="0.35">
      <c r="D773" s="118"/>
      <c r="J773" s="119"/>
    </row>
    <row r="774" spans="4:10" ht="15.75" customHeight="1" x14ac:dyDescent="0.35">
      <c r="D774" s="118"/>
      <c r="J774" s="119"/>
    </row>
    <row r="775" spans="4:10" ht="15.75" customHeight="1" x14ac:dyDescent="0.35">
      <c r="D775" s="118"/>
      <c r="J775" s="119"/>
    </row>
    <row r="776" spans="4:10" ht="15.75" customHeight="1" x14ac:dyDescent="0.35">
      <c r="D776" s="118"/>
      <c r="J776" s="119"/>
    </row>
    <row r="777" spans="4:10" ht="15.75" customHeight="1" x14ac:dyDescent="0.35">
      <c r="D777" s="118"/>
      <c r="J777" s="119"/>
    </row>
    <row r="778" spans="4:10" ht="15.75" customHeight="1" x14ac:dyDescent="0.35">
      <c r="D778" s="118"/>
      <c r="J778" s="119"/>
    </row>
    <row r="779" spans="4:10" ht="15.75" customHeight="1" x14ac:dyDescent="0.35">
      <c r="D779" s="118"/>
      <c r="J779" s="119"/>
    </row>
    <row r="780" spans="4:10" ht="15.75" customHeight="1" x14ac:dyDescent="0.35">
      <c r="D780" s="118"/>
      <c r="J780" s="119"/>
    </row>
    <row r="781" spans="4:10" ht="15.75" customHeight="1" x14ac:dyDescent="0.35">
      <c r="D781" s="118"/>
      <c r="J781" s="119"/>
    </row>
    <row r="782" spans="4:10" ht="15.75" customHeight="1" x14ac:dyDescent="0.35">
      <c r="D782" s="118"/>
      <c r="J782" s="119"/>
    </row>
    <row r="783" spans="4:10" ht="15.75" customHeight="1" x14ac:dyDescent="0.35">
      <c r="D783" s="118"/>
      <c r="J783" s="119"/>
    </row>
    <row r="784" spans="4:10" ht="15.75" customHeight="1" x14ac:dyDescent="0.35">
      <c r="D784" s="118"/>
      <c r="J784" s="119"/>
    </row>
    <row r="785" spans="4:10" ht="15.75" customHeight="1" x14ac:dyDescent="0.35">
      <c r="D785" s="118"/>
      <c r="J785" s="119"/>
    </row>
    <row r="786" spans="4:10" ht="15.75" customHeight="1" x14ac:dyDescent="0.35">
      <c r="D786" s="118"/>
      <c r="J786" s="119"/>
    </row>
    <row r="787" spans="4:10" ht="15.75" customHeight="1" x14ac:dyDescent="0.35">
      <c r="D787" s="118"/>
      <c r="J787" s="119"/>
    </row>
    <row r="788" spans="4:10" ht="15.75" customHeight="1" x14ac:dyDescent="0.35">
      <c r="D788" s="118"/>
      <c r="J788" s="119"/>
    </row>
    <row r="789" spans="4:10" ht="15.75" customHeight="1" x14ac:dyDescent="0.35">
      <c r="D789" s="118"/>
      <c r="J789" s="119"/>
    </row>
    <row r="790" spans="4:10" ht="15.75" customHeight="1" x14ac:dyDescent="0.35">
      <c r="D790" s="118"/>
      <c r="J790" s="119"/>
    </row>
    <row r="791" spans="4:10" ht="15.75" customHeight="1" x14ac:dyDescent="0.35">
      <c r="D791" s="118"/>
      <c r="J791" s="119"/>
    </row>
    <row r="792" spans="4:10" ht="15.75" customHeight="1" x14ac:dyDescent="0.35">
      <c r="D792" s="118"/>
      <c r="J792" s="119"/>
    </row>
    <row r="793" spans="4:10" ht="15.75" customHeight="1" x14ac:dyDescent="0.35">
      <c r="D793" s="118"/>
      <c r="J793" s="119"/>
    </row>
    <row r="794" spans="4:10" ht="15.75" customHeight="1" x14ac:dyDescent="0.35">
      <c r="D794" s="118"/>
      <c r="J794" s="119"/>
    </row>
    <row r="795" spans="4:10" ht="15.75" customHeight="1" x14ac:dyDescent="0.35">
      <c r="D795" s="118"/>
      <c r="J795" s="119"/>
    </row>
    <row r="796" spans="4:10" ht="15.75" customHeight="1" x14ac:dyDescent="0.35">
      <c r="D796" s="118"/>
      <c r="J796" s="119"/>
    </row>
    <row r="797" spans="4:10" ht="15.75" customHeight="1" x14ac:dyDescent="0.35">
      <c r="D797" s="118"/>
      <c r="J797" s="119"/>
    </row>
    <row r="798" spans="4:10" ht="15.75" customHeight="1" x14ac:dyDescent="0.35">
      <c r="D798" s="118"/>
      <c r="J798" s="119"/>
    </row>
    <row r="799" spans="4:10" ht="15.75" customHeight="1" x14ac:dyDescent="0.35">
      <c r="D799" s="118"/>
      <c r="J799" s="119"/>
    </row>
    <row r="800" spans="4:10" ht="15.75" customHeight="1" x14ac:dyDescent="0.35">
      <c r="D800" s="118"/>
      <c r="J800" s="119"/>
    </row>
    <row r="801" spans="4:10" ht="15.75" customHeight="1" x14ac:dyDescent="0.35">
      <c r="D801" s="118"/>
      <c r="J801" s="119"/>
    </row>
    <row r="802" spans="4:10" ht="15.75" customHeight="1" x14ac:dyDescent="0.35">
      <c r="D802" s="118"/>
      <c r="J802" s="119"/>
    </row>
    <row r="803" spans="4:10" ht="15.75" customHeight="1" x14ac:dyDescent="0.35">
      <c r="D803" s="118"/>
      <c r="J803" s="119"/>
    </row>
    <row r="804" spans="4:10" ht="15.75" customHeight="1" x14ac:dyDescent="0.35">
      <c r="D804" s="118"/>
      <c r="J804" s="119"/>
    </row>
    <row r="805" spans="4:10" ht="15.75" customHeight="1" x14ac:dyDescent="0.35">
      <c r="D805" s="118"/>
      <c r="J805" s="119"/>
    </row>
    <row r="806" spans="4:10" ht="15.75" customHeight="1" x14ac:dyDescent="0.35">
      <c r="D806" s="118"/>
      <c r="J806" s="119"/>
    </row>
    <row r="807" spans="4:10" ht="15.75" customHeight="1" x14ac:dyDescent="0.35">
      <c r="D807" s="118"/>
      <c r="J807" s="119"/>
    </row>
    <row r="808" spans="4:10" ht="15.75" customHeight="1" x14ac:dyDescent="0.35">
      <c r="D808" s="118"/>
      <c r="J808" s="119"/>
    </row>
    <row r="809" spans="4:10" ht="15.75" customHeight="1" x14ac:dyDescent="0.35">
      <c r="D809" s="118"/>
      <c r="J809" s="119"/>
    </row>
    <row r="810" spans="4:10" ht="15.75" customHeight="1" x14ac:dyDescent="0.35">
      <c r="D810" s="118"/>
      <c r="J810" s="119"/>
    </row>
    <row r="811" spans="4:10" ht="15.75" customHeight="1" x14ac:dyDescent="0.35">
      <c r="D811" s="118"/>
      <c r="J811" s="119"/>
    </row>
    <row r="812" spans="4:10" ht="15.75" customHeight="1" x14ac:dyDescent="0.35">
      <c r="D812" s="118"/>
      <c r="J812" s="119"/>
    </row>
    <row r="813" spans="4:10" ht="15.75" customHeight="1" x14ac:dyDescent="0.35">
      <c r="D813" s="118"/>
      <c r="J813" s="119"/>
    </row>
    <row r="814" spans="4:10" ht="15.75" customHeight="1" x14ac:dyDescent="0.35">
      <c r="D814" s="118"/>
      <c r="J814" s="119"/>
    </row>
    <row r="815" spans="4:10" ht="15.75" customHeight="1" x14ac:dyDescent="0.35">
      <c r="D815" s="118"/>
      <c r="J815" s="119"/>
    </row>
    <row r="816" spans="4:10" ht="15.75" customHeight="1" x14ac:dyDescent="0.35">
      <c r="D816" s="118"/>
      <c r="J816" s="119"/>
    </row>
    <row r="817" spans="4:10" ht="15.75" customHeight="1" x14ac:dyDescent="0.35">
      <c r="D817" s="118"/>
      <c r="J817" s="119"/>
    </row>
    <row r="818" spans="4:10" ht="15.75" customHeight="1" x14ac:dyDescent="0.35">
      <c r="D818" s="118"/>
      <c r="J818" s="119"/>
    </row>
    <row r="819" spans="4:10" ht="15.75" customHeight="1" x14ac:dyDescent="0.35">
      <c r="D819" s="118"/>
      <c r="J819" s="119"/>
    </row>
    <row r="820" spans="4:10" ht="15.75" customHeight="1" x14ac:dyDescent="0.35">
      <c r="D820" s="118"/>
      <c r="J820" s="119"/>
    </row>
    <row r="821" spans="4:10" ht="15.75" customHeight="1" x14ac:dyDescent="0.35">
      <c r="D821" s="118"/>
      <c r="J821" s="119"/>
    </row>
    <row r="822" spans="4:10" ht="15.75" customHeight="1" x14ac:dyDescent="0.35">
      <c r="D822" s="118"/>
      <c r="J822" s="119"/>
    </row>
    <row r="823" spans="4:10" ht="15.75" customHeight="1" x14ac:dyDescent="0.35">
      <c r="D823" s="118"/>
      <c r="J823" s="119"/>
    </row>
    <row r="824" spans="4:10" ht="15.75" customHeight="1" x14ac:dyDescent="0.35">
      <c r="D824" s="118"/>
      <c r="J824" s="119"/>
    </row>
    <row r="825" spans="4:10" ht="15.75" customHeight="1" x14ac:dyDescent="0.35">
      <c r="D825" s="118"/>
      <c r="J825" s="119"/>
    </row>
    <row r="826" spans="4:10" ht="15.75" customHeight="1" x14ac:dyDescent="0.35">
      <c r="D826" s="118"/>
      <c r="J826" s="119"/>
    </row>
    <row r="827" spans="4:10" ht="15.75" customHeight="1" x14ac:dyDescent="0.35">
      <c r="D827" s="118"/>
      <c r="J827" s="119"/>
    </row>
    <row r="828" spans="4:10" ht="15.75" customHeight="1" x14ac:dyDescent="0.35">
      <c r="D828" s="118"/>
      <c r="J828" s="119"/>
    </row>
    <row r="829" spans="4:10" ht="15.75" customHeight="1" x14ac:dyDescent="0.35">
      <c r="D829" s="118"/>
      <c r="J829" s="119"/>
    </row>
    <row r="830" spans="4:10" ht="15.75" customHeight="1" x14ac:dyDescent="0.35">
      <c r="D830" s="118"/>
      <c r="J830" s="119"/>
    </row>
    <row r="831" spans="4:10" ht="15.75" customHeight="1" x14ac:dyDescent="0.35">
      <c r="D831" s="118"/>
      <c r="J831" s="119"/>
    </row>
    <row r="832" spans="4:10" ht="15.75" customHeight="1" x14ac:dyDescent="0.35">
      <c r="D832" s="118"/>
      <c r="J832" s="119"/>
    </row>
    <row r="833" spans="4:10" ht="15.75" customHeight="1" x14ac:dyDescent="0.35">
      <c r="D833" s="118"/>
      <c r="J833" s="119"/>
    </row>
    <row r="834" spans="4:10" ht="15.75" customHeight="1" x14ac:dyDescent="0.35">
      <c r="D834" s="118"/>
      <c r="J834" s="119"/>
    </row>
    <row r="835" spans="4:10" ht="15.75" customHeight="1" x14ac:dyDescent="0.35">
      <c r="D835" s="118"/>
      <c r="J835" s="119"/>
    </row>
    <row r="836" spans="4:10" ht="15.75" customHeight="1" x14ac:dyDescent="0.35">
      <c r="D836" s="118"/>
      <c r="J836" s="119"/>
    </row>
    <row r="837" spans="4:10" ht="15.75" customHeight="1" x14ac:dyDescent="0.35">
      <c r="D837" s="118"/>
      <c r="J837" s="119"/>
    </row>
    <row r="838" spans="4:10" ht="15.75" customHeight="1" x14ac:dyDescent="0.35">
      <c r="D838" s="118"/>
      <c r="J838" s="119"/>
    </row>
    <row r="839" spans="4:10" ht="15.75" customHeight="1" x14ac:dyDescent="0.35">
      <c r="D839" s="118"/>
      <c r="J839" s="119"/>
    </row>
    <row r="840" spans="4:10" ht="15.75" customHeight="1" x14ac:dyDescent="0.35">
      <c r="D840" s="118"/>
      <c r="J840" s="119"/>
    </row>
    <row r="841" spans="4:10" ht="15.75" customHeight="1" x14ac:dyDescent="0.35">
      <c r="D841" s="118"/>
      <c r="J841" s="119"/>
    </row>
    <row r="842" spans="4:10" ht="15.75" customHeight="1" x14ac:dyDescent="0.35">
      <c r="D842" s="118"/>
      <c r="J842" s="119"/>
    </row>
    <row r="843" spans="4:10" ht="15.75" customHeight="1" x14ac:dyDescent="0.35">
      <c r="D843" s="118"/>
      <c r="J843" s="119"/>
    </row>
    <row r="844" spans="4:10" ht="15.75" customHeight="1" x14ac:dyDescent="0.35">
      <c r="D844" s="118"/>
      <c r="J844" s="119"/>
    </row>
    <row r="845" spans="4:10" ht="15.75" customHeight="1" x14ac:dyDescent="0.35">
      <c r="D845" s="118"/>
      <c r="J845" s="119"/>
    </row>
    <row r="846" spans="4:10" ht="15.75" customHeight="1" x14ac:dyDescent="0.35">
      <c r="D846" s="118"/>
      <c r="J846" s="119"/>
    </row>
    <row r="847" spans="4:10" ht="15.75" customHeight="1" x14ac:dyDescent="0.35">
      <c r="D847" s="118"/>
      <c r="J847" s="119"/>
    </row>
    <row r="848" spans="4:10" ht="15.75" customHeight="1" x14ac:dyDescent="0.35">
      <c r="D848" s="118"/>
      <c r="J848" s="119"/>
    </row>
    <row r="849" spans="4:10" ht="15.75" customHeight="1" x14ac:dyDescent="0.35">
      <c r="D849" s="118"/>
      <c r="J849" s="119"/>
    </row>
    <row r="850" spans="4:10" ht="15.75" customHeight="1" x14ac:dyDescent="0.35">
      <c r="D850" s="118"/>
      <c r="J850" s="119"/>
    </row>
    <row r="851" spans="4:10" ht="15.75" customHeight="1" x14ac:dyDescent="0.35">
      <c r="D851" s="118"/>
      <c r="J851" s="119"/>
    </row>
    <row r="852" spans="4:10" ht="15.75" customHeight="1" x14ac:dyDescent="0.35">
      <c r="D852" s="118"/>
      <c r="J852" s="119"/>
    </row>
    <row r="853" spans="4:10" ht="15.75" customHeight="1" x14ac:dyDescent="0.35">
      <c r="D853" s="118"/>
      <c r="J853" s="119"/>
    </row>
    <row r="854" spans="4:10" ht="15.75" customHeight="1" x14ac:dyDescent="0.35">
      <c r="D854" s="118"/>
      <c r="J854" s="119"/>
    </row>
    <row r="855" spans="4:10" ht="15.75" customHeight="1" x14ac:dyDescent="0.35">
      <c r="D855" s="118"/>
      <c r="J855" s="119"/>
    </row>
    <row r="856" spans="4:10" ht="15.75" customHeight="1" x14ac:dyDescent="0.35">
      <c r="D856" s="118"/>
      <c r="J856" s="119"/>
    </row>
    <row r="857" spans="4:10" ht="15.75" customHeight="1" x14ac:dyDescent="0.35">
      <c r="D857" s="118"/>
      <c r="J857" s="119"/>
    </row>
    <row r="858" spans="4:10" ht="15.75" customHeight="1" x14ac:dyDescent="0.35">
      <c r="D858" s="118"/>
      <c r="J858" s="119"/>
    </row>
    <row r="859" spans="4:10" ht="15.75" customHeight="1" x14ac:dyDescent="0.35">
      <c r="D859" s="118"/>
      <c r="J859" s="119"/>
    </row>
    <row r="860" spans="4:10" ht="15.75" customHeight="1" x14ac:dyDescent="0.35">
      <c r="D860" s="118"/>
      <c r="J860" s="119"/>
    </row>
    <row r="861" spans="4:10" ht="15.75" customHeight="1" x14ac:dyDescent="0.35">
      <c r="D861" s="118"/>
      <c r="J861" s="119"/>
    </row>
    <row r="862" spans="4:10" ht="15.75" customHeight="1" x14ac:dyDescent="0.35">
      <c r="D862" s="118"/>
      <c r="J862" s="119"/>
    </row>
    <row r="863" spans="4:10" ht="15.75" customHeight="1" x14ac:dyDescent="0.35">
      <c r="D863" s="118"/>
      <c r="J863" s="119"/>
    </row>
    <row r="864" spans="4:10" ht="15.75" customHeight="1" x14ac:dyDescent="0.35">
      <c r="D864" s="118"/>
      <c r="J864" s="119"/>
    </row>
    <row r="865" spans="4:10" ht="15.75" customHeight="1" x14ac:dyDescent="0.35">
      <c r="D865" s="118"/>
      <c r="J865" s="119"/>
    </row>
    <row r="866" spans="4:10" ht="15.75" customHeight="1" x14ac:dyDescent="0.35">
      <c r="D866" s="118"/>
      <c r="J866" s="119"/>
    </row>
    <row r="867" spans="4:10" ht="15.75" customHeight="1" x14ac:dyDescent="0.35">
      <c r="D867" s="118"/>
      <c r="J867" s="119"/>
    </row>
    <row r="868" spans="4:10" ht="15.75" customHeight="1" x14ac:dyDescent="0.35">
      <c r="D868" s="118"/>
      <c r="J868" s="119"/>
    </row>
    <row r="869" spans="4:10" ht="15.75" customHeight="1" x14ac:dyDescent="0.35">
      <c r="D869" s="118"/>
      <c r="J869" s="119"/>
    </row>
    <row r="870" spans="4:10" ht="15.75" customHeight="1" x14ac:dyDescent="0.35">
      <c r="D870" s="118"/>
      <c r="J870" s="119"/>
    </row>
    <row r="871" spans="4:10" ht="15.75" customHeight="1" x14ac:dyDescent="0.35">
      <c r="D871" s="118"/>
      <c r="J871" s="119"/>
    </row>
    <row r="872" spans="4:10" ht="15.75" customHeight="1" x14ac:dyDescent="0.35">
      <c r="D872" s="118"/>
      <c r="J872" s="119"/>
    </row>
    <row r="873" spans="4:10" ht="15.75" customHeight="1" x14ac:dyDescent="0.35">
      <c r="D873" s="118"/>
      <c r="J873" s="119"/>
    </row>
    <row r="874" spans="4:10" ht="15.75" customHeight="1" x14ac:dyDescent="0.35">
      <c r="D874" s="118"/>
      <c r="J874" s="119"/>
    </row>
    <row r="875" spans="4:10" ht="15.75" customHeight="1" x14ac:dyDescent="0.35">
      <c r="D875" s="118"/>
      <c r="J875" s="119"/>
    </row>
    <row r="876" spans="4:10" ht="15.75" customHeight="1" x14ac:dyDescent="0.35">
      <c r="D876" s="118"/>
      <c r="J876" s="119"/>
    </row>
    <row r="877" spans="4:10" ht="15.75" customHeight="1" x14ac:dyDescent="0.35">
      <c r="D877" s="118"/>
      <c r="J877" s="119"/>
    </row>
    <row r="878" spans="4:10" ht="15.75" customHeight="1" x14ac:dyDescent="0.35">
      <c r="D878" s="118"/>
      <c r="J878" s="119"/>
    </row>
    <row r="879" spans="4:10" ht="15.75" customHeight="1" x14ac:dyDescent="0.35">
      <c r="D879" s="118"/>
      <c r="J879" s="119"/>
    </row>
    <row r="880" spans="4:10" ht="15.75" customHeight="1" x14ac:dyDescent="0.35">
      <c r="D880" s="118"/>
      <c r="J880" s="119"/>
    </row>
    <row r="881" spans="4:10" ht="15.75" customHeight="1" x14ac:dyDescent="0.35">
      <c r="D881" s="118"/>
      <c r="J881" s="119"/>
    </row>
    <row r="882" spans="4:10" ht="15.75" customHeight="1" x14ac:dyDescent="0.35">
      <c r="D882" s="118"/>
      <c r="J882" s="119"/>
    </row>
    <row r="883" spans="4:10" ht="15.75" customHeight="1" x14ac:dyDescent="0.35">
      <c r="D883" s="118"/>
      <c r="J883" s="119"/>
    </row>
    <row r="884" spans="4:10" ht="15.75" customHeight="1" x14ac:dyDescent="0.35">
      <c r="D884" s="118"/>
      <c r="J884" s="119"/>
    </row>
    <row r="885" spans="4:10" ht="15.75" customHeight="1" x14ac:dyDescent="0.35">
      <c r="D885" s="118"/>
      <c r="J885" s="119"/>
    </row>
    <row r="886" spans="4:10" ht="15.75" customHeight="1" x14ac:dyDescent="0.35">
      <c r="D886" s="118"/>
      <c r="J886" s="119"/>
    </row>
    <row r="887" spans="4:10" ht="15.75" customHeight="1" x14ac:dyDescent="0.35">
      <c r="D887" s="118"/>
      <c r="J887" s="119"/>
    </row>
    <row r="888" spans="4:10" ht="15.75" customHeight="1" x14ac:dyDescent="0.35">
      <c r="D888" s="118"/>
      <c r="J888" s="119"/>
    </row>
    <row r="889" spans="4:10" ht="15.75" customHeight="1" x14ac:dyDescent="0.35">
      <c r="D889" s="118"/>
      <c r="J889" s="119"/>
    </row>
    <row r="890" spans="4:10" ht="15.75" customHeight="1" x14ac:dyDescent="0.35">
      <c r="D890" s="118"/>
      <c r="J890" s="119"/>
    </row>
    <row r="891" spans="4:10" ht="15.75" customHeight="1" x14ac:dyDescent="0.35">
      <c r="D891" s="118"/>
      <c r="J891" s="119"/>
    </row>
    <row r="892" spans="4:10" ht="15.75" customHeight="1" x14ac:dyDescent="0.35">
      <c r="D892" s="118"/>
      <c r="J892" s="119"/>
    </row>
    <row r="893" spans="4:10" ht="15.75" customHeight="1" x14ac:dyDescent="0.35">
      <c r="D893" s="118"/>
      <c r="J893" s="119"/>
    </row>
    <row r="894" spans="4:10" ht="15.75" customHeight="1" x14ac:dyDescent="0.35">
      <c r="D894" s="118"/>
      <c r="J894" s="119"/>
    </row>
    <row r="895" spans="4:10" ht="15.75" customHeight="1" x14ac:dyDescent="0.35">
      <c r="D895" s="118"/>
      <c r="J895" s="119"/>
    </row>
    <row r="896" spans="4:10" ht="15.75" customHeight="1" x14ac:dyDescent="0.35">
      <c r="D896" s="118"/>
      <c r="J896" s="119"/>
    </row>
    <row r="897" spans="4:10" ht="15.75" customHeight="1" x14ac:dyDescent="0.35">
      <c r="D897" s="118"/>
      <c r="J897" s="119"/>
    </row>
    <row r="898" spans="4:10" ht="15.75" customHeight="1" x14ac:dyDescent="0.35">
      <c r="D898" s="118"/>
      <c r="J898" s="119"/>
    </row>
    <row r="899" spans="4:10" ht="15.75" customHeight="1" x14ac:dyDescent="0.35">
      <c r="D899" s="118"/>
      <c r="J899" s="119"/>
    </row>
    <row r="900" spans="4:10" ht="15.75" customHeight="1" x14ac:dyDescent="0.35">
      <c r="D900" s="118"/>
      <c r="J900" s="119"/>
    </row>
    <row r="901" spans="4:10" ht="15.75" customHeight="1" x14ac:dyDescent="0.35">
      <c r="D901" s="118"/>
      <c r="J901" s="119"/>
    </row>
    <row r="902" spans="4:10" ht="15.75" customHeight="1" x14ac:dyDescent="0.35">
      <c r="D902" s="118"/>
      <c r="J902" s="119"/>
    </row>
    <row r="903" spans="4:10" ht="15.75" customHeight="1" x14ac:dyDescent="0.35">
      <c r="D903" s="118"/>
      <c r="J903" s="119"/>
    </row>
    <row r="904" spans="4:10" ht="15.75" customHeight="1" x14ac:dyDescent="0.35">
      <c r="D904" s="118"/>
      <c r="J904" s="119"/>
    </row>
    <row r="905" spans="4:10" ht="15.75" customHeight="1" x14ac:dyDescent="0.35">
      <c r="D905" s="118"/>
      <c r="J905" s="119"/>
    </row>
    <row r="906" spans="4:10" ht="15.75" customHeight="1" x14ac:dyDescent="0.35">
      <c r="D906" s="118"/>
      <c r="J906" s="119"/>
    </row>
    <row r="907" spans="4:10" ht="15.75" customHeight="1" x14ac:dyDescent="0.35">
      <c r="D907" s="118"/>
      <c r="J907" s="119"/>
    </row>
    <row r="908" spans="4:10" ht="15.75" customHeight="1" x14ac:dyDescent="0.35">
      <c r="D908" s="118"/>
      <c r="J908" s="119"/>
    </row>
    <row r="909" spans="4:10" ht="15.75" customHeight="1" x14ac:dyDescent="0.35">
      <c r="D909" s="118"/>
      <c r="J909" s="119"/>
    </row>
    <row r="910" spans="4:10" ht="15.75" customHeight="1" x14ac:dyDescent="0.35">
      <c r="D910" s="118"/>
      <c r="J910" s="119"/>
    </row>
    <row r="911" spans="4:10" ht="15.75" customHeight="1" x14ac:dyDescent="0.35">
      <c r="D911" s="118"/>
      <c r="J911" s="119"/>
    </row>
    <row r="912" spans="4:10" ht="15.75" customHeight="1" x14ac:dyDescent="0.35">
      <c r="D912" s="118"/>
      <c r="J912" s="119"/>
    </row>
    <row r="913" spans="4:10" ht="15.75" customHeight="1" x14ac:dyDescent="0.35">
      <c r="D913" s="118"/>
      <c r="J913" s="119"/>
    </row>
    <row r="914" spans="4:10" ht="15.75" customHeight="1" x14ac:dyDescent="0.35">
      <c r="D914" s="118"/>
      <c r="J914" s="119"/>
    </row>
    <row r="915" spans="4:10" ht="15.75" customHeight="1" x14ac:dyDescent="0.35">
      <c r="D915" s="118"/>
      <c r="J915" s="119"/>
    </row>
    <row r="916" spans="4:10" ht="15.75" customHeight="1" x14ac:dyDescent="0.35">
      <c r="D916" s="118"/>
      <c r="J916" s="119"/>
    </row>
    <row r="917" spans="4:10" ht="15.75" customHeight="1" x14ac:dyDescent="0.35">
      <c r="D917" s="118"/>
      <c r="J917" s="119"/>
    </row>
    <row r="918" spans="4:10" ht="15.75" customHeight="1" x14ac:dyDescent="0.35">
      <c r="D918" s="118"/>
      <c r="J918" s="119"/>
    </row>
    <row r="919" spans="4:10" ht="15.75" customHeight="1" x14ac:dyDescent="0.35">
      <c r="D919" s="118"/>
      <c r="J919" s="119"/>
    </row>
    <row r="920" spans="4:10" ht="15.75" customHeight="1" x14ac:dyDescent="0.35">
      <c r="D920" s="118"/>
      <c r="J920" s="119"/>
    </row>
    <row r="921" spans="4:10" ht="15.75" customHeight="1" x14ac:dyDescent="0.35">
      <c r="D921" s="118"/>
      <c r="J921" s="119"/>
    </row>
    <row r="922" spans="4:10" ht="15.75" customHeight="1" x14ac:dyDescent="0.35">
      <c r="D922" s="118"/>
      <c r="J922" s="119"/>
    </row>
    <row r="923" spans="4:10" ht="15.75" customHeight="1" x14ac:dyDescent="0.35">
      <c r="D923" s="118"/>
      <c r="J923" s="119"/>
    </row>
    <row r="924" spans="4:10" ht="15.75" customHeight="1" x14ac:dyDescent="0.35">
      <c r="D924" s="118"/>
      <c r="J924" s="119"/>
    </row>
    <row r="925" spans="4:10" ht="15.75" customHeight="1" x14ac:dyDescent="0.35">
      <c r="D925" s="118"/>
      <c r="J925" s="119"/>
    </row>
    <row r="926" spans="4:10" ht="15.75" customHeight="1" x14ac:dyDescent="0.35">
      <c r="D926" s="118"/>
      <c r="J926" s="119"/>
    </row>
    <row r="927" spans="4:10" ht="15.75" customHeight="1" x14ac:dyDescent="0.35">
      <c r="D927" s="118"/>
      <c r="J927" s="119"/>
    </row>
    <row r="928" spans="4:10" ht="15.75" customHeight="1" x14ac:dyDescent="0.35">
      <c r="D928" s="118"/>
      <c r="J928" s="119"/>
    </row>
    <row r="929" spans="4:10" ht="15.75" customHeight="1" x14ac:dyDescent="0.35">
      <c r="D929" s="118"/>
      <c r="J929" s="119"/>
    </row>
    <row r="930" spans="4:10" ht="15.75" customHeight="1" x14ac:dyDescent="0.35">
      <c r="D930" s="118"/>
      <c r="J930" s="119"/>
    </row>
    <row r="931" spans="4:10" ht="15.75" customHeight="1" x14ac:dyDescent="0.35">
      <c r="D931" s="118"/>
      <c r="J931" s="119"/>
    </row>
    <row r="932" spans="4:10" ht="15.75" customHeight="1" x14ac:dyDescent="0.35">
      <c r="D932" s="118"/>
      <c r="J932" s="119"/>
    </row>
    <row r="933" spans="4:10" ht="15.75" customHeight="1" x14ac:dyDescent="0.35">
      <c r="D933" s="118"/>
      <c r="J933" s="119"/>
    </row>
    <row r="934" spans="4:10" ht="15.75" customHeight="1" x14ac:dyDescent="0.35">
      <c r="D934" s="118"/>
      <c r="J934" s="119"/>
    </row>
    <row r="935" spans="4:10" ht="15.75" customHeight="1" x14ac:dyDescent="0.35">
      <c r="D935" s="118"/>
      <c r="J935" s="119"/>
    </row>
    <row r="936" spans="4:10" ht="15.75" customHeight="1" x14ac:dyDescent="0.35">
      <c r="D936" s="118"/>
      <c r="J936" s="119"/>
    </row>
    <row r="937" spans="4:10" ht="15.75" customHeight="1" x14ac:dyDescent="0.35">
      <c r="D937" s="118"/>
      <c r="J937" s="119"/>
    </row>
    <row r="938" spans="4:10" ht="15.75" customHeight="1" x14ac:dyDescent="0.35">
      <c r="D938" s="118"/>
      <c r="J938" s="119"/>
    </row>
    <row r="939" spans="4:10" ht="15.75" customHeight="1" x14ac:dyDescent="0.35">
      <c r="D939" s="118"/>
      <c r="J939" s="119"/>
    </row>
    <row r="940" spans="4:10" ht="15.75" customHeight="1" x14ac:dyDescent="0.35">
      <c r="D940" s="118"/>
      <c r="J940" s="119"/>
    </row>
    <row r="941" spans="4:10" ht="15.75" customHeight="1" x14ac:dyDescent="0.35">
      <c r="D941" s="118"/>
      <c r="J941" s="119"/>
    </row>
    <row r="942" spans="4:10" ht="15.75" customHeight="1" x14ac:dyDescent="0.35">
      <c r="D942" s="118"/>
      <c r="J942" s="119"/>
    </row>
    <row r="943" spans="4:10" ht="15.75" customHeight="1" x14ac:dyDescent="0.35">
      <c r="D943" s="118"/>
      <c r="J943" s="119"/>
    </row>
    <row r="944" spans="4:10" ht="15.75" customHeight="1" x14ac:dyDescent="0.35">
      <c r="D944" s="118"/>
      <c r="J944" s="119"/>
    </row>
    <row r="945" spans="4:10" ht="15.75" customHeight="1" x14ac:dyDescent="0.35">
      <c r="D945" s="118"/>
      <c r="J945" s="119"/>
    </row>
    <row r="946" spans="4:10" ht="15.75" customHeight="1" x14ac:dyDescent="0.35">
      <c r="D946" s="118"/>
      <c r="J946" s="119"/>
    </row>
    <row r="947" spans="4:10" ht="15.75" customHeight="1" x14ac:dyDescent="0.35">
      <c r="D947" s="118"/>
      <c r="J947" s="119"/>
    </row>
    <row r="948" spans="4:10" ht="15.75" customHeight="1" x14ac:dyDescent="0.35">
      <c r="D948" s="118"/>
      <c r="J948" s="119"/>
    </row>
    <row r="949" spans="4:10" ht="15.75" customHeight="1" x14ac:dyDescent="0.35">
      <c r="D949" s="118"/>
      <c r="J949" s="119"/>
    </row>
    <row r="950" spans="4:10" ht="15.75" customHeight="1" x14ac:dyDescent="0.35">
      <c r="D950" s="118"/>
      <c r="J950" s="119"/>
    </row>
    <row r="951" spans="4:10" ht="15.75" customHeight="1" x14ac:dyDescent="0.35">
      <c r="D951" s="118"/>
      <c r="J951" s="119"/>
    </row>
    <row r="952" spans="4:10" ht="15.75" customHeight="1" x14ac:dyDescent="0.35">
      <c r="D952" s="118"/>
      <c r="J952" s="119"/>
    </row>
    <row r="953" spans="4:10" ht="15.75" customHeight="1" x14ac:dyDescent="0.35">
      <c r="D953" s="118"/>
      <c r="J953" s="119"/>
    </row>
    <row r="954" spans="4:10" ht="15.75" customHeight="1" x14ac:dyDescent="0.35">
      <c r="D954" s="118"/>
      <c r="J954" s="119"/>
    </row>
    <row r="955" spans="4:10" ht="15.75" customHeight="1" x14ac:dyDescent="0.35">
      <c r="D955" s="118"/>
      <c r="J955" s="119"/>
    </row>
    <row r="956" spans="4:10" ht="15.75" customHeight="1" x14ac:dyDescent="0.35">
      <c r="D956" s="118"/>
      <c r="J956" s="119"/>
    </row>
    <row r="957" spans="4:10" ht="15.75" customHeight="1" x14ac:dyDescent="0.35">
      <c r="D957" s="118"/>
      <c r="J957" s="119"/>
    </row>
  </sheetData>
  <mergeCells count="61">
    <mergeCell ref="A24:A31"/>
    <mergeCell ref="B24:B31"/>
    <mergeCell ref="E9:E12"/>
    <mergeCell ref="D9:D12"/>
    <mergeCell ref="A15:A23"/>
    <mergeCell ref="B15:B23"/>
    <mergeCell ref="C20:C21"/>
    <mergeCell ref="C22:C23"/>
    <mergeCell ref="E24:E25"/>
    <mergeCell ref="E27:E28"/>
    <mergeCell ref="C24:C26"/>
    <mergeCell ref="D24:D25"/>
    <mergeCell ref="C27:C29"/>
    <mergeCell ref="D27:D28"/>
    <mergeCell ref="B4:B8"/>
    <mergeCell ref="A4:A8"/>
    <mergeCell ref="C9:C12"/>
    <mergeCell ref="C4:C6"/>
    <mergeCell ref="A9:A14"/>
    <mergeCell ref="B9:B14"/>
    <mergeCell ref="AB24:AB29"/>
    <mergeCell ref="AA2:AA3"/>
    <mergeCell ref="AA9:AA14"/>
    <mergeCell ref="AB9:AB14"/>
    <mergeCell ref="AC4:AC31"/>
    <mergeCell ref="AA24:AA31"/>
    <mergeCell ref="AA15:AA23"/>
    <mergeCell ref="AB15:AB23"/>
    <mergeCell ref="AB2:AB3"/>
    <mergeCell ref="AC2:AC3"/>
    <mergeCell ref="AA4:AA8"/>
    <mergeCell ref="AB4:AB8"/>
    <mergeCell ref="Y9:Y12"/>
    <mergeCell ref="Z9:Z12"/>
    <mergeCell ref="X2:Z2"/>
    <mergeCell ref="X9:X12"/>
    <mergeCell ref="X24:X25"/>
    <mergeCell ref="Y24:Y25"/>
    <mergeCell ref="Z24:Z25"/>
    <mergeCell ref="X27:X28"/>
    <mergeCell ref="Y27:Y28"/>
    <mergeCell ref="Z27:Z28"/>
    <mergeCell ref="C13:C14"/>
    <mergeCell ref="C15:C16"/>
    <mergeCell ref="C17:C19"/>
    <mergeCell ref="A1:AF1"/>
    <mergeCell ref="A2:A3"/>
    <mergeCell ref="B2:B3"/>
    <mergeCell ref="C2:C3"/>
    <mergeCell ref="D2:D3"/>
    <mergeCell ref="E2:E3"/>
    <mergeCell ref="F2:F3"/>
    <mergeCell ref="AD2:AF2"/>
    <mergeCell ref="K2:K3"/>
    <mergeCell ref="L2:U2"/>
    <mergeCell ref="V2:V3"/>
    <mergeCell ref="W2:W3"/>
    <mergeCell ref="I2:I3"/>
    <mergeCell ref="J2:J3"/>
    <mergeCell ref="G2:G3"/>
    <mergeCell ref="H2:H3"/>
  </mergeCells>
  <conditionalFormatting sqref="L4:V4 L5:U30 V5:V31">
    <cfRule type="colorScale" priority="7">
      <colorScale>
        <cfvo type="formula" val="0"/>
        <cfvo type="formula" val="1"/>
        <color rgb="FFFFFF00"/>
        <color theme="9"/>
      </colorScale>
    </cfRule>
  </conditionalFormatting>
  <conditionalFormatting sqref="AA4:AA9 W4:W31 Z4:Z31 AA22:AA24">
    <cfRule type="cellIs" dxfId="15" priority="8" operator="between">
      <formula>51%</formula>
      <formula>80%</formula>
    </cfRule>
    <cfRule type="cellIs" dxfId="14" priority="9" operator="lessThanOrEqual">
      <formula>50%</formula>
    </cfRule>
  </conditionalFormatting>
  <conditionalFormatting sqref="AA15:AA20">
    <cfRule type="cellIs" dxfId="13" priority="11" operator="between">
      <formula>51%</formula>
      <formula>80%</formula>
    </cfRule>
    <cfRule type="cellIs" dxfId="12" priority="12" operator="lessThanOrEqual">
      <formula>50%</formula>
    </cfRule>
  </conditionalFormatting>
  <conditionalFormatting sqref="AB4:AB9">
    <cfRule type="cellIs" dxfId="11" priority="5" operator="between">
      <formula>51%</formula>
      <formula>80%</formula>
    </cfRule>
    <cfRule type="cellIs" dxfId="10" priority="6" operator="lessThanOrEqual">
      <formula>50%</formula>
    </cfRule>
  </conditionalFormatting>
  <conditionalFormatting sqref="AC4 AA4:AB9 W4:W31 Z4:Z31 AA15:AB20 AA22:AA24">
    <cfRule type="cellIs" dxfId="9" priority="1" operator="greaterThanOrEqual">
      <formula>81%</formula>
    </cfRule>
  </conditionalFormatting>
  <conditionalFormatting sqref="AC4 AB15:AB20">
    <cfRule type="cellIs" dxfId="8" priority="2" operator="between">
      <formula>51%</formula>
      <formula>80%</formula>
    </cfRule>
    <cfRule type="cellIs" dxfId="7" priority="3" operator="lessThanOrEqual">
      <formula>50%</formula>
    </cfRule>
  </conditionalFormatting>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234B-7707-44EE-AFBB-89C48D20138D}">
  <sheetPr>
    <tabColor rgb="FFA8D08D"/>
  </sheetPr>
  <dimension ref="A1:AF943"/>
  <sheetViews>
    <sheetView tabSelected="1" topLeftCell="D1" zoomScale="55" zoomScaleNormal="55" workbookViewId="0">
      <pane ySplit="3" topLeftCell="A4" activePane="bottomLeft" state="frozen"/>
      <selection pane="bottomLeft" activeCell="E5" sqref="E5"/>
    </sheetView>
  </sheetViews>
  <sheetFormatPr baseColWidth="10" defaultColWidth="12.625" defaultRowHeight="15" customHeight="1" x14ac:dyDescent="0.2"/>
  <cols>
    <col min="1" max="2" width="37.5" customWidth="1"/>
    <col min="3" max="3" width="60.375" customWidth="1"/>
    <col min="4" max="4" width="71" customWidth="1"/>
    <col min="5" max="6" width="33.125" customWidth="1"/>
    <col min="7" max="7" width="29.5" customWidth="1"/>
    <col min="8" max="8" width="24.75" customWidth="1"/>
    <col min="9" max="9" width="29.125" customWidth="1"/>
    <col min="10" max="10" width="23.5" customWidth="1"/>
    <col min="11" max="11" width="29.125" customWidth="1"/>
    <col min="12" max="12" width="14.25" customWidth="1"/>
    <col min="13" max="13" width="15.625" customWidth="1"/>
    <col min="14" max="14" width="19.25" customWidth="1"/>
    <col min="15" max="15" width="24.625" customWidth="1"/>
    <col min="16" max="16" width="29" customWidth="1"/>
    <col min="17" max="17" width="22.25" customWidth="1"/>
    <col min="18" max="18" width="23.125" customWidth="1"/>
    <col min="19" max="19" width="21.75" customWidth="1"/>
    <col min="20" max="20" width="17.25" customWidth="1"/>
    <col min="21" max="21" width="22.75" customWidth="1"/>
    <col min="22" max="22" width="22.375" customWidth="1"/>
    <col min="23" max="23" width="24.25" customWidth="1"/>
    <col min="24" max="24" width="16.25" customWidth="1"/>
    <col min="25" max="25" width="16.375" customWidth="1"/>
    <col min="26" max="26" width="18" customWidth="1"/>
    <col min="27" max="27" width="25.5" customWidth="1"/>
    <col min="28" max="28" width="25" customWidth="1"/>
    <col min="29" max="29" width="34.875" customWidth="1"/>
    <col min="30" max="30" width="10" customWidth="1"/>
    <col min="31" max="31" width="12.5" customWidth="1"/>
    <col min="32" max="32" width="10" customWidth="1"/>
  </cols>
  <sheetData>
    <row r="1" spans="1:32" ht="51.75" customHeight="1" x14ac:dyDescent="0.2">
      <c r="A1" s="251" t="s">
        <v>279</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3"/>
    </row>
    <row r="2" spans="1:32" ht="77.25" customHeight="1" x14ac:dyDescent="0.2">
      <c r="A2" s="254" t="s">
        <v>280</v>
      </c>
      <c r="B2" s="254" t="s">
        <v>369</v>
      </c>
      <c r="C2" s="254" t="s">
        <v>281</v>
      </c>
      <c r="D2" s="254" t="s">
        <v>282</v>
      </c>
      <c r="E2" s="254" t="s">
        <v>283</v>
      </c>
      <c r="F2" s="254" t="s">
        <v>284</v>
      </c>
      <c r="G2" s="254" t="s">
        <v>285</v>
      </c>
      <c r="H2" s="254" t="s">
        <v>286</v>
      </c>
      <c r="I2" s="254" t="s">
        <v>287</v>
      </c>
      <c r="J2" s="257" t="s">
        <v>288</v>
      </c>
      <c r="K2" s="254" t="s">
        <v>289</v>
      </c>
      <c r="L2" s="256" t="s">
        <v>290</v>
      </c>
      <c r="M2" s="212"/>
      <c r="N2" s="212"/>
      <c r="O2" s="212"/>
      <c r="P2" s="212"/>
      <c r="Q2" s="212"/>
      <c r="R2" s="212"/>
      <c r="S2" s="212"/>
      <c r="T2" s="212"/>
      <c r="U2" s="213"/>
      <c r="V2" s="254" t="s">
        <v>291</v>
      </c>
      <c r="W2" s="254" t="s">
        <v>292</v>
      </c>
      <c r="X2" s="256" t="s">
        <v>293</v>
      </c>
      <c r="Y2" s="212"/>
      <c r="Z2" s="213"/>
      <c r="AA2" s="257" t="s">
        <v>294</v>
      </c>
      <c r="AB2" s="257" t="s">
        <v>295</v>
      </c>
      <c r="AC2" s="257" t="s">
        <v>296</v>
      </c>
      <c r="AD2" s="255" t="s">
        <v>297</v>
      </c>
      <c r="AE2" s="212"/>
      <c r="AF2" s="213"/>
    </row>
    <row r="3" spans="1:32" ht="73.5" customHeight="1" x14ac:dyDescent="0.2">
      <c r="A3" s="253"/>
      <c r="B3" s="253"/>
      <c r="C3" s="253"/>
      <c r="D3" s="253"/>
      <c r="E3" s="253"/>
      <c r="F3" s="253"/>
      <c r="G3" s="253"/>
      <c r="H3" s="253"/>
      <c r="I3" s="253"/>
      <c r="J3" s="253"/>
      <c r="K3" s="253"/>
      <c r="L3" s="103" t="s">
        <v>298</v>
      </c>
      <c r="M3" s="103" t="s">
        <v>299</v>
      </c>
      <c r="N3" s="103" t="s">
        <v>300</v>
      </c>
      <c r="O3" s="103" t="s">
        <v>301</v>
      </c>
      <c r="P3" s="103" t="s">
        <v>302</v>
      </c>
      <c r="Q3" s="103" t="s">
        <v>303</v>
      </c>
      <c r="R3" s="103" t="s">
        <v>304</v>
      </c>
      <c r="S3" s="103" t="s">
        <v>305</v>
      </c>
      <c r="T3" s="103" t="s">
        <v>306</v>
      </c>
      <c r="U3" s="104" t="s">
        <v>307</v>
      </c>
      <c r="V3" s="253"/>
      <c r="W3" s="253"/>
      <c r="X3" s="105" t="s">
        <v>308</v>
      </c>
      <c r="Y3" s="105" t="s">
        <v>309</v>
      </c>
      <c r="Z3" s="105" t="s">
        <v>310</v>
      </c>
      <c r="AA3" s="271"/>
      <c r="AB3" s="271"/>
      <c r="AC3" s="271"/>
      <c r="AD3" s="106" t="s">
        <v>311</v>
      </c>
      <c r="AE3" s="107" t="s">
        <v>312</v>
      </c>
      <c r="AF3" s="108" t="s">
        <v>313</v>
      </c>
    </row>
    <row r="4" spans="1:32" ht="102" customHeight="1" x14ac:dyDescent="0.2">
      <c r="A4" s="280" t="s">
        <v>333</v>
      </c>
      <c r="B4" s="278" t="s">
        <v>314</v>
      </c>
      <c r="C4" s="191" t="s">
        <v>417</v>
      </c>
      <c r="D4" s="192" t="s">
        <v>418</v>
      </c>
      <c r="E4" s="193" t="s">
        <v>315</v>
      </c>
      <c r="F4" s="370" t="s">
        <v>413</v>
      </c>
      <c r="G4" s="183" t="s">
        <v>372</v>
      </c>
      <c r="H4" s="184" t="s">
        <v>394</v>
      </c>
      <c r="I4" s="183" t="s">
        <v>395</v>
      </c>
      <c r="J4" s="185">
        <v>200000</v>
      </c>
      <c r="K4" s="183" t="s">
        <v>396</v>
      </c>
      <c r="L4" s="111">
        <v>1</v>
      </c>
      <c r="M4" s="111">
        <v>1</v>
      </c>
      <c r="N4" s="111">
        <v>0</v>
      </c>
      <c r="O4" s="111">
        <v>0</v>
      </c>
      <c r="P4" s="111">
        <v>1</v>
      </c>
      <c r="Q4" s="111">
        <v>1</v>
      </c>
      <c r="R4" s="111">
        <v>0</v>
      </c>
      <c r="S4" s="111">
        <v>0</v>
      </c>
      <c r="T4" s="111">
        <v>0</v>
      </c>
      <c r="U4" s="111">
        <v>1</v>
      </c>
      <c r="V4" s="170">
        <f>SUM(L4:U4)</f>
        <v>5</v>
      </c>
      <c r="W4" s="171">
        <f>(+U4+T4+S4+R4+Q4+P4+O4+N4+M4+L4)/10</f>
        <v>0.5</v>
      </c>
      <c r="X4" s="156">
        <v>2</v>
      </c>
      <c r="Y4" s="156">
        <v>2</v>
      </c>
      <c r="Z4" s="162">
        <f>Y4/X4</f>
        <v>1</v>
      </c>
      <c r="AA4" s="345">
        <f>AVERAGE(Z4:Z5)</f>
        <v>0.5</v>
      </c>
      <c r="AB4" s="273">
        <f>AVERAGE(AA4:AA5)</f>
        <v>0.5</v>
      </c>
      <c r="AC4" s="274">
        <f>+AVERAGE(AB4:AB17)</f>
        <v>0.7857142857142857</v>
      </c>
      <c r="AD4" s="113"/>
      <c r="AE4" s="113"/>
      <c r="AF4" s="113"/>
    </row>
    <row r="5" spans="1:32" ht="116.25" customHeight="1" x14ac:dyDescent="0.2">
      <c r="A5" s="279"/>
      <c r="B5" s="269"/>
      <c r="C5" s="194" t="s">
        <v>419</v>
      </c>
      <c r="D5" s="195" t="s">
        <v>420</v>
      </c>
      <c r="E5" s="193" t="s">
        <v>315</v>
      </c>
      <c r="F5" s="370" t="s">
        <v>414</v>
      </c>
      <c r="G5" s="183" t="s">
        <v>372</v>
      </c>
      <c r="H5" s="184" t="s">
        <v>394</v>
      </c>
      <c r="I5" s="183" t="s">
        <v>395</v>
      </c>
      <c r="J5" s="185">
        <v>200000</v>
      </c>
      <c r="K5" s="183" t="s">
        <v>396</v>
      </c>
      <c r="L5" s="111">
        <v>1</v>
      </c>
      <c r="M5" s="111">
        <v>1</v>
      </c>
      <c r="N5" s="111">
        <v>0</v>
      </c>
      <c r="O5" s="111">
        <v>0</v>
      </c>
      <c r="P5" s="111">
        <v>1</v>
      </c>
      <c r="Q5" s="111">
        <v>1</v>
      </c>
      <c r="R5" s="111">
        <v>0</v>
      </c>
      <c r="S5" s="111">
        <v>0</v>
      </c>
      <c r="T5" s="111">
        <v>0</v>
      </c>
      <c r="U5" s="111">
        <v>1</v>
      </c>
      <c r="V5" s="170">
        <f t="shared" ref="V5:V18" si="0">SUM(L5:U5)</f>
        <v>5</v>
      </c>
      <c r="W5" s="171">
        <f t="shared" ref="W5:W18" si="1">(+U5+T5+S5+R5+Q5+P5+O5+N5+M5+L5)/10</f>
        <v>0.5</v>
      </c>
      <c r="X5" s="157">
        <v>2</v>
      </c>
      <c r="Y5" s="157">
        <v>0</v>
      </c>
      <c r="Z5" s="162">
        <f>Y5/X5</f>
        <v>0</v>
      </c>
      <c r="AA5" s="347"/>
      <c r="AB5" s="270"/>
      <c r="AC5" s="274"/>
      <c r="AD5" s="113"/>
      <c r="AE5" s="113"/>
      <c r="AF5" s="113"/>
    </row>
    <row r="6" spans="1:32" s="181" customFormat="1" ht="23.25" customHeight="1" x14ac:dyDescent="0.2">
      <c r="A6" s="285" t="s">
        <v>334</v>
      </c>
      <c r="B6" s="288" t="s">
        <v>318</v>
      </c>
      <c r="C6" s="356" t="s">
        <v>421</v>
      </c>
      <c r="D6" s="358" t="s">
        <v>422</v>
      </c>
      <c r="E6" s="361" t="s">
        <v>319</v>
      </c>
      <c r="F6" s="361" t="s">
        <v>388</v>
      </c>
      <c r="G6" s="335" t="s">
        <v>387</v>
      </c>
      <c r="H6" s="335" t="s">
        <v>384</v>
      </c>
      <c r="I6" s="335" t="s">
        <v>385</v>
      </c>
      <c r="J6" s="329">
        <v>50000</v>
      </c>
      <c r="K6" s="332" t="s">
        <v>386</v>
      </c>
      <c r="L6" s="320">
        <v>0</v>
      </c>
      <c r="M6" s="320">
        <v>0</v>
      </c>
      <c r="N6" s="320">
        <v>1</v>
      </c>
      <c r="O6" s="320">
        <v>0</v>
      </c>
      <c r="P6" s="320">
        <v>0</v>
      </c>
      <c r="Q6" s="320">
        <v>1</v>
      </c>
      <c r="R6" s="320">
        <v>0</v>
      </c>
      <c r="S6" s="320">
        <v>0</v>
      </c>
      <c r="T6" s="320">
        <v>0</v>
      </c>
      <c r="U6" s="320">
        <v>0</v>
      </c>
      <c r="V6" s="317">
        <f t="shared" si="0"/>
        <v>2</v>
      </c>
      <c r="W6" s="310">
        <f t="shared" si="1"/>
        <v>0.2</v>
      </c>
      <c r="X6" s="258">
        <v>1</v>
      </c>
      <c r="Y6" s="258">
        <v>1</v>
      </c>
      <c r="Z6" s="260">
        <f>Y6/X6</f>
        <v>1</v>
      </c>
      <c r="AA6" s="345">
        <f>AVERAGE(Z6:Z10)</f>
        <v>1</v>
      </c>
      <c r="AB6" s="273">
        <f>AVERAGE(AA6:AA9)</f>
        <v>1</v>
      </c>
      <c r="AC6" s="274"/>
    </row>
    <row r="7" spans="1:32" s="181" customFormat="1" ht="24" customHeight="1" x14ac:dyDescent="0.2">
      <c r="A7" s="286"/>
      <c r="B7" s="288"/>
      <c r="C7" s="357"/>
      <c r="D7" s="359"/>
      <c r="E7" s="362"/>
      <c r="F7" s="364"/>
      <c r="G7" s="336"/>
      <c r="H7" s="336"/>
      <c r="I7" s="336"/>
      <c r="J7" s="330"/>
      <c r="K7" s="333"/>
      <c r="L7" s="321"/>
      <c r="M7" s="321"/>
      <c r="N7" s="321"/>
      <c r="O7" s="321"/>
      <c r="P7" s="321"/>
      <c r="Q7" s="321"/>
      <c r="R7" s="321"/>
      <c r="S7" s="321"/>
      <c r="T7" s="321"/>
      <c r="U7" s="321"/>
      <c r="V7" s="318"/>
      <c r="W7" s="352"/>
      <c r="X7" s="348"/>
      <c r="Y7" s="348"/>
      <c r="Z7" s="350"/>
      <c r="AA7" s="346"/>
      <c r="AB7" s="273"/>
      <c r="AC7" s="274"/>
    </row>
    <row r="8" spans="1:32" s="181" customFormat="1" ht="9.75" customHeight="1" x14ac:dyDescent="0.2">
      <c r="A8" s="286"/>
      <c r="B8" s="288"/>
      <c r="C8" s="357"/>
      <c r="D8" s="359"/>
      <c r="E8" s="362"/>
      <c r="F8" s="364"/>
      <c r="G8" s="336"/>
      <c r="H8" s="336"/>
      <c r="I8" s="336"/>
      <c r="J8" s="330"/>
      <c r="K8" s="333"/>
      <c r="L8" s="321"/>
      <c r="M8" s="321"/>
      <c r="N8" s="321"/>
      <c r="O8" s="321"/>
      <c r="P8" s="321"/>
      <c r="Q8" s="321"/>
      <c r="R8" s="321"/>
      <c r="S8" s="321"/>
      <c r="T8" s="321"/>
      <c r="U8" s="321"/>
      <c r="V8" s="318"/>
      <c r="W8" s="352"/>
      <c r="X8" s="348"/>
      <c r="Y8" s="348"/>
      <c r="Z8" s="350"/>
      <c r="AA8" s="346"/>
      <c r="AB8" s="273"/>
      <c r="AC8" s="274"/>
    </row>
    <row r="9" spans="1:32" s="181" customFormat="1" ht="21.75" customHeight="1" x14ac:dyDescent="0.2">
      <c r="A9" s="286"/>
      <c r="B9" s="288"/>
      <c r="C9" s="357"/>
      <c r="D9" s="360"/>
      <c r="E9" s="363"/>
      <c r="F9" s="365"/>
      <c r="G9" s="337"/>
      <c r="H9" s="337"/>
      <c r="I9" s="337"/>
      <c r="J9" s="331"/>
      <c r="K9" s="334"/>
      <c r="L9" s="322"/>
      <c r="M9" s="322"/>
      <c r="N9" s="322"/>
      <c r="O9" s="322"/>
      <c r="P9" s="322"/>
      <c r="Q9" s="322"/>
      <c r="R9" s="322"/>
      <c r="S9" s="322"/>
      <c r="T9" s="322"/>
      <c r="U9" s="322"/>
      <c r="V9" s="319"/>
      <c r="W9" s="311"/>
      <c r="X9" s="349"/>
      <c r="Y9" s="349"/>
      <c r="Z9" s="351"/>
      <c r="AA9" s="346"/>
      <c r="AB9" s="273"/>
      <c r="AC9" s="274"/>
    </row>
    <row r="10" spans="1:32" ht="73.5" customHeight="1" x14ac:dyDescent="0.2">
      <c r="A10" s="287"/>
      <c r="B10" s="288"/>
      <c r="C10" s="205" t="s">
        <v>423</v>
      </c>
      <c r="D10" s="206" t="s">
        <v>424</v>
      </c>
      <c r="E10" s="207" t="s">
        <v>319</v>
      </c>
      <c r="F10" s="196" t="s">
        <v>415</v>
      </c>
      <c r="G10" s="182" t="s">
        <v>389</v>
      </c>
      <c r="H10" s="182" t="s">
        <v>390</v>
      </c>
      <c r="I10" s="182" t="s">
        <v>391</v>
      </c>
      <c r="J10" s="186">
        <v>100000</v>
      </c>
      <c r="K10" s="182" t="s">
        <v>392</v>
      </c>
      <c r="L10" s="161">
        <v>1</v>
      </c>
      <c r="M10" s="161">
        <v>1</v>
      </c>
      <c r="N10" s="161">
        <v>0</v>
      </c>
      <c r="O10" s="161">
        <v>0</v>
      </c>
      <c r="P10" s="161">
        <v>1</v>
      </c>
      <c r="Q10" s="161">
        <v>1</v>
      </c>
      <c r="R10" s="161">
        <v>0</v>
      </c>
      <c r="S10" s="161">
        <v>0</v>
      </c>
      <c r="T10" s="161">
        <v>0</v>
      </c>
      <c r="U10" s="161">
        <v>1</v>
      </c>
      <c r="V10" s="170">
        <f t="shared" si="0"/>
        <v>5</v>
      </c>
      <c r="W10" s="172">
        <f t="shared" si="1"/>
        <v>0.5</v>
      </c>
      <c r="X10" s="158">
        <v>1</v>
      </c>
      <c r="Y10" s="157">
        <v>1</v>
      </c>
      <c r="Z10" s="163">
        <f t="shared" ref="Z10:Z15" si="2">Y10/X10</f>
        <v>1</v>
      </c>
      <c r="AA10" s="347"/>
      <c r="AB10" s="273"/>
      <c r="AC10" s="274"/>
    </row>
    <row r="11" spans="1:32" ht="92.25" customHeight="1" x14ac:dyDescent="0.2">
      <c r="A11" s="297" t="s">
        <v>335</v>
      </c>
      <c r="B11" s="300" t="s">
        <v>321</v>
      </c>
      <c r="C11" s="354" t="s">
        <v>425</v>
      </c>
      <c r="D11" s="189" t="s">
        <v>342</v>
      </c>
      <c r="E11" s="193" t="s">
        <v>319</v>
      </c>
      <c r="F11" s="197" t="s">
        <v>407</v>
      </c>
      <c r="G11" s="183" t="s">
        <v>393</v>
      </c>
      <c r="H11" s="187" t="s">
        <v>397</v>
      </c>
      <c r="I11" s="187" t="s">
        <v>398</v>
      </c>
      <c r="J11" s="186">
        <v>600000</v>
      </c>
      <c r="K11" s="187" t="s">
        <v>392</v>
      </c>
      <c r="L11" s="169">
        <v>0</v>
      </c>
      <c r="M11" s="112">
        <v>0</v>
      </c>
      <c r="N11" s="112">
        <v>1</v>
      </c>
      <c r="O11" s="112">
        <v>0</v>
      </c>
      <c r="P11" s="112">
        <v>1</v>
      </c>
      <c r="Q11" s="112">
        <v>1</v>
      </c>
      <c r="R11" s="112">
        <v>0</v>
      </c>
      <c r="S11" s="112">
        <v>0</v>
      </c>
      <c r="T11" s="112">
        <v>0</v>
      </c>
      <c r="U11" s="112">
        <v>1</v>
      </c>
      <c r="V11" s="170">
        <f t="shared" si="0"/>
        <v>4</v>
      </c>
      <c r="W11" s="171">
        <f t="shared" si="1"/>
        <v>0.4</v>
      </c>
      <c r="X11" s="157">
        <v>4</v>
      </c>
      <c r="Y11" s="157">
        <v>4</v>
      </c>
      <c r="Z11" s="163">
        <f t="shared" si="2"/>
        <v>1</v>
      </c>
      <c r="AA11" s="345">
        <f>AVERAGE(Z11:Z18)</f>
        <v>0.8571428571428571</v>
      </c>
      <c r="AB11" s="314">
        <f>AVERAGE(AA11:AA15)</f>
        <v>0.8571428571428571</v>
      </c>
      <c r="AC11" s="274"/>
    </row>
    <row r="12" spans="1:32" ht="63.75" customHeight="1" x14ac:dyDescent="0.2">
      <c r="A12" s="298"/>
      <c r="B12" s="301"/>
      <c r="C12" s="355"/>
      <c r="D12" s="189" t="s">
        <v>383</v>
      </c>
      <c r="E12" s="193" t="s">
        <v>319</v>
      </c>
      <c r="F12" s="197" t="s">
        <v>409</v>
      </c>
      <c r="G12" s="183" t="s">
        <v>393</v>
      </c>
      <c r="H12" s="187" t="s">
        <v>397</v>
      </c>
      <c r="I12" s="187" t="s">
        <v>398</v>
      </c>
      <c r="J12" s="186">
        <v>600000</v>
      </c>
      <c r="K12" s="187" t="s">
        <v>392</v>
      </c>
      <c r="L12" s="169">
        <v>0</v>
      </c>
      <c r="M12" s="112">
        <v>0</v>
      </c>
      <c r="N12" s="112">
        <v>1</v>
      </c>
      <c r="O12" s="112">
        <v>0</v>
      </c>
      <c r="P12" s="112">
        <v>1</v>
      </c>
      <c r="Q12" s="112">
        <v>1</v>
      </c>
      <c r="R12" s="112">
        <v>0</v>
      </c>
      <c r="S12" s="112">
        <v>0</v>
      </c>
      <c r="T12" s="112">
        <v>0</v>
      </c>
      <c r="U12" s="112">
        <v>1</v>
      </c>
      <c r="V12" s="170">
        <f t="shared" si="0"/>
        <v>4</v>
      </c>
      <c r="W12" s="171">
        <f t="shared" si="1"/>
        <v>0.4</v>
      </c>
      <c r="X12" s="157">
        <v>4</v>
      </c>
      <c r="Y12" s="157">
        <v>4</v>
      </c>
      <c r="Z12" s="163">
        <f t="shared" si="2"/>
        <v>1</v>
      </c>
      <c r="AA12" s="346"/>
      <c r="AB12" s="315"/>
      <c r="AC12" s="274"/>
    </row>
    <row r="13" spans="1:32" ht="66" customHeight="1" x14ac:dyDescent="0.2">
      <c r="A13" s="298"/>
      <c r="B13" s="353"/>
      <c r="C13" s="338" t="s">
        <v>426</v>
      </c>
      <c r="D13" s="195" t="s">
        <v>344</v>
      </c>
      <c r="E13" s="193" t="s">
        <v>319</v>
      </c>
      <c r="F13" s="193" t="s">
        <v>410</v>
      </c>
      <c r="G13" s="183" t="s">
        <v>399</v>
      </c>
      <c r="H13" s="183" t="s">
        <v>400</v>
      </c>
      <c r="I13" s="183" t="s">
        <v>401</v>
      </c>
      <c r="J13" s="185">
        <v>60000</v>
      </c>
      <c r="K13" s="187" t="s">
        <v>392</v>
      </c>
      <c r="L13" s="111">
        <v>1</v>
      </c>
      <c r="M13" s="112">
        <v>0</v>
      </c>
      <c r="N13" s="112">
        <v>1</v>
      </c>
      <c r="O13" s="112">
        <v>0</v>
      </c>
      <c r="P13" s="112">
        <v>1</v>
      </c>
      <c r="Q13" s="112">
        <v>1</v>
      </c>
      <c r="R13" s="112">
        <v>0</v>
      </c>
      <c r="S13" s="112">
        <v>0</v>
      </c>
      <c r="T13" s="112">
        <v>0</v>
      </c>
      <c r="U13" s="112">
        <v>1</v>
      </c>
      <c r="V13" s="170">
        <f t="shared" si="0"/>
        <v>5</v>
      </c>
      <c r="W13" s="171">
        <f t="shared" si="1"/>
        <v>0.5</v>
      </c>
      <c r="X13" s="157">
        <v>1</v>
      </c>
      <c r="Y13" s="157">
        <v>1</v>
      </c>
      <c r="Z13" s="163">
        <f t="shared" si="2"/>
        <v>1</v>
      </c>
      <c r="AA13" s="346"/>
      <c r="AB13" s="315"/>
      <c r="AC13" s="274"/>
    </row>
    <row r="14" spans="1:32" ht="63" customHeight="1" x14ac:dyDescent="0.2">
      <c r="A14" s="298"/>
      <c r="B14" s="353"/>
      <c r="C14" s="339"/>
      <c r="D14" s="195" t="s">
        <v>343</v>
      </c>
      <c r="E14" s="193" t="s">
        <v>320</v>
      </c>
      <c r="F14" s="193" t="s">
        <v>406</v>
      </c>
      <c r="G14" s="183" t="s">
        <v>402</v>
      </c>
      <c r="H14" s="183" t="s">
        <v>403</v>
      </c>
      <c r="I14" s="183" t="s">
        <v>404</v>
      </c>
      <c r="J14" s="185">
        <v>60000</v>
      </c>
      <c r="K14" s="183" t="s">
        <v>405</v>
      </c>
      <c r="L14" s="111">
        <v>1</v>
      </c>
      <c r="M14" s="112">
        <v>1</v>
      </c>
      <c r="N14" s="112">
        <v>0</v>
      </c>
      <c r="O14" s="112">
        <v>1</v>
      </c>
      <c r="P14" s="112">
        <v>1</v>
      </c>
      <c r="Q14" s="112">
        <v>1</v>
      </c>
      <c r="R14" s="112">
        <v>0</v>
      </c>
      <c r="S14" s="112">
        <v>0</v>
      </c>
      <c r="T14" s="112">
        <v>1</v>
      </c>
      <c r="U14" s="112">
        <v>1</v>
      </c>
      <c r="V14" s="170">
        <f t="shared" si="0"/>
        <v>7</v>
      </c>
      <c r="W14" s="171">
        <f t="shared" si="1"/>
        <v>0.7</v>
      </c>
      <c r="X14" s="157">
        <v>1</v>
      </c>
      <c r="Y14" s="157">
        <v>1</v>
      </c>
      <c r="Z14" s="163">
        <f t="shared" si="2"/>
        <v>1</v>
      </c>
      <c r="AA14" s="346"/>
      <c r="AB14" s="315"/>
      <c r="AC14" s="274"/>
    </row>
    <row r="15" spans="1:32" ht="65.25" customHeight="1" x14ac:dyDescent="0.2">
      <c r="A15" s="298"/>
      <c r="B15" s="301"/>
      <c r="C15" s="198" t="s">
        <v>427</v>
      </c>
      <c r="D15" s="189" t="s">
        <v>346</v>
      </c>
      <c r="E15" s="190" t="s">
        <v>319</v>
      </c>
      <c r="F15" s="193" t="s">
        <v>408</v>
      </c>
      <c r="G15" s="183" t="s">
        <v>389</v>
      </c>
      <c r="H15" s="183" t="s">
        <v>411</v>
      </c>
      <c r="I15" s="183" t="s">
        <v>412</v>
      </c>
      <c r="J15" s="185">
        <v>120000</v>
      </c>
      <c r="K15" s="183" t="s">
        <v>392</v>
      </c>
      <c r="L15" s="111">
        <v>1</v>
      </c>
      <c r="M15" s="112">
        <v>1</v>
      </c>
      <c r="N15" s="112">
        <v>0</v>
      </c>
      <c r="O15" s="112">
        <v>1</v>
      </c>
      <c r="P15" s="112">
        <v>1</v>
      </c>
      <c r="Q15" s="112">
        <v>1</v>
      </c>
      <c r="R15" s="112">
        <v>0</v>
      </c>
      <c r="S15" s="112">
        <v>0</v>
      </c>
      <c r="T15" s="112">
        <v>0</v>
      </c>
      <c r="U15" s="112">
        <v>1</v>
      </c>
      <c r="V15" s="170">
        <f t="shared" si="0"/>
        <v>6</v>
      </c>
      <c r="W15" s="171">
        <f t="shared" si="1"/>
        <v>0.6</v>
      </c>
      <c r="X15" s="157">
        <v>1</v>
      </c>
      <c r="Y15" s="157">
        <v>1</v>
      </c>
      <c r="Z15" s="163">
        <f t="shared" si="2"/>
        <v>1</v>
      </c>
      <c r="AA15" s="346"/>
      <c r="AB15" s="315"/>
      <c r="AC15" s="274"/>
    </row>
    <row r="16" spans="1:32" ht="15.75" customHeight="1" x14ac:dyDescent="0.2">
      <c r="A16" s="289" t="s">
        <v>367</v>
      </c>
      <c r="B16" s="291" t="s">
        <v>368</v>
      </c>
      <c r="C16" s="340" t="s">
        <v>339</v>
      </c>
      <c r="D16" s="342" t="s">
        <v>326</v>
      </c>
      <c r="E16" s="344" t="s">
        <v>317</v>
      </c>
      <c r="F16" s="323" t="s">
        <v>416</v>
      </c>
      <c r="G16" s="325" t="s">
        <v>389</v>
      </c>
      <c r="H16" s="325" t="s">
        <v>390</v>
      </c>
      <c r="I16" s="325" t="s">
        <v>391</v>
      </c>
      <c r="J16" s="327">
        <v>100000</v>
      </c>
      <c r="K16" s="325" t="s">
        <v>392</v>
      </c>
      <c r="L16" s="312">
        <v>1</v>
      </c>
      <c r="M16" s="312">
        <v>1</v>
      </c>
      <c r="N16" s="312">
        <v>0</v>
      </c>
      <c r="O16" s="312">
        <v>1</v>
      </c>
      <c r="P16" s="312">
        <v>1</v>
      </c>
      <c r="Q16" s="312">
        <v>1</v>
      </c>
      <c r="R16" s="312">
        <v>0</v>
      </c>
      <c r="S16" s="312">
        <v>0</v>
      </c>
      <c r="T16" s="312">
        <v>0</v>
      </c>
      <c r="U16" s="312">
        <v>0</v>
      </c>
      <c r="V16" s="317">
        <f t="shared" si="0"/>
        <v>5</v>
      </c>
      <c r="W16" s="310">
        <f t="shared" si="1"/>
        <v>0.5</v>
      </c>
      <c r="X16" s="258">
        <v>1</v>
      </c>
      <c r="Y16" s="258">
        <v>1</v>
      </c>
      <c r="Z16" s="260">
        <f>Y16/X16</f>
        <v>1</v>
      </c>
      <c r="AA16" s="346"/>
      <c r="AB16" s="315"/>
      <c r="AC16" s="274"/>
    </row>
    <row r="17" spans="1:29" ht="49.5" customHeight="1" x14ac:dyDescent="0.2">
      <c r="A17" s="290"/>
      <c r="B17" s="292"/>
      <c r="C17" s="341"/>
      <c r="D17" s="343"/>
      <c r="E17" s="343"/>
      <c r="F17" s="324"/>
      <c r="G17" s="326"/>
      <c r="H17" s="326"/>
      <c r="I17" s="326"/>
      <c r="J17" s="328"/>
      <c r="K17" s="326"/>
      <c r="L17" s="313"/>
      <c r="M17" s="313"/>
      <c r="N17" s="313"/>
      <c r="O17" s="313"/>
      <c r="P17" s="313"/>
      <c r="Q17" s="313"/>
      <c r="R17" s="313"/>
      <c r="S17" s="313"/>
      <c r="T17" s="313"/>
      <c r="U17" s="313"/>
      <c r="V17" s="319"/>
      <c r="W17" s="311"/>
      <c r="X17" s="259"/>
      <c r="Y17" s="259"/>
      <c r="Z17" s="261"/>
      <c r="AA17" s="346"/>
      <c r="AB17" s="315"/>
      <c r="AC17" s="274"/>
    </row>
    <row r="18" spans="1:29" ht="72.75" customHeight="1" x14ac:dyDescent="0.2">
      <c r="A18" s="290"/>
      <c r="B18" s="292"/>
      <c r="C18" s="366" t="s">
        <v>341</v>
      </c>
      <c r="D18" s="367" t="s">
        <v>352</v>
      </c>
      <c r="E18" s="368" t="s">
        <v>319</v>
      </c>
      <c r="F18" s="369" t="s">
        <v>439</v>
      </c>
      <c r="G18" s="208" t="s">
        <v>440</v>
      </c>
      <c r="H18" s="209" t="s">
        <v>439</v>
      </c>
      <c r="I18" s="208" t="s">
        <v>441</v>
      </c>
      <c r="J18" s="188">
        <v>100000</v>
      </c>
      <c r="K18" s="208" t="s">
        <v>442</v>
      </c>
      <c r="L18" s="161">
        <v>1</v>
      </c>
      <c r="M18" s="161">
        <v>0</v>
      </c>
      <c r="N18" s="161">
        <v>0</v>
      </c>
      <c r="O18" s="161">
        <v>0</v>
      </c>
      <c r="P18" s="161">
        <v>0</v>
      </c>
      <c r="Q18" s="161">
        <v>1</v>
      </c>
      <c r="R18" s="161">
        <v>0</v>
      </c>
      <c r="S18" s="161">
        <v>0</v>
      </c>
      <c r="T18" s="161">
        <v>0</v>
      </c>
      <c r="U18" s="161">
        <v>0</v>
      </c>
      <c r="V18" s="210">
        <f t="shared" si="0"/>
        <v>2</v>
      </c>
      <c r="W18" s="171">
        <f t="shared" si="1"/>
        <v>0.2</v>
      </c>
      <c r="X18" s="161">
        <v>8</v>
      </c>
      <c r="Y18" s="161">
        <v>0</v>
      </c>
      <c r="Z18" s="165">
        <f>Y18/X18</f>
        <v>0</v>
      </c>
      <c r="AA18" s="347"/>
      <c r="AB18" s="316"/>
      <c r="AC18" s="274"/>
    </row>
    <row r="19" spans="1:29" ht="15.75" customHeight="1" x14ac:dyDescent="0.35">
      <c r="D19" s="118"/>
      <c r="J19" s="2"/>
    </row>
    <row r="20" spans="1:29" ht="15.75" customHeight="1" x14ac:dyDescent="0.35">
      <c r="D20" s="118"/>
      <c r="J20" s="2"/>
    </row>
    <row r="21" spans="1:29" ht="15.75" customHeight="1" x14ac:dyDescent="0.35">
      <c r="D21" s="118"/>
      <c r="J21" s="2"/>
    </row>
    <row r="22" spans="1:29" ht="15.75" customHeight="1" x14ac:dyDescent="0.35">
      <c r="D22" s="118"/>
      <c r="J22" s="2"/>
    </row>
    <row r="23" spans="1:29" ht="15.75" customHeight="1" x14ac:dyDescent="0.35">
      <c r="D23" s="118"/>
      <c r="J23" s="2"/>
    </row>
    <row r="24" spans="1:29" ht="15.75" customHeight="1" x14ac:dyDescent="0.35">
      <c r="D24" s="118"/>
      <c r="J24" s="2"/>
    </row>
    <row r="25" spans="1:29" ht="15.75" customHeight="1" x14ac:dyDescent="0.35">
      <c r="D25" s="118"/>
      <c r="J25" s="2"/>
    </row>
    <row r="26" spans="1:29" ht="15.75" customHeight="1" x14ac:dyDescent="0.35">
      <c r="D26" s="118"/>
      <c r="J26" s="2"/>
    </row>
    <row r="27" spans="1:29" ht="15.75" customHeight="1" x14ac:dyDescent="0.35">
      <c r="D27" s="118"/>
      <c r="J27" s="2"/>
    </row>
    <row r="28" spans="1:29" ht="15.75" customHeight="1" x14ac:dyDescent="0.35">
      <c r="D28" s="118"/>
      <c r="J28" s="2"/>
    </row>
    <row r="29" spans="1:29" ht="15.75" customHeight="1" x14ac:dyDescent="0.35">
      <c r="D29" s="118"/>
      <c r="J29" s="2"/>
    </row>
    <row r="30" spans="1:29" ht="15.75" customHeight="1" x14ac:dyDescent="0.35">
      <c r="D30" s="118"/>
      <c r="J30" s="2"/>
    </row>
    <row r="31" spans="1:29" ht="15.75" customHeight="1" x14ac:dyDescent="0.35">
      <c r="D31" s="118"/>
      <c r="J31" s="2"/>
    </row>
    <row r="32" spans="1:29" ht="15.75" customHeight="1" x14ac:dyDescent="0.35">
      <c r="D32" s="118"/>
      <c r="J32" s="2"/>
    </row>
    <row r="33" spans="4:10" ht="15.75" customHeight="1" x14ac:dyDescent="0.35">
      <c r="D33" s="118"/>
      <c r="J33" s="2"/>
    </row>
    <row r="34" spans="4:10" ht="15.75" customHeight="1" x14ac:dyDescent="0.35">
      <c r="D34" s="118"/>
      <c r="J34" s="2"/>
    </row>
    <row r="35" spans="4:10" ht="15.75" customHeight="1" x14ac:dyDescent="0.35">
      <c r="D35" s="118"/>
      <c r="J35" s="2"/>
    </row>
    <row r="36" spans="4:10" ht="15.75" customHeight="1" x14ac:dyDescent="0.35">
      <c r="D36" s="118"/>
      <c r="J36" s="2"/>
    </row>
    <row r="37" spans="4:10" ht="15.75" customHeight="1" x14ac:dyDescent="0.35">
      <c r="D37" s="118"/>
      <c r="J37" s="2"/>
    </row>
    <row r="38" spans="4:10" ht="15.75" customHeight="1" x14ac:dyDescent="0.35">
      <c r="D38" s="118"/>
      <c r="J38" s="2"/>
    </row>
    <row r="39" spans="4:10" ht="15.75" customHeight="1" x14ac:dyDescent="0.35">
      <c r="D39" s="118"/>
      <c r="J39" s="2"/>
    </row>
    <row r="40" spans="4:10" ht="15.75" customHeight="1" x14ac:dyDescent="0.35">
      <c r="D40" s="118"/>
      <c r="J40" s="2"/>
    </row>
    <row r="41" spans="4:10" ht="15.75" customHeight="1" x14ac:dyDescent="0.35">
      <c r="D41" s="118"/>
      <c r="J41" s="2"/>
    </row>
    <row r="42" spans="4:10" ht="15.75" customHeight="1" x14ac:dyDescent="0.35">
      <c r="D42" s="118"/>
      <c r="J42" s="2"/>
    </row>
    <row r="43" spans="4:10" ht="15.75" customHeight="1" x14ac:dyDescent="0.35">
      <c r="D43" s="118"/>
      <c r="J43" s="2"/>
    </row>
    <row r="44" spans="4:10" ht="15.75" customHeight="1" x14ac:dyDescent="0.35">
      <c r="D44" s="118"/>
      <c r="J44" s="2"/>
    </row>
    <row r="45" spans="4:10" ht="15.75" customHeight="1" x14ac:dyDescent="0.35">
      <c r="D45" s="118"/>
      <c r="J45" s="2"/>
    </row>
    <row r="46" spans="4:10" ht="15.75" customHeight="1" x14ac:dyDescent="0.35">
      <c r="D46" s="118"/>
      <c r="J46" s="2"/>
    </row>
    <row r="47" spans="4:10" ht="15.75" customHeight="1" x14ac:dyDescent="0.35">
      <c r="D47" s="118"/>
      <c r="J47" s="2"/>
    </row>
    <row r="48" spans="4:10" ht="15.75" customHeight="1" x14ac:dyDescent="0.35">
      <c r="D48" s="118"/>
      <c r="J48" s="2"/>
    </row>
    <row r="49" spans="4:10" ht="15.75" customHeight="1" x14ac:dyDescent="0.35">
      <c r="D49" s="118"/>
      <c r="J49" s="2"/>
    </row>
    <row r="50" spans="4:10" ht="15.75" customHeight="1" x14ac:dyDescent="0.35">
      <c r="D50" s="118"/>
      <c r="J50" s="2"/>
    </row>
    <row r="51" spans="4:10" ht="15.75" customHeight="1" x14ac:dyDescent="0.35">
      <c r="D51" s="118"/>
      <c r="J51" s="2"/>
    </row>
    <row r="52" spans="4:10" ht="15.75" customHeight="1" x14ac:dyDescent="0.35">
      <c r="D52" s="118"/>
      <c r="J52" s="2"/>
    </row>
    <row r="53" spans="4:10" ht="15.75" customHeight="1" x14ac:dyDescent="0.35">
      <c r="D53" s="118"/>
      <c r="J53" s="2"/>
    </row>
    <row r="54" spans="4:10" ht="15.75" customHeight="1" x14ac:dyDescent="0.35">
      <c r="D54" s="118"/>
      <c r="J54" s="2"/>
    </row>
    <row r="55" spans="4:10" ht="15.75" customHeight="1" x14ac:dyDescent="0.35">
      <c r="D55" s="118"/>
      <c r="J55" s="2"/>
    </row>
    <row r="56" spans="4:10" ht="15.75" customHeight="1" x14ac:dyDescent="0.35">
      <c r="D56" s="118"/>
      <c r="J56" s="2"/>
    </row>
    <row r="57" spans="4:10" ht="15.75" customHeight="1" x14ac:dyDescent="0.35">
      <c r="D57" s="118"/>
      <c r="J57" s="2"/>
    </row>
    <row r="58" spans="4:10" ht="15.75" customHeight="1" x14ac:dyDescent="0.35">
      <c r="D58" s="118"/>
      <c r="J58" s="2"/>
    </row>
    <row r="59" spans="4:10" ht="15.75" customHeight="1" x14ac:dyDescent="0.35">
      <c r="D59" s="118"/>
      <c r="J59" s="2"/>
    </row>
    <row r="60" spans="4:10" ht="15.75" customHeight="1" x14ac:dyDescent="0.35">
      <c r="D60" s="118"/>
      <c r="J60" s="2"/>
    </row>
    <row r="61" spans="4:10" ht="15.75" customHeight="1" x14ac:dyDescent="0.35">
      <c r="D61" s="118"/>
    </row>
    <row r="62" spans="4:10" ht="15.75" customHeight="1" x14ac:dyDescent="0.35">
      <c r="D62" s="118"/>
    </row>
    <row r="63" spans="4:10" ht="15.75" customHeight="1" x14ac:dyDescent="0.35">
      <c r="D63" s="118"/>
    </row>
    <row r="64" spans="4:10" ht="15.75" customHeight="1" x14ac:dyDescent="0.35">
      <c r="D64" s="118"/>
    </row>
    <row r="65" spans="4:4" ht="15.75" customHeight="1" x14ac:dyDescent="0.35">
      <c r="D65" s="118"/>
    </row>
    <row r="66" spans="4:4" ht="15.75" customHeight="1" x14ac:dyDescent="0.35">
      <c r="D66" s="118"/>
    </row>
    <row r="67" spans="4:4" ht="15.75" customHeight="1" x14ac:dyDescent="0.35">
      <c r="D67" s="118"/>
    </row>
    <row r="68" spans="4:4" ht="15.75" customHeight="1" x14ac:dyDescent="0.35">
      <c r="D68" s="118"/>
    </row>
    <row r="69" spans="4:4" ht="15.75" customHeight="1" x14ac:dyDescent="0.35">
      <c r="D69" s="118"/>
    </row>
    <row r="70" spans="4:4" ht="15.75" customHeight="1" x14ac:dyDescent="0.35">
      <c r="D70" s="118"/>
    </row>
    <row r="71" spans="4:4" ht="15.75" customHeight="1" x14ac:dyDescent="0.35">
      <c r="D71" s="118"/>
    </row>
    <row r="72" spans="4:4" ht="15.75" customHeight="1" x14ac:dyDescent="0.35">
      <c r="D72" s="118"/>
    </row>
    <row r="73" spans="4:4" ht="15.75" customHeight="1" x14ac:dyDescent="0.35">
      <c r="D73" s="118"/>
    </row>
    <row r="74" spans="4:4" ht="15.75" customHeight="1" x14ac:dyDescent="0.35">
      <c r="D74" s="118"/>
    </row>
    <row r="75" spans="4:4" ht="15.75" customHeight="1" x14ac:dyDescent="0.35">
      <c r="D75" s="118"/>
    </row>
    <row r="76" spans="4:4" ht="15.75" customHeight="1" x14ac:dyDescent="0.35">
      <c r="D76" s="118"/>
    </row>
    <row r="77" spans="4:4" ht="15.75" customHeight="1" x14ac:dyDescent="0.35">
      <c r="D77" s="118"/>
    </row>
    <row r="78" spans="4:4" ht="15.75" customHeight="1" x14ac:dyDescent="0.35">
      <c r="D78" s="118"/>
    </row>
    <row r="79" spans="4:4" ht="15.75" customHeight="1" x14ac:dyDescent="0.35">
      <c r="D79" s="118"/>
    </row>
    <row r="80" spans="4:4" ht="15.75" customHeight="1" x14ac:dyDescent="0.35">
      <c r="D80" s="118"/>
    </row>
    <row r="81" spans="4:4" ht="15.75" customHeight="1" x14ac:dyDescent="0.35">
      <c r="D81" s="118"/>
    </row>
    <row r="82" spans="4:4" ht="15.75" customHeight="1" x14ac:dyDescent="0.35">
      <c r="D82" s="118"/>
    </row>
    <row r="83" spans="4:4" ht="15.75" customHeight="1" x14ac:dyDescent="0.35">
      <c r="D83" s="118"/>
    </row>
    <row r="84" spans="4:4" ht="15.75" customHeight="1" x14ac:dyDescent="0.35">
      <c r="D84" s="118"/>
    </row>
    <row r="85" spans="4:4" ht="15.75" customHeight="1" x14ac:dyDescent="0.35">
      <c r="D85" s="118"/>
    </row>
    <row r="86" spans="4:4" ht="15.75" customHeight="1" x14ac:dyDescent="0.35">
      <c r="D86" s="118"/>
    </row>
    <row r="87" spans="4:4" ht="15.75" customHeight="1" x14ac:dyDescent="0.35">
      <c r="D87" s="118"/>
    </row>
    <row r="88" spans="4:4" ht="15.75" customHeight="1" x14ac:dyDescent="0.35">
      <c r="D88" s="118"/>
    </row>
    <row r="89" spans="4:4" ht="15.75" customHeight="1" x14ac:dyDescent="0.35">
      <c r="D89" s="118"/>
    </row>
    <row r="90" spans="4:4" ht="15.75" customHeight="1" x14ac:dyDescent="0.35">
      <c r="D90" s="118"/>
    </row>
    <row r="91" spans="4:4" ht="15.75" customHeight="1" x14ac:dyDescent="0.35">
      <c r="D91" s="118"/>
    </row>
    <row r="92" spans="4:4" ht="15.75" customHeight="1" x14ac:dyDescent="0.35">
      <c r="D92" s="118"/>
    </row>
    <row r="93" spans="4:4" ht="15.75" customHeight="1" x14ac:dyDescent="0.35">
      <c r="D93" s="118"/>
    </row>
    <row r="94" spans="4:4" ht="15.75" customHeight="1" x14ac:dyDescent="0.35">
      <c r="D94" s="118"/>
    </row>
    <row r="95" spans="4:4" ht="15.75" customHeight="1" x14ac:dyDescent="0.35">
      <c r="D95" s="118"/>
    </row>
    <row r="96" spans="4:4" ht="15.75" customHeight="1" x14ac:dyDescent="0.35">
      <c r="D96" s="118"/>
    </row>
    <row r="97" spans="4:4" ht="15.75" customHeight="1" x14ac:dyDescent="0.35">
      <c r="D97" s="118"/>
    </row>
    <row r="98" spans="4:4" ht="15.75" customHeight="1" x14ac:dyDescent="0.35">
      <c r="D98" s="118"/>
    </row>
    <row r="99" spans="4:4" ht="15.75" customHeight="1" x14ac:dyDescent="0.35">
      <c r="D99" s="118"/>
    </row>
    <row r="100" spans="4:4" ht="15.75" customHeight="1" x14ac:dyDescent="0.35">
      <c r="D100" s="118"/>
    </row>
    <row r="101" spans="4:4" ht="15.75" customHeight="1" x14ac:dyDescent="0.35">
      <c r="D101" s="118"/>
    </row>
    <row r="102" spans="4:4" ht="15.75" customHeight="1" x14ac:dyDescent="0.35">
      <c r="D102" s="118"/>
    </row>
    <row r="103" spans="4:4" ht="15.75" customHeight="1" x14ac:dyDescent="0.35">
      <c r="D103" s="118"/>
    </row>
    <row r="104" spans="4:4" ht="15.75" customHeight="1" x14ac:dyDescent="0.35">
      <c r="D104" s="118"/>
    </row>
    <row r="105" spans="4:4" ht="15.75" customHeight="1" x14ac:dyDescent="0.35">
      <c r="D105" s="118"/>
    </row>
    <row r="106" spans="4:4" ht="15.75" customHeight="1" x14ac:dyDescent="0.35">
      <c r="D106" s="118"/>
    </row>
    <row r="107" spans="4:4" ht="15.75" customHeight="1" x14ac:dyDescent="0.35">
      <c r="D107" s="118"/>
    </row>
    <row r="108" spans="4:4" ht="15.75" customHeight="1" x14ac:dyDescent="0.35">
      <c r="D108" s="118"/>
    </row>
    <row r="109" spans="4:4" ht="15.75" customHeight="1" x14ac:dyDescent="0.35">
      <c r="D109" s="118"/>
    </row>
    <row r="110" spans="4:4" ht="15.75" customHeight="1" x14ac:dyDescent="0.35">
      <c r="D110" s="118"/>
    </row>
    <row r="111" spans="4:4" ht="15.75" customHeight="1" x14ac:dyDescent="0.35">
      <c r="D111" s="118"/>
    </row>
    <row r="112" spans="4:4" ht="15.75" customHeight="1" x14ac:dyDescent="0.35">
      <c r="D112" s="118"/>
    </row>
    <row r="113" spans="4:4" ht="15.75" customHeight="1" x14ac:dyDescent="0.35">
      <c r="D113" s="118"/>
    </row>
    <row r="114" spans="4:4" ht="15.75" customHeight="1" x14ac:dyDescent="0.35">
      <c r="D114" s="118"/>
    </row>
    <row r="115" spans="4:4" ht="15.75" customHeight="1" x14ac:dyDescent="0.35">
      <c r="D115" s="118"/>
    </row>
    <row r="116" spans="4:4" ht="15.75" customHeight="1" x14ac:dyDescent="0.35">
      <c r="D116" s="118"/>
    </row>
    <row r="117" spans="4:4" ht="15.75" customHeight="1" x14ac:dyDescent="0.35">
      <c r="D117" s="118"/>
    </row>
    <row r="118" spans="4:4" ht="15.75" customHeight="1" x14ac:dyDescent="0.35">
      <c r="D118" s="118"/>
    </row>
    <row r="119" spans="4:4" ht="15.75" customHeight="1" x14ac:dyDescent="0.35">
      <c r="D119" s="118"/>
    </row>
    <row r="120" spans="4:4" ht="15.75" customHeight="1" x14ac:dyDescent="0.35">
      <c r="D120" s="118"/>
    </row>
    <row r="121" spans="4:4" ht="15.75" customHeight="1" x14ac:dyDescent="0.35">
      <c r="D121" s="118"/>
    </row>
    <row r="122" spans="4:4" ht="15.75" customHeight="1" x14ac:dyDescent="0.35">
      <c r="D122" s="118"/>
    </row>
    <row r="123" spans="4:4" ht="15.75" customHeight="1" x14ac:dyDescent="0.35">
      <c r="D123" s="118"/>
    </row>
    <row r="124" spans="4:4" ht="15.75" customHeight="1" x14ac:dyDescent="0.35">
      <c r="D124" s="118"/>
    </row>
    <row r="125" spans="4:4" ht="15.75" customHeight="1" x14ac:dyDescent="0.35">
      <c r="D125" s="118"/>
    </row>
    <row r="126" spans="4:4" ht="15.75" customHeight="1" x14ac:dyDescent="0.35">
      <c r="D126" s="118"/>
    </row>
    <row r="127" spans="4:4" ht="15.75" customHeight="1" x14ac:dyDescent="0.35">
      <c r="D127" s="118"/>
    </row>
    <row r="128" spans="4:4" ht="15.75" customHeight="1" x14ac:dyDescent="0.35">
      <c r="D128" s="118"/>
    </row>
    <row r="129" spans="4:4" ht="15.75" customHeight="1" x14ac:dyDescent="0.35">
      <c r="D129" s="118"/>
    </row>
    <row r="130" spans="4:4" ht="15.75" customHeight="1" x14ac:dyDescent="0.35">
      <c r="D130" s="118"/>
    </row>
    <row r="131" spans="4:4" ht="15.75" customHeight="1" x14ac:dyDescent="0.35">
      <c r="D131" s="118"/>
    </row>
    <row r="132" spans="4:4" ht="15.75" customHeight="1" x14ac:dyDescent="0.35">
      <c r="D132" s="118"/>
    </row>
    <row r="133" spans="4:4" ht="15.75" customHeight="1" x14ac:dyDescent="0.35">
      <c r="D133" s="118"/>
    </row>
    <row r="134" spans="4:4" ht="15.75" customHeight="1" x14ac:dyDescent="0.35">
      <c r="D134" s="118"/>
    </row>
    <row r="135" spans="4:4" ht="15.75" customHeight="1" x14ac:dyDescent="0.35">
      <c r="D135" s="118"/>
    </row>
    <row r="136" spans="4:4" ht="15.75" customHeight="1" x14ac:dyDescent="0.35">
      <c r="D136" s="118"/>
    </row>
    <row r="137" spans="4:4" ht="15.75" customHeight="1" x14ac:dyDescent="0.35">
      <c r="D137" s="118"/>
    </row>
    <row r="138" spans="4:4" ht="15.75" customHeight="1" x14ac:dyDescent="0.35">
      <c r="D138" s="118"/>
    </row>
    <row r="139" spans="4:4" ht="15.75" customHeight="1" x14ac:dyDescent="0.35">
      <c r="D139" s="118"/>
    </row>
    <row r="140" spans="4:4" ht="15.75" customHeight="1" x14ac:dyDescent="0.35">
      <c r="D140" s="118"/>
    </row>
    <row r="141" spans="4:4" ht="15.75" customHeight="1" x14ac:dyDescent="0.35">
      <c r="D141" s="118"/>
    </row>
    <row r="142" spans="4:4" ht="15.75" customHeight="1" x14ac:dyDescent="0.35">
      <c r="D142" s="118"/>
    </row>
    <row r="143" spans="4:4" ht="15.75" customHeight="1" x14ac:dyDescent="0.35">
      <c r="D143" s="118"/>
    </row>
    <row r="144" spans="4:4" ht="15.75" customHeight="1" x14ac:dyDescent="0.35">
      <c r="D144" s="118"/>
    </row>
    <row r="145" spans="4:4" ht="15.75" customHeight="1" x14ac:dyDescent="0.35">
      <c r="D145" s="118"/>
    </row>
    <row r="146" spans="4:4" ht="15.75" customHeight="1" x14ac:dyDescent="0.35">
      <c r="D146" s="118"/>
    </row>
    <row r="147" spans="4:4" ht="15.75" customHeight="1" x14ac:dyDescent="0.35">
      <c r="D147" s="118"/>
    </row>
    <row r="148" spans="4:4" ht="15.75" customHeight="1" x14ac:dyDescent="0.35">
      <c r="D148" s="118"/>
    </row>
    <row r="149" spans="4:4" ht="15.75" customHeight="1" x14ac:dyDescent="0.35">
      <c r="D149" s="118"/>
    </row>
    <row r="150" spans="4:4" ht="15.75" customHeight="1" x14ac:dyDescent="0.35">
      <c r="D150" s="118"/>
    </row>
    <row r="151" spans="4:4" ht="15.75" customHeight="1" x14ac:dyDescent="0.35">
      <c r="D151" s="118"/>
    </row>
    <row r="152" spans="4:4" ht="15.75" customHeight="1" x14ac:dyDescent="0.35">
      <c r="D152" s="118"/>
    </row>
    <row r="153" spans="4:4" ht="15.75" customHeight="1" x14ac:dyDescent="0.35">
      <c r="D153" s="118"/>
    </row>
    <row r="154" spans="4:4" ht="15.75" customHeight="1" x14ac:dyDescent="0.35">
      <c r="D154" s="118"/>
    </row>
    <row r="155" spans="4:4" ht="15.75" customHeight="1" x14ac:dyDescent="0.35">
      <c r="D155" s="118"/>
    </row>
    <row r="156" spans="4:4" ht="15.75" customHeight="1" x14ac:dyDescent="0.35">
      <c r="D156" s="118"/>
    </row>
    <row r="157" spans="4:4" ht="15.75" customHeight="1" x14ac:dyDescent="0.35">
      <c r="D157" s="118"/>
    </row>
    <row r="158" spans="4:4" ht="15.75" customHeight="1" x14ac:dyDescent="0.35">
      <c r="D158" s="118"/>
    </row>
    <row r="159" spans="4:4" ht="15.75" customHeight="1" x14ac:dyDescent="0.35">
      <c r="D159" s="118"/>
    </row>
    <row r="160" spans="4:4" ht="15.75" customHeight="1" x14ac:dyDescent="0.35">
      <c r="D160" s="118"/>
    </row>
    <row r="161" spans="4:4" ht="15.75" customHeight="1" x14ac:dyDescent="0.35">
      <c r="D161" s="118"/>
    </row>
    <row r="162" spans="4:4" ht="15.75" customHeight="1" x14ac:dyDescent="0.35">
      <c r="D162" s="118"/>
    </row>
    <row r="163" spans="4:4" ht="15.75" customHeight="1" x14ac:dyDescent="0.35">
      <c r="D163" s="118"/>
    </row>
    <row r="164" spans="4:4" ht="15.75" customHeight="1" x14ac:dyDescent="0.35">
      <c r="D164" s="118"/>
    </row>
    <row r="165" spans="4:4" ht="15.75" customHeight="1" x14ac:dyDescent="0.35">
      <c r="D165" s="118"/>
    </row>
    <row r="166" spans="4:4" ht="15.75" customHeight="1" x14ac:dyDescent="0.35">
      <c r="D166" s="118"/>
    </row>
    <row r="167" spans="4:4" ht="15.75" customHeight="1" x14ac:dyDescent="0.35">
      <c r="D167" s="118"/>
    </row>
    <row r="168" spans="4:4" ht="15.75" customHeight="1" x14ac:dyDescent="0.35">
      <c r="D168" s="118"/>
    </row>
    <row r="169" spans="4:4" ht="15.75" customHeight="1" x14ac:dyDescent="0.35">
      <c r="D169" s="118"/>
    </row>
    <row r="170" spans="4:4" ht="15.75" customHeight="1" x14ac:dyDescent="0.35">
      <c r="D170" s="118"/>
    </row>
    <row r="171" spans="4:4" ht="15.75" customHeight="1" x14ac:dyDescent="0.35">
      <c r="D171" s="118"/>
    </row>
    <row r="172" spans="4:4" ht="15.75" customHeight="1" x14ac:dyDescent="0.35">
      <c r="D172" s="118"/>
    </row>
    <row r="173" spans="4:4" ht="15.75" customHeight="1" x14ac:dyDescent="0.35">
      <c r="D173" s="118"/>
    </row>
    <row r="174" spans="4:4" ht="15.75" customHeight="1" x14ac:dyDescent="0.35">
      <c r="D174" s="118"/>
    </row>
    <row r="175" spans="4:4" ht="15.75" customHeight="1" x14ac:dyDescent="0.35">
      <c r="D175" s="118"/>
    </row>
    <row r="176" spans="4:4" ht="15.75" customHeight="1" x14ac:dyDescent="0.35">
      <c r="D176" s="118"/>
    </row>
    <row r="177" spans="4:4" ht="15.75" customHeight="1" x14ac:dyDescent="0.35">
      <c r="D177" s="118"/>
    </row>
    <row r="178" spans="4:4" ht="15.75" customHeight="1" x14ac:dyDescent="0.35">
      <c r="D178" s="118"/>
    </row>
    <row r="179" spans="4:4" ht="15.75" customHeight="1" x14ac:dyDescent="0.35">
      <c r="D179" s="118"/>
    </row>
    <row r="180" spans="4:4" ht="15.75" customHeight="1" x14ac:dyDescent="0.35">
      <c r="D180" s="118"/>
    </row>
    <row r="181" spans="4:4" ht="15.75" customHeight="1" x14ac:dyDescent="0.35">
      <c r="D181" s="118"/>
    </row>
    <row r="182" spans="4:4" ht="15.75" customHeight="1" x14ac:dyDescent="0.35">
      <c r="D182" s="118"/>
    </row>
    <row r="183" spans="4:4" ht="15.75" customHeight="1" x14ac:dyDescent="0.35">
      <c r="D183" s="118"/>
    </row>
    <row r="184" spans="4:4" ht="15.75" customHeight="1" x14ac:dyDescent="0.35">
      <c r="D184" s="118"/>
    </row>
    <row r="185" spans="4:4" ht="15.75" customHeight="1" x14ac:dyDescent="0.35">
      <c r="D185" s="118"/>
    </row>
    <row r="186" spans="4:4" ht="15.75" customHeight="1" x14ac:dyDescent="0.35">
      <c r="D186" s="118"/>
    </row>
    <row r="187" spans="4:4" ht="15.75" customHeight="1" x14ac:dyDescent="0.35">
      <c r="D187" s="118"/>
    </row>
    <row r="188" spans="4:4" ht="15.75" customHeight="1" x14ac:dyDescent="0.35">
      <c r="D188" s="118"/>
    </row>
    <row r="189" spans="4:4" ht="15.75" customHeight="1" x14ac:dyDescent="0.35">
      <c r="D189" s="118"/>
    </row>
    <row r="190" spans="4:4" ht="15.75" customHeight="1" x14ac:dyDescent="0.35">
      <c r="D190" s="118"/>
    </row>
    <row r="191" spans="4:4" ht="15.75" customHeight="1" x14ac:dyDescent="0.35">
      <c r="D191" s="118"/>
    </row>
    <row r="192" spans="4:4" ht="15.75" customHeight="1" x14ac:dyDescent="0.35">
      <c r="D192" s="118"/>
    </row>
    <row r="193" spans="4:4" ht="15.75" customHeight="1" x14ac:dyDescent="0.35">
      <c r="D193" s="118"/>
    </row>
    <row r="194" spans="4:4" ht="15.75" customHeight="1" x14ac:dyDescent="0.35">
      <c r="D194" s="118"/>
    </row>
    <row r="195" spans="4:4" ht="15.75" customHeight="1" x14ac:dyDescent="0.35">
      <c r="D195" s="118"/>
    </row>
    <row r="196" spans="4:4" ht="15.75" customHeight="1" x14ac:dyDescent="0.35">
      <c r="D196" s="118"/>
    </row>
    <row r="197" spans="4:4" ht="15.75" customHeight="1" x14ac:dyDescent="0.35">
      <c r="D197" s="118"/>
    </row>
    <row r="198" spans="4:4" ht="15.75" customHeight="1" x14ac:dyDescent="0.35">
      <c r="D198" s="118"/>
    </row>
    <row r="199" spans="4:4" ht="15.75" customHeight="1" x14ac:dyDescent="0.35">
      <c r="D199" s="118"/>
    </row>
    <row r="200" spans="4:4" ht="15.75" customHeight="1" x14ac:dyDescent="0.35">
      <c r="D200" s="118"/>
    </row>
    <row r="201" spans="4:4" ht="15.75" customHeight="1" x14ac:dyDescent="0.35">
      <c r="D201" s="118"/>
    </row>
    <row r="202" spans="4:4" ht="15.75" customHeight="1" x14ac:dyDescent="0.35">
      <c r="D202" s="118"/>
    </row>
    <row r="203" spans="4:4" ht="15.75" customHeight="1" x14ac:dyDescent="0.35">
      <c r="D203" s="118"/>
    </row>
    <row r="204" spans="4:4" ht="15.75" customHeight="1" x14ac:dyDescent="0.35">
      <c r="D204" s="118"/>
    </row>
    <row r="205" spans="4:4" ht="15.75" customHeight="1" x14ac:dyDescent="0.35">
      <c r="D205" s="118"/>
    </row>
    <row r="206" spans="4:4" ht="15.75" customHeight="1" x14ac:dyDescent="0.35">
      <c r="D206" s="118"/>
    </row>
    <row r="207" spans="4:4" ht="15.75" customHeight="1" x14ac:dyDescent="0.35">
      <c r="D207" s="118"/>
    </row>
    <row r="208" spans="4:4" ht="15.75" customHeight="1" x14ac:dyDescent="0.35">
      <c r="D208" s="118"/>
    </row>
    <row r="209" spans="4:10" ht="15.75" customHeight="1" x14ac:dyDescent="0.35">
      <c r="D209" s="118"/>
    </row>
    <row r="210" spans="4:10" ht="15.75" customHeight="1" x14ac:dyDescent="0.35">
      <c r="D210" s="118"/>
    </row>
    <row r="211" spans="4:10" ht="15.75" customHeight="1" x14ac:dyDescent="0.35">
      <c r="D211" s="118"/>
    </row>
    <row r="212" spans="4:10" ht="15.75" customHeight="1" x14ac:dyDescent="0.35">
      <c r="D212" s="118"/>
    </row>
    <row r="213" spans="4:10" ht="15.75" customHeight="1" x14ac:dyDescent="0.35">
      <c r="D213" s="118"/>
      <c r="J213" s="119"/>
    </row>
    <row r="214" spans="4:10" ht="15.75" customHeight="1" x14ac:dyDescent="0.35">
      <c r="D214" s="118"/>
      <c r="J214" s="119"/>
    </row>
    <row r="215" spans="4:10" ht="15.75" customHeight="1" x14ac:dyDescent="0.35">
      <c r="D215" s="118"/>
      <c r="J215" s="119"/>
    </row>
    <row r="216" spans="4:10" ht="15.75" customHeight="1" x14ac:dyDescent="0.35">
      <c r="D216" s="118"/>
      <c r="J216" s="119"/>
    </row>
    <row r="217" spans="4:10" ht="15.75" customHeight="1" x14ac:dyDescent="0.35">
      <c r="D217" s="118"/>
      <c r="J217" s="119"/>
    </row>
    <row r="218" spans="4:10" ht="15.75" customHeight="1" x14ac:dyDescent="0.35">
      <c r="D218" s="118"/>
      <c r="J218" s="119"/>
    </row>
    <row r="219" spans="4:10" ht="15.75" customHeight="1" x14ac:dyDescent="0.35">
      <c r="D219" s="118"/>
      <c r="J219" s="119"/>
    </row>
    <row r="220" spans="4:10" ht="15.75" customHeight="1" x14ac:dyDescent="0.35">
      <c r="D220" s="118"/>
      <c r="J220" s="119"/>
    </row>
    <row r="221" spans="4:10" ht="15.75" customHeight="1" x14ac:dyDescent="0.35">
      <c r="D221" s="118"/>
      <c r="J221" s="119"/>
    </row>
    <row r="222" spans="4:10" ht="15.75" customHeight="1" x14ac:dyDescent="0.35">
      <c r="D222" s="118"/>
      <c r="J222" s="119"/>
    </row>
    <row r="223" spans="4:10" ht="15.75" customHeight="1" x14ac:dyDescent="0.35">
      <c r="D223" s="118"/>
      <c r="J223" s="119"/>
    </row>
    <row r="224" spans="4:10" ht="15.75" customHeight="1" x14ac:dyDescent="0.35">
      <c r="D224" s="118"/>
      <c r="J224" s="119"/>
    </row>
    <row r="225" spans="4:10" ht="15.75" customHeight="1" x14ac:dyDescent="0.35">
      <c r="D225" s="118"/>
      <c r="J225" s="119"/>
    </row>
    <row r="226" spans="4:10" ht="15.75" customHeight="1" x14ac:dyDescent="0.35">
      <c r="D226" s="118"/>
      <c r="J226" s="119"/>
    </row>
    <row r="227" spans="4:10" ht="15.75" customHeight="1" x14ac:dyDescent="0.35">
      <c r="D227" s="118"/>
      <c r="J227" s="119"/>
    </row>
    <row r="228" spans="4:10" ht="15.75" customHeight="1" x14ac:dyDescent="0.35">
      <c r="D228" s="118"/>
      <c r="J228" s="119"/>
    </row>
    <row r="229" spans="4:10" ht="15.75" customHeight="1" x14ac:dyDescent="0.35">
      <c r="D229" s="118"/>
      <c r="J229" s="119"/>
    </row>
    <row r="230" spans="4:10" ht="15.75" customHeight="1" x14ac:dyDescent="0.35">
      <c r="D230" s="118"/>
      <c r="J230" s="119"/>
    </row>
    <row r="231" spans="4:10" ht="15.75" customHeight="1" x14ac:dyDescent="0.35">
      <c r="D231" s="118"/>
      <c r="J231" s="119"/>
    </row>
    <row r="232" spans="4:10" ht="15.75" customHeight="1" x14ac:dyDescent="0.35">
      <c r="D232" s="118"/>
      <c r="J232" s="119"/>
    </row>
    <row r="233" spans="4:10" ht="15.75" customHeight="1" x14ac:dyDescent="0.35">
      <c r="D233" s="118"/>
      <c r="J233" s="119"/>
    </row>
    <row r="234" spans="4:10" ht="15.75" customHeight="1" x14ac:dyDescent="0.35">
      <c r="D234" s="118"/>
      <c r="J234" s="119"/>
    </row>
    <row r="235" spans="4:10" ht="15.75" customHeight="1" x14ac:dyDescent="0.35">
      <c r="D235" s="118"/>
      <c r="J235" s="119"/>
    </row>
    <row r="236" spans="4:10" ht="15.75" customHeight="1" x14ac:dyDescent="0.35">
      <c r="D236" s="118"/>
      <c r="J236" s="119"/>
    </row>
    <row r="237" spans="4:10" ht="15.75" customHeight="1" x14ac:dyDescent="0.35">
      <c r="D237" s="118"/>
      <c r="J237" s="119"/>
    </row>
    <row r="238" spans="4:10" ht="15.75" customHeight="1" x14ac:dyDescent="0.35">
      <c r="D238" s="118"/>
      <c r="J238" s="119"/>
    </row>
    <row r="239" spans="4:10" ht="15.75" customHeight="1" x14ac:dyDescent="0.35">
      <c r="D239" s="118"/>
      <c r="J239" s="119"/>
    </row>
    <row r="240" spans="4:10" ht="15.75" customHeight="1" x14ac:dyDescent="0.35">
      <c r="D240" s="118"/>
      <c r="J240" s="119"/>
    </row>
    <row r="241" spans="4:10" ht="15.75" customHeight="1" x14ac:dyDescent="0.35">
      <c r="D241" s="118"/>
      <c r="J241" s="119"/>
    </row>
    <row r="242" spans="4:10" ht="15.75" customHeight="1" x14ac:dyDescent="0.35">
      <c r="D242" s="118"/>
      <c r="J242" s="119"/>
    </row>
    <row r="243" spans="4:10" ht="15.75" customHeight="1" x14ac:dyDescent="0.35">
      <c r="D243" s="118"/>
      <c r="J243" s="119"/>
    </row>
    <row r="244" spans="4:10" ht="15.75" customHeight="1" x14ac:dyDescent="0.35">
      <c r="D244" s="118"/>
      <c r="J244" s="119"/>
    </row>
    <row r="245" spans="4:10" ht="15.75" customHeight="1" x14ac:dyDescent="0.35">
      <c r="D245" s="118"/>
      <c r="J245" s="119"/>
    </row>
    <row r="246" spans="4:10" ht="15.75" customHeight="1" x14ac:dyDescent="0.35">
      <c r="D246" s="118"/>
      <c r="J246" s="119"/>
    </row>
    <row r="247" spans="4:10" ht="15.75" customHeight="1" x14ac:dyDescent="0.35">
      <c r="D247" s="118"/>
      <c r="J247" s="119"/>
    </row>
    <row r="248" spans="4:10" ht="15.75" customHeight="1" x14ac:dyDescent="0.35">
      <c r="D248" s="118"/>
      <c r="J248" s="119"/>
    </row>
    <row r="249" spans="4:10" ht="15.75" customHeight="1" x14ac:dyDescent="0.35">
      <c r="D249" s="118"/>
      <c r="J249" s="119"/>
    </row>
    <row r="250" spans="4:10" ht="15.75" customHeight="1" x14ac:dyDescent="0.35">
      <c r="D250" s="118"/>
      <c r="J250" s="119"/>
    </row>
    <row r="251" spans="4:10" ht="15.75" customHeight="1" x14ac:dyDescent="0.35">
      <c r="D251" s="118"/>
      <c r="J251" s="119"/>
    </row>
    <row r="252" spans="4:10" ht="15.75" customHeight="1" x14ac:dyDescent="0.35">
      <c r="D252" s="118"/>
      <c r="J252" s="119"/>
    </row>
    <row r="253" spans="4:10" ht="15.75" customHeight="1" x14ac:dyDescent="0.35">
      <c r="D253" s="118"/>
      <c r="J253" s="119"/>
    </row>
    <row r="254" spans="4:10" ht="15.75" customHeight="1" x14ac:dyDescent="0.35">
      <c r="D254" s="118"/>
      <c r="J254" s="119"/>
    </row>
    <row r="255" spans="4:10" ht="15.75" customHeight="1" x14ac:dyDescent="0.35">
      <c r="D255" s="118"/>
      <c r="J255" s="119"/>
    </row>
    <row r="256" spans="4:10" ht="15.75" customHeight="1" x14ac:dyDescent="0.35">
      <c r="D256" s="118"/>
      <c r="J256" s="119"/>
    </row>
    <row r="257" spans="4:10" ht="15.75" customHeight="1" x14ac:dyDescent="0.35">
      <c r="D257" s="118"/>
      <c r="J257" s="119"/>
    </row>
    <row r="258" spans="4:10" ht="15.75" customHeight="1" x14ac:dyDescent="0.35">
      <c r="D258" s="118"/>
      <c r="J258" s="119"/>
    </row>
    <row r="259" spans="4:10" ht="15.75" customHeight="1" x14ac:dyDescent="0.35">
      <c r="D259" s="118"/>
      <c r="J259" s="119"/>
    </row>
    <row r="260" spans="4:10" ht="15.75" customHeight="1" x14ac:dyDescent="0.35">
      <c r="D260" s="118"/>
      <c r="J260" s="119"/>
    </row>
    <row r="261" spans="4:10" ht="15.75" customHeight="1" x14ac:dyDescent="0.35">
      <c r="D261" s="118"/>
      <c r="J261" s="119"/>
    </row>
    <row r="262" spans="4:10" ht="15.75" customHeight="1" x14ac:dyDescent="0.35">
      <c r="D262" s="118"/>
      <c r="J262" s="119"/>
    </row>
    <row r="263" spans="4:10" ht="15.75" customHeight="1" x14ac:dyDescent="0.35">
      <c r="D263" s="118"/>
      <c r="J263" s="119"/>
    </row>
    <row r="264" spans="4:10" ht="15.75" customHeight="1" x14ac:dyDescent="0.35">
      <c r="D264" s="118"/>
      <c r="J264" s="119"/>
    </row>
    <row r="265" spans="4:10" ht="15.75" customHeight="1" x14ac:dyDescent="0.35">
      <c r="D265" s="118"/>
      <c r="J265" s="119"/>
    </row>
    <row r="266" spans="4:10" ht="15.75" customHeight="1" x14ac:dyDescent="0.35">
      <c r="D266" s="118"/>
      <c r="J266" s="119"/>
    </row>
    <row r="267" spans="4:10" ht="15.75" customHeight="1" x14ac:dyDescent="0.35">
      <c r="D267" s="118"/>
      <c r="J267" s="119"/>
    </row>
    <row r="268" spans="4:10" ht="15.75" customHeight="1" x14ac:dyDescent="0.35">
      <c r="D268" s="118"/>
      <c r="J268" s="119"/>
    </row>
    <row r="269" spans="4:10" ht="15.75" customHeight="1" x14ac:dyDescent="0.35">
      <c r="D269" s="118"/>
      <c r="J269" s="119"/>
    </row>
    <row r="270" spans="4:10" ht="15.75" customHeight="1" x14ac:dyDescent="0.35">
      <c r="D270" s="118"/>
      <c r="J270" s="119"/>
    </row>
    <row r="271" spans="4:10" ht="15.75" customHeight="1" x14ac:dyDescent="0.35">
      <c r="D271" s="118"/>
      <c r="J271" s="119"/>
    </row>
    <row r="272" spans="4:10" ht="15.75" customHeight="1" x14ac:dyDescent="0.35">
      <c r="D272" s="118"/>
      <c r="J272" s="119"/>
    </row>
    <row r="273" spans="4:10" ht="15.75" customHeight="1" x14ac:dyDescent="0.35">
      <c r="D273" s="118"/>
      <c r="J273" s="119"/>
    </row>
    <row r="274" spans="4:10" ht="15.75" customHeight="1" x14ac:dyDescent="0.35">
      <c r="D274" s="118"/>
      <c r="J274" s="119"/>
    </row>
    <row r="275" spans="4:10" ht="15.75" customHeight="1" x14ac:dyDescent="0.35">
      <c r="D275" s="118"/>
      <c r="J275" s="119"/>
    </row>
    <row r="276" spans="4:10" ht="15.75" customHeight="1" x14ac:dyDescent="0.35">
      <c r="D276" s="118"/>
      <c r="J276" s="119"/>
    </row>
    <row r="277" spans="4:10" ht="15.75" customHeight="1" x14ac:dyDescent="0.35">
      <c r="D277" s="118"/>
      <c r="J277" s="119"/>
    </row>
    <row r="278" spans="4:10" ht="15.75" customHeight="1" x14ac:dyDescent="0.35">
      <c r="D278" s="118"/>
      <c r="J278" s="119"/>
    </row>
    <row r="279" spans="4:10" ht="15.75" customHeight="1" x14ac:dyDescent="0.35">
      <c r="D279" s="118"/>
      <c r="J279" s="119"/>
    </row>
    <row r="280" spans="4:10" ht="15.75" customHeight="1" x14ac:dyDescent="0.35">
      <c r="D280" s="118"/>
      <c r="J280" s="119"/>
    </row>
    <row r="281" spans="4:10" ht="15.75" customHeight="1" x14ac:dyDescent="0.35">
      <c r="D281" s="118"/>
      <c r="J281" s="119"/>
    </row>
    <row r="282" spans="4:10" ht="15.75" customHeight="1" x14ac:dyDescent="0.35">
      <c r="D282" s="118"/>
      <c r="J282" s="119"/>
    </row>
    <row r="283" spans="4:10" ht="15.75" customHeight="1" x14ac:dyDescent="0.35">
      <c r="D283" s="118"/>
      <c r="J283" s="119"/>
    </row>
    <row r="284" spans="4:10" ht="15.75" customHeight="1" x14ac:dyDescent="0.35">
      <c r="D284" s="118"/>
      <c r="J284" s="119"/>
    </row>
    <row r="285" spans="4:10" ht="15.75" customHeight="1" x14ac:dyDescent="0.35">
      <c r="D285" s="118"/>
      <c r="J285" s="119"/>
    </row>
    <row r="286" spans="4:10" ht="15.75" customHeight="1" x14ac:dyDescent="0.35">
      <c r="D286" s="118"/>
      <c r="J286" s="119"/>
    </row>
    <row r="287" spans="4:10" ht="15.75" customHeight="1" x14ac:dyDescent="0.35">
      <c r="D287" s="118"/>
      <c r="J287" s="119"/>
    </row>
    <row r="288" spans="4:10" ht="15.75" customHeight="1" x14ac:dyDescent="0.35">
      <c r="D288" s="118"/>
      <c r="J288" s="119"/>
    </row>
    <row r="289" spans="4:10" ht="15.75" customHeight="1" x14ac:dyDescent="0.35">
      <c r="D289" s="118"/>
      <c r="J289" s="119"/>
    </row>
    <row r="290" spans="4:10" ht="15.75" customHeight="1" x14ac:dyDescent="0.35">
      <c r="D290" s="118"/>
      <c r="J290" s="119"/>
    </row>
    <row r="291" spans="4:10" ht="15.75" customHeight="1" x14ac:dyDescent="0.35">
      <c r="D291" s="118"/>
      <c r="J291" s="119"/>
    </row>
    <row r="292" spans="4:10" ht="15.75" customHeight="1" x14ac:dyDescent="0.35">
      <c r="D292" s="118"/>
      <c r="J292" s="119"/>
    </row>
    <row r="293" spans="4:10" ht="15.75" customHeight="1" x14ac:dyDescent="0.35">
      <c r="D293" s="118"/>
      <c r="J293" s="119"/>
    </row>
    <row r="294" spans="4:10" ht="15.75" customHeight="1" x14ac:dyDescent="0.35">
      <c r="D294" s="118"/>
      <c r="J294" s="119"/>
    </row>
    <row r="295" spans="4:10" ht="15.75" customHeight="1" x14ac:dyDescent="0.35">
      <c r="D295" s="118"/>
      <c r="J295" s="119"/>
    </row>
    <row r="296" spans="4:10" ht="15.75" customHeight="1" x14ac:dyDescent="0.35">
      <c r="D296" s="118"/>
      <c r="J296" s="119"/>
    </row>
    <row r="297" spans="4:10" ht="15.75" customHeight="1" x14ac:dyDescent="0.35">
      <c r="D297" s="118"/>
      <c r="J297" s="119"/>
    </row>
    <row r="298" spans="4:10" ht="15.75" customHeight="1" x14ac:dyDescent="0.35">
      <c r="D298" s="118"/>
      <c r="J298" s="119"/>
    </row>
    <row r="299" spans="4:10" ht="15.75" customHeight="1" x14ac:dyDescent="0.35">
      <c r="D299" s="118"/>
      <c r="J299" s="119"/>
    </row>
    <row r="300" spans="4:10" ht="15.75" customHeight="1" x14ac:dyDescent="0.35">
      <c r="D300" s="118"/>
      <c r="J300" s="119"/>
    </row>
    <row r="301" spans="4:10" ht="15.75" customHeight="1" x14ac:dyDescent="0.35">
      <c r="D301" s="118"/>
      <c r="J301" s="119"/>
    </row>
    <row r="302" spans="4:10" ht="15.75" customHeight="1" x14ac:dyDescent="0.35">
      <c r="D302" s="118"/>
      <c r="J302" s="119"/>
    </row>
    <row r="303" spans="4:10" ht="15.75" customHeight="1" x14ac:dyDescent="0.35">
      <c r="D303" s="118"/>
      <c r="J303" s="119"/>
    </row>
    <row r="304" spans="4:10" ht="15.75" customHeight="1" x14ac:dyDescent="0.35">
      <c r="D304" s="118"/>
      <c r="J304" s="119"/>
    </row>
    <row r="305" spans="4:10" ht="15.75" customHeight="1" x14ac:dyDescent="0.35">
      <c r="D305" s="118"/>
      <c r="J305" s="119"/>
    </row>
    <row r="306" spans="4:10" ht="15.75" customHeight="1" x14ac:dyDescent="0.35">
      <c r="D306" s="118"/>
      <c r="J306" s="119"/>
    </row>
    <row r="307" spans="4:10" ht="15.75" customHeight="1" x14ac:dyDescent="0.35">
      <c r="D307" s="118"/>
      <c r="J307" s="119"/>
    </row>
    <row r="308" spans="4:10" ht="15.75" customHeight="1" x14ac:dyDescent="0.35">
      <c r="D308" s="118"/>
      <c r="J308" s="119"/>
    </row>
    <row r="309" spans="4:10" ht="15.75" customHeight="1" x14ac:dyDescent="0.35">
      <c r="D309" s="118"/>
      <c r="J309" s="119"/>
    </row>
    <row r="310" spans="4:10" ht="15.75" customHeight="1" x14ac:dyDescent="0.35">
      <c r="D310" s="118"/>
      <c r="J310" s="119"/>
    </row>
    <row r="311" spans="4:10" ht="15.75" customHeight="1" x14ac:dyDescent="0.35">
      <c r="D311" s="118"/>
      <c r="J311" s="119"/>
    </row>
    <row r="312" spans="4:10" ht="15.75" customHeight="1" x14ac:dyDescent="0.35">
      <c r="D312" s="118"/>
      <c r="J312" s="119"/>
    </row>
    <row r="313" spans="4:10" ht="15.75" customHeight="1" x14ac:dyDescent="0.35">
      <c r="D313" s="118"/>
      <c r="J313" s="119"/>
    </row>
    <row r="314" spans="4:10" ht="15.75" customHeight="1" x14ac:dyDescent="0.35">
      <c r="D314" s="118"/>
      <c r="J314" s="119"/>
    </row>
    <row r="315" spans="4:10" ht="15.75" customHeight="1" x14ac:dyDescent="0.35">
      <c r="D315" s="118"/>
      <c r="J315" s="119"/>
    </row>
    <row r="316" spans="4:10" ht="15.75" customHeight="1" x14ac:dyDescent="0.35">
      <c r="D316" s="118"/>
      <c r="J316" s="119"/>
    </row>
    <row r="317" spans="4:10" ht="15.75" customHeight="1" x14ac:dyDescent="0.35">
      <c r="D317" s="118"/>
      <c r="J317" s="119"/>
    </row>
    <row r="318" spans="4:10" ht="15.75" customHeight="1" x14ac:dyDescent="0.35">
      <c r="D318" s="118"/>
      <c r="J318" s="119"/>
    </row>
    <row r="319" spans="4:10" ht="15.75" customHeight="1" x14ac:dyDescent="0.35">
      <c r="D319" s="118"/>
      <c r="J319" s="119"/>
    </row>
    <row r="320" spans="4:10" ht="15.75" customHeight="1" x14ac:dyDescent="0.35">
      <c r="D320" s="118"/>
      <c r="J320" s="119"/>
    </row>
    <row r="321" spans="4:10" ht="15.75" customHeight="1" x14ac:dyDescent="0.35">
      <c r="D321" s="118"/>
      <c r="J321" s="119"/>
    </row>
    <row r="322" spans="4:10" ht="15.75" customHeight="1" x14ac:dyDescent="0.35">
      <c r="D322" s="118"/>
      <c r="J322" s="119"/>
    </row>
    <row r="323" spans="4:10" ht="15.75" customHeight="1" x14ac:dyDescent="0.35">
      <c r="D323" s="118"/>
      <c r="J323" s="119"/>
    </row>
    <row r="324" spans="4:10" ht="15.75" customHeight="1" x14ac:dyDescent="0.35">
      <c r="D324" s="118"/>
      <c r="J324" s="119"/>
    </row>
    <row r="325" spans="4:10" ht="15.75" customHeight="1" x14ac:dyDescent="0.35">
      <c r="D325" s="118"/>
      <c r="J325" s="119"/>
    </row>
    <row r="326" spans="4:10" ht="15.75" customHeight="1" x14ac:dyDescent="0.35">
      <c r="D326" s="118"/>
      <c r="J326" s="119"/>
    </row>
    <row r="327" spans="4:10" ht="15.75" customHeight="1" x14ac:dyDescent="0.35">
      <c r="D327" s="118"/>
      <c r="J327" s="119"/>
    </row>
    <row r="328" spans="4:10" ht="15.75" customHeight="1" x14ac:dyDescent="0.35">
      <c r="D328" s="118"/>
      <c r="J328" s="119"/>
    </row>
    <row r="329" spans="4:10" ht="15.75" customHeight="1" x14ac:dyDescent="0.35">
      <c r="D329" s="118"/>
      <c r="J329" s="119"/>
    </row>
    <row r="330" spans="4:10" ht="15.75" customHeight="1" x14ac:dyDescent="0.35">
      <c r="D330" s="118"/>
      <c r="J330" s="119"/>
    </row>
    <row r="331" spans="4:10" ht="15.75" customHeight="1" x14ac:dyDescent="0.35">
      <c r="D331" s="118"/>
      <c r="J331" s="119"/>
    </row>
    <row r="332" spans="4:10" ht="15.75" customHeight="1" x14ac:dyDescent="0.35">
      <c r="D332" s="118"/>
      <c r="J332" s="119"/>
    </row>
    <row r="333" spans="4:10" ht="15.75" customHeight="1" x14ac:dyDescent="0.35">
      <c r="D333" s="118"/>
      <c r="J333" s="119"/>
    </row>
    <row r="334" spans="4:10" ht="15.75" customHeight="1" x14ac:dyDescent="0.35">
      <c r="D334" s="118"/>
      <c r="J334" s="119"/>
    </row>
    <row r="335" spans="4:10" ht="15.75" customHeight="1" x14ac:dyDescent="0.35">
      <c r="D335" s="118"/>
      <c r="J335" s="119"/>
    </row>
    <row r="336" spans="4:10" ht="15.75" customHeight="1" x14ac:dyDescent="0.35">
      <c r="D336" s="118"/>
      <c r="J336" s="119"/>
    </row>
    <row r="337" spans="4:10" ht="15.75" customHeight="1" x14ac:dyDescent="0.35">
      <c r="D337" s="118"/>
      <c r="J337" s="119"/>
    </row>
    <row r="338" spans="4:10" ht="15.75" customHeight="1" x14ac:dyDescent="0.35">
      <c r="D338" s="118"/>
      <c r="J338" s="119"/>
    </row>
    <row r="339" spans="4:10" ht="15.75" customHeight="1" x14ac:dyDescent="0.35">
      <c r="D339" s="118"/>
      <c r="J339" s="119"/>
    </row>
    <row r="340" spans="4:10" ht="15.75" customHeight="1" x14ac:dyDescent="0.35">
      <c r="D340" s="118"/>
      <c r="J340" s="119"/>
    </row>
    <row r="341" spans="4:10" ht="15.75" customHeight="1" x14ac:dyDescent="0.35">
      <c r="D341" s="118"/>
      <c r="J341" s="119"/>
    </row>
    <row r="342" spans="4:10" ht="15.75" customHeight="1" x14ac:dyDescent="0.35">
      <c r="D342" s="118"/>
      <c r="J342" s="119"/>
    </row>
    <row r="343" spans="4:10" ht="15.75" customHeight="1" x14ac:dyDescent="0.35">
      <c r="D343" s="118"/>
      <c r="J343" s="119"/>
    </row>
    <row r="344" spans="4:10" ht="15.75" customHeight="1" x14ac:dyDescent="0.35">
      <c r="D344" s="118"/>
      <c r="J344" s="119"/>
    </row>
    <row r="345" spans="4:10" ht="15.75" customHeight="1" x14ac:dyDescent="0.35">
      <c r="D345" s="118"/>
      <c r="J345" s="119"/>
    </row>
    <row r="346" spans="4:10" ht="15.75" customHeight="1" x14ac:dyDescent="0.35">
      <c r="D346" s="118"/>
      <c r="J346" s="119"/>
    </row>
    <row r="347" spans="4:10" ht="15.75" customHeight="1" x14ac:dyDescent="0.35">
      <c r="D347" s="118"/>
      <c r="J347" s="119"/>
    </row>
    <row r="348" spans="4:10" ht="15.75" customHeight="1" x14ac:dyDescent="0.35">
      <c r="D348" s="118"/>
      <c r="J348" s="119"/>
    </row>
    <row r="349" spans="4:10" ht="15.75" customHeight="1" x14ac:dyDescent="0.35">
      <c r="D349" s="118"/>
      <c r="J349" s="119"/>
    </row>
    <row r="350" spans="4:10" ht="15.75" customHeight="1" x14ac:dyDescent="0.35">
      <c r="D350" s="118"/>
      <c r="J350" s="119"/>
    </row>
    <row r="351" spans="4:10" ht="15.75" customHeight="1" x14ac:dyDescent="0.35">
      <c r="D351" s="118"/>
      <c r="J351" s="119"/>
    </row>
    <row r="352" spans="4:10" ht="15.75" customHeight="1" x14ac:dyDescent="0.35">
      <c r="D352" s="118"/>
      <c r="J352" s="119"/>
    </row>
    <row r="353" spans="4:10" ht="15.75" customHeight="1" x14ac:dyDescent="0.35">
      <c r="D353" s="118"/>
      <c r="J353" s="119"/>
    </row>
    <row r="354" spans="4:10" ht="15.75" customHeight="1" x14ac:dyDescent="0.35">
      <c r="D354" s="118"/>
      <c r="J354" s="119"/>
    </row>
    <row r="355" spans="4:10" ht="15.75" customHeight="1" x14ac:dyDescent="0.35">
      <c r="D355" s="118"/>
      <c r="J355" s="119"/>
    </row>
    <row r="356" spans="4:10" ht="15.75" customHeight="1" x14ac:dyDescent="0.35">
      <c r="D356" s="118"/>
      <c r="J356" s="119"/>
    </row>
    <row r="357" spans="4:10" ht="15.75" customHeight="1" x14ac:dyDescent="0.35">
      <c r="D357" s="118"/>
      <c r="J357" s="119"/>
    </row>
    <row r="358" spans="4:10" ht="15.75" customHeight="1" x14ac:dyDescent="0.35">
      <c r="D358" s="118"/>
      <c r="J358" s="119"/>
    </row>
    <row r="359" spans="4:10" ht="15.75" customHeight="1" x14ac:dyDescent="0.35">
      <c r="D359" s="118"/>
      <c r="J359" s="119"/>
    </row>
    <row r="360" spans="4:10" ht="15.75" customHeight="1" x14ac:dyDescent="0.35">
      <c r="D360" s="118"/>
      <c r="J360" s="119"/>
    </row>
    <row r="361" spans="4:10" ht="15.75" customHeight="1" x14ac:dyDescent="0.35">
      <c r="D361" s="118"/>
      <c r="J361" s="119"/>
    </row>
    <row r="362" spans="4:10" ht="15.75" customHeight="1" x14ac:dyDescent="0.35">
      <c r="D362" s="118"/>
      <c r="J362" s="119"/>
    </row>
    <row r="363" spans="4:10" ht="15.75" customHeight="1" x14ac:dyDescent="0.35">
      <c r="D363" s="118"/>
      <c r="J363" s="119"/>
    </row>
    <row r="364" spans="4:10" ht="15.75" customHeight="1" x14ac:dyDescent="0.35">
      <c r="D364" s="118"/>
      <c r="J364" s="119"/>
    </row>
    <row r="365" spans="4:10" ht="15.75" customHeight="1" x14ac:dyDescent="0.35">
      <c r="D365" s="118"/>
      <c r="J365" s="119"/>
    </row>
    <row r="366" spans="4:10" ht="15.75" customHeight="1" x14ac:dyDescent="0.35">
      <c r="D366" s="118"/>
      <c r="J366" s="119"/>
    </row>
    <row r="367" spans="4:10" ht="15.75" customHeight="1" x14ac:dyDescent="0.35">
      <c r="D367" s="118"/>
      <c r="J367" s="119"/>
    </row>
    <row r="368" spans="4:10" ht="15.75" customHeight="1" x14ac:dyDescent="0.35">
      <c r="D368" s="118"/>
      <c r="J368" s="119"/>
    </row>
    <row r="369" spans="4:10" ht="15.75" customHeight="1" x14ac:dyDescent="0.35">
      <c r="D369" s="118"/>
      <c r="J369" s="119"/>
    </row>
    <row r="370" spans="4:10" ht="15.75" customHeight="1" x14ac:dyDescent="0.35">
      <c r="D370" s="118"/>
      <c r="J370" s="119"/>
    </row>
    <row r="371" spans="4:10" ht="15.75" customHeight="1" x14ac:dyDescent="0.35">
      <c r="D371" s="118"/>
      <c r="J371" s="119"/>
    </row>
    <row r="372" spans="4:10" ht="15.75" customHeight="1" x14ac:dyDescent="0.35">
      <c r="D372" s="118"/>
      <c r="J372" s="119"/>
    </row>
    <row r="373" spans="4:10" ht="15.75" customHeight="1" x14ac:dyDescent="0.35">
      <c r="D373" s="118"/>
      <c r="J373" s="119"/>
    </row>
    <row r="374" spans="4:10" ht="15.75" customHeight="1" x14ac:dyDescent="0.35">
      <c r="D374" s="118"/>
      <c r="J374" s="119"/>
    </row>
    <row r="375" spans="4:10" ht="15.75" customHeight="1" x14ac:dyDescent="0.35">
      <c r="D375" s="118"/>
      <c r="J375" s="119"/>
    </row>
    <row r="376" spans="4:10" ht="15.75" customHeight="1" x14ac:dyDescent="0.35">
      <c r="D376" s="118"/>
      <c r="J376" s="119"/>
    </row>
    <row r="377" spans="4:10" ht="15.75" customHeight="1" x14ac:dyDescent="0.35">
      <c r="D377" s="118"/>
      <c r="J377" s="119"/>
    </row>
    <row r="378" spans="4:10" ht="15.75" customHeight="1" x14ac:dyDescent="0.35">
      <c r="D378" s="118"/>
      <c r="J378" s="119"/>
    </row>
    <row r="379" spans="4:10" ht="15.75" customHeight="1" x14ac:dyDescent="0.35">
      <c r="D379" s="118"/>
      <c r="J379" s="119"/>
    </row>
    <row r="380" spans="4:10" ht="15.75" customHeight="1" x14ac:dyDescent="0.35">
      <c r="D380" s="118"/>
      <c r="J380" s="119"/>
    </row>
    <row r="381" spans="4:10" ht="15.75" customHeight="1" x14ac:dyDescent="0.35">
      <c r="D381" s="118"/>
      <c r="J381" s="119"/>
    </row>
    <row r="382" spans="4:10" ht="15.75" customHeight="1" x14ac:dyDescent="0.35">
      <c r="D382" s="118"/>
      <c r="J382" s="119"/>
    </row>
    <row r="383" spans="4:10" ht="15.75" customHeight="1" x14ac:dyDescent="0.35">
      <c r="D383" s="118"/>
      <c r="J383" s="119"/>
    </row>
    <row r="384" spans="4:10" ht="15.75" customHeight="1" x14ac:dyDescent="0.35">
      <c r="D384" s="118"/>
      <c r="J384" s="119"/>
    </row>
    <row r="385" spans="4:10" ht="15.75" customHeight="1" x14ac:dyDescent="0.35">
      <c r="D385" s="118"/>
      <c r="J385" s="119"/>
    </row>
    <row r="386" spans="4:10" ht="15.75" customHeight="1" x14ac:dyDescent="0.35">
      <c r="D386" s="118"/>
      <c r="J386" s="119"/>
    </row>
    <row r="387" spans="4:10" ht="15.75" customHeight="1" x14ac:dyDescent="0.35">
      <c r="D387" s="118"/>
      <c r="J387" s="119"/>
    </row>
    <row r="388" spans="4:10" ht="15.75" customHeight="1" x14ac:dyDescent="0.35">
      <c r="D388" s="118"/>
      <c r="J388" s="119"/>
    </row>
    <row r="389" spans="4:10" ht="15.75" customHeight="1" x14ac:dyDescent="0.35">
      <c r="D389" s="118"/>
      <c r="J389" s="119"/>
    </row>
    <row r="390" spans="4:10" ht="15.75" customHeight="1" x14ac:dyDescent="0.35">
      <c r="D390" s="118"/>
      <c r="J390" s="119"/>
    </row>
    <row r="391" spans="4:10" ht="15.75" customHeight="1" x14ac:dyDescent="0.35">
      <c r="D391" s="118"/>
      <c r="J391" s="119"/>
    </row>
    <row r="392" spans="4:10" ht="15.75" customHeight="1" x14ac:dyDescent="0.35">
      <c r="D392" s="118"/>
      <c r="J392" s="119"/>
    </row>
    <row r="393" spans="4:10" ht="15.75" customHeight="1" x14ac:dyDescent="0.35">
      <c r="D393" s="118"/>
      <c r="J393" s="119"/>
    </row>
    <row r="394" spans="4:10" ht="15.75" customHeight="1" x14ac:dyDescent="0.35">
      <c r="D394" s="118"/>
      <c r="J394" s="119"/>
    </row>
    <row r="395" spans="4:10" ht="15.75" customHeight="1" x14ac:dyDescent="0.35">
      <c r="D395" s="118"/>
      <c r="J395" s="119"/>
    </row>
    <row r="396" spans="4:10" ht="15.75" customHeight="1" x14ac:dyDescent="0.35">
      <c r="D396" s="118"/>
      <c r="J396" s="119"/>
    </row>
    <row r="397" spans="4:10" ht="15.75" customHeight="1" x14ac:dyDescent="0.35">
      <c r="D397" s="118"/>
      <c r="J397" s="119"/>
    </row>
    <row r="398" spans="4:10" ht="15.75" customHeight="1" x14ac:dyDescent="0.35">
      <c r="D398" s="118"/>
      <c r="J398" s="119"/>
    </row>
    <row r="399" spans="4:10" ht="15.75" customHeight="1" x14ac:dyDescent="0.35">
      <c r="D399" s="118"/>
      <c r="J399" s="119"/>
    </row>
    <row r="400" spans="4:10" ht="15.75" customHeight="1" x14ac:dyDescent="0.35">
      <c r="D400" s="118"/>
      <c r="J400" s="119"/>
    </row>
    <row r="401" spans="4:10" ht="15.75" customHeight="1" x14ac:dyDescent="0.35">
      <c r="D401" s="118"/>
      <c r="J401" s="119"/>
    </row>
    <row r="402" spans="4:10" ht="15.75" customHeight="1" x14ac:dyDescent="0.35">
      <c r="D402" s="118"/>
      <c r="J402" s="119"/>
    </row>
    <row r="403" spans="4:10" ht="15.75" customHeight="1" x14ac:dyDescent="0.35">
      <c r="D403" s="118"/>
      <c r="J403" s="119"/>
    </row>
    <row r="404" spans="4:10" ht="15.75" customHeight="1" x14ac:dyDescent="0.35">
      <c r="D404" s="118"/>
      <c r="J404" s="119"/>
    </row>
    <row r="405" spans="4:10" ht="15.75" customHeight="1" x14ac:dyDescent="0.35">
      <c r="D405" s="118"/>
      <c r="J405" s="119"/>
    </row>
    <row r="406" spans="4:10" ht="15.75" customHeight="1" x14ac:dyDescent="0.35">
      <c r="D406" s="118"/>
      <c r="J406" s="119"/>
    </row>
    <row r="407" spans="4:10" ht="15.75" customHeight="1" x14ac:dyDescent="0.35">
      <c r="D407" s="118"/>
      <c r="J407" s="119"/>
    </row>
    <row r="408" spans="4:10" ht="15.75" customHeight="1" x14ac:dyDescent="0.35">
      <c r="D408" s="118"/>
      <c r="J408" s="119"/>
    </row>
    <row r="409" spans="4:10" ht="15.75" customHeight="1" x14ac:dyDescent="0.35">
      <c r="D409" s="118"/>
      <c r="J409" s="119"/>
    </row>
    <row r="410" spans="4:10" ht="15.75" customHeight="1" x14ac:dyDescent="0.35">
      <c r="D410" s="118"/>
      <c r="J410" s="119"/>
    </row>
    <row r="411" spans="4:10" ht="15.75" customHeight="1" x14ac:dyDescent="0.35">
      <c r="D411" s="118"/>
      <c r="J411" s="119"/>
    </row>
    <row r="412" spans="4:10" ht="15.75" customHeight="1" x14ac:dyDescent="0.35">
      <c r="D412" s="118"/>
      <c r="J412" s="119"/>
    </row>
    <row r="413" spans="4:10" ht="15.75" customHeight="1" x14ac:dyDescent="0.35">
      <c r="D413" s="118"/>
      <c r="J413" s="119"/>
    </row>
    <row r="414" spans="4:10" ht="15.75" customHeight="1" x14ac:dyDescent="0.35">
      <c r="D414" s="118"/>
      <c r="J414" s="119"/>
    </row>
    <row r="415" spans="4:10" ht="15.75" customHeight="1" x14ac:dyDescent="0.35">
      <c r="D415" s="118"/>
      <c r="J415" s="119"/>
    </row>
    <row r="416" spans="4:10" ht="15.75" customHeight="1" x14ac:dyDescent="0.35">
      <c r="D416" s="118"/>
      <c r="J416" s="119"/>
    </row>
    <row r="417" spans="4:10" ht="15.75" customHeight="1" x14ac:dyDescent="0.35">
      <c r="D417" s="118"/>
      <c r="J417" s="119"/>
    </row>
    <row r="418" spans="4:10" ht="15.75" customHeight="1" x14ac:dyDescent="0.35">
      <c r="D418" s="118"/>
      <c r="J418" s="119"/>
    </row>
    <row r="419" spans="4:10" ht="15.75" customHeight="1" x14ac:dyDescent="0.35">
      <c r="D419" s="118"/>
      <c r="J419" s="119"/>
    </row>
    <row r="420" spans="4:10" ht="15.75" customHeight="1" x14ac:dyDescent="0.35">
      <c r="D420" s="118"/>
      <c r="J420" s="119"/>
    </row>
    <row r="421" spans="4:10" ht="15.75" customHeight="1" x14ac:dyDescent="0.35">
      <c r="D421" s="118"/>
      <c r="J421" s="119"/>
    </row>
    <row r="422" spans="4:10" ht="15.75" customHeight="1" x14ac:dyDescent="0.35">
      <c r="D422" s="118"/>
      <c r="J422" s="119"/>
    </row>
    <row r="423" spans="4:10" ht="15.75" customHeight="1" x14ac:dyDescent="0.35">
      <c r="D423" s="118"/>
      <c r="J423" s="119"/>
    </row>
    <row r="424" spans="4:10" ht="15.75" customHeight="1" x14ac:dyDescent="0.35">
      <c r="D424" s="118"/>
      <c r="J424" s="119"/>
    </row>
    <row r="425" spans="4:10" ht="15.75" customHeight="1" x14ac:dyDescent="0.35">
      <c r="D425" s="118"/>
      <c r="J425" s="119"/>
    </row>
    <row r="426" spans="4:10" ht="15.75" customHeight="1" x14ac:dyDescent="0.35">
      <c r="D426" s="118"/>
      <c r="J426" s="119"/>
    </row>
    <row r="427" spans="4:10" ht="15.75" customHeight="1" x14ac:dyDescent="0.35">
      <c r="D427" s="118"/>
      <c r="J427" s="119"/>
    </row>
    <row r="428" spans="4:10" ht="15.75" customHeight="1" x14ac:dyDescent="0.35">
      <c r="D428" s="118"/>
      <c r="J428" s="119"/>
    </row>
    <row r="429" spans="4:10" ht="15.75" customHeight="1" x14ac:dyDescent="0.35">
      <c r="D429" s="118"/>
      <c r="J429" s="119"/>
    </row>
    <row r="430" spans="4:10" ht="15.75" customHeight="1" x14ac:dyDescent="0.35">
      <c r="D430" s="118"/>
      <c r="J430" s="119"/>
    </row>
    <row r="431" spans="4:10" ht="15.75" customHeight="1" x14ac:dyDescent="0.35">
      <c r="D431" s="118"/>
      <c r="J431" s="119"/>
    </row>
    <row r="432" spans="4:10" ht="15.75" customHeight="1" x14ac:dyDescent="0.35">
      <c r="D432" s="118"/>
      <c r="J432" s="119"/>
    </row>
    <row r="433" spans="4:10" ht="15.75" customHeight="1" x14ac:dyDescent="0.35">
      <c r="D433" s="118"/>
      <c r="J433" s="119"/>
    </row>
    <row r="434" spans="4:10" ht="15.75" customHeight="1" x14ac:dyDescent="0.35">
      <c r="D434" s="118"/>
      <c r="J434" s="119"/>
    </row>
    <row r="435" spans="4:10" ht="15.75" customHeight="1" x14ac:dyDescent="0.35">
      <c r="D435" s="118"/>
      <c r="J435" s="119"/>
    </row>
    <row r="436" spans="4:10" ht="15.75" customHeight="1" x14ac:dyDescent="0.35">
      <c r="D436" s="118"/>
      <c r="J436" s="119"/>
    </row>
    <row r="437" spans="4:10" ht="15.75" customHeight="1" x14ac:dyDescent="0.35">
      <c r="D437" s="118"/>
      <c r="J437" s="119"/>
    </row>
    <row r="438" spans="4:10" ht="15.75" customHeight="1" x14ac:dyDescent="0.35">
      <c r="D438" s="118"/>
      <c r="J438" s="119"/>
    </row>
    <row r="439" spans="4:10" ht="15.75" customHeight="1" x14ac:dyDescent="0.35">
      <c r="D439" s="118"/>
      <c r="J439" s="119"/>
    </row>
    <row r="440" spans="4:10" ht="15.75" customHeight="1" x14ac:dyDescent="0.35">
      <c r="D440" s="118"/>
      <c r="J440" s="119"/>
    </row>
    <row r="441" spans="4:10" ht="15.75" customHeight="1" x14ac:dyDescent="0.35">
      <c r="D441" s="118"/>
      <c r="J441" s="119"/>
    </row>
    <row r="442" spans="4:10" ht="15.75" customHeight="1" x14ac:dyDescent="0.35">
      <c r="D442" s="118"/>
      <c r="J442" s="119"/>
    </row>
    <row r="443" spans="4:10" ht="15.75" customHeight="1" x14ac:dyDescent="0.35">
      <c r="D443" s="118"/>
      <c r="J443" s="119"/>
    </row>
    <row r="444" spans="4:10" ht="15.75" customHeight="1" x14ac:dyDescent="0.35">
      <c r="D444" s="118"/>
      <c r="J444" s="119"/>
    </row>
    <row r="445" spans="4:10" ht="15.75" customHeight="1" x14ac:dyDescent="0.35">
      <c r="D445" s="118"/>
      <c r="J445" s="119"/>
    </row>
    <row r="446" spans="4:10" ht="15.75" customHeight="1" x14ac:dyDescent="0.35">
      <c r="D446" s="118"/>
      <c r="J446" s="119"/>
    </row>
    <row r="447" spans="4:10" ht="15.75" customHeight="1" x14ac:dyDescent="0.35">
      <c r="D447" s="118"/>
      <c r="J447" s="119"/>
    </row>
    <row r="448" spans="4:10" ht="15.75" customHeight="1" x14ac:dyDescent="0.35">
      <c r="D448" s="118"/>
      <c r="J448" s="119"/>
    </row>
    <row r="449" spans="4:10" ht="15.75" customHeight="1" x14ac:dyDescent="0.35">
      <c r="D449" s="118"/>
      <c r="J449" s="119"/>
    </row>
    <row r="450" spans="4:10" ht="15.75" customHeight="1" x14ac:dyDescent="0.35">
      <c r="D450" s="118"/>
      <c r="J450" s="119"/>
    </row>
    <row r="451" spans="4:10" ht="15.75" customHeight="1" x14ac:dyDescent="0.35">
      <c r="D451" s="118"/>
      <c r="J451" s="119"/>
    </row>
    <row r="452" spans="4:10" ht="15.75" customHeight="1" x14ac:dyDescent="0.35">
      <c r="D452" s="118"/>
      <c r="J452" s="119"/>
    </row>
    <row r="453" spans="4:10" ht="15.75" customHeight="1" x14ac:dyDescent="0.35">
      <c r="D453" s="118"/>
      <c r="J453" s="119"/>
    </row>
    <row r="454" spans="4:10" ht="15.75" customHeight="1" x14ac:dyDescent="0.35">
      <c r="D454" s="118"/>
      <c r="J454" s="119"/>
    </row>
    <row r="455" spans="4:10" ht="15.75" customHeight="1" x14ac:dyDescent="0.35">
      <c r="D455" s="118"/>
      <c r="J455" s="119"/>
    </row>
    <row r="456" spans="4:10" ht="15.75" customHeight="1" x14ac:dyDescent="0.35">
      <c r="D456" s="118"/>
      <c r="J456" s="119"/>
    </row>
    <row r="457" spans="4:10" ht="15.75" customHeight="1" x14ac:dyDescent="0.35">
      <c r="D457" s="118"/>
      <c r="J457" s="119"/>
    </row>
    <row r="458" spans="4:10" ht="15.75" customHeight="1" x14ac:dyDescent="0.35">
      <c r="D458" s="118"/>
      <c r="J458" s="119"/>
    </row>
    <row r="459" spans="4:10" ht="15.75" customHeight="1" x14ac:dyDescent="0.35">
      <c r="D459" s="118"/>
      <c r="J459" s="119"/>
    </row>
    <row r="460" spans="4:10" ht="15.75" customHeight="1" x14ac:dyDescent="0.35">
      <c r="D460" s="118"/>
      <c r="J460" s="119"/>
    </row>
    <row r="461" spans="4:10" ht="15.75" customHeight="1" x14ac:dyDescent="0.35">
      <c r="D461" s="118"/>
      <c r="J461" s="119"/>
    </row>
    <row r="462" spans="4:10" ht="15.75" customHeight="1" x14ac:dyDescent="0.35">
      <c r="D462" s="118"/>
      <c r="J462" s="119"/>
    </row>
    <row r="463" spans="4:10" ht="15.75" customHeight="1" x14ac:dyDescent="0.35">
      <c r="D463" s="118"/>
      <c r="J463" s="119"/>
    </row>
    <row r="464" spans="4:10" ht="15.75" customHeight="1" x14ac:dyDescent="0.35">
      <c r="D464" s="118"/>
      <c r="J464" s="119"/>
    </row>
    <row r="465" spans="4:10" ht="15.75" customHeight="1" x14ac:dyDescent="0.35">
      <c r="D465" s="118"/>
      <c r="J465" s="119"/>
    </row>
    <row r="466" spans="4:10" ht="15.75" customHeight="1" x14ac:dyDescent="0.35">
      <c r="D466" s="118"/>
      <c r="J466" s="119"/>
    </row>
    <row r="467" spans="4:10" ht="15.75" customHeight="1" x14ac:dyDescent="0.35">
      <c r="D467" s="118"/>
      <c r="J467" s="119"/>
    </row>
    <row r="468" spans="4:10" ht="15.75" customHeight="1" x14ac:dyDescent="0.35">
      <c r="D468" s="118"/>
      <c r="J468" s="119"/>
    </row>
    <row r="469" spans="4:10" ht="15.75" customHeight="1" x14ac:dyDescent="0.35">
      <c r="D469" s="118"/>
      <c r="J469" s="119"/>
    </row>
    <row r="470" spans="4:10" ht="15.75" customHeight="1" x14ac:dyDescent="0.35">
      <c r="D470" s="118"/>
      <c r="J470" s="119"/>
    </row>
    <row r="471" spans="4:10" ht="15.75" customHeight="1" x14ac:dyDescent="0.35">
      <c r="D471" s="118"/>
      <c r="J471" s="119"/>
    </row>
    <row r="472" spans="4:10" ht="15.75" customHeight="1" x14ac:dyDescent="0.35">
      <c r="D472" s="118"/>
      <c r="J472" s="119"/>
    </row>
    <row r="473" spans="4:10" ht="15.75" customHeight="1" x14ac:dyDescent="0.35">
      <c r="D473" s="118"/>
      <c r="J473" s="119"/>
    </row>
    <row r="474" spans="4:10" ht="15.75" customHeight="1" x14ac:dyDescent="0.35">
      <c r="D474" s="118"/>
      <c r="J474" s="119"/>
    </row>
    <row r="475" spans="4:10" ht="15.75" customHeight="1" x14ac:dyDescent="0.35">
      <c r="D475" s="118"/>
      <c r="J475" s="119"/>
    </row>
    <row r="476" spans="4:10" ht="15.75" customHeight="1" x14ac:dyDescent="0.35">
      <c r="D476" s="118"/>
      <c r="J476" s="119"/>
    </row>
    <row r="477" spans="4:10" ht="15.75" customHeight="1" x14ac:dyDescent="0.35">
      <c r="D477" s="118"/>
      <c r="J477" s="119"/>
    </row>
    <row r="478" spans="4:10" ht="15.75" customHeight="1" x14ac:dyDescent="0.35">
      <c r="D478" s="118"/>
      <c r="J478" s="119"/>
    </row>
    <row r="479" spans="4:10" ht="15.75" customHeight="1" x14ac:dyDescent="0.35">
      <c r="D479" s="118"/>
      <c r="J479" s="119"/>
    </row>
    <row r="480" spans="4:10" ht="15.75" customHeight="1" x14ac:dyDescent="0.35">
      <c r="D480" s="118"/>
      <c r="J480" s="119"/>
    </row>
    <row r="481" spans="4:10" ht="15.75" customHeight="1" x14ac:dyDescent="0.35">
      <c r="D481" s="118"/>
      <c r="J481" s="119"/>
    </row>
    <row r="482" spans="4:10" ht="15.75" customHeight="1" x14ac:dyDescent="0.35">
      <c r="D482" s="118"/>
      <c r="J482" s="119"/>
    </row>
    <row r="483" spans="4:10" ht="15.75" customHeight="1" x14ac:dyDescent="0.35">
      <c r="D483" s="118"/>
      <c r="J483" s="119"/>
    </row>
    <row r="484" spans="4:10" ht="15.75" customHeight="1" x14ac:dyDescent="0.35">
      <c r="D484" s="118"/>
      <c r="J484" s="119"/>
    </row>
    <row r="485" spans="4:10" ht="15.75" customHeight="1" x14ac:dyDescent="0.35">
      <c r="D485" s="118"/>
      <c r="J485" s="119"/>
    </row>
    <row r="486" spans="4:10" ht="15.75" customHeight="1" x14ac:dyDescent="0.35">
      <c r="D486" s="118"/>
      <c r="J486" s="119"/>
    </row>
    <row r="487" spans="4:10" ht="15.75" customHeight="1" x14ac:dyDescent="0.35">
      <c r="D487" s="118"/>
      <c r="J487" s="119"/>
    </row>
    <row r="488" spans="4:10" ht="15.75" customHeight="1" x14ac:dyDescent="0.35">
      <c r="D488" s="118"/>
      <c r="J488" s="119"/>
    </row>
    <row r="489" spans="4:10" ht="15.75" customHeight="1" x14ac:dyDescent="0.35">
      <c r="D489" s="118"/>
      <c r="J489" s="119"/>
    </row>
    <row r="490" spans="4:10" ht="15.75" customHeight="1" x14ac:dyDescent="0.35">
      <c r="D490" s="118"/>
      <c r="J490" s="119"/>
    </row>
    <row r="491" spans="4:10" ht="15.75" customHeight="1" x14ac:dyDescent="0.35">
      <c r="D491" s="118"/>
      <c r="J491" s="119"/>
    </row>
    <row r="492" spans="4:10" ht="15.75" customHeight="1" x14ac:dyDescent="0.35">
      <c r="D492" s="118"/>
      <c r="J492" s="119"/>
    </row>
    <row r="493" spans="4:10" ht="15.75" customHeight="1" x14ac:dyDescent="0.35">
      <c r="D493" s="118"/>
      <c r="J493" s="119"/>
    </row>
    <row r="494" spans="4:10" ht="15.75" customHeight="1" x14ac:dyDescent="0.35">
      <c r="D494" s="118"/>
      <c r="J494" s="119"/>
    </row>
    <row r="495" spans="4:10" ht="15.75" customHeight="1" x14ac:dyDescent="0.35">
      <c r="D495" s="118"/>
      <c r="J495" s="119"/>
    </row>
    <row r="496" spans="4:10" ht="15.75" customHeight="1" x14ac:dyDescent="0.35">
      <c r="D496" s="118"/>
      <c r="J496" s="119"/>
    </row>
    <row r="497" spans="4:10" ht="15.75" customHeight="1" x14ac:dyDescent="0.35">
      <c r="D497" s="118"/>
      <c r="J497" s="119"/>
    </row>
    <row r="498" spans="4:10" ht="15.75" customHeight="1" x14ac:dyDescent="0.35">
      <c r="D498" s="118"/>
      <c r="J498" s="119"/>
    </row>
    <row r="499" spans="4:10" ht="15.75" customHeight="1" x14ac:dyDescent="0.35">
      <c r="D499" s="118"/>
      <c r="J499" s="119"/>
    </row>
    <row r="500" spans="4:10" ht="15.75" customHeight="1" x14ac:dyDescent="0.35">
      <c r="D500" s="118"/>
      <c r="J500" s="119"/>
    </row>
    <row r="501" spans="4:10" ht="15.75" customHeight="1" x14ac:dyDescent="0.35">
      <c r="D501" s="118"/>
      <c r="J501" s="119"/>
    </row>
    <row r="502" spans="4:10" ht="15.75" customHeight="1" x14ac:dyDescent="0.35">
      <c r="D502" s="118"/>
      <c r="J502" s="119"/>
    </row>
    <row r="503" spans="4:10" ht="15.75" customHeight="1" x14ac:dyDescent="0.35">
      <c r="D503" s="118"/>
      <c r="J503" s="119"/>
    </row>
    <row r="504" spans="4:10" ht="15.75" customHeight="1" x14ac:dyDescent="0.35">
      <c r="D504" s="118"/>
      <c r="J504" s="119"/>
    </row>
    <row r="505" spans="4:10" ht="15.75" customHeight="1" x14ac:dyDescent="0.35">
      <c r="D505" s="118"/>
      <c r="J505" s="119"/>
    </row>
    <row r="506" spans="4:10" ht="15.75" customHeight="1" x14ac:dyDescent="0.35">
      <c r="D506" s="118"/>
      <c r="J506" s="119"/>
    </row>
    <row r="507" spans="4:10" ht="15.75" customHeight="1" x14ac:dyDescent="0.35">
      <c r="D507" s="118"/>
      <c r="J507" s="119"/>
    </row>
    <row r="508" spans="4:10" ht="15.75" customHeight="1" x14ac:dyDescent="0.35">
      <c r="D508" s="118"/>
      <c r="J508" s="119"/>
    </row>
    <row r="509" spans="4:10" ht="15.75" customHeight="1" x14ac:dyDescent="0.35">
      <c r="D509" s="118"/>
      <c r="J509" s="119"/>
    </row>
    <row r="510" spans="4:10" ht="15.75" customHeight="1" x14ac:dyDescent="0.35">
      <c r="D510" s="118"/>
      <c r="J510" s="119"/>
    </row>
    <row r="511" spans="4:10" ht="15.75" customHeight="1" x14ac:dyDescent="0.35">
      <c r="D511" s="118"/>
      <c r="J511" s="119"/>
    </row>
    <row r="512" spans="4:10" ht="15.75" customHeight="1" x14ac:dyDescent="0.35">
      <c r="D512" s="118"/>
      <c r="J512" s="119"/>
    </row>
    <row r="513" spans="4:10" ht="15.75" customHeight="1" x14ac:dyDescent="0.35">
      <c r="D513" s="118"/>
      <c r="J513" s="119"/>
    </row>
    <row r="514" spans="4:10" ht="15.75" customHeight="1" x14ac:dyDescent="0.35">
      <c r="D514" s="118"/>
      <c r="J514" s="119"/>
    </row>
    <row r="515" spans="4:10" ht="15.75" customHeight="1" x14ac:dyDescent="0.35">
      <c r="D515" s="118"/>
      <c r="J515" s="119"/>
    </row>
    <row r="516" spans="4:10" ht="15.75" customHeight="1" x14ac:dyDescent="0.35">
      <c r="D516" s="118"/>
      <c r="J516" s="119"/>
    </row>
    <row r="517" spans="4:10" ht="15.75" customHeight="1" x14ac:dyDescent="0.35">
      <c r="D517" s="118"/>
      <c r="J517" s="119"/>
    </row>
    <row r="518" spans="4:10" ht="15.75" customHeight="1" x14ac:dyDescent="0.35">
      <c r="D518" s="118"/>
      <c r="J518" s="119"/>
    </row>
    <row r="519" spans="4:10" ht="15.75" customHeight="1" x14ac:dyDescent="0.35">
      <c r="D519" s="118"/>
      <c r="J519" s="119"/>
    </row>
    <row r="520" spans="4:10" ht="15.75" customHeight="1" x14ac:dyDescent="0.35">
      <c r="D520" s="118"/>
      <c r="J520" s="119"/>
    </row>
    <row r="521" spans="4:10" ht="15.75" customHeight="1" x14ac:dyDescent="0.35">
      <c r="D521" s="118"/>
      <c r="J521" s="119"/>
    </row>
    <row r="522" spans="4:10" ht="15.75" customHeight="1" x14ac:dyDescent="0.35">
      <c r="D522" s="118"/>
      <c r="J522" s="119"/>
    </row>
    <row r="523" spans="4:10" ht="15.75" customHeight="1" x14ac:dyDescent="0.35">
      <c r="D523" s="118"/>
      <c r="J523" s="119"/>
    </row>
    <row r="524" spans="4:10" ht="15.75" customHeight="1" x14ac:dyDescent="0.35">
      <c r="D524" s="118"/>
      <c r="J524" s="119"/>
    </row>
    <row r="525" spans="4:10" ht="15.75" customHeight="1" x14ac:dyDescent="0.35">
      <c r="D525" s="118"/>
      <c r="J525" s="119"/>
    </row>
    <row r="526" spans="4:10" ht="15.75" customHeight="1" x14ac:dyDescent="0.35">
      <c r="D526" s="118"/>
      <c r="J526" s="119"/>
    </row>
    <row r="527" spans="4:10" ht="15.75" customHeight="1" x14ac:dyDescent="0.35">
      <c r="D527" s="118"/>
      <c r="J527" s="119"/>
    </row>
    <row r="528" spans="4:10" ht="15.75" customHeight="1" x14ac:dyDescent="0.35">
      <c r="D528" s="118"/>
      <c r="J528" s="119"/>
    </row>
    <row r="529" spans="4:10" ht="15.75" customHeight="1" x14ac:dyDescent="0.35">
      <c r="D529" s="118"/>
      <c r="J529" s="119"/>
    </row>
    <row r="530" spans="4:10" ht="15.75" customHeight="1" x14ac:dyDescent="0.35">
      <c r="D530" s="118"/>
      <c r="J530" s="119"/>
    </row>
    <row r="531" spans="4:10" ht="15.75" customHeight="1" x14ac:dyDescent="0.35">
      <c r="D531" s="118"/>
      <c r="J531" s="119"/>
    </row>
    <row r="532" spans="4:10" ht="15.75" customHeight="1" x14ac:dyDescent="0.35">
      <c r="D532" s="118"/>
      <c r="J532" s="119"/>
    </row>
    <row r="533" spans="4:10" ht="15.75" customHeight="1" x14ac:dyDescent="0.35">
      <c r="D533" s="118"/>
      <c r="J533" s="119"/>
    </row>
    <row r="534" spans="4:10" ht="15.75" customHeight="1" x14ac:dyDescent="0.35">
      <c r="D534" s="118"/>
      <c r="J534" s="119"/>
    </row>
    <row r="535" spans="4:10" ht="15.75" customHeight="1" x14ac:dyDescent="0.35">
      <c r="D535" s="118"/>
      <c r="J535" s="119"/>
    </row>
    <row r="536" spans="4:10" ht="15.75" customHeight="1" x14ac:dyDescent="0.35">
      <c r="D536" s="118"/>
      <c r="J536" s="119"/>
    </row>
    <row r="537" spans="4:10" ht="15.75" customHeight="1" x14ac:dyDescent="0.35">
      <c r="D537" s="118"/>
      <c r="J537" s="119"/>
    </row>
    <row r="538" spans="4:10" ht="15.75" customHeight="1" x14ac:dyDescent="0.35">
      <c r="D538" s="118"/>
      <c r="J538" s="119"/>
    </row>
    <row r="539" spans="4:10" ht="15.75" customHeight="1" x14ac:dyDescent="0.35">
      <c r="D539" s="118"/>
      <c r="J539" s="119"/>
    </row>
    <row r="540" spans="4:10" ht="15.75" customHeight="1" x14ac:dyDescent="0.35">
      <c r="D540" s="118"/>
      <c r="J540" s="119"/>
    </row>
    <row r="541" spans="4:10" ht="15.75" customHeight="1" x14ac:dyDescent="0.35">
      <c r="D541" s="118"/>
      <c r="J541" s="119"/>
    </row>
    <row r="542" spans="4:10" ht="15.75" customHeight="1" x14ac:dyDescent="0.35">
      <c r="D542" s="118"/>
      <c r="J542" s="119"/>
    </row>
    <row r="543" spans="4:10" ht="15.75" customHeight="1" x14ac:dyDescent="0.35">
      <c r="D543" s="118"/>
      <c r="J543" s="119"/>
    </row>
    <row r="544" spans="4:10" ht="15.75" customHeight="1" x14ac:dyDescent="0.35">
      <c r="D544" s="118"/>
      <c r="J544" s="119"/>
    </row>
    <row r="545" spans="4:10" ht="15.75" customHeight="1" x14ac:dyDescent="0.35">
      <c r="D545" s="118"/>
      <c r="J545" s="119"/>
    </row>
    <row r="546" spans="4:10" ht="15.75" customHeight="1" x14ac:dyDescent="0.35">
      <c r="D546" s="118"/>
      <c r="J546" s="119"/>
    </row>
    <row r="547" spans="4:10" ht="15.75" customHeight="1" x14ac:dyDescent="0.35">
      <c r="D547" s="118"/>
      <c r="J547" s="119"/>
    </row>
    <row r="548" spans="4:10" ht="15.75" customHeight="1" x14ac:dyDescent="0.35">
      <c r="D548" s="118"/>
      <c r="J548" s="119"/>
    </row>
    <row r="549" spans="4:10" ht="15.75" customHeight="1" x14ac:dyDescent="0.35">
      <c r="D549" s="118"/>
      <c r="J549" s="119"/>
    </row>
    <row r="550" spans="4:10" ht="15.75" customHeight="1" x14ac:dyDescent="0.35">
      <c r="D550" s="118"/>
      <c r="J550" s="119"/>
    </row>
    <row r="551" spans="4:10" ht="15.75" customHeight="1" x14ac:dyDescent="0.35">
      <c r="D551" s="118"/>
      <c r="J551" s="119"/>
    </row>
    <row r="552" spans="4:10" ht="15.75" customHeight="1" x14ac:dyDescent="0.35">
      <c r="D552" s="118"/>
      <c r="J552" s="119"/>
    </row>
    <row r="553" spans="4:10" ht="15.75" customHeight="1" x14ac:dyDescent="0.35">
      <c r="D553" s="118"/>
      <c r="J553" s="119"/>
    </row>
    <row r="554" spans="4:10" ht="15.75" customHeight="1" x14ac:dyDescent="0.35">
      <c r="D554" s="118"/>
      <c r="J554" s="119"/>
    </row>
    <row r="555" spans="4:10" ht="15.75" customHeight="1" x14ac:dyDescent="0.35">
      <c r="D555" s="118"/>
      <c r="J555" s="119"/>
    </row>
    <row r="556" spans="4:10" ht="15.75" customHeight="1" x14ac:dyDescent="0.35">
      <c r="D556" s="118"/>
      <c r="J556" s="119"/>
    </row>
    <row r="557" spans="4:10" ht="15.75" customHeight="1" x14ac:dyDescent="0.35">
      <c r="D557" s="118"/>
      <c r="J557" s="119"/>
    </row>
    <row r="558" spans="4:10" ht="15.75" customHeight="1" x14ac:dyDescent="0.35">
      <c r="D558" s="118"/>
      <c r="J558" s="119"/>
    </row>
    <row r="559" spans="4:10" ht="15.75" customHeight="1" x14ac:dyDescent="0.35">
      <c r="D559" s="118"/>
      <c r="J559" s="119"/>
    </row>
    <row r="560" spans="4:10" ht="15.75" customHeight="1" x14ac:dyDescent="0.35">
      <c r="D560" s="118"/>
      <c r="J560" s="119"/>
    </row>
    <row r="561" spans="4:10" ht="15.75" customHeight="1" x14ac:dyDescent="0.35">
      <c r="D561" s="118"/>
      <c r="J561" s="119"/>
    </row>
    <row r="562" spans="4:10" ht="15.75" customHeight="1" x14ac:dyDescent="0.35">
      <c r="D562" s="118"/>
      <c r="J562" s="119"/>
    </row>
    <row r="563" spans="4:10" ht="15.75" customHeight="1" x14ac:dyDescent="0.35">
      <c r="D563" s="118"/>
      <c r="J563" s="119"/>
    </row>
    <row r="564" spans="4:10" ht="15.75" customHeight="1" x14ac:dyDescent="0.35">
      <c r="D564" s="118"/>
      <c r="J564" s="119"/>
    </row>
    <row r="565" spans="4:10" ht="15.75" customHeight="1" x14ac:dyDescent="0.35">
      <c r="D565" s="118"/>
      <c r="J565" s="119"/>
    </row>
    <row r="566" spans="4:10" ht="15.75" customHeight="1" x14ac:dyDescent="0.35">
      <c r="D566" s="118"/>
      <c r="J566" s="119"/>
    </row>
    <row r="567" spans="4:10" ht="15.75" customHeight="1" x14ac:dyDescent="0.35">
      <c r="D567" s="118"/>
      <c r="J567" s="119"/>
    </row>
    <row r="568" spans="4:10" ht="15.75" customHeight="1" x14ac:dyDescent="0.35">
      <c r="D568" s="118"/>
      <c r="J568" s="119"/>
    </row>
    <row r="569" spans="4:10" ht="15.75" customHeight="1" x14ac:dyDescent="0.35">
      <c r="D569" s="118"/>
      <c r="J569" s="119"/>
    </row>
    <row r="570" spans="4:10" ht="15.75" customHeight="1" x14ac:dyDescent="0.35">
      <c r="D570" s="118"/>
      <c r="J570" s="119"/>
    </row>
    <row r="571" spans="4:10" ht="15.75" customHeight="1" x14ac:dyDescent="0.35">
      <c r="D571" s="118"/>
      <c r="J571" s="119"/>
    </row>
    <row r="572" spans="4:10" ht="15.75" customHeight="1" x14ac:dyDescent="0.35">
      <c r="D572" s="118"/>
      <c r="J572" s="119"/>
    </row>
    <row r="573" spans="4:10" ht="15.75" customHeight="1" x14ac:dyDescent="0.35">
      <c r="D573" s="118"/>
      <c r="J573" s="119"/>
    </row>
    <row r="574" spans="4:10" ht="15.75" customHeight="1" x14ac:dyDescent="0.35">
      <c r="D574" s="118"/>
      <c r="J574" s="119"/>
    </row>
    <row r="575" spans="4:10" ht="15.75" customHeight="1" x14ac:dyDescent="0.35">
      <c r="D575" s="118"/>
      <c r="J575" s="119"/>
    </row>
    <row r="576" spans="4:10" ht="15.75" customHeight="1" x14ac:dyDescent="0.35">
      <c r="D576" s="118"/>
      <c r="J576" s="119"/>
    </row>
    <row r="577" spans="4:10" ht="15.75" customHeight="1" x14ac:dyDescent="0.35">
      <c r="D577" s="118"/>
      <c r="J577" s="119"/>
    </row>
    <row r="578" spans="4:10" ht="15.75" customHeight="1" x14ac:dyDescent="0.35">
      <c r="D578" s="118"/>
      <c r="J578" s="119"/>
    </row>
    <row r="579" spans="4:10" ht="15.75" customHeight="1" x14ac:dyDescent="0.35">
      <c r="D579" s="118"/>
      <c r="J579" s="119"/>
    </row>
    <row r="580" spans="4:10" ht="15.75" customHeight="1" x14ac:dyDescent="0.35">
      <c r="D580" s="118"/>
      <c r="J580" s="119"/>
    </row>
    <row r="581" spans="4:10" ht="15.75" customHeight="1" x14ac:dyDescent="0.35">
      <c r="D581" s="118"/>
      <c r="J581" s="119"/>
    </row>
    <row r="582" spans="4:10" ht="15.75" customHeight="1" x14ac:dyDescent="0.35">
      <c r="D582" s="118"/>
      <c r="J582" s="119"/>
    </row>
    <row r="583" spans="4:10" ht="15.75" customHeight="1" x14ac:dyDescent="0.35">
      <c r="D583" s="118"/>
      <c r="J583" s="119"/>
    </row>
    <row r="584" spans="4:10" ht="15.75" customHeight="1" x14ac:dyDescent="0.35">
      <c r="D584" s="118"/>
      <c r="J584" s="119"/>
    </row>
    <row r="585" spans="4:10" ht="15.75" customHeight="1" x14ac:dyDescent="0.35">
      <c r="D585" s="118"/>
      <c r="J585" s="119"/>
    </row>
    <row r="586" spans="4:10" ht="15.75" customHeight="1" x14ac:dyDescent="0.35">
      <c r="D586" s="118"/>
      <c r="J586" s="119"/>
    </row>
    <row r="587" spans="4:10" ht="15.75" customHeight="1" x14ac:dyDescent="0.35">
      <c r="D587" s="118"/>
      <c r="J587" s="119"/>
    </row>
    <row r="588" spans="4:10" ht="15.75" customHeight="1" x14ac:dyDescent="0.35">
      <c r="D588" s="118"/>
      <c r="J588" s="119"/>
    </row>
    <row r="589" spans="4:10" ht="15.75" customHeight="1" x14ac:dyDescent="0.35">
      <c r="D589" s="118"/>
      <c r="J589" s="119"/>
    </row>
    <row r="590" spans="4:10" ht="15.75" customHeight="1" x14ac:dyDescent="0.35">
      <c r="D590" s="118"/>
      <c r="J590" s="119"/>
    </row>
    <row r="591" spans="4:10" ht="15.75" customHeight="1" x14ac:dyDescent="0.35">
      <c r="D591" s="118"/>
      <c r="J591" s="119"/>
    </row>
    <row r="592" spans="4:10" ht="15.75" customHeight="1" x14ac:dyDescent="0.35">
      <c r="D592" s="118"/>
      <c r="J592" s="119"/>
    </row>
    <row r="593" spans="4:10" ht="15.75" customHeight="1" x14ac:dyDescent="0.35">
      <c r="D593" s="118"/>
      <c r="J593" s="119"/>
    </row>
    <row r="594" spans="4:10" ht="15.75" customHeight="1" x14ac:dyDescent="0.35">
      <c r="D594" s="118"/>
      <c r="J594" s="119"/>
    </row>
    <row r="595" spans="4:10" ht="15.75" customHeight="1" x14ac:dyDescent="0.35">
      <c r="D595" s="118"/>
      <c r="J595" s="119"/>
    </row>
    <row r="596" spans="4:10" ht="15.75" customHeight="1" x14ac:dyDescent="0.35">
      <c r="D596" s="118"/>
      <c r="J596" s="119"/>
    </row>
    <row r="597" spans="4:10" ht="15.75" customHeight="1" x14ac:dyDescent="0.35">
      <c r="D597" s="118"/>
      <c r="J597" s="119"/>
    </row>
    <row r="598" spans="4:10" ht="15.75" customHeight="1" x14ac:dyDescent="0.35">
      <c r="D598" s="118"/>
      <c r="J598" s="119"/>
    </row>
    <row r="599" spans="4:10" ht="15.75" customHeight="1" x14ac:dyDescent="0.35">
      <c r="D599" s="118"/>
      <c r="J599" s="119"/>
    </row>
    <row r="600" spans="4:10" ht="15.75" customHeight="1" x14ac:dyDescent="0.35">
      <c r="D600" s="118"/>
      <c r="J600" s="119"/>
    </row>
    <row r="601" spans="4:10" ht="15.75" customHeight="1" x14ac:dyDescent="0.35">
      <c r="D601" s="118"/>
      <c r="J601" s="119"/>
    </row>
    <row r="602" spans="4:10" ht="15.75" customHeight="1" x14ac:dyDescent="0.35">
      <c r="D602" s="118"/>
      <c r="J602" s="119"/>
    </row>
    <row r="603" spans="4:10" ht="15.75" customHeight="1" x14ac:dyDescent="0.35">
      <c r="D603" s="118"/>
      <c r="J603" s="119"/>
    </row>
    <row r="604" spans="4:10" ht="15.75" customHeight="1" x14ac:dyDescent="0.35">
      <c r="D604" s="118"/>
      <c r="J604" s="119"/>
    </row>
    <row r="605" spans="4:10" ht="15.75" customHeight="1" x14ac:dyDescent="0.35">
      <c r="D605" s="118"/>
      <c r="J605" s="119"/>
    </row>
    <row r="606" spans="4:10" ht="15.75" customHeight="1" x14ac:dyDescent="0.35">
      <c r="D606" s="118"/>
      <c r="J606" s="119"/>
    </row>
    <row r="607" spans="4:10" ht="15.75" customHeight="1" x14ac:dyDescent="0.35">
      <c r="D607" s="118"/>
      <c r="J607" s="119"/>
    </row>
    <row r="608" spans="4:10" ht="15.75" customHeight="1" x14ac:dyDescent="0.35">
      <c r="D608" s="118"/>
      <c r="J608" s="119"/>
    </row>
    <row r="609" spans="4:10" ht="15.75" customHeight="1" x14ac:dyDescent="0.35">
      <c r="D609" s="118"/>
      <c r="J609" s="119"/>
    </row>
    <row r="610" spans="4:10" ht="15.75" customHeight="1" x14ac:dyDescent="0.35">
      <c r="D610" s="118"/>
      <c r="J610" s="119"/>
    </row>
    <row r="611" spans="4:10" ht="15.75" customHeight="1" x14ac:dyDescent="0.35">
      <c r="D611" s="118"/>
      <c r="J611" s="119"/>
    </row>
    <row r="612" spans="4:10" ht="15.75" customHeight="1" x14ac:dyDescent="0.35">
      <c r="D612" s="118"/>
      <c r="J612" s="119"/>
    </row>
    <row r="613" spans="4:10" ht="15.75" customHeight="1" x14ac:dyDescent="0.35">
      <c r="D613" s="118"/>
      <c r="J613" s="119"/>
    </row>
    <row r="614" spans="4:10" ht="15.75" customHeight="1" x14ac:dyDescent="0.35">
      <c r="D614" s="118"/>
      <c r="J614" s="119"/>
    </row>
    <row r="615" spans="4:10" ht="15.75" customHeight="1" x14ac:dyDescent="0.35">
      <c r="D615" s="118"/>
      <c r="J615" s="119"/>
    </row>
    <row r="616" spans="4:10" ht="15.75" customHeight="1" x14ac:dyDescent="0.35">
      <c r="D616" s="118"/>
      <c r="J616" s="119"/>
    </row>
    <row r="617" spans="4:10" ht="15.75" customHeight="1" x14ac:dyDescent="0.35">
      <c r="D617" s="118"/>
      <c r="J617" s="119"/>
    </row>
    <row r="618" spans="4:10" ht="15.75" customHeight="1" x14ac:dyDescent="0.35">
      <c r="D618" s="118"/>
      <c r="J618" s="119"/>
    </row>
    <row r="619" spans="4:10" ht="15.75" customHeight="1" x14ac:dyDescent="0.35">
      <c r="D619" s="118"/>
      <c r="J619" s="119"/>
    </row>
    <row r="620" spans="4:10" ht="15.75" customHeight="1" x14ac:dyDescent="0.35">
      <c r="D620" s="118"/>
      <c r="J620" s="119"/>
    </row>
    <row r="621" spans="4:10" ht="15.75" customHeight="1" x14ac:dyDescent="0.35">
      <c r="D621" s="118"/>
      <c r="J621" s="119"/>
    </row>
    <row r="622" spans="4:10" ht="15.75" customHeight="1" x14ac:dyDescent="0.35">
      <c r="D622" s="118"/>
      <c r="J622" s="119"/>
    </row>
    <row r="623" spans="4:10" ht="15.75" customHeight="1" x14ac:dyDescent="0.35">
      <c r="D623" s="118"/>
      <c r="J623" s="119"/>
    </row>
    <row r="624" spans="4:10" ht="15.75" customHeight="1" x14ac:dyDescent="0.35">
      <c r="D624" s="118"/>
      <c r="J624" s="119"/>
    </row>
    <row r="625" spans="4:10" ht="15.75" customHeight="1" x14ac:dyDescent="0.35">
      <c r="D625" s="118"/>
      <c r="J625" s="119"/>
    </row>
    <row r="626" spans="4:10" ht="15.75" customHeight="1" x14ac:dyDescent="0.35">
      <c r="D626" s="118"/>
      <c r="J626" s="119"/>
    </row>
    <row r="627" spans="4:10" ht="15.75" customHeight="1" x14ac:dyDescent="0.35">
      <c r="D627" s="118"/>
      <c r="J627" s="119"/>
    </row>
    <row r="628" spans="4:10" ht="15.75" customHeight="1" x14ac:dyDescent="0.35">
      <c r="D628" s="118"/>
      <c r="J628" s="119"/>
    </row>
    <row r="629" spans="4:10" ht="15.75" customHeight="1" x14ac:dyDescent="0.35">
      <c r="D629" s="118"/>
      <c r="J629" s="119"/>
    </row>
    <row r="630" spans="4:10" ht="15.75" customHeight="1" x14ac:dyDescent="0.35">
      <c r="D630" s="118"/>
      <c r="J630" s="119"/>
    </row>
    <row r="631" spans="4:10" ht="15.75" customHeight="1" x14ac:dyDescent="0.35">
      <c r="D631" s="118"/>
      <c r="J631" s="119"/>
    </row>
    <row r="632" spans="4:10" ht="15.75" customHeight="1" x14ac:dyDescent="0.35">
      <c r="D632" s="118"/>
      <c r="J632" s="119"/>
    </row>
    <row r="633" spans="4:10" ht="15.75" customHeight="1" x14ac:dyDescent="0.35">
      <c r="D633" s="118"/>
      <c r="J633" s="119"/>
    </row>
    <row r="634" spans="4:10" ht="15.75" customHeight="1" x14ac:dyDescent="0.35">
      <c r="D634" s="118"/>
      <c r="J634" s="119"/>
    </row>
    <row r="635" spans="4:10" ht="15.75" customHeight="1" x14ac:dyDescent="0.35">
      <c r="D635" s="118"/>
      <c r="J635" s="119"/>
    </row>
    <row r="636" spans="4:10" ht="15.75" customHeight="1" x14ac:dyDescent="0.35">
      <c r="D636" s="118"/>
      <c r="J636" s="119"/>
    </row>
    <row r="637" spans="4:10" ht="15.75" customHeight="1" x14ac:dyDescent="0.35">
      <c r="D637" s="118"/>
      <c r="J637" s="119"/>
    </row>
    <row r="638" spans="4:10" ht="15.75" customHeight="1" x14ac:dyDescent="0.35">
      <c r="D638" s="118"/>
      <c r="J638" s="119"/>
    </row>
    <row r="639" spans="4:10" ht="15.75" customHeight="1" x14ac:dyDescent="0.35">
      <c r="D639" s="118"/>
      <c r="J639" s="119"/>
    </row>
    <row r="640" spans="4:10" ht="15.75" customHeight="1" x14ac:dyDescent="0.35">
      <c r="D640" s="118"/>
      <c r="J640" s="119"/>
    </row>
    <row r="641" spans="4:10" ht="15.75" customHeight="1" x14ac:dyDescent="0.35">
      <c r="D641" s="118"/>
      <c r="J641" s="119"/>
    </row>
    <row r="642" spans="4:10" ht="15.75" customHeight="1" x14ac:dyDescent="0.35">
      <c r="D642" s="118"/>
      <c r="J642" s="119"/>
    </row>
    <row r="643" spans="4:10" ht="15.75" customHeight="1" x14ac:dyDescent="0.35">
      <c r="D643" s="118"/>
      <c r="J643" s="119"/>
    </row>
    <row r="644" spans="4:10" ht="15.75" customHeight="1" x14ac:dyDescent="0.35">
      <c r="D644" s="118"/>
      <c r="J644" s="119"/>
    </row>
    <row r="645" spans="4:10" ht="15.75" customHeight="1" x14ac:dyDescent="0.35">
      <c r="D645" s="118"/>
      <c r="J645" s="119"/>
    </row>
    <row r="646" spans="4:10" ht="15.75" customHeight="1" x14ac:dyDescent="0.35">
      <c r="D646" s="118"/>
      <c r="J646" s="119"/>
    </row>
    <row r="647" spans="4:10" ht="15.75" customHeight="1" x14ac:dyDescent="0.35">
      <c r="D647" s="118"/>
      <c r="J647" s="119"/>
    </row>
    <row r="648" spans="4:10" ht="15.75" customHeight="1" x14ac:dyDescent="0.35">
      <c r="D648" s="118"/>
      <c r="J648" s="119"/>
    </row>
    <row r="649" spans="4:10" ht="15.75" customHeight="1" x14ac:dyDescent="0.35">
      <c r="D649" s="118"/>
      <c r="J649" s="119"/>
    </row>
    <row r="650" spans="4:10" ht="15.75" customHeight="1" x14ac:dyDescent="0.35">
      <c r="D650" s="118"/>
      <c r="J650" s="119"/>
    </row>
    <row r="651" spans="4:10" ht="15.75" customHeight="1" x14ac:dyDescent="0.35">
      <c r="D651" s="118"/>
      <c r="J651" s="119"/>
    </row>
    <row r="652" spans="4:10" ht="15.75" customHeight="1" x14ac:dyDescent="0.35">
      <c r="D652" s="118"/>
      <c r="J652" s="119"/>
    </row>
    <row r="653" spans="4:10" ht="15.75" customHeight="1" x14ac:dyDescent="0.35">
      <c r="D653" s="118"/>
      <c r="J653" s="119"/>
    </row>
    <row r="654" spans="4:10" ht="15.75" customHeight="1" x14ac:dyDescent="0.35">
      <c r="D654" s="118"/>
      <c r="J654" s="119"/>
    </row>
    <row r="655" spans="4:10" ht="15.75" customHeight="1" x14ac:dyDescent="0.35">
      <c r="D655" s="118"/>
      <c r="J655" s="119"/>
    </row>
    <row r="656" spans="4:10" ht="15.75" customHeight="1" x14ac:dyDescent="0.35">
      <c r="D656" s="118"/>
      <c r="J656" s="119"/>
    </row>
    <row r="657" spans="4:10" ht="15.75" customHeight="1" x14ac:dyDescent="0.35">
      <c r="D657" s="118"/>
      <c r="J657" s="119"/>
    </row>
    <row r="658" spans="4:10" ht="15.75" customHeight="1" x14ac:dyDescent="0.35">
      <c r="D658" s="118"/>
      <c r="J658" s="119"/>
    </row>
    <row r="659" spans="4:10" ht="15.75" customHeight="1" x14ac:dyDescent="0.35">
      <c r="D659" s="118"/>
      <c r="J659" s="119"/>
    </row>
    <row r="660" spans="4:10" ht="15.75" customHeight="1" x14ac:dyDescent="0.35">
      <c r="D660" s="118"/>
      <c r="J660" s="119"/>
    </row>
    <row r="661" spans="4:10" ht="15.75" customHeight="1" x14ac:dyDescent="0.35">
      <c r="D661" s="118"/>
      <c r="J661" s="119"/>
    </row>
    <row r="662" spans="4:10" ht="15.75" customHeight="1" x14ac:dyDescent="0.35">
      <c r="D662" s="118"/>
      <c r="J662" s="119"/>
    </row>
    <row r="663" spans="4:10" ht="15.75" customHeight="1" x14ac:dyDescent="0.35">
      <c r="D663" s="118"/>
      <c r="J663" s="119"/>
    </row>
    <row r="664" spans="4:10" ht="15.75" customHeight="1" x14ac:dyDescent="0.35">
      <c r="D664" s="118"/>
      <c r="J664" s="119"/>
    </row>
    <row r="665" spans="4:10" ht="15.75" customHeight="1" x14ac:dyDescent="0.35">
      <c r="D665" s="118"/>
      <c r="J665" s="119"/>
    </row>
    <row r="666" spans="4:10" ht="15.75" customHeight="1" x14ac:dyDescent="0.35">
      <c r="D666" s="118"/>
      <c r="J666" s="119"/>
    </row>
    <row r="667" spans="4:10" ht="15.75" customHeight="1" x14ac:dyDescent="0.35">
      <c r="D667" s="118"/>
      <c r="J667" s="119"/>
    </row>
    <row r="668" spans="4:10" ht="15.75" customHeight="1" x14ac:dyDescent="0.35">
      <c r="D668" s="118"/>
      <c r="J668" s="119"/>
    </row>
    <row r="669" spans="4:10" ht="15.75" customHeight="1" x14ac:dyDescent="0.35">
      <c r="D669" s="118"/>
      <c r="J669" s="119"/>
    </row>
    <row r="670" spans="4:10" ht="15.75" customHeight="1" x14ac:dyDescent="0.35">
      <c r="D670" s="118"/>
      <c r="J670" s="119"/>
    </row>
    <row r="671" spans="4:10" ht="15.75" customHeight="1" x14ac:dyDescent="0.35">
      <c r="D671" s="118"/>
      <c r="J671" s="119"/>
    </row>
    <row r="672" spans="4:10" ht="15.75" customHeight="1" x14ac:dyDescent="0.35">
      <c r="D672" s="118"/>
      <c r="J672" s="119"/>
    </row>
    <row r="673" spans="4:10" ht="15.75" customHeight="1" x14ac:dyDescent="0.35">
      <c r="D673" s="118"/>
      <c r="J673" s="119"/>
    </row>
    <row r="674" spans="4:10" ht="15.75" customHeight="1" x14ac:dyDescent="0.35">
      <c r="D674" s="118"/>
      <c r="J674" s="119"/>
    </row>
    <row r="675" spans="4:10" ht="15.75" customHeight="1" x14ac:dyDescent="0.35">
      <c r="D675" s="118"/>
      <c r="J675" s="119"/>
    </row>
    <row r="676" spans="4:10" ht="15.75" customHeight="1" x14ac:dyDescent="0.35">
      <c r="D676" s="118"/>
      <c r="J676" s="119"/>
    </row>
    <row r="677" spans="4:10" ht="15.75" customHeight="1" x14ac:dyDescent="0.35">
      <c r="D677" s="118"/>
      <c r="J677" s="119"/>
    </row>
    <row r="678" spans="4:10" ht="15.75" customHeight="1" x14ac:dyDescent="0.35">
      <c r="D678" s="118"/>
      <c r="J678" s="119"/>
    </row>
    <row r="679" spans="4:10" ht="15.75" customHeight="1" x14ac:dyDescent="0.35">
      <c r="D679" s="118"/>
      <c r="J679" s="119"/>
    </row>
    <row r="680" spans="4:10" ht="15.75" customHeight="1" x14ac:dyDescent="0.35">
      <c r="D680" s="118"/>
      <c r="J680" s="119"/>
    </row>
    <row r="681" spans="4:10" ht="15.75" customHeight="1" x14ac:dyDescent="0.35">
      <c r="D681" s="118"/>
      <c r="J681" s="119"/>
    </row>
    <row r="682" spans="4:10" ht="15.75" customHeight="1" x14ac:dyDescent="0.35">
      <c r="D682" s="118"/>
      <c r="J682" s="119"/>
    </row>
    <row r="683" spans="4:10" ht="15.75" customHeight="1" x14ac:dyDescent="0.35">
      <c r="D683" s="118"/>
      <c r="J683" s="119"/>
    </row>
    <row r="684" spans="4:10" ht="15.75" customHeight="1" x14ac:dyDescent="0.35">
      <c r="D684" s="118"/>
      <c r="J684" s="119"/>
    </row>
    <row r="685" spans="4:10" ht="15.75" customHeight="1" x14ac:dyDescent="0.35">
      <c r="D685" s="118"/>
      <c r="J685" s="119"/>
    </row>
    <row r="686" spans="4:10" ht="15.75" customHeight="1" x14ac:dyDescent="0.35">
      <c r="D686" s="118"/>
      <c r="J686" s="119"/>
    </row>
    <row r="687" spans="4:10" ht="15.75" customHeight="1" x14ac:dyDescent="0.35">
      <c r="D687" s="118"/>
      <c r="J687" s="119"/>
    </row>
    <row r="688" spans="4:10" ht="15.75" customHeight="1" x14ac:dyDescent="0.35">
      <c r="D688" s="118"/>
      <c r="J688" s="119"/>
    </row>
    <row r="689" spans="4:10" ht="15.75" customHeight="1" x14ac:dyDescent="0.35">
      <c r="D689" s="118"/>
      <c r="J689" s="119"/>
    </row>
    <row r="690" spans="4:10" ht="15.75" customHeight="1" x14ac:dyDescent="0.35">
      <c r="D690" s="118"/>
      <c r="J690" s="119"/>
    </row>
    <row r="691" spans="4:10" ht="15.75" customHeight="1" x14ac:dyDescent="0.35">
      <c r="D691" s="118"/>
      <c r="J691" s="119"/>
    </row>
    <row r="692" spans="4:10" ht="15.75" customHeight="1" x14ac:dyDescent="0.35">
      <c r="D692" s="118"/>
      <c r="J692" s="119"/>
    </row>
    <row r="693" spans="4:10" ht="15.75" customHeight="1" x14ac:dyDescent="0.35">
      <c r="D693" s="118"/>
      <c r="J693" s="119"/>
    </row>
    <row r="694" spans="4:10" ht="15.75" customHeight="1" x14ac:dyDescent="0.35">
      <c r="D694" s="118"/>
      <c r="J694" s="119"/>
    </row>
    <row r="695" spans="4:10" ht="15.75" customHeight="1" x14ac:dyDescent="0.35">
      <c r="D695" s="118"/>
      <c r="J695" s="119"/>
    </row>
    <row r="696" spans="4:10" ht="15.75" customHeight="1" x14ac:dyDescent="0.35">
      <c r="D696" s="118"/>
      <c r="J696" s="119"/>
    </row>
    <row r="697" spans="4:10" ht="15.75" customHeight="1" x14ac:dyDescent="0.35">
      <c r="D697" s="118"/>
      <c r="J697" s="119"/>
    </row>
    <row r="698" spans="4:10" ht="15.75" customHeight="1" x14ac:dyDescent="0.35">
      <c r="D698" s="118"/>
      <c r="J698" s="119"/>
    </row>
    <row r="699" spans="4:10" ht="15.75" customHeight="1" x14ac:dyDescent="0.35">
      <c r="D699" s="118"/>
      <c r="J699" s="119"/>
    </row>
    <row r="700" spans="4:10" ht="15.75" customHeight="1" x14ac:dyDescent="0.35">
      <c r="D700" s="118"/>
      <c r="J700" s="119"/>
    </row>
    <row r="701" spans="4:10" ht="15.75" customHeight="1" x14ac:dyDescent="0.35">
      <c r="D701" s="118"/>
      <c r="J701" s="119"/>
    </row>
    <row r="702" spans="4:10" ht="15.75" customHeight="1" x14ac:dyDescent="0.35">
      <c r="D702" s="118"/>
      <c r="J702" s="119"/>
    </row>
    <row r="703" spans="4:10" ht="15.75" customHeight="1" x14ac:dyDescent="0.35">
      <c r="D703" s="118"/>
      <c r="J703" s="119"/>
    </row>
    <row r="704" spans="4:10" ht="15.75" customHeight="1" x14ac:dyDescent="0.35">
      <c r="D704" s="118"/>
      <c r="J704" s="119"/>
    </row>
    <row r="705" spans="4:10" ht="15.75" customHeight="1" x14ac:dyDescent="0.35">
      <c r="D705" s="118"/>
      <c r="J705" s="119"/>
    </row>
    <row r="706" spans="4:10" ht="15.75" customHeight="1" x14ac:dyDescent="0.35">
      <c r="D706" s="118"/>
      <c r="J706" s="119"/>
    </row>
    <row r="707" spans="4:10" ht="15.75" customHeight="1" x14ac:dyDescent="0.35">
      <c r="D707" s="118"/>
      <c r="J707" s="119"/>
    </row>
    <row r="708" spans="4:10" ht="15.75" customHeight="1" x14ac:dyDescent="0.35">
      <c r="D708" s="118"/>
      <c r="J708" s="119"/>
    </row>
    <row r="709" spans="4:10" ht="15.75" customHeight="1" x14ac:dyDescent="0.35">
      <c r="D709" s="118"/>
      <c r="J709" s="119"/>
    </row>
    <row r="710" spans="4:10" ht="15.75" customHeight="1" x14ac:dyDescent="0.35">
      <c r="D710" s="118"/>
      <c r="J710" s="119"/>
    </row>
    <row r="711" spans="4:10" ht="15.75" customHeight="1" x14ac:dyDescent="0.35">
      <c r="D711" s="118"/>
      <c r="J711" s="119"/>
    </row>
    <row r="712" spans="4:10" ht="15.75" customHeight="1" x14ac:dyDescent="0.35">
      <c r="D712" s="118"/>
      <c r="J712" s="119"/>
    </row>
    <row r="713" spans="4:10" ht="15.75" customHeight="1" x14ac:dyDescent="0.35">
      <c r="D713" s="118"/>
      <c r="J713" s="119"/>
    </row>
    <row r="714" spans="4:10" ht="15.75" customHeight="1" x14ac:dyDescent="0.35">
      <c r="D714" s="118"/>
      <c r="J714" s="119"/>
    </row>
    <row r="715" spans="4:10" ht="15.75" customHeight="1" x14ac:dyDescent="0.35">
      <c r="D715" s="118"/>
      <c r="J715" s="119"/>
    </row>
    <row r="716" spans="4:10" ht="15.75" customHeight="1" x14ac:dyDescent="0.35">
      <c r="D716" s="118"/>
      <c r="J716" s="119"/>
    </row>
    <row r="717" spans="4:10" ht="15.75" customHeight="1" x14ac:dyDescent="0.35">
      <c r="D717" s="118"/>
      <c r="J717" s="119"/>
    </row>
    <row r="718" spans="4:10" ht="15.75" customHeight="1" x14ac:dyDescent="0.35">
      <c r="D718" s="118"/>
      <c r="J718" s="119"/>
    </row>
    <row r="719" spans="4:10" ht="15.75" customHeight="1" x14ac:dyDescent="0.35">
      <c r="D719" s="118"/>
      <c r="J719" s="119"/>
    </row>
    <row r="720" spans="4:10" ht="15.75" customHeight="1" x14ac:dyDescent="0.35">
      <c r="D720" s="118"/>
      <c r="J720" s="119"/>
    </row>
    <row r="721" spans="4:10" ht="15.75" customHeight="1" x14ac:dyDescent="0.35">
      <c r="D721" s="118"/>
      <c r="J721" s="119"/>
    </row>
    <row r="722" spans="4:10" ht="15.75" customHeight="1" x14ac:dyDescent="0.35">
      <c r="D722" s="118"/>
      <c r="J722" s="119"/>
    </row>
    <row r="723" spans="4:10" ht="15.75" customHeight="1" x14ac:dyDescent="0.35">
      <c r="D723" s="118"/>
      <c r="J723" s="119"/>
    </row>
    <row r="724" spans="4:10" ht="15.75" customHeight="1" x14ac:dyDescent="0.35">
      <c r="D724" s="118"/>
      <c r="J724" s="119"/>
    </row>
    <row r="725" spans="4:10" ht="15.75" customHeight="1" x14ac:dyDescent="0.35">
      <c r="D725" s="118"/>
      <c r="J725" s="119"/>
    </row>
    <row r="726" spans="4:10" ht="15.75" customHeight="1" x14ac:dyDescent="0.35">
      <c r="D726" s="118"/>
      <c r="J726" s="119"/>
    </row>
    <row r="727" spans="4:10" ht="15.75" customHeight="1" x14ac:dyDescent="0.35">
      <c r="D727" s="118"/>
      <c r="J727" s="119"/>
    </row>
    <row r="728" spans="4:10" ht="15.75" customHeight="1" x14ac:dyDescent="0.35">
      <c r="D728" s="118"/>
      <c r="J728" s="119"/>
    </row>
    <row r="729" spans="4:10" ht="15.75" customHeight="1" x14ac:dyDescent="0.35">
      <c r="D729" s="118"/>
      <c r="J729" s="119"/>
    </row>
    <row r="730" spans="4:10" ht="15.75" customHeight="1" x14ac:dyDescent="0.35">
      <c r="D730" s="118"/>
      <c r="J730" s="119"/>
    </row>
    <row r="731" spans="4:10" ht="15.75" customHeight="1" x14ac:dyDescent="0.35">
      <c r="D731" s="118"/>
      <c r="J731" s="119"/>
    </row>
    <row r="732" spans="4:10" ht="15.75" customHeight="1" x14ac:dyDescent="0.35">
      <c r="D732" s="118"/>
      <c r="J732" s="119"/>
    </row>
    <row r="733" spans="4:10" ht="15.75" customHeight="1" x14ac:dyDescent="0.35">
      <c r="D733" s="118"/>
      <c r="J733" s="119"/>
    </row>
    <row r="734" spans="4:10" ht="15.75" customHeight="1" x14ac:dyDescent="0.35">
      <c r="D734" s="118"/>
      <c r="J734" s="119"/>
    </row>
    <row r="735" spans="4:10" ht="15.75" customHeight="1" x14ac:dyDescent="0.35">
      <c r="D735" s="118"/>
      <c r="J735" s="119"/>
    </row>
    <row r="736" spans="4:10" ht="15.75" customHeight="1" x14ac:dyDescent="0.35">
      <c r="D736" s="118"/>
      <c r="J736" s="119"/>
    </row>
    <row r="737" spans="4:10" ht="15.75" customHeight="1" x14ac:dyDescent="0.35">
      <c r="D737" s="118"/>
      <c r="J737" s="119"/>
    </row>
    <row r="738" spans="4:10" ht="15.75" customHeight="1" x14ac:dyDescent="0.35">
      <c r="D738" s="118"/>
      <c r="J738" s="119"/>
    </row>
    <row r="739" spans="4:10" ht="15.75" customHeight="1" x14ac:dyDescent="0.35">
      <c r="D739" s="118"/>
      <c r="J739" s="119"/>
    </row>
    <row r="740" spans="4:10" ht="15.75" customHeight="1" x14ac:dyDescent="0.35">
      <c r="D740" s="118"/>
      <c r="J740" s="119"/>
    </row>
    <row r="741" spans="4:10" ht="15.75" customHeight="1" x14ac:dyDescent="0.35">
      <c r="D741" s="118"/>
      <c r="J741" s="119"/>
    </row>
    <row r="742" spans="4:10" ht="15.75" customHeight="1" x14ac:dyDescent="0.35">
      <c r="D742" s="118"/>
      <c r="J742" s="119"/>
    </row>
    <row r="743" spans="4:10" ht="15.75" customHeight="1" x14ac:dyDescent="0.35">
      <c r="D743" s="118"/>
      <c r="J743" s="119"/>
    </row>
    <row r="744" spans="4:10" ht="15.75" customHeight="1" x14ac:dyDescent="0.35">
      <c r="D744" s="118"/>
      <c r="J744" s="119"/>
    </row>
    <row r="745" spans="4:10" ht="15.75" customHeight="1" x14ac:dyDescent="0.35">
      <c r="D745" s="118"/>
      <c r="J745" s="119"/>
    </row>
    <row r="746" spans="4:10" ht="15.75" customHeight="1" x14ac:dyDescent="0.35">
      <c r="D746" s="118"/>
      <c r="J746" s="119"/>
    </row>
    <row r="747" spans="4:10" ht="15.75" customHeight="1" x14ac:dyDescent="0.35">
      <c r="D747" s="118"/>
      <c r="J747" s="119"/>
    </row>
    <row r="748" spans="4:10" ht="15.75" customHeight="1" x14ac:dyDescent="0.35">
      <c r="D748" s="118"/>
      <c r="J748" s="119"/>
    </row>
    <row r="749" spans="4:10" ht="15.75" customHeight="1" x14ac:dyDescent="0.35">
      <c r="D749" s="118"/>
      <c r="J749" s="119"/>
    </row>
    <row r="750" spans="4:10" ht="15.75" customHeight="1" x14ac:dyDescent="0.35">
      <c r="D750" s="118"/>
      <c r="J750" s="119"/>
    </row>
    <row r="751" spans="4:10" ht="15.75" customHeight="1" x14ac:dyDescent="0.35">
      <c r="D751" s="118"/>
      <c r="J751" s="119"/>
    </row>
    <row r="752" spans="4:10" ht="15.75" customHeight="1" x14ac:dyDescent="0.35">
      <c r="D752" s="118"/>
      <c r="J752" s="119"/>
    </row>
    <row r="753" spans="4:10" ht="15.75" customHeight="1" x14ac:dyDescent="0.35">
      <c r="D753" s="118"/>
      <c r="J753" s="119"/>
    </row>
    <row r="754" spans="4:10" ht="15.75" customHeight="1" x14ac:dyDescent="0.35">
      <c r="D754" s="118"/>
      <c r="J754" s="119"/>
    </row>
    <row r="755" spans="4:10" ht="15.75" customHeight="1" x14ac:dyDescent="0.35">
      <c r="D755" s="118"/>
      <c r="J755" s="119"/>
    </row>
    <row r="756" spans="4:10" ht="15.75" customHeight="1" x14ac:dyDescent="0.35">
      <c r="D756" s="118"/>
      <c r="J756" s="119"/>
    </row>
    <row r="757" spans="4:10" ht="15.75" customHeight="1" x14ac:dyDescent="0.35">
      <c r="D757" s="118"/>
      <c r="J757" s="119"/>
    </row>
    <row r="758" spans="4:10" ht="15.75" customHeight="1" x14ac:dyDescent="0.35">
      <c r="D758" s="118"/>
      <c r="J758" s="119"/>
    </row>
    <row r="759" spans="4:10" ht="15.75" customHeight="1" x14ac:dyDescent="0.35">
      <c r="D759" s="118"/>
      <c r="J759" s="119"/>
    </row>
    <row r="760" spans="4:10" ht="15.75" customHeight="1" x14ac:dyDescent="0.35">
      <c r="D760" s="118"/>
      <c r="J760" s="119"/>
    </row>
    <row r="761" spans="4:10" ht="15.75" customHeight="1" x14ac:dyDescent="0.35">
      <c r="D761" s="118"/>
      <c r="J761" s="119"/>
    </row>
    <row r="762" spans="4:10" ht="15.75" customHeight="1" x14ac:dyDescent="0.35">
      <c r="D762" s="118"/>
      <c r="J762" s="119"/>
    </row>
    <row r="763" spans="4:10" ht="15.75" customHeight="1" x14ac:dyDescent="0.35">
      <c r="D763" s="118"/>
      <c r="J763" s="119"/>
    </row>
    <row r="764" spans="4:10" ht="15.75" customHeight="1" x14ac:dyDescent="0.35">
      <c r="D764" s="118"/>
      <c r="J764" s="119"/>
    </row>
    <row r="765" spans="4:10" ht="15.75" customHeight="1" x14ac:dyDescent="0.35">
      <c r="D765" s="118"/>
      <c r="J765" s="119"/>
    </row>
    <row r="766" spans="4:10" ht="15.75" customHeight="1" x14ac:dyDescent="0.35">
      <c r="D766" s="118"/>
      <c r="J766" s="119"/>
    </row>
    <row r="767" spans="4:10" ht="15.75" customHeight="1" x14ac:dyDescent="0.35">
      <c r="D767" s="118"/>
      <c r="J767" s="119"/>
    </row>
    <row r="768" spans="4:10" ht="15.75" customHeight="1" x14ac:dyDescent="0.35">
      <c r="D768" s="118"/>
      <c r="J768" s="119"/>
    </row>
    <row r="769" spans="4:10" ht="15.75" customHeight="1" x14ac:dyDescent="0.35">
      <c r="D769" s="118"/>
      <c r="J769" s="119"/>
    </row>
    <row r="770" spans="4:10" ht="15.75" customHeight="1" x14ac:dyDescent="0.35">
      <c r="D770" s="118"/>
      <c r="J770" s="119"/>
    </row>
    <row r="771" spans="4:10" ht="15.75" customHeight="1" x14ac:dyDescent="0.35">
      <c r="D771" s="118"/>
      <c r="J771" s="119"/>
    </row>
    <row r="772" spans="4:10" ht="15.75" customHeight="1" x14ac:dyDescent="0.35">
      <c r="D772" s="118"/>
      <c r="J772" s="119"/>
    </row>
    <row r="773" spans="4:10" ht="15.75" customHeight="1" x14ac:dyDescent="0.35">
      <c r="D773" s="118"/>
      <c r="J773" s="119"/>
    </row>
    <row r="774" spans="4:10" ht="15.75" customHeight="1" x14ac:dyDescent="0.35">
      <c r="D774" s="118"/>
      <c r="J774" s="119"/>
    </row>
    <row r="775" spans="4:10" ht="15.75" customHeight="1" x14ac:dyDescent="0.35">
      <c r="D775" s="118"/>
      <c r="J775" s="119"/>
    </row>
    <row r="776" spans="4:10" ht="15.75" customHeight="1" x14ac:dyDescent="0.35">
      <c r="D776" s="118"/>
      <c r="J776" s="119"/>
    </row>
    <row r="777" spans="4:10" ht="15.75" customHeight="1" x14ac:dyDescent="0.35">
      <c r="D777" s="118"/>
      <c r="J777" s="119"/>
    </row>
    <row r="778" spans="4:10" ht="15.75" customHeight="1" x14ac:dyDescent="0.35">
      <c r="D778" s="118"/>
      <c r="J778" s="119"/>
    </row>
    <row r="779" spans="4:10" ht="15.75" customHeight="1" x14ac:dyDescent="0.35">
      <c r="D779" s="118"/>
      <c r="J779" s="119"/>
    </row>
    <row r="780" spans="4:10" ht="15.75" customHeight="1" x14ac:dyDescent="0.35">
      <c r="D780" s="118"/>
      <c r="J780" s="119"/>
    </row>
    <row r="781" spans="4:10" ht="15.75" customHeight="1" x14ac:dyDescent="0.35">
      <c r="D781" s="118"/>
      <c r="J781" s="119"/>
    </row>
    <row r="782" spans="4:10" ht="15.75" customHeight="1" x14ac:dyDescent="0.35">
      <c r="D782" s="118"/>
      <c r="J782" s="119"/>
    </row>
    <row r="783" spans="4:10" ht="15.75" customHeight="1" x14ac:dyDescent="0.35">
      <c r="D783" s="118"/>
      <c r="J783" s="119"/>
    </row>
    <row r="784" spans="4:10" ht="15.75" customHeight="1" x14ac:dyDescent="0.35">
      <c r="D784" s="118"/>
      <c r="J784" s="119"/>
    </row>
    <row r="785" spans="4:10" ht="15.75" customHeight="1" x14ac:dyDescent="0.35">
      <c r="D785" s="118"/>
      <c r="J785" s="119"/>
    </row>
    <row r="786" spans="4:10" ht="15.75" customHeight="1" x14ac:dyDescent="0.35">
      <c r="D786" s="118"/>
      <c r="J786" s="119"/>
    </row>
    <row r="787" spans="4:10" ht="15.75" customHeight="1" x14ac:dyDescent="0.35">
      <c r="D787" s="118"/>
      <c r="J787" s="119"/>
    </row>
    <row r="788" spans="4:10" ht="15.75" customHeight="1" x14ac:dyDescent="0.35">
      <c r="D788" s="118"/>
      <c r="J788" s="119"/>
    </row>
    <row r="789" spans="4:10" ht="15.75" customHeight="1" x14ac:dyDescent="0.35">
      <c r="D789" s="118"/>
      <c r="J789" s="119"/>
    </row>
    <row r="790" spans="4:10" ht="15.75" customHeight="1" x14ac:dyDescent="0.35">
      <c r="D790" s="118"/>
      <c r="J790" s="119"/>
    </row>
    <row r="791" spans="4:10" ht="15.75" customHeight="1" x14ac:dyDescent="0.35">
      <c r="D791" s="118"/>
      <c r="J791" s="119"/>
    </row>
    <row r="792" spans="4:10" ht="15.75" customHeight="1" x14ac:dyDescent="0.35">
      <c r="D792" s="118"/>
      <c r="J792" s="119"/>
    </row>
    <row r="793" spans="4:10" ht="15.75" customHeight="1" x14ac:dyDescent="0.35">
      <c r="D793" s="118"/>
      <c r="J793" s="119"/>
    </row>
    <row r="794" spans="4:10" ht="15.75" customHeight="1" x14ac:dyDescent="0.35">
      <c r="D794" s="118"/>
      <c r="J794" s="119"/>
    </row>
    <row r="795" spans="4:10" ht="15.75" customHeight="1" x14ac:dyDescent="0.35">
      <c r="D795" s="118"/>
      <c r="J795" s="119"/>
    </row>
    <row r="796" spans="4:10" ht="15.75" customHeight="1" x14ac:dyDescent="0.35">
      <c r="D796" s="118"/>
      <c r="J796" s="119"/>
    </row>
    <row r="797" spans="4:10" ht="15.75" customHeight="1" x14ac:dyDescent="0.35">
      <c r="D797" s="118"/>
      <c r="J797" s="119"/>
    </row>
    <row r="798" spans="4:10" ht="15.75" customHeight="1" x14ac:dyDescent="0.35">
      <c r="D798" s="118"/>
      <c r="J798" s="119"/>
    </row>
    <row r="799" spans="4:10" ht="15.75" customHeight="1" x14ac:dyDescent="0.35">
      <c r="D799" s="118"/>
      <c r="J799" s="119"/>
    </row>
    <row r="800" spans="4:10" ht="15.75" customHeight="1" x14ac:dyDescent="0.35">
      <c r="D800" s="118"/>
      <c r="J800" s="119"/>
    </row>
    <row r="801" spans="4:10" ht="15.75" customHeight="1" x14ac:dyDescent="0.35">
      <c r="D801" s="118"/>
      <c r="J801" s="119"/>
    </row>
    <row r="802" spans="4:10" ht="15.75" customHeight="1" x14ac:dyDescent="0.35">
      <c r="D802" s="118"/>
      <c r="J802" s="119"/>
    </row>
    <row r="803" spans="4:10" ht="15.75" customHeight="1" x14ac:dyDescent="0.35">
      <c r="D803" s="118"/>
      <c r="J803" s="119"/>
    </row>
    <row r="804" spans="4:10" ht="15.75" customHeight="1" x14ac:dyDescent="0.35">
      <c r="D804" s="118"/>
      <c r="J804" s="119"/>
    </row>
    <row r="805" spans="4:10" ht="15.75" customHeight="1" x14ac:dyDescent="0.35">
      <c r="D805" s="118"/>
      <c r="J805" s="119"/>
    </row>
    <row r="806" spans="4:10" ht="15.75" customHeight="1" x14ac:dyDescent="0.35">
      <c r="D806" s="118"/>
      <c r="J806" s="119"/>
    </row>
    <row r="807" spans="4:10" ht="15.75" customHeight="1" x14ac:dyDescent="0.35">
      <c r="D807" s="118"/>
      <c r="J807" s="119"/>
    </row>
    <row r="808" spans="4:10" ht="15.75" customHeight="1" x14ac:dyDescent="0.35">
      <c r="D808" s="118"/>
      <c r="J808" s="119"/>
    </row>
    <row r="809" spans="4:10" ht="15.75" customHeight="1" x14ac:dyDescent="0.35">
      <c r="D809" s="118"/>
      <c r="J809" s="119"/>
    </row>
    <row r="810" spans="4:10" ht="15.75" customHeight="1" x14ac:dyDescent="0.35">
      <c r="D810" s="118"/>
      <c r="J810" s="119"/>
    </row>
    <row r="811" spans="4:10" ht="15.75" customHeight="1" x14ac:dyDescent="0.35">
      <c r="D811" s="118"/>
      <c r="J811" s="119"/>
    </row>
    <row r="812" spans="4:10" ht="15.75" customHeight="1" x14ac:dyDescent="0.35">
      <c r="D812" s="118"/>
      <c r="J812" s="119"/>
    </row>
    <row r="813" spans="4:10" ht="15.75" customHeight="1" x14ac:dyDescent="0.35">
      <c r="D813" s="118"/>
      <c r="J813" s="119"/>
    </row>
    <row r="814" spans="4:10" ht="15.75" customHeight="1" x14ac:dyDescent="0.35">
      <c r="D814" s="118"/>
      <c r="J814" s="119"/>
    </row>
    <row r="815" spans="4:10" ht="15.75" customHeight="1" x14ac:dyDescent="0.35">
      <c r="D815" s="118"/>
      <c r="J815" s="119"/>
    </row>
    <row r="816" spans="4:10" ht="15.75" customHeight="1" x14ac:dyDescent="0.35">
      <c r="D816" s="118"/>
      <c r="J816" s="119"/>
    </row>
    <row r="817" spans="4:10" ht="15.75" customHeight="1" x14ac:dyDescent="0.35">
      <c r="D817" s="118"/>
      <c r="J817" s="119"/>
    </row>
    <row r="818" spans="4:10" ht="15.75" customHeight="1" x14ac:dyDescent="0.35">
      <c r="D818" s="118"/>
      <c r="J818" s="119"/>
    </row>
    <row r="819" spans="4:10" ht="15.75" customHeight="1" x14ac:dyDescent="0.35">
      <c r="D819" s="118"/>
      <c r="J819" s="119"/>
    </row>
    <row r="820" spans="4:10" ht="15.75" customHeight="1" x14ac:dyDescent="0.35">
      <c r="D820" s="118"/>
      <c r="J820" s="119"/>
    </row>
    <row r="821" spans="4:10" ht="15.75" customHeight="1" x14ac:dyDescent="0.35">
      <c r="D821" s="118"/>
      <c r="J821" s="119"/>
    </row>
    <row r="822" spans="4:10" ht="15.75" customHeight="1" x14ac:dyDescent="0.35">
      <c r="D822" s="118"/>
      <c r="J822" s="119"/>
    </row>
    <row r="823" spans="4:10" ht="15.75" customHeight="1" x14ac:dyDescent="0.35">
      <c r="D823" s="118"/>
      <c r="J823" s="119"/>
    </row>
    <row r="824" spans="4:10" ht="15.75" customHeight="1" x14ac:dyDescent="0.35">
      <c r="D824" s="118"/>
      <c r="J824" s="119"/>
    </row>
    <row r="825" spans="4:10" ht="15.75" customHeight="1" x14ac:dyDescent="0.35">
      <c r="D825" s="118"/>
      <c r="J825" s="119"/>
    </row>
    <row r="826" spans="4:10" ht="15.75" customHeight="1" x14ac:dyDescent="0.35">
      <c r="D826" s="118"/>
      <c r="J826" s="119"/>
    </row>
    <row r="827" spans="4:10" ht="15.75" customHeight="1" x14ac:dyDescent="0.35">
      <c r="D827" s="118"/>
      <c r="J827" s="119"/>
    </row>
    <row r="828" spans="4:10" ht="15.75" customHeight="1" x14ac:dyDescent="0.35">
      <c r="D828" s="118"/>
      <c r="J828" s="119"/>
    </row>
    <row r="829" spans="4:10" ht="15.75" customHeight="1" x14ac:dyDescent="0.35">
      <c r="D829" s="118"/>
      <c r="J829" s="119"/>
    </row>
    <row r="830" spans="4:10" ht="15.75" customHeight="1" x14ac:dyDescent="0.35">
      <c r="D830" s="118"/>
      <c r="J830" s="119"/>
    </row>
    <row r="831" spans="4:10" ht="15.75" customHeight="1" x14ac:dyDescent="0.35">
      <c r="D831" s="118"/>
      <c r="J831" s="119"/>
    </row>
    <row r="832" spans="4:10" ht="15.75" customHeight="1" x14ac:dyDescent="0.35">
      <c r="D832" s="118"/>
      <c r="J832" s="119"/>
    </row>
    <row r="833" spans="4:10" ht="15.75" customHeight="1" x14ac:dyDescent="0.35">
      <c r="D833" s="118"/>
      <c r="J833" s="119"/>
    </row>
    <row r="834" spans="4:10" ht="15.75" customHeight="1" x14ac:dyDescent="0.35">
      <c r="D834" s="118"/>
      <c r="J834" s="119"/>
    </row>
    <row r="835" spans="4:10" ht="15.75" customHeight="1" x14ac:dyDescent="0.35">
      <c r="D835" s="118"/>
      <c r="J835" s="119"/>
    </row>
    <row r="836" spans="4:10" ht="15.75" customHeight="1" x14ac:dyDescent="0.35">
      <c r="D836" s="118"/>
      <c r="J836" s="119"/>
    </row>
    <row r="837" spans="4:10" ht="15.75" customHeight="1" x14ac:dyDescent="0.35">
      <c r="D837" s="118"/>
      <c r="J837" s="119"/>
    </row>
    <row r="838" spans="4:10" ht="15.75" customHeight="1" x14ac:dyDescent="0.35">
      <c r="D838" s="118"/>
      <c r="J838" s="119"/>
    </row>
    <row r="839" spans="4:10" ht="15.75" customHeight="1" x14ac:dyDescent="0.35">
      <c r="D839" s="118"/>
      <c r="J839" s="119"/>
    </row>
    <row r="840" spans="4:10" ht="15.75" customHeight="1" x14ac:dyDescent="0.35">
      <c r="D840" s="118"/>
      <c r="J840" s="119"/>
    </row>
    <row r="841" spans="4:10" ht="15.75" customHeight="1" x14ac:dyDescent="0.35">
      <c r="D841" s="118"/>
      <c r="J841" s="119"/>
    </row>
    <row r="842" spans="4:10" ht="15.75" customHeight="1" x14ac:dyDescent="0.35">
      <c r="D842" s="118"/>
      <c r="J842" s="119"/>
    </row>
    <row r="843" spans="4:10" ht="15.75" customHeight="1" x14ac:dyDescent="0.35">
      <c r="D843" s="118"/>
      <c r="J843" s="119"/>
    </row>
    <row r="844" spans="4:10" ht="15.75" customHeight="1" x14ac:dyDescent="0.35">
      <c r="D844" s="118"/>
      <c r="J844" s="119"/>
    </row>
    <row r="845" spans="4:10" ht="15.75" customHeight="1" x14ac:dyDescent="0.35">
      <c r="D845" s="118"/>
      <c r="J845" s="119"/>
    </row>
    <row r="846" spans="4:10" ht="15.75" customHeight="1" x14ac:dyDescent="0.35">
      <c r="D846" s="118"/>
      <c r="J846" s="119"/>
    </row>
    <row r="847" spans="4:10" ht="15.75" customHeight="1" x14ac:dyDescent="0.35">
      <c r="D847" s="118"/>
      <c r="J847" s="119"/>
    </row>
    <row r="848" spans="4:10" ht="15.75" customHeight="1" x14ac:dyDescent="0.35">
      <c r="D848" s="118"/>
      <c r="J848" s="119"/>
    </row>
    <row r="849" spans="4:10" ht="15.75" customHeight="1" x14ac:dyDescent="0.35">
      <c r="D849" s="118"/>
      <c r="J849" s="119"/>
    </row>
    <row r="850" spans="4:10" ht="15.75" customHeight="1" x14ac:dyDescent="0.35">
      <c r="D850" s="118"/>
      <c r="J850" s="119"/>
    </row>
    <row r="851" spans="4:10" ht="15.75" customHeight="1" x14ac:dyDescent="0.35">
      <c r="D851" s="118"/>
      <c r="J851" s="119"/>
    </row>
    <row r="852" spans="4:10" ht="15.75" customHeight="1" x14ac:dyDescent="0.35">
      <c r="D852" s="118"/>
      <c r="J852" s="119"/>
    </row>
    <row r="853" spans="4:10" ht="15.75" customHeight="1" x14ac:dyDescent="0.35">
      <c r="D853" s="118"/>
      <c r="J853" s="119"/>
    </row>
    <row r="854" spans="4:10" ht="15.75" customHeight="1" x14ac:dyDescent="0.35">
      <c r="D854" s="118"/>
      <c r="J854" s="119"/>
    </row>
    <row r="855" spans="4:10" ht="15.75" customHeight="1" x14ac:dyDescent="0.35">
      <c r="D855" s="118"/>
      <c r="J855" s="119"/>
    </row>
    <row r="856" spans="4:10" ht="15.75" customHeight="1" x14ac:dyDescent="0.35">
      <c r="D856" s="118"/>
      <c r="J856" s="119"/>
    </row>
    <row r="857" spans="4:10" ht="15.75" customHeight="1" x14ac:dyDescent="0.35">
      <c r="D857" s="118"/>
      <c r="J857" s="119"/>
    </row>
    <row r="858" spans="4:10" ht="15.75" customHeight="1" x14ac:dyDescent="0.35">
      <c r="D858" s="118"/>
      <c r="J858" s="119"/>
    </row>
    <row r="859" spans="4:10" ht="15.75" customHeight="1" x14ac:dyDescent="0.35">
      <c r="D859" s="118"/>
      <c r="J859" s="119"/>
    </row>
    <row r="860" spans="4:10" ht="15.75" customHeight="1" x14ac:dyDescent="0.35">
      <c r="D860" s="118"/>
      <c r="J860" s="119"/>
    </row>
    <row r="861" spans="4:10" ht="15.75" customHeight="1" x14ac:dyDescent="0.35">
      <c r="D861" s="118"/>
      <c r="J861" s="119"/>
    </row>
    <row r="862" spans="4:10" ht="15.75" customHeight="1" x14ac:dyDescent="0.35">
      <c r="D862" s="118"/>
      <c r="J862" s="119"/>
    </row>
    <row r="863" spans="4:10" ht="15.75" customHeight="1" x14ac:dyDescent="0.35">
      <c r="D863" s="118"/>
      <c r="J863" s="119"/>
    </row>
    <row r="864" spans="4:10" ht="15.75" customHeight="1" x14ac:dyDescent="0.35">
      <c r="D864" s="118"/>
      <c r="J864" s="119"/>
    </row>
    <row r="865" spans="4:10" ht="15.75" customHeight="1" x14ac:dyDescent="0.35">
      <c r="D865" s="118"/>
      <c r="J865" s="119"/>
    </row>
    <row r="866" spans="4:10" ht="15.75" customHeight="1" x14ac:dyDescent="0.35">
      <c r="D866" s="118"/>
      <c r="J866" s="119"/>
    </row>
    <row r="867" spans="4:10" ht="15.75" customHeight="1" x14ac:dyDescent="0.35">
      <c r="D867" s="118"/>
      <c r="J867" s="119"/>
    </row>
    <row r="868" spans="4:10" ht="15.75" customHeight="1" x14ac:dyDescent="0.35">
      <c r="D868" s="118"/>
      <c r="J868" s="119"/>
    </row>
    <row r="869" spans="4:10" ht="15.75" customHeight="1" x14ac:dyDescent="0.35">
      <c r="D869" s="118"/>
      <c r="J869" s="119"/>
    </row>
    <row r="870" spans="4:10" ht="15.75" customHeight="1" x14ac:dyDescent="0.35">
      <c r="D870" s="118"/>
      <c r="J870" s="119"/>
    </row>
    <row r="871" spans="4:10" ht="15.75" customHeight="1" x14ac:dyDescent="0.35">
      <c r="D871" s="118"/>
      <c r="J871" s="119"/>
    </row>
    <row r="872" spans="4:10" ht="15.75" customHeight="1" x14ac:dyDescent="0.35">
      <c r="D872" s="118"/>
      <c r="J872" s="119"/>
    </row>
    <row r="873" spans="4:10" ht="15.75" customHeight="1" x14ac:dyDescent="0.35">
      <c r="D873" s="118"/>
      <c r="J873" s="119"/>
    </row>
    <row r="874" spans="4:10" ht="15.75" customHeight="1" x14ac:dyDescent="0.35">
      <c r="D874" s="118"/>
      <c r="J874" s="119"/>
    </row>
    <row r="875" spans="4:10" ht="15.75" customHeight="1" x14ac:dyDescent="0.35">
      <c r="D875" s="118"/>
      <c r="J875" s="119"/>
    </row>
    <row r="876" spans="4:10" ht="15.75" customHeight="1" x14ac:dyDescent="0.35">
      <c r="D876" s="118"/>
      <c r="J876" s="119"/>
    </row>
    <row r="877" spans="4:10" ht="15.75" customHeight="1" x14ac:dyDescent="0.35">
      <c r="D877" s="118"/>
      <c r="J877" s="119"/>
    </row>
    <row r="878" spans="4:10" ht="15.75" customHeight="1" x14ac:dyDescent="0.35">
      <c r="D878" s="118"/>
      <c r="J878" s="119"/>
    </row>
    <row r="879" spans="4:10" ht="15.75" customHeight="1" x14ac:dyDescent="0.35">
      <c r="D879" s="118"/>
      <c r="J879" s="119"/>
    </row>
    <row r="880" spans="4:10" ht="15.75" customHeight="1" x14ac:dyDescent="0.35">
      <c r="D880" s="118"/>
      <c r="J880" s="119"/>
    </row>
    <row r="881" spans="4:10" ht="15.75" customHeight="1" x14ac:dyDescent="0.35">
      <c r="D881" s="118"/>
      <c r="J881" s="119"/>
    </row>
    <row r="882" spans="4:10" ht="15.75" customHeight="1" x14ac:dyDescent="0.35">
      <c r="D882" s="118"/>
      <c r="J882" s="119"/>
    </row>
    <row r="883" spans="4:10" ht="15.75" customHeight="1" x14ac:dyDescent="0.35">
      <c r="D883" s="118"/>
      <c r="J883" s="119"/>
    </row>
    <row r="884" spans="4:10" ht="15.75" customHeight="1" x14ac:dyDescent="0.35">
      <c r="D884" s="118"/>
      <c r="J884" s="119"/>
    </row>
    <row r="885" spans="4:10" ht="15.75" customHeight="1" x14ac:dyDescent="0.35">
      <c r="D885" s="118"/>
      <c r="J885" s="119"/>
    </row>
    <row r="886" spans="4:10" ht="15.75" customHeight="1" x14ac:dyDescent="0.35">
      <c r="D886" s="118"/>
      <c r="J886" s="119"/>
    </row>
    <row r="887" spans="4:10" ht="15.75" customHeight="1" x14ac:dyDescent="0.35">
      <c r="D887" s="118"/>
      <c r="J887" s="119"/>
    </row>
    <row r="888" spans="4:10" ht="15.75" customHeight="1" x14ac:dyDescent="0.35">
      <c r="D888" s="118"/>
      <c r="J888" s="119"/>
    </row>
    <row r="889" spans="4:10" ht="15.75" customHeight="1" x14ac:dyDescent="0.35">
      <c r="D889" s="118"/>
      <c r="J889" s="119"/>
    </row>
    <row r="890" spans="4:10" ht="15.75" customHeight="1" x14ac:dyDescent="0.35">
      <c r="D890" s="118"/>
      <c r="J890" s="119"/>
    </row>
    <row r="891" spans="4:10" ht="15.75" customHeight="1" x14ac:dyDescent="0.35">
      <c r="D891" s="118"/>
      <c r="J891" s="119"/>
    </row>
    <row r="892" spans="4:10" ht="15.75" customHeight="1" x14ac:dyDescent="0.35">
      <c r="D892" s="118"/>
      <c r="J892" s="119"/>
    </row>
    <row r="893" spans="4:10" ht="15.75" customHeight="1" x14ac:dyDescent="0.35">
      <c r="D893" s="118"/>
      <c r="J893" s="119"/>
    </row>
    <row r="894" spans="4:10" ht="15.75" customHeight="1" x14ac:dyDescent="0.35">
      <c r="D894" s="118"/>
      <c r="J894" s="119"/>
    </row>
    <row r="895" spans="4:10" ht="15.75" customHeight="1" x14ac:dyDescent="0.35">
      <c r="D895" s="118"/>
      <c r="J895" s="119"/>
    </row>
    <row r="896" spans="4:10" ht="15.75" customHeight="1" x14ac:dyDescent="0.35">
      <c r="D896" s="118"/>
      <c r="J896" s="119"/>
    </row>
    <row r="897" spans="4:10" ht="15.75" customHeight="1" x14ac:dyDescent="0.35">
      <c r="D897" s="118"/>
      <c r="J897" s="119"/>
    </row>
    <row r="898" spans="4:10" ht="15.75" customHeight="1" x14ac:dyDescent="0.35">
      <c r="D898" s="118"/>
      <c r="J898" s="119"/>
    </row>
    <row r="899" spans="4:10" ht="15.75" customHeight="1" x14ac:dyDescent="0.35">
      <c r="D899" s="118"/>
      <c r="J899" s="119"/>
    </row>
    <row r="900" spans="4:10" ht="15.75" customHeight="1" x14ac:dyDescent="0.35">
      <c r="D900" s="118"/>
      <c r="J900" s="119"/>
    </row>
    <row r="901" spans="4:10" ht="15.75" customHeight="1" x14ac:dyDescent="0.35">
      <c r="D901" s="118"/>
      <c r="J901" s="119"/>
    </row>
    <row r="902" spans="4:10" ht="15.75" customHeight="1" x14ac:dyDescent="0.35">
      <c r="D902" s="118"/>
      <c r="J902" s="119"/>
    </row>
    <row r="903" spans="4:10" ht="15.75" customHeight="1" x14ac:dyDescent="0.35">
      <c r="D903" s="118"/>
      <c r="J903" s="119"/>
    </row>
    <row r="904" spans="4:10" ht="15.75" customHeight="1" x14ac:dyDescent="0.35">
      <c r="D904" s="118"/>
      <c r="J904" s="119"/>
    </row>
    <row r="905" spans="4:10" ht="15.75" customHeight="1" x14ac:dyDescent="0.35">
      <c r="D905" s="118"/>
      <c r="J905" s="119"/>
    </row>
    <row r="906" spans="4:10" ht="15.75" customHeight="1" x14ac:dyDescent="0.35">
      <c r="D906" s="118"/>
      <c r="J906" s="119"/>
    </row>
    <row r="907" spans="4:10" ht="15.75" customHeight="1" x14ac:dyDescent="0.35">
      <c r="D907" s="118"/>
      <c r="J907" s="119"/>
    </row>
    <row r="908" spans="4:10" ht="15.75" customHeight="1" x14ac:dyDescent="0.35">
      <c r="D908" s="118"/>
      <c r="J908" s="119"/>
    </row>
    <row r="909" spans="4:10" ht="15.75" customHeight="1" x14ac:dyDescent="0.35">
      <c r="D909" s="118"/>
      <c r="J909" s="119"/>
    </row>
    <row r="910" spans="4:10" ht="15.75" customHeight="1" x14ac:dyDescent="0.35">
      <c r="D910" s="118"/>
      <c r="J910" s="119"/>
    </row>
    <row r="911" spans="4:10" ht="15.75" customHeight="1" x14ac:dyDescent="0.35">
      <c r="D911" s="118"/>
      <c r="J911" s="119"/>
    </row>
    <row r="912" spans="4:10" ht="15.75" customHeight="1" x14ac:dyDescent="0.35">
      <c r="D912" s="118"/>
      <c r="J912" s="119"/>
    </row>
    <row r="913" spans="4:10" ht="15.75" customHeight="1" x14ac:dyDescent="0.35">
      <c r="D913" s="118"/>
      <c r="J913" s="119"/>
    </row>
    <row r="914" spans="4:10" ht="15.75" customHeight="1" x14ac:dyDescent="0.35">
      <c r="D914" s="118"/>
      <c r="J914" s="119"/>
    </row>
    <row r="915" spans="4:10" ht="15.75" customHeight="1" x14ac:dyDescent="0.35">
      <c r="D915" s="118"/>
      <c r="J915" s="119"/>
    </row>
    <row r="916" spans="4:10" ht="15.75" customHeight="1" x14ac:dyDescent="0.35">
      <c r="D916" s="118"/>
      <c r="J916" s="119"/>
    </row>
    <row r="917" spans="4:10" ht="15.75" customHeight="1" x14ac:dyDescent="0.35">
      <c r="D917" s="118"/>
      <c r="J917" s="119"/>
    </row>
    <row r="918" spans="4:10" ht="15.75" customHeight="1" x14ac:dyDescent="0.35">
      <c r="D918" s="118"/>
      <c r="J918" s="119"/>
    </row>
    <row r="919" spans="4:10" ht="15.75" customHeight="1" x14ac:dyDescent="0.35">
      <c r="D919" s="118"/>
      <c r="J919" s="119"/>
    </row>
    <row r="920" spans="4:10" ht="15.75" customHeight="1" x14ac:dyDescent="0.35">
      <c r="D920" s="118"/>
      <c r="J920" s="119"/>
    </row>
    <row r="921" spans="4:10" ht="15.75" customHeight="1" x14ac:dyDescent="0.35">
      <c r="D921" s="118"/>
      <c r="J921" s="119"/>
    </row>
    <row r="922" spans="4:10" ht="15.75" customHeight="1" x14ac:dyDescent="0.35">
      <c r="D922" s="118"/>
      <c r="J922" s="119"/>
    </row>
    <row r="923" spans="4:10" ht="15.75" customHeight="1" x14ac:dyDescent="0.35">
      <c r="D923" s="118"/>
      <c r="J923" s="119"/>
    </row>
    <row r="924" spans="4:10" ht="15.75" customHeight="1" x14ac:dyDescent="0.35">
      <c r="D924" s="118"/>
      <c r="J924" s="119"/>
    </row>
    <row r="925" spans="4:10" ht="15.75" customHeight="1" x14ac:dyDescent="0.35">
      <c r="D925" s="118"/>
      <c r="J925" s="119"/>
    </row>
    <row r="926" spans="4:10" ht="15.75" customHeight="1" x14ac:dyDescent="0.35">
      <c r="D926" s="118"/>
      <c r="J926" s="119"/>
    </row>
    <row r="927" spans="4:10" ht="15.75" customHeight="1" x14ac:dyDescent="0.35">
      <c r="D927" s="118"/>
      <c r="J927" s="119"/>
    </row>
    <row r="928" spans="4:10" ht="15.75" customHeight="1" x14ac:dyDescent="0.35">
      <c r="D928" s="118"/>
      <c r="J928" s="119"/>
    </row>
    <row r="929" spans="4:10" ht="15.75" customHeight="1" x14ac:dyDescent="0.35">
      <c r="D929" s="118"/>
      <c r="J929" s="119"/>
    </row>
    <row r="930" spans="4:10" ht="15.75" customHeight="1" x14ac:dyDescent="0.35">
      <c r="D930" s="118"/>
      <c r="J930" s="119"/>
    </row>
    <row r="931" spans="4:10" ht="15.75" customHeight="1" x14ac:dyDescent="0.35">
      <c r="D931" s="118"/>
      <c r="J931" s="119"/>
    </row>
    <row r="932" spans="4:10" ht="15.75" customHeight="1" x14ac:dyDescent="0.35">
      <c r="D932" s="118"/>
      <c r="J932" s="119"/>
    </row>
    <row r="933" spans="4:10" ht="15.75" customHeight="1" x14ac:dyDescent="0.35">
      <c r="D933" s="118"/>
      <c r="J933" s="119"/>
    </row>
    <row r="934" spans="4:10" ht="15.75" customHeight="1" x14ac:dyDescent="0.35">
      <c r="D934" s="118"/>
      <c r="J934" s="119"/>
    </row>
    <row r="935" spans="4:10" ht="15.75" customHeight="1" x14ac:dyDescent="0.35">
      <c r="D935" s="118"/>
      <c r="J935" s="119"/>
    </row>
    <row r="936" spans="4:10" ht="15.75" customHeight="1" x14ac:dyDescent="0.35">
      <c r="D936" s="118"/>
      <c r="J936" s="119"/>
    </row>
    <row r="937" spans="4:10" ht="15.75" customHeight="1" x14ac:dyDescent="0.35">
      <c r="D937" s="118"/>
      <c r="J937" s="119"/>
    </row>
    <row r="938" spans="4:10" ht="15.75" customHeight="1" x14ac:dyDescent="0.35">
      <c r="D938" s="118"/>
      <c r="J938" s="119"/>
    </row>
    <row r="939" spans="4:10" ht="15.75" customHeight="1" x14ac:dyDescent="0.35">
      <c r="D939" s="118"/>
      <c r="J939" s="119"/>
    </row>
    <row r="940" spans="4:10" ht="15.75" customHeight="1" x14ac:dyDescent="0.35">
      <c r="D940" s="118"/>
      <c r="J940" s="119"/>
    </row>
    <row r="941" spans="4:10" ht="15.75" customHeight="1" x14ac:dyDescent="0.35">
      <c r="D941" s="118"/>
      <c r="J941" s="119"/>
    </row>
    <row r="942" spans="4:10" ht="15.75" customHeight="1" x14ac:dyDescent="0.35">
      <c r="D942" s="118"/>
      <c r="J942" s="119"/>
    </row>
    <row r="943" spans="4:10" ht="15.75" customHeight="1" x14ac:dyDescent="0.35">
      <c r="D943" s="118"/>
      <c r="J943" s="119"/>
    </row>
  </sheetData>
  <mergeCells count="85">
    <mergeCell ref="A1:AF1"/>
    <mergeCell ref="A2:A3"/>
    <mergeCell ref="B2:B3"/>
    <mergeCell ref="C2:C3"/>
    <mergeCell ref="D2:D3"/>
    <mergeCell ref="E2:E3"/>
    <mergeCell ref="F2:F3"/>
    <mergeCell ref="G2:G3"/>
    <mergeCell ref="H2:H3"/>
    <mergeCell ref="I2:I3"/>
    <mergeCell ref="AA2:AA3"/>
    <mergeCell ref="AB2:AB3"/>
    <mergeCell ref="AC2:AC3"/>
    <mergeCell ref="AD2:AF2"/>
    <mergeCell ref="J2:J3"/>
    <mergeCell ref="K2:K3"/>
    <mergeCell ref="A4:A5"/>
    <mergeCell ref="B4:B5"/>
    <mergeCell ref="AA4:AA5"/>
    <mergeCell ref="AB4:AB5"/>
    <mergeCell ref="AC4:AC18"/>
    <mergeCell ref="AB6:AB10"/>
    <mergeCell ref="A11:A15"/>
    <mergeCell ref="B11:B15"/>
    <mergeCell ref="C11:C12"/>
    <mergeCell ref="A6:A10"/>
    <mergeCell ref="B6:B10"/>
    <mergeCell ref="C6:C9"/>
    <mergeCell ref="D6:D9"/>
    <mergeCell ref="E6:E9"/>
    <mergeCell ref="F6:F9"/>
    <mergeCell ref="L2:U2"/>
    <mergeCell ref="V2:V3"/>
    <mergeCell ref="W2:W3"/>
    <mergeCell ref="X2:Z2"/>
    <mergeCell ref="AA11:AA18"/>
    <mergeCell ref="X6:X9"/>
    <mergeCell ref="Y6:Y9"/>
    <mergeCell ref="Z6:Z9"/>
    <mergeCell ref="AA6:AA10"/>
    <mergeCell ref="X16:X17"/>
    <mergeCell ref="Y16:Y17"/>
    <mergeCell ref="W6:W9"/>
    <mergeCell ref="P6:P9"/>
    <mergeCell ref="Q6:Q9"/>
    <mergeCell ref="R6:R9"/>
    <mergeCell ref="S6:S9"/>
    <mergeCell ref="G6:G9"/>
    <mergeCell ref="H6:H9"/>
    <mergeCell ref="I6:I9"/>
    <mergeCell ref="A16:A18"/>
    <mergeCell ref="B16:B18"/>
    <mergeCell ref="C13:C14"/>
    <mergeCell ref="C16:C17"/>
    <mergeCell ref="D16:D17"/>
    <mergeCell ref="E16:E17"/>
    <mergeCell ref="N16:N17"/>
    <mergeCell ref="J6:J9"/>
    <mergeCell ref="K6:K9"/>
    <mergeCell ref="L6:L9"/>
    <mergeCell ref="M6:M9"/>
    <mergeCell ref="N6:N9"/>
    <mergeCell ref="Z16:Z17"/>
    <mergeCell ref="AB11:AB18"/>
    <mergeCell ref="V6:V9"/>
    <mergeCell ref="O6:O9"/>
    <mergeCell ref="F16:F17"/>
    <mergeCell ref="G16:G17"/>
    <mergeCell ref="H16:H17"/>
    <mergeCell ref="I16:I17"/>
    <mergeCell ref="J16:J17"/>
    <mergeCell ref="U16:U17"/>
    <mergeCell ref="V16:V17"/>
    <mergeCell ref="T6:T9"/>
    <mergeCell ref="U6:U9"/>
    <mergeCell ref="K16:K17"/>
    <mergeCell ref="L16:L17"/>
    <mergeCell ref="M16:M17"/>
    <mergeCell ref="W16:W17"/>
    <mergeCell ref="O16:O17"/>
    <mergeCell ref="P16:P17"/>
    <mergeCell ref="Q16:Q17"/>
    <mergeCell ref="R16:R17"/>
    <mergeCell ref="S16:S17"/>
    <mergeCell ref="T16:T17"/>
  </mergeCells>
  <conditionalFormatting sqref="L10:U15 V10:V16 V18 L4:V6">
    <cfRule type="colorScale" priority="7">
      <colorScale>
        <cfvo type="formula" val="0"/>
        <cfvo type="formula" val="1"/>
        <color rgb="FFFFFF00"/>
        <color theme="9"/>
      </colorScale>
    </cfRule>
  </conditionalFormatting>
  <conditionalFormatting sqref="AA4 W4:W6 AA11 AA6 W10:W16 W18 Z4:Z18">
    <cfRule type="cellIs" dxfId="6" priority="8" operator="between">
      <formula>51%</formula>
      <formula>80%</formula>
    </cfRule>
    <cfRule type="cellIs" dxfId="5" priority="9" operator="lessThanOrEqual">
      <formula>50%</formula>
    </cfRule>
  </conditionalFormatting>
  <conditionalFormatting sqref="AB4:AB6 AB11">
    <cfRule type="cellIs" dxfId="4" priority="5" operator="between">
      <formula>51%</formula>
      <formula>80%</formula>
    </cfRule>
    <cfRule type="cellIs" dxfId="3" priority="6" operator="lessThanOrEqual">
      <formula>50%</formula>
    </cfRule>
  </conditionalFormatting>
  <conditionalFormatting sqref="AA4:AC4 W4:W6 AA11:AB11 AA6:AB6 AB5 W10:W16 W18 Z4:Z18">
    <cfRule type="cellIs" dxfId="2" priority="2" operator="greaterThanOrEqual">
      <formula>81%</formula>
    </cfRule>
  </conditionalFormatting>
  <conditionalFormatting sqref="AC4">
    <cfRule type="cellIs" dxfId="1" priority="3" operator="between">
      <formula>51%</formula>
      <formula>80%</formula>
    </cfRule>
    <cfRule type="cellIs" dxfId="0" priority="4" operator="lessThanOrEqual">
      <formula>50%</formula>
    </cfRule>
  </conditionalFormatting>
  <conditionalFormatting sqref="L16:U16 L18:U18">
    <cfRule type="colorScale" priority="1">
      <colorScale>
        <cfvo type="formula" val="0"/>
        <cfvo type="formula" val="1"/>
        <color rgb="FFFFFF00"/>
        <color theme="9"/>
      </colorScale>
    </cfRule>
  </conditionalFormatting>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 Diligenciamiento</vt:lpstr>
      <vt:lpstr>Nivel Articulación PEAM-PNEA</vt:lpstr>
      <vt:lpstr>Analisis Implem PEAM-PNEA_24-27</vt:lpstr>
      <vt:lpstr>Analisis Implem PMEA-PNEA_2024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DESARROLLO AGRO 1</cp:lastModifiedBy>
  <dcterms:created xsi:type="dcterms:W3CDTF">2019-05-21T20:40:11Z</dcterms:created>
  <dcterms:modified xsi:type="dcterms:W3CDTF">2024-11-22T21:45:55Z</dcterms:modified>
</cp:coreProperties>
</file>