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57318\Documents\CAR 2023\1 Municipios\Granada\"/>
    </mc:Choice>
  </mc:AlternateContent>
  <xr:revisionPtr revIDLastSave="0" documentId="13_ncr:1_{C2FB6261-D398-419E-BBE6-DE388A051BE3}" xr6:coauthVersionLast="36" xr6:coauthVersionMax="47" xr10:uidLastSave="{00000000-0000-0000-0000-000000000000}"/>
  <bookViews>
    <workbookView xWindow="0" yWindow="0" windowWidth="20490" windowHeight="6885" tabRatio="885" firstSheet="1" activeTab="6" xr2:uid="{00000000-000D-0000-FFFF-FFFF00000000}"/>
  </bookViews>
  <sheets>
    <sheet name="LEY No 2169 DE 2021" sheetId="12" state="hidden" r:id="rId1"/>
    <sheet name="ARMONIZACIÓN PND 2022-2026" sheetId="14" r:id="rId2"/>
    <sheet name="ARMONIZACIÓN" sheetId="1" r:id="rId3"/>
    <sheet name="PTEA 2020-2023" sheetId="2" r:id="rId4"/>
    <sheet name="Instructivo Diligenciamiento" sheetId="9" state="hidden" r:id="rId5"/>
    <sheet name="Nivel Art_PTEA-PNEA_2023" sheetId="11" r:id="rId6"/>
    <sheet name="Analisis Implem PTEA-PNEA_2023" sheetId="10" r:id="rId7"/>
    <sheet name="Graficos_2023" sheetId="13" r:id="rId8"/>
    <sheet name="PROGRAMA 1" sheetId="3" state="hidden" r:id="rId9"/>
    <sheet name="PROGRAMA 2" sheetId="4" state="hidden" r:id="rId10"/>
    <sheet name="PROGRAMA 3" sheetId="5" state="hidden" r:id="rId11"/>
    <sheet name="PROGRAMA 4" sheetId="6" state="hidden" r:id="rId12"/>
    <sheet name="PROGRAMA 5" sheetId="7" state="hidden" r:id="rId13"/>
    <sheet name="PROGRAMA 6" sheetId="8" state="hidden" r:id="rId14"/>
  </sheets>
  <definedNames>
    <definedName name="_xlnm._FilterDatabase" localSheetId="2" hidden="1">ARMONIZACIÓN!$A$2:$AW$286</definedName>
    <definedName name="_xlnm._FilterDatabase" localSheetId="1" hidden="1">'ARMONIZACIÓN PND 2022-2026'!$A$2:$K$44</definedName>
    <definedName name="_xlnm._FilterDatabase" localSheetId="0" hidden="1">'LEY No 2169 DE 2021'!$A$2:$C$9</definedName>
    <definedName name="_xlnm._FilterDatabase" localSheetId="5" hidden="1">'Nivel Art_PTEA-PNEA_2023'!$A$4:$EB$5</definedName>
    <definedName name="_xlnm._FilterDatabase" localSheetId="3" hidden="1">'PTEA 2020-2023'!$A$2:$P$2</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 i="10" l="1"/>
  <c r="Y5" i="10"/>
  <c r="Y6" i="10"/>
  <c r="Y7" i="10"/>
  <c r="Z4" i="10"/>
  <c r="Y8" i="10"/>
  <c r="Z8" i="10"/>
  <c r="Y10" i="10"/>
  <c r="Y11" i="10"/>
  <c r="Z10" i="10"/>
  <c r="Y12" i="10"/>
  <c r="Z12" i="10"/>
  <c r="Y13" i="10"/>
  <c r="Z13" i="10"/>
  <c r="Y14" i="10"/>
  <c r="Y15" i="10"/>
  <c r="Z14" i="10"/>
  <c r="AA4" i="10"/>
  <c r="Y16" i="10"/>
  <c r="Z16" i="10"/>
  <c r="Y17" i="10"/>
  <c r="Z17" i="10"/>
  <c r="AA16" i="10"/>
  <c r="Y18" i="10"/>
  <c r="Y19" i="10"/>
  <c r="Y20" i="10"/>
  <c r="Y21" i="10"/>
  <c r="Z18" i="10"/>
  <c r="Y22" i="10"/>
  <c r="Z22" i="10"/>
  <c r="Y23" i="10"/>
  <c r="Y24" i="10"/>
  <c r="Z23" i="10"/>
  <c r="AA18" i="10"/>
  <c r="Y25" i="10"/>
  <c r="Z25" i="10"/>
  <c r="Y26" i="10"/>
  <c r="Y27" i="10"/>
  <c r="Y28" i="10"/>
  <c r="Y29" i="10"/>
  <c r="Z26" i="10"/>
  <c r="Y30" i="10"/>
  <c r="Z30" i="10"/>
  <c r="Y31" i="10"/>
  <c r="Z31" i="10"/>
  <c r="AA25" i="10"/>
  <c r="Y32" i="10"/>
  <c r="Z32" i="10"/>
  <c r="Y33" i="10"/>
  <c r="Z33" i="10"/>
  <c r="Y34" i="10"/>
  <c r="Z34" i="10"/>
  <c r="AA32" i="10"/>
  <c r="Y35" i="10"/>
  <c r="Z35" i="10"/>
  <c r="Y36" i="10"/>
  <c r="Z36" i="10"/>
  <c r="AA35" i="10"/>
  <c r="AB4" i="10"/>
  <c r="B60" i="13"/>
  <c r="U13" i="10"/>
  <c r="V13" i="10"/>
  <c r="U14" i="10"/>
  <c r="V14" i="10"/>
  <c r="U15" i="10"/>
  <c r="V15" i="10"/>
  <c r="U16" i="10"/>
  <c r="V16" i="10"/>
  <c r="CR5" i="11"/>
  <c r="M18" i="13"/>
  <c r="D23" i="13"/>
  <c r="D22" i="13"/>
  <c r="D21" i="13"/>
  <c r="D20" i="13"/>
  <c r="D19" i="13"/>
  <c r="L18" i="13"/>
  <c r="D18" i="13"/>
  <c r="L17" i="13"/>
  <c r="D17" i="13"/>
  <c r="L16" i="13"/>
  <c r="D16" i="13"/>
  <c r="L15" i="13"/>
  <c r="D15" i="13"/>
  <c r="L14" i="13"/>
  <c r="D14" i="13"/>
  <c r="K1" i="13"/>
  <c r="Y9" i="10"/>
  <c r="U9" i="10"/>
  <c r="V9" i="10"/>
  <c r="AU202" i="1"/>
  <c r="AV202" i="1"/>
  <c r="AW202" i="1"/>
  <c r="AU201" i="1"/>
  <c r="AV201" i="1"/>
  <c r="AW201" i="1"/>
  <c r="AU127" i="1"/>
  <c r="AV127" i="1"/>
  <c r="AW127" i="1"/>
  <c r="AU126" i="1"/>
  <c r="AV126" i="1"/>
  <c r="AW126" i="1"/>
  <c r="AU43" i="1"/>
  <c r="AV43" i="1"/>
  <c r="AW43" i="1"/>
  <c r="AU42" i="1"/>
  <c r="AV42" i="1"/>
  <c r="AW42" i="1"/>
  <c r="AU41" i="1"/>
  <c r="AV41" i="1"/>
  <c r="AW41" i="1"/>
  <c r="AU40" i="1"/>
  <c r="AV40" i="1"/>
  <c r="AW40" i="1"/>
  <c r="AU244" i="1"/>
  <c r="AV244" i="1"/>
  <c r="AW244" i="1"/>
  <c r="AU160" i="1"/>
  <c r="AV160" i="1"/>
  <c r="AW160" i="1"/>
  <c r="AU32" i="1"/>
  <c r="AV32" i="1"/>
  <c r="AW32" i="1"/>
  <c r="AW31" i="1"/>
  <c r="AV31" i="1"/>
  <c r="AU31" i="1"/>
  <c r="AW4" i="1"/>
  <c r="B57" i="13"/>
  <c r="B59" i="13"/>
  <c r="B74" i="13"/>
  <c r="B94" i="13"/>
  <c r="B111" i="13"/>
  <c r="B113" i="13"/>
  <c r="B114" i="13"/>
  <c r="B128" i="13"/>
  <c r="B129" i="13"/>
  <c r="B130" i="13"/>
  <c r="B143" i="13"/>
  <c r="B144" i="13"/>
  <c r="B145" i="13"/>
  <c r="U5" i="10"/>
  <c r="V5" i="10"/>
  <c r="U6" i="10"/>
  <c r="V6" i="10"/>
  <c r="U7" i="10"/>
  <c r="V7" i="10"/>
  <c r="U8" i="10"/>
  <c r="V8" i="10"/>
  <c r="U10" i="10"/>
  <c r="V10" i="10"/>
  <c r="U11" i="10"/>
  <c r="V11" i="10"/>
  <c r="U12" i="10"/>
  <c r="V12" i="10"/>
  <c r="U17" i="10"/>
  <c r="V17" i="10"/>
  <c r="U18" i="10"/>
  <c r="V18" i="10"/>
  <c r="U19" i="10"/>
  <c r="V19" i="10"/>
  <c r="U20" i="10"/>
  <c r="V20" i="10"/>
  <c r="U21" i="10"/>
  <c r="V21" i="10"/>
  <c r="U22" i="10"/>
  <c r="V22" i="10"/>
  <c r="U23" i="10"/>
  <c r="V23" i="10"/>
  <c r="U24" i="10"/>
  <c r="V24" i="10"/>
  <c r="U25" i="10"/>
  <c r="V25" i="10"/>
  <c r="U26" i="10"/>
  <c r="V26" i="10"/>
  <c r="U27" i="10"/>
  <c r="V27" i="10"/>
  <c r="U28" i="10"/>
  <c r="V28" i="10"/>
  <c r="U29" i="10"/>
  <c r="V29" i="10"/>
  <c r="U30" i="10"/>
  <c r="V30" i="10"/>
  <c r="U31" i="10"/>
  <c r="V31" i="10"/>
  <c r="U32" i="10"/>
  <c r="V32" i="10"/>
  <c r="U33" i="10"/>
  <c r="V33" i="10"/>
  <c r="U34" i="10"/>
  <c r="V34" i="10"/>
  <c r="U35" i="10"/>
  <c r="V35" i="10"/>
  <c r="U36" i="10"/>
  <c r="V36" i="10"/>
  <c r="N18" i="13"/>
  <c r="K6" i="13"/>
  <c r="CQ5" i="11"/>
  <c r="M17" i="13"/>
  <c r="N17" i="13"/>
  <c r="K5" i="13"/>
  <c r="CP5" i="11"/>
  <c r="M16" i="13"/>
  <c r="N16" i="13"/>
  <c r="K4" i="13"/>
  <c r="CO5" i="11"/>
  <c r="M15" i="13"/>
  <c r="N15" i="13"/>
  <c r="K3" i="13"/>
  <c r="CN5" i="11"/>
  <c r="M14" i="13"/>
  <c r="N14" i="13"/>
  <c r="K2" i="13"/>
  <c r="CK5" i="11"/>
  <c r="E23" i="13"/>
  <c r="F23" i="13"/>
  <c r="B10" i="13"/>
  <c r="CJ5" i="11"/>
  <c r="E22" i="13"/>
  <c r="F22" i="13"/>
  <c r="B9" i="13"/>
  <c r="CI5" i="11"/>
  <c r="E21" i="13"/>
  <c r="F21" i="13"/>
  <c r="B8" i="13"/>
  <c r="CH5" i="11"/>
  <c r="E20" i="13"/>
  <c r="F20" i="13"/>
  <c r="CG5" i="11"/>
  <c r="E19" i="13"/>
  <c r="F19" i="13"/>
  <c r="B7" i="13"/>
  <c r="CF5" i="11"/>
  <c r="E18" i="13"/>
  <c r="F18" i="13"/>
  <c r="B6" i="13"/>
  <c r="CE5" i="11"/>
  <c r="E17" i="13"/>
  <c r="F17" i="13"/>
  <c r="B5" i="13"/>
  <c r="CD5" i="11"/>
  <c r="E16" i="13"/>
  <c r="F16" i="13"/>
  <c r="B4" i="13"/>
  <c r="CC5" i="11"/>
  <c r="E15" i="13"/>
  <c r="F15" i="13"/>
  <c r="B3" i="13"/>
  <c r="CB5" i="11"/>
  <c r="E14" i="13"/>
  <c r="F14" i="13"/>
  <c r="B2" i="13"/>
  <c r="U4" i="10"/>
  <c r="T37" i="10"/>
  <c r="S37" i="10"/>
  <c r="R37" i="10"/>
  <c r="Q37" i="10"/>
  <c r="P37" i="10"/>
  <c r="O37" i="10"/>
  <c r="N37" i="10"/>
  <c r="M37" i="10"/>
  <c r="L37" i="10"/>
  <c r="K37" i="10"/>
  <c r="B75" i="13"/>
  <c r="V4" i="10"/>
  <c r="P41" i="2"/>
  <c r="O41" i="2"/>
  <c r="N41" i="2"/>
  <c r="M41" i="2"/>
  <c r="AU211" i="1"/>
  <c r="AV211" i="1"/>
  <c r="AW211" i="1"/>
  <c r="AU210" i="1"/>
  <c r="AV210" i="1"/>
  <c r="AW210" i="1"/>
  <c r="AU58" i="1"/>
  <c r="AV58" i="1"/>
  <c r="AW58" i="1"/>
  <c r="AU57" i="1"/>
  <c r="AV57" i="1"/>
  <c r="AW57" i="1"/>
  <c r="AU246" i="1"/>
  <c r="AV246" i="1"/>
  <c r="AW246" i="1"/>
  <c r="AU227" i="1"/>
  <c r="AV227" i="1"/>
  <c r="AW227" i="1"/>
  <c r="AU150" i="1"/>
  <c r="AV150" i="1"/>
  <c r="AW150" i="1"/>
  <c r="AU149" i="1"/>
  <c r="AV149" i="1"/>
  <c r="AW149" i="1"/>
  <c r="AU102" i="1"/>
  <c r="AV102" i="1"/>
  <c r="AW102" i="1"/>
  <c r="AU34" i="1"/>
  <c r="AV34" i="1"/>
  <c r="AW34" i="1"/>
  <c r="AU22" i="1"/>
  <c r="AV22" i="1"/>
  <c r="AW22" i="1"/>
  <c r="AU21" i="1"/>
  <c r="AV21" i="1"/>
  <c r="AW21" i="1"/>
  <c r="AU214" i="1"/>
  <c r="AV214" i="1"/>
  <c r="AW214" i="1"/>
  <c r="AU212" i="1"/>
  <c r="AV212" i="1"/>
  <c r="AW212" i="1"/>
  <c r="AU65" i="1"/>
  <c r="AV65" i="1"/>
  <c r="AW65" i="1"/>
  <c r="AU63" i="1"/>
  <c r="AV63" i="1"/>
  <c r="AW63" i="1"/>
  <c r="AU206" i="1"/>
  <c r="AV206" i="1"/>
  <c r="AW206" i="1"/>
  <c r="AU205" i="1"/>
  <c r="AV205" i="1"/>
  <c r="AW205" i="1"/>
  <c r="AU204" i="1"/>
  <c r="AV204" i="1"/>
  <c r="AW204" i="1"/>
  <c r="AU51" i="1"/>
  <c r="AV51" i="1"/>
  <c r="AW51" i="1"/>
  <c r="AU50" i="1"/>
  <c r="AV50" i="1"/>
  <c r="AW50" i="1"/>
  <c r="AU49" i="1"/>
  <c r="AV49" i="1"/>
  <c r="AW49" i="1"/>
  <c r="AU48" i="1"/>
  <c r="AV48" i="1"/>
  <c r="AW48" i="1"/>
  <c r="AU47" i="1"/>
  <c r="AV47" i="1"/>
  <c r="AW47" i="1"/>
  <c r="AU46" i="1"/>
  <c r="AV46" i="1"/>
  <c r="AW46" i="1"/>
  <c r="AU45" i="1"/>
  <c r="AV45" i="1"/>
  <c r="AW45" i="1"/>
  <c r="AU200" i="1"/>
  <c r="AV200" i="1"/>
  <c r="AW200" i="1"/>
  <c r="AU5" i="1"/>
  <c r="AV5" i="1"/>
  <c r="AW5" i="1"/>
  <c r="AU279" i="1"/>
  <c r="AV279" i="1"/>
  <c r="AW279" i="1"/>
  <c r="AU231" i="1"/>
  <c r="AV231" i="1"/>
  <c r="AW231" i="1"/>
  <c r="AU79" i="1"/>
  <c r="AV79" i="1"/>
  <c r="AW79" i="1"/>
  <c r="AU78" i="1"/>
  <c r="AV78" i="1"/>
  <c r="AW78" i="1"/>
  <c r="AU230" i="1"/>
  <c r="AV230" i="1"/>
  <c r="AW230" i="1"/>
  <c r="AU229" i="1"/>
  <c r="AV229" i="1"/>
  <c r="AW229" i="1"/>
  <c r="AU278" i="1"/>
  <c r="AV278" i="1"/>
  <c r="AW278" i="1"/>
  <c r="AU277" i="1"/>
  <c r="AV277" i="1"/>
  <c r="AW277" i="1"/>
  <c r="AU24" i="1"/>
  <c r="AV24" i="1"/>
  <c r="AW24" i="1"/>
  <c r="AU23" i="1"/>
  <c r="AV23" i="1"/>
  <c r="AW23" i="1"/>
  <c r="AU220" i="1"/>
  <c r="AV220" i="1"/>
  <c r="AW220" i="1"/>
  <c r="AU70" i="1"/>
  <c r="AV70" i="1"/>
  <c r="AW70" i="1"/>
  <c r="AU234" i="1"/>
  <c r="AV234" i="1"/>
  <c r="AW234" i="1"/>
  <c r="AU219" i="1"/>
  <c r="AV219" i="1"/>
  <c r="AW219" i="1"/>
  <c r="AU203" i="1"/>
  <c r="AV203" i="1"/>
  <c r="AW203" i="1"/>
  <c r="AU88" i="1"/>
  <c r="AV88" i="1"/>
  <c r="AW88" i="1"/>
  <c r="AU69" i="1"/>
  <c r="AV69" i="1"/>
  <c r="AW69" i="1"/>
  <c r="AU56" i="1"/>
  <c r="AV56" i="1"/>
  <c r="AW56" i="1"/>
  <c r="AU44" i="1"/>
  <c r="AV44" i="1"/>
  <c r="AW44" i="1"/>
  <c r="AU221" i="1"/>
  <c r="AV221" i="1"/>
  <c r="AW221" i="1"/>
  <c r="AU71" i="1"/>
  <c r="AV71" i="1"/>
  <c r="AW71" i="1"/>
  <c r="AU222" i="1"/>
  <c r="AV222" i="1"/>
  <c r="AW222" i="1"/>
  <c r="AU168" i="1"/>
  <c r="AV168" i="1"/>
  <c r="AW168" i="1"/>
  <c r="AU167" i="1"/>
  <c r="AV167" i="1"/>
  <c r="AW167" i="1"/>
  <c r="AU147" i="1"/>
  <c r="AV147" i="1"/>
  <c r="AW147" i="1"/>
  <c r="AU72" i="1"/>
  <c r="AV72" i="1"/>
  <c r="AW72" i="1"/>
  <c r="AU29" i="1"/>
  <c r="AV29" i="1"/>
  <c r="AW29" i="1"/>
  <c r="AU235" i="1"/>
  <c r="AV235" i="1"/>
  <c r="AW235" i="1"/>
  <c r="AU146" i="1"/>
  <c r="AV146" i="1"/>
  <c r="AW146" i="1"/>
  <c r="AU89" i="1"/>
  <c r="AV89" i="1"/>
  <c r="AW89" i="1"/>
  <c r="AU28" i="1"/>
  <c r="AV28" i="1"/>
  <c r="AW28" i="1"/>
  <c r="AU217" i="1"/>
  <c r="AV217" i="1"/>
  <c r="AW217" i="1"/>
  <c r="AU67" i="1"/>
  <c r="AV67" i="1"/>
  <c r="AW67" i="1"/>
  <c r="AU218" i="1"/>
  <c r="AV218" i="1"/>
  <c r="AW218" i="1"/>
  <c r="AU131" i="1"/>
  <c r="AV131" i="1"/>
  <c r="AW131" i="1"/>
  <c r="AU68" i="1"/>
  <c r="AV68" i="1"/>
  <c r="AW68" i="1"/>
  <c r="AU216" i="1"/>
  <c r="AV216" i="1"/>
  <c r="AW216" i="1"/>
  <c r="AU132" i="1"/>
  <c r="AV132" i="1"/>
  <c r="AW132" i="1"/>
  <c r="AU13" i="1"/>
  <c r="AV13" i="1"/>
  <c r="AW13" i="1"/>
  <c r="AU12" i="1"/>
  <c r="AV12" i="1"/>
  <c r="AW12" i="1"/>
  <c r="AU11" i="1"/>
  <c r="AV11" i="1"/>
  <c r="AW11" i="1"/>
  <c r="AU10" i="1"/>
  <c r="AV10" i="1"/>
  <c r="AW10" i="1"/>
  <c r="AU249" i="1"/>
  <c r="AV249" i="1"/>
  <c r="AW249" i="1"/>
  <c r="AU36" i="1"/>
  <c r="AV36" i="1"/>
  <c r="AW36" i="1"/>
  <c r="AU33" i="1"/>
  <c r="AV33" i="1"/>
  <c r="AW33" i="1"/>
  <c r="AU228" i="1"/>
  <c r="AV228" i="1"/>
  <c r="AW228" i="1"/>
  <c r="AU139" i="1"/>
  <c r="AV139" i="1"/>
  <c r="AW139" i="1"/>
  <c r="AU20" i="1"/>
  <c r="AV20" i="1"/>
  <c r="AW20" i="1"/>
  <c r="AU250" i="1"/>
  <c r="AV250" i="1"/>
  <c r="AW250" i="1"/>
  <c r="AU247" i="1"/>
  <c r="AV247" i="1"/>
  <c r="AW247" i="1"/>
  <c r="AU109" i="1"/>
  <c r="AV109" i="1"/>
  <c r="AW109" i="1"/>
  <c r="AU108" i="1"/>
  <c r="AV108" i="1"/>
  <c r="AW108" i="1"/>
  <c r="AU106" i="1"/>
  <c r="AV106" i="1"/>
  <c r="AW106" i="1"/>
  <c r="AU274" i="1"/>
  <c r="AV274" i="1"/>
  <c r="AW274" i="1"/>
  <c r="AU268" i="1"/>
  <c r="AV268" i="1"/>
  <c r="AW268" i="1"/>
  <c r="AU257" i="1"/>
  <c r="AV257" i="1"/>
  <c r="AW257" i="1"/>
  <c r="AU256" i="1"/>
  <c r="AV256" i="1"/>
  <c r="AW256" i="1"/>
  <c r="AU255" i="1"/>
  <c r="AV255" i="1"/>
  <c r="AW255" i="1"/>
  <c r="AU254" i="1"/>
  <c r="AV254" i="1"/>
  <c r="AW254" i="1"/>
  <c r="AU243" i="1"/>
  <c r="AV243" i="1"/>
  <c r="AW243" i="1"/>
  <c r="AU209" i="1"/>
  <c r="AV209" i="1"/>
  <c r="AW209" i="1"/>
  <c r="AU208" i="1"/>
  <c r="AV208" i="1"/>
  <c r="AW208" i="1"/>
  <c r="AU207" i="1"/>
  <c r="AV207" i="1"/>
  <c r="AW207" i="1"/>
  <c r="AU162" i="1"/>
  <c r="AV162" i="1"/>
  <c r="AW162" i="1"/>
  <c r="AU159" i="1"/>
  <c r="AV159" i="1"/>
  <c r="AW159" i="1"/>
  <c r="AU158" i="1"/>
  <c r="AV158" i="1"/>
  <c r="AW158" i="1"/>
  <c r="AU130" i="1"/>
  <c r="AV130" i="1"/>
  <c r="AW130" i="1"/>
  <c r="AU129" i="1"/>
  <c r="AV129" i="1"/>
  <c r="AW129" i="1"/>
  <c r="AU128" i="1"/>
  <c r="AV128" i="1"/>
  <c r="AW128" i="1"/>
  <c r="AU116" i="1"/>
  <c r="AV116" i="1"/>
  <c r="AW116" i="1"/>
  <c r="AU115" i="1"/>
  <c r="AV115" i="1"/>
  <c r="AW115" i="1"/>
  <c r="AU114" i="1"/>
  <c r="AV114" i="1"/>
  <c r="AW114" i="1"/>
  <c r="AU113" i="1"/>
  <c r="AV113" i="1"/>
  <c r="AW113" i="1"/>
  <c r="AU112" i="1"/>
  <c r="AV112" i="1"/>
  <c r="AW112" i="1"/>
  <c r="AU104" i="1"/>
  <c r="AV104" i="1"/>
  <c r="AW104" i="1"/>
  <c r="AU103" i="1"/>
  <c r="AV103" i="1"/>
  <c r="AW103" i="1"/>
  <c r="AU55" i="1"/>
  <c r="AV55" i="1"/>
  <c r="AW55" i="1"/>
  <c r="AU54" i="1"/>
  <c r="AV54" i="1"/>
  <c r="AW54" i="1"/>
  <c r="AU53" i="1"/>
  <c r="AV53" i="1"/>
  <c r="AW53" i="1"/>
  <c r="AU52" i="1"/>
  <c r="AV52" i="1"/>
  <c r="AW52" i="1"/>
  <c r="AU8" i="1"/>
  <c r="AV8" i="1"/>
  <c r="AW8" i="1"/>
  <c r="AU7" i="1"/>
  <c r="AV7" i="1"/>
  <c r="AW7" i="1"/>
  <c r="AU248" i="1"/>
  <c r="AV248" i="1"/>
  <c r="AW248" i="1"/>
  <c r="AU269" i="1"/>
  <c r="AV269" i="1"/>
  <c r="AW269" i="1"/>
  <c r="AU163" i="1"/>
  <c r="AV163" i="1"/>
  <c r="AW163" i="1"/>
  <c r="AU107" i="1"/>
  <c r="AV107" i="1"/>
  <c r="AW107" i="1"/>
  <c r="AU238" i="1"/>
  <c r="AV238" i="1"/>
  <c r="AW238" i="1"/>
  <c r="AU237" i="1"/>
  <c r="AV237" i="1"/>
  <c r="AW237" i="1"/>
  <c r="AU98" i="1"/>
  <c r="AV98" i="1"/>
  <c r="AW98" i="1"/>
  <c r="AU97" i="1"/>
  <c r="AV97" i="1"/>
  <c r="AW97" i="1"/>
  <c r="AU245" i="1"/>
  <c r="AV245" i="1"/>
  <c r="AW245" i="1"/>
  <c r="AU161" i="1"/>
  <c r="AV161" i="1"/>
  <c r="AW161" i="1"/>
  <c r="AU105" i="1"/>
  <c r="AV105" i="1"/>
  <c r="AW105" i="1"/>
  <c r="AU271" i="1"/>
  <c r="AV271" i="1"/>
  <c r="AW271" i="1"/>
  <c r="AU262" i="1"/>
  <c r="AV262" i="1"/>
  <c r="AW262" i="1"/>
  <c r="AU181" i="1"/>
  <c r="AV181" i="1"/>
  <c r="AW181" i="1"/>
  <c r="AU121" i="1"/>
  <c r="AV121" i="1"/>
  <c r="AW121" i="1"/>
  <c r="AU264" i="1"/>
  <c r="AV264" i="1"/>
  <c r="AW264" i="1"/>
  <c r="AU270" i="1"/>
  <c r="AV270" i="1"/>
  <c r="AW270" i="1"/>
  <c r="AU263" i="1"/>
  <c r="AV263" i="1"/>
  <c r="AW263" i="1"/>
  <c r="AU261" i="1"/>
  <c r="AV261" i="1"/>
  <c r="AW261" i="1"/>
  <c r="AU185" i="1"/>
  <c r="AV185" i="1"/>
  <c r="AW185" i="1"/>
  <c r="AU184" i="1"/>
  <c r="AV184" i="1"/>
  <c r="AW184" i="1"/>
  <c r="AU180" i="1"/>
  <c r="AV180" i="1"/>
  <c r="AW180" i="1"/>
  <c r="AU123" i="1"/>
  <c r="AV123" i="1"/>
  <c r="AW123" i="1"/>
  <c r="AU122" i="1"/>
  <c r="AV122" i="1"/>
  <c r="AW122" i="1"/>
  <c r="AU120" i="1"/>
  <c r="AV120" i="1"/>
  <c r="AW120" i="1"/>
  <c r="AU265" i="1"/>
  <c r="AV265" i="1"/>
  <c r="AW265" i="1"/>
  <c r="AU124" i="1"/>
  <c r="AV124" i="1"/>
  <c r="AW124" i="1"/>
  <c r="AU186" i="1"/>
  <c r="AV186" i="1"/>
  <c r="AW186" i="1"/>
  <c r="AU136" i="1"/>
  <c r="AV136" i="1"/>
  <c r="AW136" i="1"/>
  <c r="AU236" i="1"/>
  <c r="AV236" i="1"/>
  <c r="AW236" i="1"/>
  <c r="AU170" i="1"/>
  <c r="AV170" i="1"/>
  <c r="AW170" i="1"/>
  <c r="AU148" i="1"/>
  <c r="AV148" i="1"/>
  <c r="AW148" i="1"/>
  <c r="AU91" i="1"/>
  <c r="AV91" i="1"/>
  <c r="AW91" i="1"/>
  <c r="AU30" i="1"/>
  <c r="AV30" i="1"/>
  <c r="AW30" i="1"/>
  <c r="AU224" i="1"/>
  <c r="AV224" i="1"/>
  <c r="AW224" i="1"/>
  <c r="AU135" i="1"/>
  <c r="AV135" i="1"/>
  <c r="AW135" i="1"/>
  <c r="AU17" i="1"/>
  <c r="AV17" i="1"/>
  <c r="AW17" i="1"/>
  <c r="AU76" i="1"/>
  <c r="AV76" i="1"/>
  <c r="AW76" i="1"/>
  <c r="AU232" i="1"/>
  <c r="AV232" i="1"/>
  <c r="AW232" i="1"/>
  <c r="AU144" i="1"/>
  <c r="AV144" i="1"/>
  <c r="AW144" i="1"/>
  <c r="AU90" i="1"/>
  <c r="AV90" i="1"/>
  <c r="AW90" i="1"/>
  <c r="AU169" i="1"/>
  <c r="AV169" i="1"/>
  <c r="AW169" i="1"/>
  <c r="AU233" i="1"/>
  <c r="AV233" i="1"/>
  <c r="AW233" i="1"/>
  <c r="AU166" i="1"/>
  <c r="AV166" i="1"/>
  <c r="AW166" i="1"/>
  <c r="AU145" i="1"/>
  <c r="AV145" i="1"/>
  <c r="AW145" i="1"/>
  <c r="AU87" i="1"/>
  <c r="AV87" i="1"/>
  <c r="AW87" i="1"/>
  <c r="AU27" i="1"/>
  <c r="AV27" i="1"/>
  <c r="AW27" i="1"/>
  <c r="AU242" i="1"/>
  <c r="AV242" i="1"/>
  <c r="AW242" i="1"/>
  <c r="AU176" i="1"/>
  <c r="AV176" i="1"/>
  <c r="AW176" i="1"/>
  <c r="AU173" i="1"/>
  <c r="AV173" i="1"/>
  <c r="AW173" i="1"/>
  <c r="AU95" i="1"/>
  <c r="AV95" i="1"/>
  <c r="AW95" i="1"/>
  <c r="AU93" i="1"/>
  <c r="AV93" i="1"/>
  <c r="AW93" i="1"/>
  <c r="AU241" i="1"/>
  <c r="AV241" i="1"/>
  <c r="AW241" i="1"/>
  <c r="AU151" i="1"/>
  <c r="AV151" i="1"/>
  <c r="AW151" i="1"/>
  <c r="AU101" i="1"/>
  <c r="AV101" i="1"/>
  <c r="AW101" i="1"/>
  <c r="AU96" i="1"/>
  <c r="AV96" i="1"/>
  <c r="AW96" i="1"/>
  <c r="AU239" i="1"/>
  <c r="AV239" i="1"/>
  <c r="AW239" i="1"/>
  <c r="AU240" i="1"/>
  <c r="AV240" i="1"/>
  <c r="AW240" i="1"/>
  <c r="AU172" i="1"/>
  <c r="AV172" i="1"/>
  <c r="AW172" i="1"/>
  <c r="AU171" i="1"/>
  <c r="AV171" i="1"/>
  <c r="AW171" i="1"/>
  <c r="AU94" i="1"/>
  <c r="AV94" i="1"/>
  <c r="AW94" i="1"/>
  <c r="AU92" i="1"/>
  <c r="AV92" i="1"/>
  <c r="AW92" i="1"/>
  <c r="AU165" i="1"/>
  <c r="AV165" i="1"/>
  <c r="AW165" i="1"/>
  <c r="AU177" i="1"/>
  <c r="AV177" i="1"/>
  <c r="AW177" i="1"/>
  <c r="AU275" i="1"/>
  <c r="AV275" i="1"/>
  <c r="AW275" i="1"/>
  <c r="AU225" i="1"/>
  <c r="AV225" i="1"/>
  <c r="AW225" i="1"/>
  <c r="AU137" i="1"/>
  <c r="AV137" i="1"/>
  <c r="AW137" i="1"/>
  <c r="AW19" i="1"/>
  <c r="AV19" i="1"/>
  <c r="AU19" i="1"/>
  <c r="AU266" i="1"/>
  <c r="AV266" i="1"/>
  <c r="AW266" i="1"/>
  <c r="AU267" i="1"/>
  <c r="AV267" i="1"/>
  <c r="AW267" i="1"/>
  <c r="AU276" i="1"/>
  <c r="AV276" i="1"/>
  <c r="AW276" i="1"/>
  <c r="AU226" i="1"/>
  <c r="AV226" i="1"/>
  <c r="AW226" i="1"/>
  <c r="AU138" i="1"/>
  <c r="AV138" i="1"/>
  <c r="AW138" i="1"/>
  <c r="AU77" i="1"/>
  <c r="AV77" i="1"/>
  <c r="AW77" i="1"/>
  <c r="AU3" i="1"/>
  <c r="AV3" i="1"/>
  <c r="AW3" i="1"/>
  <c r="AU4" i="1"/>
  <c r="AV4" i="1"/>
  <c r="M42" i="2"/>
  <c r="B58" i="13"/>
  <c r="CL5" i="11"/>
  <c r="CM5" i="11"/>
  <c r="CS5" i="11"/>
  <c r="CT5" i="11"/>
  <c r="B37" i="13"/>
  <c r="B61" i="13"/>
  <c r="B56" i="13"/>
  <c r="B40" i="13"/>
  <c r="B95" i="13"/>
  <c r="B41" i="13"/>
  <c r="B93" i="13"/>
  <c r="B39" i="13"/>
  <c r="B112" i="13"/>
  <c r="B36" i="13"/>
  <c r="B38" i="13"/>
</calcChain>
</file>

<file path=xl/sharedStrings.xml><?xml version="1.0" encoding="utf-8"?>
<sst xmlns="http://schemas.openxmlformats.org/spreadsheetml/2006/main" count="15161" uniqueCount="1687">
  <si>
    <t>POLITICA NACIONAL DE EDUCACIÓN AMBIENTAL</t>
  </si>
  <si>
    <t>PLAN DE GESTIÓN AMBIENTAL REGIONAL PGAR 2012-2023 CAR</t>
  </si>
  <si>
    <t>PLAN DE ACCIÓN CUATRIENAL 2020-2023 CAR - TERRITORIO AMBIENTALMENTE SOSTENIBLE</t>
  </si>
  <si>
    <t>AGENDA OBJETIVOS DE DESARROLLO SOSTENIBLE</t>
  </si>
  <si>
    <t>PLAN NACIONAL DE DESARROLLO “PACTO POR COLOMBIA, PACTO POR LA EQUIDAD” 2018-2022</t>
  </si>
  <si>
    <t>PLAN DE DESARROLLO DEPARTAMENTAL 2020-2024 "CUNDINAMARCA, ¡REGIÓN QUE PROGRESA!"</t>
  </si>
  <si>
    <t xml:space="preserve">POMCA RÍO BOGOTÁ "RESOLUCIÓN CAR 957 08 DE ABRIL DE 2019" </t>
  </si>
  <si>
    <t>ESTRATEGIAS</t>
  </si>
  <si>
    <t xml:space="preserve">LINEA ESTRATEGICA PGAR </t>
  </si>
  <si>
    <t>METAS PGAR PLAN DE ACCIÒN 2012 - 2023</t>
  </si>
  <si>
    <t>EJE TEMÁTICO CAR 2020-2023</t>
  </si>
  <si>
    <t>PROYECTOS PLAN DE ACCIÒN 2020-2023</t>
  </si>
  <si>
    <t>METAS</t>
  </si>
  <si>
    <t>ACTIVIDADES</t>
  </si>
  <si>
    <t>ODS</t>
  </si>
  <si>
    <t xml:space="preserve">NUMERAL </t>
  </si>
  <si>
    <t>META ODS</t>
  </si>
  <si>
    <t>META INTERMEDIA NACIONAL</t>
  </si>
  <si>
    <t>INDICADOR ODS</t>
  </si>
  <si>
    <t>PACTO</t>
  </si>
  <si>
    <t>LINEA</t>
  </si>
  <si>
    <t>ESTRATEGIA</t>
  </si>
  <si>
    <t>LINEA ESTRATEGICA</t>
  </si>
  <si>
    <t>PROGRAMA</t>
  </si>
  <si>
    <t>SUBPROGRAMA</t>
  </si>
  <si>
    <t>PROYECTO</t>
  </si>
  <si>
    <t>META</t>
  </si>
  <si>
    <t>TITULO</t>
  </si>
  <si>
    <t>ARTICULO</t>
  </si>
  <si>
    <t>1. FORTALECIMIENTO DE LOS COMITÉS TÉCNICOS INTERINSTITUCIONALES DE EDUCACIÓN AMBIENTAL – CIDEA</t>
  </si>
  <si>
    <t>1. LA INNOVACIÓN SOCIAL Y LA IDENTIDAD REGIONAL HACIA LA SOSTENIBILIDAD AMBIENTAL</t>
  </si>
  <si>
    <t>Meta PGAR 3. Al menos seis grupos sociales tienen como referentes de su marco prospectivo la visión regional de la sostenibilidad ambiental, y para ellos es clara su responsabilidad y la forma en la que la asumen.
Meta PGAR 4. La cultura ambiental se ha posicionado como parte de la identidad regional, en los diferentes espacios de la cotidianidad de la vida en la región, y de manera principal en los tomadores de decisiones de las entidades públicas de orden nacional, regional y local.</t>
  </si>
  <si>
    <t>CULTURA AMBIENTAL Y PARTICIPACIÓN CIUDADANA</t>
  </si>
  <si>
    <t>22. EDUCACIÓN, COMUNICACIÓN Y CONOCIMIENTO AMBIENTAL</t>
  </si>
  <si>
    <t>META 22.2. Desarrollar el 100% de las tres (3) estrategias definidas para la asesoría técnico – social a los entes territoriales de la Jurisdicción CAR, en la formulación o implementación de la Política Nacional, las Políticas Departamentales y Distrital de Educación Ambiental, así como de los Planes Territoriales de Educación Ambiental – PTEA y los planes de los territorios indígenas.</t>
  </si>
  <si>
    <t>Actividad 22.2.1. Desarrollar la asesoría técnica - social a los entes territoriales para formular o implementar las estrategias de las Políticas Nacional, Departamental y Distrital  de Educación  Ambiental, así como de los PTEA de municipios y territorios indígenas.
Actividad 22.2.2. Adelantar alianzas estratégicas que fortalezcan la Gobernanza Ambiental Territorial  a partir de la operativización de las estrategias de las Políticas Nacional, Departamental y Distrital  de Educación  Ambiental, así como de los PTEA de municipios y territorios indígenas.
Actividad 22.2.3. Diseñar, planear e implementar un observatorio de la educación ambiental regional como eje articulador de la implementación de las estrategias de las Políticas Nacional, Departamental y Distrital  de Educación  Ambiental, así como de los PTEA de municipios y territorios indígenas.</t>
  </si>
  <si>
    <t>17. ALIANZAS PARA LOGRAR LOS OBJETIVOS</t>
  </si>
  <si>
    <t>17.17 Fomentar alianzas eficaces</t>
  </si>
  <si>
    <t>Fomentar y promover la constitución de alianzas eficaces en las esferas pública, público-privada y de la sociedad civil, aprovechando la experiencia y las estrategias de obtención de recursos de las alianzas.</t>
  </si>
  <si>
    <t>El PND 2018-2022 fortalece las capacidades institucionales para combatir la corrupción, afianzar la legalidad y el relacionamiento colaborativo con el ciudadano.</t>
  </si>
  <si>
    <t>Suma en dólares de los Estados Unidos prometida a las: a) alianzas público-privadas y b) alianzas con la sociedad civil.</t>
  </si>
  <si>
    <t>V. Pacto por la sostenibilidad: producir conservando y conservar produciendo</t>
  </si>
  <si>
    <t>D. Instituciones ambientales modernas, apropiación social de la biodiversidad y manejo efectivo de los conflictos socioambientales.</t>
  </si>
  <si>
    <t xml:space="preserve">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t>
  </si>
  <si>
    <t>11. MÁS SOSTENIBILIDAD</t>
  </si>
  <si>
    <t>11.3 EL CAMBIO ESTÁ EN TUS MANOS</t>
  </si>
  <si>
    <t>11.3.2 CULTURA AMBIENTAL</t>
  </si>
  <si>
    <t>322. Implementar 20 proyectos de educación ambiental presentados a través de los CIDEA municipales.</t>
  </si>
  <si>
    <t>Gobernanza y Gestión Pública del Agua en la cuenca del río Bogotá.</t>
  </si>
  <si>
    <t>1.4.2.Construyendo cultura de cuidado y protección del río Bogotá</t>
  </si>
  <si>
    <t xml:space="preserve">
Inventariar y analizar el 100% de los programas y proyectos de los PROCEDA, CIDEA, PRAE y PEI (Porcentaje de Planes y Programas de educación ambiental revisados).
Incluir temáticas y campañas de reciclaje y uso eficiente y ahorro de agua en los Planes y Programas de los PROCEDA, CIDEA, PRAE y PEI. (Porcentaje de estrategias de educación ambiental desarrolladas).
Realizar acompañamiento y seguimiento al 100% de los proyectos de los PROCEDA, CIDEA, PRAE y PEI, formulados y campañas para reciclaje y uso eficiente y ahorro de agua. (Porcentaje de PROCEDA, CIDEA, PRAE Y PEI con acompañamiento y seguimiento).</t>
  </si>
  <si>
    <t>17.16 - Fortalecer la Alianza Global para el Desarrollo Sostenible</t>
  </si>
  <si>
    <t>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</si>
  <si>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 Proporción de la población residente en ciudades que aplican planes de desarrollo urbano y regional que tienen en cuenta las previsiones demográficas y las necesidades de recursos, desglosada por tamaño de ciudad.</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</si>
  <si>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t>
  </si>
  <si>
    <t>12. MÁS INTEGRACIÓN</t>
  </si>
  <si>
    <t>12.4 REGIÓN, UN TERRITORIO DE TODOS</t>
  </si>
  <si>
    <t>12.4.2 JUNTOS SOMOS MÁS</t>
  </si>
  <si>
    <t>370. Impelmentar una estrategía para la creación y puesta en marcha de una estructura de gobernanza subregional.</t>
  </si>
  <si>
    <t>2. LA DIMENSIÓN AMBIENTAL EN LA EDUCACIÓN FORMAL</t>
  </si>
  <si>
    <t>META PGAR 30. La región ha identificado las mejores formas de abordar metodológicamente la prevención y la adaptación como referentes a sus procesos de planificación; y los decisores de las entidades territoriales, de la autoridad ambiental y de las entidades públicas que generan procesos en el territorio respetan y respaldan tales medidas.</t>
  </si>
  <si>
    <t>GESTIÓN DEL RIESGO Y CAMBIO CLIMÁTICO</t>
  </si>
  <si>
    <t>16. MOVILIDAD SOSTENIBLE</t>
  </si>
  <si>
    <t xml:space="preserve">META 16.1. Implementar el 100% del modelo pedagógico BiciCAR para la promoción de la movilidad sostenible en la jurisdicción CAR.
</t>
  </si>
  <si>
    <t>Actividad 16.1.1: Fortalecer la metodología pedagógica y sus herramientas para promover  BiciCAR, como una estrategia de alto impacto en cobertura  para la protección ambiental en la Jurisdicción CAR.
Actividad 16.1.2: Realizar la transferencia de la metodología de la estrategia BiciCAR a los  Municipios que participaron en la formación de biciprotectores del ambiente y otros que lo soliciten.</t>
  </si>
  <si>
    <t>13. ACCIÓN POR EL CLIMA</t>
  </si>
  <si>
    <t>13.3 - Construir conocimiento y capacidad para enfrentar los desafíos del cambio climático</t>
  </si>
  <si>
    <t>Mejorar la educación, la sensibilización y la capacidad humana e institucional respecto de la mitigación del cambio climático, la adaptación a él, la reducción de sus efectos y la alerta temprana.</t>
  </si>
  <si>
    <t xml:space="preserve">No Aplica
</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</si>
  <si>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</si>
  <si>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IV. Pacto por la sostenibilidad: producir conservando y conservar produciendo</t>
  </si>
  <si>
    <t>A. Sectores comprometidos con la sostenibilidad y la mitigación del cambio climático.</t>
  </si>
  <si>
    <t>1) Objetivo 1. Avanzar hacia la transición de actividades productivas comprometidas con la sostenibilidad y la mitigación del cambio climático.
f) Compromiso sectorial con la mitigación del cambio climático.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</si>
  <si>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12.2 REGIÓN VERDE, REGIÓN DE VIDA</t>
  </si>
  <si>
    <t>12.2.2 TERRITORIO QUE RESPIRA</t>
  </si>
  <si>
    <t>347. Implementar una estartegia tendiente a mejorar la calidad del aire en la región Cundinamarca-Bogotá.</t>
  </si>
  <si>
    <t>No Aplica</t>
  </si>
  <si>
    <t>META 16.2. Realizar el 100% de tres (3) estrategias para establecer lineamientos ambientales como insumo para la formulación de planes de movilidad sostenible en cinco (5) municipios priorizados de la Jurisdicción CAR.</t>
  </si>
  <si>
    <t>Actividad 16.2.1: Realizar un inventario  de  los tipos, acciones o prácticas de movilidad sostenible  presentes en el territorio CAR, que permita identificar y priorizar municipios, para desarrollar un piloto de movilidad sostenible.
Actividad 16.2.2: Implementar el modelo  pedagógico de movilidad sostenible con enfoque local, en los municipios priorizados.
Actividad 16.2.3: Desarrollar una estrategia para adopción e implementación de buenas prácticas enmarcadas en movilidad sostenible, que permita establecer una reducción en emisiones GEI.
16.2.4: Promover en Entidades públicas y sectores productivos, la inclusión del componente de movilidad sostenible en sus Planes de Movilidad.</t>
  </si>
  <si>
    <t xml:space="preserve">13.2 - Integrar medidas de cambio climático
</t>
  </si>
  <si>
    <t>Diseño del Plan de Acción de Cambio Climático y la implementación de la estrategia de reducción de GEI y de desarrollo bajo en carbono. En 2022, se espera haber reducido 36 millones de tCO2eq.++.</t>
  </si>
  <si>
    <t>Diseño del Plan de Acción de Cambio Climático y la implementación de la estrategia de reducción de GEI y de desarrollo bajo en carbono. En 2022, se espera haber reducido 36 millones de tCO2eq.</t>
  </si>
  <si>
    <t>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t>
  </si>
  <si>
    <t>1) Objetivo 1. Avanzar hacia la transición de actividades productivas comprometidas con la sostenibilidad y la mitigación del cambio climático.
f) Compromiso sectorial con la mitigación del cambio climático .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</si>
  <si>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</si>
  <si>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</si>
  <si>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21. CULTURA PARA LA PRODUCCIÓN SOSTENIBLE Y LA ECONOMÍA CIRCULAR</t>
  </si>
  <si>
    <t>META 21.4. Implementar el 100% de dos (2) estrategias de cultura del Árbol en zonas urbanas y rurales de los municipios del territorio CAR.</t>
  </si>
  <si>
    <t>Actividad 21.4.1.  Complementar e implementar las estrategias de difusión del cuidado y conservación del árbol, como eje en los sistemas productivos, áreas de protección y urbanas.
Actividad 21.4.2. Acompañar el proceso educativo en las estrategias definidas de cultura del árbol, llegando al 100% del territorio CAR.</t>
  </si>
  <si>
    <t>15. VIDA DE ECOSISTEMAS TERRESTRES</t>
  </si>
  <si>
    <t>15.2 - Administrar de manera sostenible todos los bosques</t>
  </si>
  <si>
    <t xml:space="preserve">De aquí a 2020, promover la puesta en práctica de la gestión sostenible de todos los tipos de bosques, detener la deforestación, recuperar los bosques degradados y aumentar considerablemente la forestación y la reforestación a nivel mundial
</t>
  </si>
  <si>
    <t>A 2022, se espera aumentar el área bajo sistemas sostenibles de conservación (restauración, sistema agroforestales, manejo forestal sostenible) de 701.000 ha a 1.402.900 ha.</t>
  </si>
  <si>
    <t>15.2.1 Avances hacia la gestión forestal sostenible</t>
  </si>
  <si>
    <t xml:space="preserve">IV. Pacto por la sostenibilidad: producir
conservando y conservar produciendo
</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</si>
  <si>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</si>
  <si>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</si>
  <si>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11.1 SEGURIDAD HÍDRICA Y RECURSOS NATURALES PARA LA VIDA</t>
  </si>
  <si>
    <t>11.1.1 CUNDINAMARCA AL NATURAL</t>
  </si>
  <si>
    <t>283. Sembrar 1.000.000 de árboles</t>
  </si>
  <si>
    <t>1.1.4. Manejo integrado de microcuencas abastecedoras de agua</t>
  </si>
  <si>
    <t>Recuperación y enriquecimiento forestal de las áreas de microcuencas abastecedoras de la Cuenca (Número de hectáreas incrementadas de coberturas boscosas. Número de hectáreas conservadas)</t>
  </si>
  <si>
    <t>Ecosistemas Estratégicos y sostenibilidad del Territorio en la cuenca.</t>
  </si>
  <si>
    <t>2.1.3.Fortalecimiento de ecosistemas estratégicos protegidos mediante conservación y preservación de hábitats</t>
  </si>
  <si>
    <t>Sensibilizar a través de talleres a las comunidades asentadas en las áreas de trabajos sobre la importancia de cuidar la vegetación nativa (Sensibilizar a través de talleres a las comunidades asentadas en las áreas de trabajos sobre la importancia de cuidar la vegetación nativa)</t>
  </si>
  <si>
    <t>META 21.5. Implementar el 100% de las actividades definidas para la Implementación del Plan Regional de Negocios Verdes.</t>
  </si>
  <si>
    <t>Actividad 21.5.1 Implementación de las actividades del programa regional de negocios verdes por la autoridad ambiental y promoción y divulgación para uso de la plataforma digital de negocios verdes.
Actividad 21.5.2. Procesos de capacitación en criterios de negocios verdes y/o comercio justo y/o aspectos ambientales, para la Internacionalización, y/o de promoción del ecoetiquetado, como estrategia de apoyo a los negocios verdes.</t>
  </si>
  <si>
    <t>12. PRODUCCIÓN Y CONSUMO RESPONSABLES</t>
  </si>
  <si>
    <t>12.A - Fortalecer la capacidad científica y tecnológica de los países en desarrollo</t>
  </si>
  <si>
    <t>Ayudar a los países en desarrollo a fortalecer su capacidad científica y tecnológica para avanzar hacia modalidades de consumo y producción más sostenibles.</t>
  </si>
  <si>
    <t>Con el propósito de generar formas de producción alternativas que permitan el uso sostenible del capital natural se pretende impulsar y verificar 1.436 negocios verdes en 2022.</t>
  </si>
  <si>
    <t>12.a.1 Cantidad de apoyo en materia de investigación y desarrollo prestado a los países en desarrollo para el consumo y la producción sostenibles y las tecnologías ecológicamente racionales</t>
  </si>
  <si>
    <t>B. Biodiversidad y riqueza natural: activos estratégicos de la Nación</t>
  </si>
  <si>
    <t>4) Objetivo 4. Consolidar el desarrollo de productos y servicios basados en el uso sostenible de la biodiversidad
b) Fomento y fortalecimiento de negocios verdes y sostenibles
• 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</si>
  <si>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10. MAS COMPETITIVIDAD</t>
  </si>
  <si>
    <t>10.2 CUNDINAMARCA CIENTÍFICA E INNOVADORA</t>
  </si>
  <si>
    <t>10.2.3 MÁS INVESTIGACIÓN, MÁS DESARROLLO</t>
  </si>
  <si>
    <t>222. Financiar 100 proyectos de investigación, innovación u negocios verdes de las IED de los municipios no certificados del departamento, en el uso y apropiación de la ciencia, tecnología e innovación.</t>
  </si>
  <si>
    <t>Orientación ambiental productiva de la cuenca.</t>
  </si>
  <si>
    <t>5.3.2. Agricultura Transitoria y Sostenibilidad</t>
  </si>
  <si>
    <t xml:space="preserve">META 21.8. Implementar y fortalecer el 100% de las cinco (5) estrategias de cultura ambiental para el consumo responsable y el manejo adecuado de los residuos: Ciclo Re Ciclo, en la jurisdicción CAR.
</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</si>
  <si>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</si>
  <si>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11.CIUDADES Y COMUNIDADES SOSTENIBLES</t>
  </si>
  <si>
    <t>CIUDADES Y COMUNIDADES SOSTENIBLES</t>
  </si>
  <si>
    <t>De aquí a 2030, reducir el impacto ambiental negativo per cápita de las ciudades, incluso prestando especial atención a la calidad del aire y la gestión de los desechos municipales y de otro tipo.</t>
  </si>
  <si>
    <t xml:space="preserve">Proporción de desechos sólidos urbanos recogidos periódicamente y con una descarga final adecuada respecto del total de desechos sólidos urbanos generados, desglosada por ciudad.
</t>
  </si>
  <si>
    <t>VIII. Pacto por la calidad y eficiencia de servicios públicos: agua y energía para promover la competitividad y el bienestar de todos</t>
  </si>
  <si>
    <t>B. Agua limpia y saneamiento básico adecuado: hacia una gestión responsable, sostenible y equitativa.</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</si>
  <si>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</si>
  <si>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9. MÁS BIEN ESTAR</t>
  </si>
  <si>
    <t>9.2 TODA UNA VIDA CONTIGO</t>
  </si>
  <si>
    <t>9.2.1 CONSTRUYENDO FUTURO</t>
  </si>
  <si>
    <t>75. Beneficiar al 100% de las IED de los municipios no certificados con estrategias para consolidar los proyectos pedagógicos en PGER y PRAES.</t>
  </si>
  <si>
    <t>12.PRODUCCIÓN Y CONSUMO RESPONSABLES</t>
  </si>
  <si>
    <t>PRODUCCIÓN Y CONSUMO RESPONSABLES</t>
  </si>
  <si>
    <t>Reducir sustancialmente la generación de residuos.</t>
  </si>
  <si>
    <t>Como producto de esta estrategia, se cuenta con un portafolio de 40 iniciativas empresariales de economía circular y se espera, en 2022, una tasa de reciclaje y nueva utilización de residuos sólidos del 12%.</t>
  </si>
  <si>
    <t>Tasa nacional de reciclado, en toneladas de material reciclado.</t>
  </si>
  <si>
    <t>IV Pacto por la sostenibilidad: Producir Conservando y conservar produciendo.</t>
  </si>
  <si>
    <t>11.1.4 RESIDUOS SÓLIDOS AMIGABLES ALTERNATIVOS</t>
  </si>
  <si>
    <t>305. Ejecutar 3 proyectos de innovación en manejo de residuos sólidos y cambio climático.</t>
  </si>
  <si>
    <t>12. PRODUCCIÓN Y CONSUMO RESPONSABLE+L10:L11S</t>
  </si>
  <si>
    <t>12.4 Gestión responsable de productosy residuos químicos</t>
  </si>
  <si>
    <t>De aquí a 2020, lograr la gestión ecológicamente racional de los productos químicos y de todos los desechos a lo largo de su ciclo de vida, de conformidad con los marcos internacionales convenidos, y reducir significativamente su liberación a la atmósfera.</t>
  </si>
  <si>
    <t>Se espera, en 2022, una tasa de reciclaje y nueva utilización de residuos sólidos del 12%.</t>
  </si>
  <si>
    <t>12.4.2 Desechos peligrosos generados per cápita y proporción de desechos peligrosos tratados, desglosados por tipo de tratamiento.</t>
  </si>
  <si>
    <t xml:space="preserve">VII. Pacto por la calidad y eficiencia de servicios públicos: agua y energía para promover la competitividad y el bienestar de todos. 
</t>
  </si>
  <si>
    <t xml:space="preserve">2) Objetivo 2. Mejorar la calidad del aire, del agua y del suelo para la prevención de los impactos en la salud pública y la reducción de las desigualdades relacionadas con el acceso a recursos.
b) Aumento del aprovechamiento, reciclaje y tratamiento de residuos.
</t>
  </si>
  <si>
    <t>11.3.3 CUNDINAMARCA, RESILIENTE AL CAMBIO CLIMÁTICO</t>
  </si>
  <si>
    <t>329. Recolectar y llevar a destino final 120 toneladas de residuos de aparatos eléctricos y electrónicos.</t>
  </si>
  <si>
    <t>Población de la microcuenca capacitada en manejo de residuos sólidos y líquidos (Número de talleres realizados)</t>
  </si>
  <si>
    <t xml:space="preserve">12.5 - Reducir sustancialmente la generación de residuos </t>
  </si>
  <si>
    <t>De aquí a 2030, reducir considerablemente la generación de desechos mediante actividades de prevención, reducción, reciclado y reutilización.</t>
  </si>
  <si>
    <t>12.5.1 Tasa nacional de reciclado, en toneladas de material reciclado.</t>
  </si>
  <si>
    <t xml:space="preserve">VII. Pacto por la calidad y eficiencia de servicios públicos: agua y energía para promover la competitividad y el bienestar de todos. </t>
  </si>
  <si>
    <t xml:space="preserve">3) Objetivo 3. Acelerar la economía circular como base para la reducción, reutilización y reciclaje de residuos.
MinVivienda, con apoyo de MinAmbiente, fomentarán el aprovechamiento, reciclaje y tratamiento de residuos, para lo cual definirán criterios para la ubicación de infraestructura de recuperación de materiales y avanzarán en la implementación de proyectos tipo para su financiación con enfoque de cierre de ciclos. Adicionalmente, la Comisión de Regulación de Agua Potable y Saneamiento Básico (CRA) incluirá los costos ambientales y la remuneración del aprovechamiento y el tratamiento en los marcos tarifarios.
</t>
  </si>
  <si>
    <t>12.3 REGIÓN, CONEXIÓN INTELIGENTE</t>
  </si>
  <si>
    <t>12.3.3 TERRITORIO CON SERVICIO PÚBLICO PARA TODOS</t>
  </si>
  <si>
    <t>359. Acompañar una nueva estrategia para determinar nuevos espacios de aprovechamiento de residuos en la región Cundinamarca-Bogotá.</t>
  </si>
  <si>
    <t>Programa de Seguridad hídrica en la cuenca del río Bogotá</t>
  </si>
  <si>
    <t xml:space="preserve">Mejora en la calidad hídrica de las subcuencas priorizadas de la cuenca del río Bogotá </t>
  </si>
  <si>
    <t xml:space="preserve">El 98% de los municipios formularan e implementar los Planes de Gestión de Residuos Sólidos.
</t>
  </si>
  <si>
    <t>1. La innovación social y la identidad regional hacia la sostenibilidad ambiental</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</si>
  <si>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</si>
  <si>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 xml:space="preserve">META 22.1. Generar o fortalecer el cien por ciento (100%) de tres (3) estrategias y acciones en materia de Gestión del Conocimiento y la Innovación Social Ambiental en la CAR.
</t>
  </si>
  <si>
    <t>Actividad 22.1.1: Generar o promover mecanismos, espacios de intervención, desarrollo de contenidos e instrumentos de gestión del conocimiento e innovación socio ambiental.
Actividad 22.1.2: Apoyar desde la dimensión social el fortalecimiento y/o escalabilidad de 1 modelo de gestión del conocimiento para la CAR.
Actividad 22.1.3: Gestionar, operar y posicionar el Sistema de Información de Gestión del Conocimiento y la Innovación Ambiental SIGCI.</t>
  </si>
  <si>
    <t xml:space="preserve">17. ALIANZAS PARA LOGRAR LOS OBJETIVOS
</t>
  </si>
  <si>
    <t>17.6 - Aumentar la cooperación y el acceso a la ciencia, la tecnología y la innovación</t>
  </si>
  <si>
    <t>Mejorar la cooperación regional e internacional Norte- 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</si>
  <si>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 Número de acuerdos y programas de cooperación en materia de ciencia o tecnología suscritos por los países, desglosado por tipo de cooperación.</t>
  </si>
  <si>
    <t xml:space="preserve">I. Pacto por la legalidad: seguridad efectiva y justicia transparente para que todos vivamos con libertad y en democracia
</t>
  </si>
  <si>
    <t>E. Participación ciudadana: promoviendo el diálogo social e intercultural, la inclusión democrática y el respeto por la libertad de cultos para la equidad.</t>
  </si>
  <si>
    <t xml:space="preserve">a. Objetivo 1. Promover la participación ciudadana, política y electoral.
El Gobierno nacional diseñará y pondrá en funcionamiento una red de conocimiento nacional que configure un nuevo entorno basado en la gestión del conocimiento, innovación y gestión del conocimiento, promoviendo un contexto de aprendizaje, un sistema de comunicación y un medio de integración, que sobrepase barreras organizativas, sectoriales, institucionales, culturales o territoriales, y que vincule actores de diferentes entornos, con la coordinación de actividades interdependientes. </t>
  </si>
  <si>
    <t>10.2.1 CUNDINAMARCA CREA E INNOCA</t>
  </si>
  <si>
    <t>202. Realizar una investigación para la innovación en el abastecimiento de agua potable en zonas rurales.</t>
  </si>
  <si>
    <t>1.3.1. Gestión del conocimiento para la gestión integral del recurso hídrico de la cuenca</t>
  </si>
  <si>
    <t>Gestionar recursos externos con mínimo dos (2) organismos multilaterales, Fondo de Regalías o COLCIENCIAS</t>
  </si>
  <si>
    <t>17.17 - Fomentar alianzas eficaces</t>
  </si>
  <si>
    <t>17.17.1 Suma en dólares de los Estados Unidos prometida a las: a) alianzas público-privadas y b) alianzas con la sociedad civil.</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</si>
  <si>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t>
  </si>
  <si>
    <t>META 22.3. Fortalecer e implementar el 100% de la estrategia Ecoescuela como experiencia destacable en sostenibilidad ambiental en 162 instituciones educativas, como epicentros de inclusión de la dimensión ambiental al currículo y gestión ambiental escolar y local.</t>
  </si>
  <si>
    <t>Actividad 22.3.1. Vinculación de 28 Instituciones Educativas a la estrategia Ecoescuela con la inclusión de la dimensión ambiental al currículo y el fortalecimiento de la gestión ambiental escolar en dos componentes ambientales.
Actividad 22.3.2. Generación de 14 planes piloto de la estrategia integral de Ecoescuela con intervención del 100% de los componentes ambientales de la gestión ambiental escolar: Agua, Energía, Residuos, Gestión del Riesgo, biodiversidad y consumo responsable.
Actividad 22.3.3. Seguimiento a 120 instituciones educativas ya promovidas bajo la estrategia Ecoescuela fortaleciendo la dimensión de la Gestión Ambiental Escolar.</t>
  </si>
  <si>
    <t>4. EDUCACIÓN DE CALIDAD</t>
  </si>
  <si>
    <t>4.7 - Educación para la Ciudadanía Global</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</si>
  <si>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</si>
  <si>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Grado en que i) la educación para la ciudadanía mundial y ii) la educación para el desarrollo sostenible, incluida la igualdad de género y los derechos humanos, se incorporan en todos los niveles de a) las políticas nacionales de educación, b) los planes de estudio, c) la formación del profesorado y d) la evaluación de los estudiantes.</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</si>
  <si>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</si>
  <si>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</si>
  <si>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22.4. Implementar el 100% de tres (03) procesos educativos para el conocimiento de gestión del riesgo y cambio climático en el entorno institucional, educativo y comunitario en la jurisdicción CAR.</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</si>
  <si>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</si>
  <si>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A 2022 se espera que el 100% de los departamentos habrán implementado iniciativas de adaptación al cambio climático orientadas por las autoridades ambientales.</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</si>
  <si>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</si>
  <si>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 xml:space="preserve">C. Colombia resiliente: conocimiento y prevención para la gestión del riesgo de desastres y la adaptación al cambio climático.
</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</si>
  <si>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</si>
  <si>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11.2 RUTA DE GESTIÓN DEL RIESGO</t>
  </si>
  <si>
    <t>11.2.1 CONOCIMIENTO DEL RIESGO</t>
  </si>
  <si>
    <t>308. Realizar con la unidad móvil, 80 jornadas para el fortalecimiento de las capacidades de gestión del riesgo.</t>
  </si>
  <si>
    <t>Gestión Integral del Riesgo de Desastres y Adaptación al Cambio Climático: hacia un territorio seguro y ambientalmente sostenible en la cuenca del Río Bogotá.</t>
  </si>
  <si>
    <t>4.3.1. Ajuste y actualización de los Planes Municipales de Gestión de Riesgo y estrategias de respuesta a emergencias en todos los municipios de la cuenca del Río Bogotá</t>
  </si>
  <si>
    <t>Efectuar jornadas anuales de difusión de los PMGR y simulacros de emergencias en todos los municipios. (Número de talleres de difusión y de simulacros realizados.)</t>
  </si>
  <si>
    <t>9. MAS BIEN ESTAR</t>
  </si>
  <si>
    <t>9.2.2 JÓVENES, FUERZA DEL PROGRESO</t>
  </si>
  <si>
    <t>122. Conformar 4 redes departamentales en comunicación popular juvenil, jóvenes rurales y jóvenes ambientales   (COMUNICACIÓN EDUCATIVA).</t>
  </si>
  <si>
    <t>META 22.6. Realizar el 100% de cinco (5) estrategias o herramientas para fomentar e implementar la gestión cultural y documental de la casa CAR y el CENDOC, a través de alianzas estratégicas, espacios de participación, tecnologías interactivas e infraestructura.</t>
  </si>
  <si>
    <t>Actividad 22.6.1. Diseñar e implementar un (1) micrositio para los procesos de educación, formación, documentación y cultura ambiental y la migración de documentos hacia una sola plataforma digital.
Actividad 22.6.2. Diseñar e implementar estrategias de innovación e infraestructura de equipos tecnológicos y audiovisuales de la CASA CAR, como del desarrollo de colecciones del CENDOC para el fomento de la cultura ambiental.
Actividad 22.6.3. Creación de una (1) agenda cultural temática que incluya circuitos de pedagogía ambiental para la promoción de los proyectos de la corporación, charlas, foros, tertulias con expertos en el área ambiental.
Actividad 22.6.4. Implementar estrategias de promoción de lectura y escritura utilizando la comunicación asertiva para el fomento de los valores ambientales.
Actividad 22.6.5. Realizar los servicios y alfabetización informacional para fortalecer el conocimiento de la normatividad que rige los centros documentales, su finalidad y operatividad al interior de la sede central y de las direcciones regionales de la CAR.</t>
  </si>
  <si>
    <t>12.8 - Promover la comprensión universal de los estilos de vida sostenibles</t>
  </si>
  <si>
    <t>De aquí a 2030, asegurar que las personas de todo el mundo tengan la información y los conocimientos pertinentes para el desarrollo sostenible y los estilos de vida en armonía con la naturaleza.</t>
  </si>
  <si>
    <t>12.8.1 Grado en que i) la educación para la ciudadanía mundial y ii) la educación para el desarrollo sostenible (incluida la educación sobre el cambio climático) se incorporan en a) las políticas nacionales de educación, b) los planes de estudio, c) la formación del profesorado y d) la evaluación de los estudiantes.</t>
  </si>
  <si>
    <t xml:space="preserve">META 22.7. Realizar el 100% de cuatro (4) estrategias de comunicación alternativa y comunitaria para la concientización y reflexión sobre el cuidado del entorno y la ética ambiental.
</t>
  </si>
  <si>
    <t>Actividad 22.7.1: Formular e implementar estrategias de comunicación alternativa para el fortalecimiento de la cultura ambiental en el Territorio CAR.
Actividad 22.7.2:Conformar y consolidar la red de artistas ambientales del territorio CAR para fomentar la cultura ambiental mediante estrategias y lenguajes artísticos sostenibles.
Actividad 22.7.3:Liderar y gestionar  los eventos, campañas y piezas comunicativas para la promoción de la educación ambiental en el territotio CAR.
Actividad 22.7.4:Generar e implementar metodologías, herramientas pedagógicas y procesos de formación para la transformación socioambiental.</t>
  </si>
  <si>
    <t>11. CIUDADES Y COMUNIDADES SOSTENIBLES</t>
  </si>
  <si>
    <t>11. A Fortalecer la planeación del desarrollo nacional y regional</t>
  </si>
  <si>
    <t>Apoyar los vínculos económicos, sociales y ambientales positivos entre las zonas urbanas, periurbanas y rurales fortaleciendo la planificación del desarrollo nacional y regional.</t>
  </si>
  <si>
    <t xml:space="preserve">No Aplica </t>
  </si>
  <si>
    <t>V. Pacto por la Ciencia, La Tecnología y la Innovación: Un sistema para construir el conocimiento de la Colombia del futuro.</t>
  </si>
  <si>
    <t>A. Entorno para crecer: formalización, emprendimiento y dinamización empresarial.</t>
  </si>
  <si>
    <t>4) Objetivo 4: Fortalecer la promoción de la investigación, desarrollo e innovación (I+D+i) empresarial.
a) Promover la sostenibilidad y el funcionamiento de las instituciones generadoras de conocimiento.
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</si>
  <si>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</si>
  <si>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04. La cultura ambiental se ha posicionado como parte de la identidad regional, con apoyos pedagógicos a los espacios de la cotidianiedad de la vida en la región, y de manera principal en los tomadores de decisiones de las entidades públicas de orden nacional, regional y local.
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t>
  </si>
  <si>
    <t>23. SEMBRANDO AGUA</t>
  </si>
  <si>
    <t>META 23.2. Fortalecer el 100% del componente socioambiental y de educación ambiental con actores sociales del territorio en veinticinco (25) ecosistemas estratégicos (Páramos y humedales).</t>
  </si>
  <si>
    <t>Actividad 23.2.1. Ejecución y dinamización del Plan de Educación Ambiental (PEA) en 22 humedales  y el componente social en 3 páramos priorizados del territorio CAR.
Actividad 23.2.2. Conformación de una (01) Red de Amigos de los humedales en 22 ecosistemas estratégicos de humedal. 
Actividad 23.2.3. Fortalecimiento del Programa Padrino de Humedal como experiencia a nivel regional con por lo menos  60 alizanzas público- privadas nuevas y ya existentes.</t>
  </si>
  <si>
    <t xml:space="preserve">15. VIDA DE ECOSISTEMAS TERRESTRES
</t>
  </si>
  <si>
    <t>15.1 - Conservar y Restaurar los Ecosistemas Terrestres y de Agua Dulce</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</si>
  <si>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</si>
  <si>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A 2022, se espera aumentar el área bajo sistemas sostenibles de conservación (restauración, sistema agroforestales, manejo forestal sostenible) de 701.000 ha a 1.402.900 ha.
</t>
  </si>
  <si>
    <t>15.1.1 Superficie forestal en proporción a la superficie total.
15.1.2 Proporción de lugares importantes para la biodiversidad terrestre y del agua dulce incluidos en zonas protegidas, desglosada por tipo de ecosistema.</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</si>
  <si>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</si>
  <si>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284. Implementar 6 proyectos encaminados al buen uso y manejo de los recursos naturales en cuencas prioritarias del departamento.</t>
  </si>
  <si>
    <t>Realizar los estudios físico-bióticos y socioeconómicos de los humedales naturales presentes en la cuenca.</t>
  </si>
  <si>
    <t>Ejecutar las actividades de aislamiento de humedales priorizados para esta actividad</t>
  </si>
  <si>
    <t>Definir las zonas de amortiguación de los humedales naturales en la cuenca del río Bogotá.
Ejecutar las actividades de aislamiento de humedales priorizados para esta actividad.</t>
  </si>
  <si>
    <t>META 23.3. Implementar el 100% de las estrategias socioambientales de Cultura del Agua para la Conformación de la Red de Protectores del Agua con actores sociales en diez (10) microcuencas, contribuyendo a la protección y recuperación del recurso hídrico.</t>
  </si>
  <si>
    <t>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</si>
  <si>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6. AGUA LIMPIA Y SANEAMIENTO</t>
  </si>
  <si>
    <t>6.6 - Proteger y Restaurar los Ecosistemas Hídricos de agua dulce</t>
  </si>
  <si>
    <t>De aquí a 2020, proteger y restablecer los ecosistemas relacionados con el agua, incluidos los bosques, las montañas, los humedales, los ríos, los acuíferos y los lagos.</t>
  </si>
  <si>
    <t>6.6.1 Cambio en la extensión de los ecosistemas relacionados con el agua con el paso del tiempo.</t>
  </si>
  <si>
    <t>2) Objetivo 2. Mejorar la calidad del aire, del agua y del suelo para la prevención de los impactos en la salud pública y la reducción de las desigualdades relacionadas con el acceso a recursos.
b) Reducción de la presión y mejoramiento de la calidad del recurso hídrico.
"MinAmbiente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t>
  </si>
  <si>
    <t>122. Conformar 4 redes departamentales en comunicación popular juvenil, jóvenes rurales y jóvenes ambientales.</t>
  </si>
  <si>
    <t>1. La innovación social y la identidad regional hacia la sostenibilidad ambiental
2.  Tejido social para la corresponsabilidad ambiental</t>
  </si>
  <si>
    <t xml:space="preserve">META 23.4. Fortalecer e implementar el 100% de las tres (3) acciones definidas para la estrategia educativa "LLUVIA PARA LA VIDA" y otras alternativas de ecoeficiencia en el uso eficiente del agua en hogares priorizados.
</t>
  </si>
  <si>
    <t>Actividad 23.4.1. Ampliación de cobertura del proceso educativo Lluvia para la Vida con el fin de generar hábitos y prácticas sostenibles en el uso responsable y eficiente del agua en hogares y  comunidades de los municipios priorizados. 
Actividad 23.4.2. Seguimiento a hogares intervenidos con la estrategia Lluvia para la Vida a través de la optimización e  innovación con medidas ecoeficientes que permitan fortalecer el uso eficiente y ahorro del agua.  
Actividad 23.4.3. Implementar una (1) estrategia de recirculación y otras alternativas de ecoeficiencia en hogares con deficit de recurso hidrico, como una medida de uso eficiente y ahorro del agua.</t>
  </si>
  <si>
    <t>6.4 - Aumentar la eficiencia en el uso del agua y asegurar los suministros de agua dulce</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</si>
  <si>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</si>
  <si>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No Alica</t>
  </si>
  <si>
    <t>6.4.1 Cambio en el uso eficiente de los recursos hídricos con el paso del tiempo 6.4.2 Nivel de estrés hídrico: extracción de agua dulce en proporción a los recursos de agua dulce disponibles.</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</si>
  <si>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</si>
  <si>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Programa de Gobernanza y gestión pública del agua en la cuenca del río Bogotá.</t>
  </si>
  <si>
    <t>Construyendo Cultura de Cuidado y Protección del río Bogotá</t>
  </si>
  <si>
    <t>3. LA DIMENSIÓN AMBIENTAL EN LA EDUCACIÓN NO FORMAL</t>
  </si>
  <si>
    <t>META 21.1. Realizar el 100% de tres (3) estrategias definidas para la promoción y difusión del uso de tecnologías sostenibles, en comunidades urbanas y de centros poblados.</t>
  </si>
  <si>
    <t>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t>
  </si>
  <si>
    <t>7. ENERGÍA ASEQUIBLE Y NO CONTAMINANTE</t>
  </si>
  <si>
    <t>7.A - Invertir y Facilitar el Acceso a Investigación y Tecnología en Energía Limpia</t>
  </si>
  <si>
    <t>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</si>
  <si>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Aumentar capacidad de generación con energías limpias en 1.500 MW, frente a los 22,4 MW en 2018.</t>
  </si>
  <si>
    <t>7.a.1 Corrientes financieras internacionales hacia los países en desarrollo para apoyar la investigación y el desarrollo de energías limpias y la producción de energía renovable, incluidos los sistemas híbridos.</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</si>
  <si>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</si>
  <si>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</si>
  <si>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 xml:space="preserve">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
</t>
  </si>
  <si>
    <t>7.2 - Aumentar el porcentaje global de energía renovable</t>
  </si>
  <si>
    <t>De aquí a 2030, aumentar considerablemente la proporción de energía renovable en el conjunto de fuentes energéticas.</t>
  </si>
  <si>
    <t>7.2.1 Proporción de energía renovable en el consumo final total de energía.</t>
  </si>
  <si>
    <t xml:space="preserve">A. Sectores comprometidos con la sostenibilidad y la mitigación del cambio climático.
</t>
  </si>
  <si>
    <t xml:space="preserve">1) Objetivo 1. Avanzar hacia la transición de actividades productivas comprometidas con la sostenibilidad y la mitigación del cambio climático.
c) Impulso a las energías renovables no convencionales y a la eficiencia energética.
• MinMinas establecerá los lineamientos para incorporar sistemas de almacenamiento de energía en el sistema eléctrico, definirá un mecanismo para la gestión activa de la demanda; y además, armonizará la integración de estas tecnologías en el mercado de energía mayorista, lo que permitirá incrementar la generación con energías renovables no convencionales.
</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</si>
  <si>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</si>
  <si>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9. INDUSTRIA, INNOVACIÓN E INFRAESTRUCTURA</t>
  </si>
  <si>
    <t>9.4 - Mejorar todas las industrias e infraestructuras para la sostenibilidad</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</si>
  <si>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t>
  </si>
  <si>
    <t xml:space="preserve">El Gobierno nacional ha fijado como meta duplicar la inversión pública y privada en ciencia y tecnología en 1,5% del PIB a 2022.
</t>
  </si>
  <si>
    <t>9.4.1 Emisiones de CO2 por unidad de valor añadido</t>
  </si>
  <si>
    <t>IV. Pacto por la sostenibilidad: producir conservando y conservar produciendo.</t>
  </si>
  <si>
    <t>12.1 REGIÓN, ECONOMÍA IMPARABLE</t>
  </si>
  <si>
    <t>12.2.1 CUNA DE LA PRODUCTIVIDAD</t>
  </si>
  <si>
    <t>332. Desarrollar una planta de abonos al servicio de la región</t>
  </si>
  <si>
    <t>9.B - Apoyar la Diversificación Industrial Doméstica y la Adición de Valor</t>
  </si>
  <si>
    <t>El Gobierno nacional ha fijado como meta duplicar la inversión pública y privada en ciencia y tecnología en 1,5% del PIB a 2022.</t>
  </si>
  <si>
    <t>Para 2022, se apoyarán 4.000 empresas con fábricas de productividad, frente a 200 actuales, para generar una economía dinámica, incluyente y sostenible.</t>
  </si>
  <si>
    <t>9.b.1 Proporción del valor añadido por la industria de tecnología mediana y alta en el valor añadido total.</t>
  </si>
  <si>
    <t>C. Colombia resiliente: conocimiento y prevención para la gestión del riesgo de desastres y la adaptación al cambio climático.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</si>
  <si>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</si>
  <si>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11.3.1 ALTERNATIVAS VERDES PARA EL CRECIMIENTO</t>
  </si>
  <si>
    <t>320. Intervenir en 100 Mypimes o esquemas asociativos estrategias de mitigación en procesos productivos, negocios verdes y energías limpias, renovables y alternativas</t>
  </si>
  <si>
    <t xml:space="preserve">META 21.2. Realizar el 100% de las acciones para la validación de cuatro (4) sistemas de producción más limpia en cultivos para cien (100) familias de productores en zonas de uso permitido de Distritos de Manejo Integrado y zonas periféricas de las áreas protegidas.
</t>
  </si>
  <si>
    <t>Actividad 21.2.1. Desarrollar y documentar cuatro sistemas de producción mas limpia
Actividad 21.2.2.  Formar a mínimo 100 familias en sistemas de producción mas limpia</t>
  </si>
  <si>
    <t>8. TRABAJO DECENTE Y CRECIMIENTO ECONÓMICO</t>
  </si>
  <si>
    <t>8.4 - Mejorar la eficiencia de los recursos en el consumo y la producción</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</si>
  <si>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</si>
  <si>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8.4.1 Huella material en términos absolutos, huella material per cápita y huella material por PIB</t>
  </si>
  <si>
    <t>B. Biodiversidad y riqueza natural: activos estratégicos de la Nación.</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</si>
  <si>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</si>
  <si>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324. Potencializar la estrategia huella de carbono departamental.</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</si>
  <si>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</si>
  <si>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Consecución de predios disponibles para la realización de conectividad. 
(Número de pequeños productores y Número de predios vinculados a producción bajo criterios de sostenibilidad de conservación/total de predios considerados inicialmente. Número de productores que participan en convenios y/o alianzas productivas con enfoque orgánico. % Área de producción hortícola vinculada a nuevos esquemas de producción y negocios vedes con enfoque agroecológico y sosteniblidad).</t>
  </si>
  <si>
    <t>META 21.3. Realizar el 100% de 3 estrategias para la asistencia técnica a familias campesinas, hogares/fincas sostenibles, para la estabilización, protección y recuperación del recurso suelo, en sistemas productivos agropecuarios con alternativas en agricultura de conservación ganadería regenerativa y técnicas biomecánicas y de bioingeniería.</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</si>
  <si>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</si>
  <si>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15.3 - Detener la desertificación y restaurar la tierra degradada</t>
  </si>
  <si>
    <t>De aquí a 2030, luchar contra la desertificación, rehabilitar las tierras y los suelos degradados, incluidas las tierras afectadas por la desertificación, la sequía y las inundaciones, y procurar lograr un mundo con efecto neutro en la degradación de las tierras</t>
  </si>
  <si>
    <t>El Gobierno nacional fijó como meta para el periodo 2018-2022 reducir en un 30% la tendencia de deforestación.</t>
  </si>
  <si>
    <t>15.3.1 Proporción de tierras degradadas en comparación con la superficie total</t>
  </si>
  <si>
    <t>1) Objetivo 1. Implementar estrategias transectoriales para controlar la deforestación, conservar los ecosistemas y prevenir su degradación.
b) Gestión transectorial.
MinAgricultura, con el apoyo del DNP, las autoridades ambientales y las entidades territoriales, implementará una estrategia que materialice el cierre y estabilización de la frontera agrícola, que utilice los insumos del Plan Nacional de Zonificación Ambiental que MinAmbiente formule, que incorpore acciones de reconversión y sustitución de actividades, y defina los lineamientos para la creación y adopción de regímenes de transición para la resolución de conflictos socioambientales en estas áreas con la participación de las comunidades.</t>
  </si>
  <si>
    <t>11.2.2 REDUCCIÓN DEL RIESGO</t>
  </si>
  <si>
    <t>310. Beneficiar 5000 productores agropecuarios en prevención, atención, mitigación, recuperación por emergencias y desastres; y con instrumentos e incentivos de riesgo agropecuario y rural que permitan proteger sus inversiones y actividades</t>
  </si>
  <si>
    <t>2.2.2. Protección de la estructura ecológica principal (EEP) que sustentan la oferta de biodiversidad y los servicios ecosistémicos, para la cuenca del río Bogotá.</t>
  </si>
  <si>
    <t>Por lo menos 300 has en un proyecto tipo guardianes del ecosistema con las comunidades rurales para garantizar la conservación y el autocontrol frente a problemáticas de quemas, mal manejo de suelos y humedales, deforestación, caza y tráfico de fauna y flora. (Número de proyectos fortalecidos).
Por lo menos 500 has en un proyecto REDD+, formulado y en negociación de certificados voluntarios de carbono
Por lo menos 1000 ha en acuerdos con propietarios privados a través de esquemas como incentivos a la Conservación, compensaciones, pagos por servicios ambientales, para garantizar la conservación de nacimientos, fragmentos de bosque, cañadas, etc.</t>
  </si>
  <si>
    <t>5.3.3. Conservación de suelo y agua en actividades de producción agropecuaria</t>
  </si>
  <si>
    <t xml:space="preserve">Intervenir 200 hectáreas con actividades de agricultura y ganadería de conservación y/o técnicas de bioingeniería del suelo. ((Número de hectáreas intervenidas/Número hectáreas planificadas).
Implementar actividades de agricultura y/o ganadería de conservación en 400 Fincas Modelo. (Número de fincas modelo).
</t>
  </si>
  <si>
    <t>5.2.1. Promover prácticas productivas sostenibles en el sector pecuario</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</si>
  <si>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(Porcentaje de municipios con adopción en buenas practicas).
Establecer círculos de excelencia de productores ganaderos con enfoque agroecológico que lleven a la adopción de prácticas sostenibles,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(No. círculos de excelencia establecidas y activos. - Número de modelos de transferencia tecnológica).
Contar con un plan general y específico de trabajo con cada municipio priorizado.
Reducción de niveles de erosión en cada municipio priorizado. (Número de planes sectoriales.
Área en erosión por municipio incluida en planes y programas / Áreas de erosión en cada municipio priorizado.)</t>
  </si>
  <si>
    <t xml:space="preserve">IV. Pacto por la sostenibilidad: producir conservando y conservar produciendo
</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</si>
  <si>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</si>
  <si>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</si>
  <si>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 xml:space="preserve">Recuperación y enriquecimiento forestal de las áreas de microcuencas abastecedoras de la Cuenca (Número de hectáreas incrementadas de coberturas boscosas. Número de hectáreas conservadas).
Formulación y ejecución de Programas de Manejo Ambiental de las micro cuencas abastecedoras priorizadas.
Población capacitada en la importancia de la conservación de las microcuencas abastecedoras. </t>
  </si>
  <si>
    <t>15.5 - Proteger la biodiversidad y los hábitats naturales</t>
  </si>
  <si>
    <t>Adoptar medidas urgentes y significativas para reducir la degradación de los hábitats naturales, detener la pérdida de biodiversidad y, de aquí a 2020, proteger las especies amenazadas y evitar su extinción</t>
  </si>
  <si>
    <t>15.5.1 Índice de la Lista Roja</t>
  </si>
  <si>
    <t>1) Objetivo 1. Implementar estrategias transectoriales para controlar la deforestación, conservar los ecosistemas y prevenir su degradación
c) Conservación de ecosistemas
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</si>
  <si>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278. Reforestar 150 hectáreas de áreas degradadas en los municipios de la Cuenca del Río Bogotá</t>
  </si>
  <si>
    <t>Programa de Ecosistemas Estratégicos y sostenibilidad del Territorio en la Cuenca.</t>
  </si>
  <si>
    <t xml:space="preserve">Restauración de coberturas permanentes en ecosistemas estratégicos. </t>
  </si>
  <si>
    <t xml:space="preserve">Priorizar las 610,6 ha a evaluar para la revegetalización de los ecosistemas estratégicos.                        
Implementar coberturas vegetales en las áreas aledañas a las orillas de los cuerpos de agua.                                               
Selección de las especies nativas de la zona para su revegetalización. </t>
  </si>
  <si>
    <t>10.1 PRODUCTIVIDAD, UN CAMINO DE DESARROLLO</t>
  </si>
  <si>
    <t>10.1.1 CUNDINAMARCA PRODUCTIVA, REGIÓN QUE PROGRESA</t>
  </si>
  <si>
    <t>187. Implementar 3 estrategias para incentivar proyectos productivos de impacto social</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</si>
  <si>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</si>
  <si>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El Gobierno nacional fijó como meta para el periodo 2018-2022 reducir en un 30% la tendencia de deforestación.
</t>
  </si>
  <si>
    <t>15.1.1 Superficie forestal en proporción a la superficie total.
15.1.2 Proporción de lugares importantes para la biodiversidad terrestre y del agua dulce incluidos en zonas protegidas, desglosada por tipo de ecosistema.</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</si>
  <si>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</si>
  <si>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196. Intervenir 30000 unidades productivas agropecuarias con el fortalecimiento de cadenas productivas a través de estrategias tecnológicas, programas de riego intrapredial y de producción en ambientes controlados, mano de obra calificada y soporte empresarial</t>
  </si>
  <si>
    <t>5.2.2. Actividad pecuaria y sostenibilidad</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</si>
  <si>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orgánico que llegue al 100% de los participantes dentro de los municipios y fincas priorizadas para el área. (No. círculos de excelencia establecidas y activos.No. de pequeños productores que participan de forma activa en procesos de cambio técnico adoptando prácticas. Área cultivada/Área total priorizada que asume el enfoque de producción agroecológico/orgánico.)</t>
  </si>
  <si>
    <t>Sensibilización y apropiación del territorio para el mejoramiento y manejo sostenible de los sistemas productivos de la microcuenca (Numero de talleres realizados)</t>
  </si>
  <si>
    <t>III. Pacto por la equidad: política social moderna centrada en la familia, eficiente, de calidad y conectada a mercados.</t>
  </si>
  <si>
    <t>D. Alianza por la seguridad alimentaria y la nutrición: ciudadanos con mentes y cuerpos sanos.</t>
  </si>
  <si>
    <t>197. Potencializar 150 organizaciones de productores agropecuarios</t>
  </si>
  <si>
    <t>II. Pacto por el emprendimiento, la formalización y la productividad: una economía dinámica, incluyente y sostenible que potencie todos nuestros talentos.</t>
  </si>
  <si>
    <t>E. Campo con progreso: una alianza para dinamizar el desarrollo y la productividad de la Colombia rural.</t>
  </si>
  <si>
    <t xml:space="preserve">7) Objetivo 7: Modernizar, tecnificar y consolidar la institucionalidad sectorial y la coordinación y articulación interinstitucional para impulsar la transformación productiva agropecuaria y rural a escala territorial.
MinAgricultura fortalecerá el rol de los CMDR, de los CONSA y los CONSEA como articuladores de la política agropecuaria y de desarrollo rural con las dinámicas territoriales, en el marco del Sistema Nacional Regional del Sector Agropecuario Pesquero, Comercial, Forestal y de Desarrollo Rural. Así mismo, MinAgricultura racionalizará y priorizará la aplicación de modelos e instrumentos para la planeación e intervención sectorial en el ámbito territorial orientados a promover un uso adecuado del suelo rural, en articulación con los instrumentos de desarrollo territorial.
</t>
  </si>
  <si>
    <t>330. Beneficiar a 3000 familias mediante la estrategia ZODAS para el abastecimiento agroalimentario de Cundinamarca y la región</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</si>
  <si>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</si>
  <si>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2. HAMBRE CERO</t>
  </si>
  <si>
    <t>2.4 - Producción sostenible de alimentos y prácticas agrícolas resilientes</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</si>
  <si>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</si>
  <si>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Entre 2018 y 2022 se espera beneficiar a 550.000 productores con nueva asistencia técnica agropecuaria y 300.000 con un nuevo modelo de agricultura por contrato.</t>
  </si>
  <si>
    <t>2.4.1 Proporción de la superficie agrícola en que se practica una agricultura productiva y sostenible.</t>
  </si>
  <si>
    <t>189. Implementar 700 proyectos productivos agrosostenibles dirigidos a la población víctima del conflicto armado</t>
  </si>
  <si>
    <t xml:space="preserve">META 21.6. Realizar el 100% del acompañamiento a siete (7) subsectores para la reconversión hacia sistemas sostenibles de producción.
</t>
  </si>
  <si>
    <t>Actividad 21.6.1.Porcentaje de sectores con acompañamiento para la reconversión hacia sistemas sostenibles de producción, incluyendo la prevención de impactos ambientales generados principalmente por vertimientos.
21.6.2 Empresas o productores o gremios promovidos hacia su Responsabilidad Ambiental Empresarial y/o de autogestion ambiental y/o para su participacion en el Reconocimiento Ambiental Empresarial CAR</t>
  </si>
  <si>
    <t>12.6 - Fomentar prácticas sostenibles en las empresas</t>
  </si>
  <si>
    <t xml:space="preserve">Alentar a las empresas, en especial las grandes empresas y las empresas transnacionales, a que adopten prácticas sostenibles e incorporen información sobre la sostenibilidad en su ciclo de presentación de informes
</t>
  </si>
  <si>
    <t>12.6.1 Número de empresas que publican informes sobre sostenibilidad</t>
  </si>
  <si>
    <t xml:space="preserve">C. Colombia resiliente: conocimiento y prevención para la gestión del riesgo de desastres y la adaptación al cambio climático
</t>
  </si>
  <si>
    <t xml:space="preserve">1) Objetivo 1. Avanzar hacia la transición de actividades productivas comprometidas con la sostenibilidad y la mitigación del cambio climático
f) Compromiso sectorial con la mitigación del cambio climático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</si>
  <si>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5.4.1. Apoyo técnico y seguimiento a la gestión socioambiental de actividades minero industriales.</t>
  </si>
  <si>
    <t>Plan de capacitación directivo y técnica bajo buenas prácticas ambientales y eficientes que llegue al 100% de los PMI participantes del proceso. (Número de Planes de Capacitación).</t>
  </si>
  <si>
    <t>5.4.2. Armonización de las actividades mineras con las categorías de protección y conservación de la zonificación ambiental del POMCA</t>
  </si>
  <si>
    <t>Diagnóstico dirigido a nivel socioeconómico y tecnológico para el sector en los municipios priorizados, que permita la toma de decisiones gerenciales y así orientar acciones de cambio tecnológico y de procesos que redunden en el beneficio operativo y ambiental. (Número de diagnósticos realizados).
Contar con un plan general y específico de trabajo en industria extractiva bajo ecoeficiencia (programas, proyectos, acciones) para cada municipio priorizado. (Numero de mesas de trabajo).
Plan de capacitación técnica bajo buenas prácticas productivas y ecoeficiencia dirigida al sector que llegue al 100% de las empresas participantes del proceso. (Porcentaje de empresas participantes).
Crear un banco de empresas que incorporarán a ajustes bajo ecoeficiencia. (Número de emprendimientos priorizados).
Poner en marcha el plan de ecoeficiencia en cada municipio priorizado, disminuyendo la afectación al medio y con mejoras productivas apoyando el desarrollo de las iniciativas . (Poner en marcha el plan de ecoeficiencia en cada municipio priorizado, disminuyendo la afectación al medio y con mejoras productivas apoyando el desarrollo de las iniciativas).</t>
  </si>
  <si>
    <t>319. Articular con el sector privado una estrategia de responsabilidad ambiental empresarial</t>
  </si>
  <si>
    <t>5.1.1. Optimización de procesos industriales para la reducción de contaminantes críticos en Pymes de metalurgia</t>
  </si>
  <si>
    <t>Contar con un plan general y específico de trabajo en galvanoplastia bajo PML-Ecoeficencia (programas, proyectos, acciones). (2 mesas de trabajo por Mesa de trabajo interinstitucional construida).
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
Banco de Pymes que de manera proyectiva se incorporarán a ajustes bajo PML-Ecoeficiencia. (No. de procesos de cambio adoptados efectivamente).
Poner en marcha el plan de ecoeficiencia-PML en cada municipio priorizado, disminuyendo la afectación al medio y con mejoras productivas apoyando el desarrollo de las iniciativas. (Porcentaje de municipios priorizados con implementación de los planes de ecoeficiencia-PML).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</si>
  <si>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</si>
  <si>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 xml:space="preserve">META 21.7. Realizar el 100% de las acciones definidas para promover y/o hacer seguimiento a veinte (20) procesos de economía circular y/o de consumo sostenible. </t>
  </si>
  <si>
    <t>Actividad 21.7.1. Procesos de promoción y/o seguimiento en economía circular y consumo sostenible, incentivando la formulacion de proyectos de autogestión y las compras sostenibles gestionando y promoviendo alianzas empresariales y/o institucionales.</t>
  </si>
  <si>
    <t xml:space="preserve">8. TRABAJO DECENTE Y CRECIMIENTO ECONÓMICO
</t>
  </si>
  <si>
    <t>Mayor dinámica de los sectores de economía naranja: crecimiento real de 2,9% a 5,1% en cuatro años.</t>
  </si>
  <si>
    <t>8.4.1 Huella material en términos absolutos, huella material per cápita y huella material por PIB.
8.4.2 Consumo material interno en términos absolutos, consumo material interno per cápita y consumo material interno por PIB</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</si>
  <si>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t>
  </si>
  <si>
    <t>5.1.2.PML y Curtiembres en la CRB, municipio de Villapinzón, Chocontá y Localidad de Tunjuelito en Bogotá</t>
  </si>
  <si>
    <t>Contar con un diagnóstico dirigido a nivel socioeconómico y tecnológico para el sector en los municipios priorizados, que permita la toma de decisiones gerenciales y así orientar acciones de cambio tecnológico que redunden en el beneficio operativo y ambiental. (Documento diagnóstico).
Contar con un plan general y específico de trabajo en curtiembres bajo PML-Ecoeficiencia (programas, proyectos, acciones) para cada municipio priorizado. (Porcentaje de municipios priorizados con plan).
Plan de capacitación técnica bajo buenas prácticas productivas y PML dirigida al sector que llegue al 100% de las empresas participantes del proceso. (Porcentaje de empresas con capacitación).
Base de datos de empresarios que de manera proyectiva se incorporarán a ajustes bajo PML-Ecoeficiencia. (Base de datos en funcionamiento).</t>
  </si>
  <si>
    <t>El 98% de los municipios formularan e implementar los Planes de Gestión de Residuos Sólidos.</t>
  </si>
  <si>
    <t>Promover mínimo dos (2) mecanismos o espacios de articulación o intervención, para compartir conocimiento.</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</si>
  <si>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</si>
  <si>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11.B - Implementar Políticas para la Inclusión, la Eficiencia de los Recursos y la Reducción del Riesgo de Desastres</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</si>
  <si>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</si>
  <si>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 Número de países que adoptan y aplican estrategias nacionales de reducción del riesgo de desastres en consonancia con el Marco de Sendái para la Reducción del Riesgo de Desastres 2015-2030.
11.b.2 Proporción de gobiernos locales que adoptan y aplican estrategias locales de reducción del riesgo de desastres en consonancia con las estrategias nacionales de reducción del riesgo de desastres.</t>
  </si>
  <si>
    <t>2) Objetivo 2. Asegurar la corresponsabilidad territorial y sectorial en la reducción del riesgo de desastres y la adaptación a la variabilidad y al cambio climático.
a) Desarrollo territorial con criterios de adaptación y reducción del riesgo de desastres.
La UNGRD, con el apoyo de MinAmbiente, diseñarán una estrategia nacional de fortalecimiento de comunidades en gestión del riesgo de desastres y adaptación al cambio climático, con enfoque diferencial.</t>
  </si>
  <si>
    <t>307. Implementar la Política Pública para la Gestión del Riesgo de Desastres, priorizando las 5 provincias con mayor frecuencia de riesgo.</t>
  </si>
  <si>
    <t>Efectuar jornadas anuales de difusión de los PMGR y simulacros de emergencias en todos los municipios. (Número de talleres de difusión y de simulacros realizados).</t>
  </si>
  <si>
    <t>4.1.3. Creación de un Sistema Integrado de Información para la Gestión del Riesgo de Desastres y el Cambio Climático de la Cuenca del Río Bogotá (SIGR-CC Cuenca Río Bogotá)</t>
  </si>
  <si>
    <t>Consolidar el diseño del modelo conceptual y del diseño lógico del sistema de información en gestión del riesgo de desastres y cambio climático de la cuenca del río Bogotá.
Consolidar acuerdos estratégicos interinstitucionales de intercambio de información básica, temática y cartográfica indispensable en el análisis de la gestión del riesgo de desastres.
Contribuir al fortalecimiento de la capacidad técnica de 200 funcionarios de las diferentes instituciones, para la generación y manejo de la información en línea de reportes, datos y cartografía, etc. relacionados con el proceso de gestión del riesgo.
Diseñar y aplicar 5 estrategias para lograr amplia y adecuada utilización del Sistema de Información para la Gestión del Riesgo y el cambio climático de la Cuenca del Río Bogotá por parte de los diferentes actores internos y externos. (Número de estrategias de socialización y divulgación de las herramientas, aplicativos y usos de la información disponibles en el sistema integrado de información para la gestión del riesgo de la cuenca del Río Bogotá).</t>
  </si>
  <si>
    <t>4.2.1. Capacitación técnica de funcionarios municipales en gestión del riesgo de desastres</t>
  </si>
  <si>
    <t>Consolidar un modelo pedagógico específico para mejorar las competencias técnicas de los miembros de los comités locales de Gestión del Riesgo de Desastres. (Documento con modelo pedagógico para adelantar los cursos de capacitación)</t>
  </si>
  <si>
    <t>Dictar 6 cursos anuales de gestión de riesgo de 40 horas de duración cada uno, durante 5 años, agrupando en cada curso personal de 7 a 8 municipios con características homogéneas. (Número de cursos dictados.)</t>
  </si>
  <si>
    <t>4.2.2. Sistemas comunitarios de alertas tempranas en la Cuenca del Río Bogotá</t>
  </si>
  <si>
    <t>Aplicar el modelo de alertas tempranas comunitarias en 4 sitios de la cuenca. (Número de sistemas de alerta comunitaria implementados.)</t>
  </si>
  <si>
    <t>Involucrar minimo al 10% de los actores de la comunidad en el desarrollo de las alertas tempranas en los 4 sitios piloto seleccionados. (Número de personas involucradas en cada prototipo de SCAT.)</t>
  </si>
  <si>
    <t>Realizar el análisis de los resultados de aplicación de los 4 prototipos de SCAT implementados. (Número de sistemas de alerta temprana evaluados a partir de los resultados obtenidos)</t>
  </si>
  <si>
    <t>4.3.2. Fortalecimiento de los organismos de apoyo de atención de emergencias en la la Cuenca del río Bogotá para la prevención y atención de emergencias por incendios forestales.</t>
  </si>
  <si>
    <t>Realizar 20 cursos de capacitación y actualización de personal de bomberos delegados de todos los municipios de la cuenca, en temática de atención de incendios forestales y de trabajo coordinado con los municipios vecinos. (Número de cursos dictados)</t>
  </si>
  <si>
    <t>2.2.2. Protección de la estructura ecológica principal (EEP) que sustentan la oferta de biodiversidad y los servicios ecosistémicos, para la cuenca del río Bogotá</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</si>
  <si>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</si>
  <si>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</si>
  <si>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1. La innovación social y la identidad regional hacia la sostenibilidad ambiental
2. Tejido social para la corresponsabilidad ambiental</t>
  </si>
  <si>
    <t>META 23.1. Formular e implementar el 100% de tres (3) estrategias enfocadas a la cultura ambiental para la gestión integral de la biodiversidad y sus servicios Ecosistémicos.</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</si>
  <si>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</si>
  <si>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4.5 - No Discriminación en la Educación</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</si>
  <si>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</si>
  <si>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</si>
  <si>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XII. Pacto por la equidad de oportunidades para grupos étnicos: indígenas, negros, afrocolombianos, raizales, palenqueros y
Rrom</t>
  </si>
  <si>
    <t>3. Estrategias transversales para grupos étnicos.
d. Conservar produciendo y producir conservando.</t>
  </si>
  <si>
    <t>3) Objetivo 3. Implementar una estrategia para el diálogo socioambiental en los territorios étnicos, basada en la educación, participación y la cultura ambiental.
Estrategias transversales:
• Formular e Implementar estrategias de protección de los sistemas de conocimientos tradicionales asociados a la biodiversidad y a la gestión del riesgo a través de la promoción de la participación de grupos étnicos y comunidades locales.</t>
  </si>
  <si>
    <t>203. Crear un centro de desarrollo para la innovación turística y cultural.</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</si>
  <si>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</si>
  <si>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Realizar los estudios físico-bióticos y socioeconómicos de los humedales naturales presentes en la cuenca</t>
  </si>
  <si>
    <t xml:space="preserve">Programa de Gobernanza y gestión pública del agua en la cuenca del río Bogotá </t>
  </si>
  <si>
    <t>Humedales: un llamado para su conservación</t>
  </si>
  <si>
    <t>Elaboración e implementación de actividades tendientes a la gestión para el manejo y monitoreo de los humedales priorizados en la Cuenca</t>
  </si>
  <si>
    <t>Por lo menos 500 has en dos proyectos formulados y con iniciativas piloto, para identificar nuevas áreas para impulsar proyectos de turismo sostenible, ecoturismo, turismo de naturaleza o turismo de aventura. (Número de proyectos o iniciativas identificadas y fortalecidas).</t>
  </si>
  <si>
    <t>5.3.1. Desarrollo de formas de turismo ligado a la naturaleza: Cluster Bogotá y Zona de Influencia CRB</t>
  </si>
  <si>
    <t>Contar con cartografía actualizada dirigida a orientar acciones y planificación de proyectos de turismo ligado a la naturaleza y su inclusión en un sistema de información geográfica. Construcción de un moldeo regional que permita un enfoque integral de los atractivos y su interconexión, accesibilidad. (Números de diagnósticos)</t>
  </si>
  <si>
    <t>Contar con un plan general y específico de trabajo en turismo de naturaleza con cada municipio priorizado. Realizar capacitaciones y campañas dirigidas al turista, las comunidades y los tours operadores priorizados. (Planes de transferencia validados y operativos por municipio con incidencia veredal. No. de talleres/capacitaciones adelantados y satisfactorios. Seguimiento/Monitoreo a planes. Informes y Documentación.)</t>
  </si>
  <si>
    <t>Poner en marcha el plan de turismo de naturaleza con cada municipio priorizado en focos nodales priorizados que lleven a la dinamización del mismo, apoyando el desarrollo de proyectos piloto. (Número de Municipios con Plan de turismo de naturaleza)</t>
  </si>
  <si>
    <t>Contar con un banco de iniciativas documentadas que en forma integral respondan a rutas, circuitos y senderos evaluados en términos de capacidad de carga y en sentido socioeconómico. (Banco de iniciativas en funcionamiento)</t>
  </si>
  <si>
    <t>Definir las zonas de amortiguación de los humedales naturales en la cuenca del río Bogotá
Ejecutar las actividades de aislamiento de humedales priorizados para esta actividad</t>
  </si>
  <si>
    <t>META 23.5. Implementar el cien por ciento (100%) de cuatro (4) procesos innovadores de participación comunitaria para el uso y la conservación de la biodiversidad y la memoria biocultural.</t>
  </si>
  <si>
    <t>Actividad 23.5.1: Elaboración e implementación de un plan piloto con participación comunitaria en el reconocimiento de territorios bioculturales con enfoque de género e intergeneracional.
Actividad  23.5.2:  Construir con organizaciones sociales de base dos planes de vida campesinos en dos cuencas priorizadas con enfoque territorial rural en la gestión ambiental.
Actividad 23.5.3: Implementar estrategias metodológicas para fortalecer redes sociales en torno a la cultura de la participación para la conservación.
Actividad  23.5.4:  Generar espacios creativos para la mujer rural en el reconocimiento de su saber ancestral y la defensa del agua en su territorio.</t>
  </si>
  <si>
    <t>XIV. Pacto de equidad para las mujeres</t>
  </si>
  <si>
    <t>A. Fortalecimiento de la institucionalidad de género para las mujeres en Colombia.</t>
  </si>
  <si>
    <t>2) Objetivo 2. Crear una articulación que permita consolidar y fortalecer la coordinación interinstitucional e intersectorial en temas de género para las mujeres.
a) Formulación de la fase II de la Política de Equidad de Género para las Mujeres Con el propósito de garantizar el empoderamiento, la igualdad y no discriminación de las mujeres, así como su reconocimiento como agentes para el desarrollo sostenible del país.</t>
  </si>
  <si>
    <t>9.3 CUNDINAMARCA SIN ESTEREOTIPOS</t>
  </si>
  <si>
    <t>9.3.1 MUJER EMPODERADA Y CON DERECHOS</t>
  </si>
  <si>
    <t>151. Promover la operación de 117 instancias de participación de la mujer en el departamento.</t>
  </si>
  <si>
    <t>META 23.6. Formular e implementar con participación comunitaria el 100% de los planes de trabajo para la protección y conservación de fuentes hídricas de cien (100) proyectos de la estrategia de Emprendimiento Social para la Conservación Ambiental - ESCA.</t>
  </si>
  <si>
    <t>Actividad 23.6.1. Identificación de organizaciones comunitarias de base, vinculadas de manera directa a fuentes hídricas y acompañamiento para la formulación participativa de planes de trabajo para la protección y conservación de fuentes hídricas.
Actividad 23.6.2. Desarrollar proyectos de emprendimiento social para la conservación ambiental ESCA, con organizaciones comunitarias de base.</t>
  </si>
  <si>
    <t>5. IGUALDAD DE GÉNERO</t>
  </si>
  <si>
    <t>5.C - Adoptar políticas y hacer cumplir la legislación que promueve la igualdad de género</t>
  </si>
  <si>
    <t>Aprobar y fortalecer políticas acertadas y leyes aplicables para promover la igualdad de género y el empoderamiento de todas las mujeres y las niñas a todos los niveles.</t>
  </si>
  <si>
    <t>5.c.1 Proporción de países con sistemas para el seguimiento de la igualdad de género y el empoderamiento de las mujeres y la asignación de fondos públicos para ese fin.</t>
  </si>
  <si>
    <t>Incluir dentro de las acciones de la estrategia acciones y medidas para la trasformación de conflictos relacionados con el recurso hídrico. (Número de Planes y Programas articulados con la metodología para la transformación de conflictos)</t>
  </si>
  <si>
    <t>G. Mujeres rurales como agentes de transformación en el campo.</t>
  </si>
  <si>
    <t>1) Objetivo 1. Garantizar la inclusión de las mujeres rurales en los procesos de ordenamiento social y productivo, la provisión de servicios de extensión agropecuaria, y acceso a crédito, que conduzcan a un desarrollo rural equitativo y sostenible.
a) Crear las condiciones para que las mujeres rurales sean beneficiarias de procesos de ordenamiento social y productivo.</t>
  </si>
  <si>
    <t>13 ACCIÓN POR EL CLIMA</t>
  </si>
  <si>
    <t>13.B - Promover mecanismos para aumentar la capacidad de planeación y gestión</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</si>
  <si>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</si>
  <si>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</si>
  <si>
    <t>12.2.1 PACTO POR EL AGUA</t>
  </si>
  <si>
    <t>345. Implementar un proyecto articulado del POMCA del río Bogotá.</t>
  </si>
  <si>
    <t>1.1.5. Promoviendo el Eco desarrollo de la Cuenca</t>
  </si>
  <si>
    <t>Sensibilización al 100% de los actores sobre la importancia y el papel de conservación y protección de las coberturas naturales (Porcentaje de actores sensibilizados).
Fomentar las iniciativas voluntarias para la conservación mediante la firma de acuerdos con los actores de la Cuenca (Número de acuerdos firmados de iniciativas voluntarias para la conservación).</t>
  </si>
  <si>
    <t>Población capacitada en la importancia de la conservación de las microcuencas abastecedoras (Numero de talleres realizados)</t>
  </si>
  <si>
    <t>2 Tejido  Social para la  Corresponsabilidad Ambiental</t>
  </si>
  <si>
    <t>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
META PGAR 14. Los consejos de cuencas integran las diferentes instancias de articulación entre actores en la jurisdicción, contemplando la complementariedad con los espacios de conversación, decisión y actuación en temas comunes a varias cuencas o de mayor alcance regional, nacional e internacional.
META PGAR 16. Organizaciones comunitarias por cuenca fortalecidas en la interacción directa con la Autoridad Ambiental.
META PGAR 26. Las entidades territoriales y autoridad ambiental comparten la responsabilidad de la sostenibilidad ambiental del territorio,  para lo cual comparten espacios como el de la transparencia y el  de la rendición de cuentas.</t>
  </si>
  <si>
    <t>24. ATENCIÓN Y SERVICIO AL CIUDADANO</t>
  </si>
  <si>
    <t>META 24.3. Diseñar e implementar el 100% de una estrategia de acompañamiento y acciones para el apoyo a la gestión y promoción de la legalidad ambiental y social.</t>
  </si>
  <si>
    <t>Actividad 24.3.1:  Diseño e implementación de una (1) estrategia para la socialización de la normativa ambiental y social  vigente, que aplica a las actividades priorizadas que se desarrollan en la jurisdicción CAR, con actores de los diversos sectores y entidades que correspondan.
Actividad 24.3.2:  Asesorar y facilitar desde el componente social, sociocultural y socioeconómico a las dependencias de nivel central y a las direcciones regionales de forma articulada, en los procesos de trámite y seguimiento de proyectos priorizados sujetos a licenciamiento que adelante la CAR, así como de aquellos asignados por el ANLA y otras entidades del SINA.
Actividad 24.3.3: Diseño, validación, implementación y seguimiento de la metodología para la atención y satisfacción del usuario en forma  descentralizada y móvil a nivel local,   para la promoción de la legalidad ambiental a los usuarios, organizaciones comunitarias, empresarios, entes territoriales entre otros, sobre el trámite y cumplimiento de la normativa ambiental.</t>
  </si>
  <si>
    <t>17.15 - Respetar la capacidad de cada país para lograr metas de desarrollo sostenible y erradicación de la pobreza</t>
  </si>
  <si>
    <t>Respetar el margen normativo y el liderazgo de cada país para establecer y aplicar políticas de erradicación de la pobreza y desarrollo sostenible.</t>
  </si>
  <si>
    <t>17.15.1 Grado de utilización de los marcos de resultados y las herramientas de planificación de los propios países por los proveedores de cooperación para el desarrollo.</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</si>
  <si>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
</t>
  </si>
  <si>
    <t>370. Implementar una estrategía para la creación y puesta en marcha de una estructura de gobernanza subregional.</t>
  </si>
  <si>
    <t>META 24.5. Implementar el 100% de dos (2) mecanismos de participación ciudadana priorizados atendiendo la normatividad en la gestión ambiental.</t>
  </si>
  <si>
    <t>Actividad 24.5.1:Construir escenarios de articulación interinstitucional y fortalecer los actores sociales y su rol vinculados a los instrumentos de ordenación y planificación territorial rural.
Actividad  24.5.2:  Implementar procesos de articulación con personerías municipales en participación y control social para la gestión ambiental.</t>
  </si>
  <si>
    <t>6.B - Apoyar el compromiso local en el manejo de agua y saneamiento</t>
  </si>
  <si>
    <t>Apoyar y fortalecer la participación de las comunidades locales en la mejora de la gestión del agua y el saneamiento.</t>
  </si>
  <si>
    <t>6.b.1 Proporción de dependencias administrativas locales que han establecido políticas y procedimientos operacionales para la participación de las comunidades locales en la gestión del agua y el saneamiento.</t>
  </si>
  <si>
    <t>1.2.1. Participación integral y corresponsabilidad con el río Bogotá</t>
  </si>
  <si>
    <t>Lograr la participación de mínimo el 40% de los actores identificados en el proceso del POMCA (primeros 2 años), e incrementar dicha participación en un 10% anualmente, para llegar a mínimo un 70% de participación para el 2027. (Número de participantes asistentes/ número de actores convocados).
Capacitar al 100% de los Consejeros de Cuenca, en temas que fortalezcan su accionar como consejeros de Cuenca. (Porcentaje de consejeros capacitados).</t>
  </si>
  <si>
    <t>4. FORMACIÓN DE EDUCADORAS/ES Y/O DINAMIZADORAS/ES AMBIENTALES</t>
  </si>
  <si>
    <t>278. Reforestar150 hectáreas de áreas degradadas en los municipios de la Cuenca del Río Bogotá</t>
  </si>
  <si>
    <t>13. GESTIÓN PÚBLICA INTELIGENTE</t>
  </si>
  <si>
    <t>13.2 EMPODERAMIENTO SOCIAL</t>
  </si>
  <si>
    <t>13.2.3 FUERZA COMUNAL</t>
  </si>
  <si>
    <t>429. Ejecutar 170 proyectos de innovación comunal , ciencia, tecnología e innovación, conformación de empresa y buenas prácticas para el desarrollo sostenible con organismos comunales.</t>
  </si>
  <si>
    <t>Por lo menos 500 has en dos proyectos formulados y con iniciativas piloto, para identificar nuevas áreas para impulsar proyectos de turismo sostenible, ecoturismo, turismo de naturaleza o turismo de aventura. (Número de proyectos o iniciativas identificadas y fortalecidas)</t>
  </si>
  <si>
    <t>280. Implementar 2 proyectos de recuperación de ecosistemas lagunares en el departamento.</t>
  </si>
  <si>
    <t xml:space="preserve">Definir las zonas de amortiguación de los humedales naturales en la cuenca del río Bogotá
Ejecutar las actividades de aislamiento de humedales priorizados para esta actividad </t>
  </si>
  <si>
    <t>Con las acciones diseñadas por el Gobierno nacional, en 2022, 8.573.951 personas tendrán acceso a soluciones de agua potable, mientras que 8.516.482 personas tendrán soluciones adecuadas para el manejo de aguas residuales en la zona rural del país.</t>
  </si>
  <si>
    <t xml:space="preserve">B. Agua limpia y saneamiento básico adecuado: hacia una gestión responsable, sostenible y equitativa.
</t>
  </si>
  <si>
    <t>2) Objetivo 2. Adelantar acciones que garanticen la gobernanza comunitaria y la sostenibilidad de las soluciones adecuadas de agua potable, manejo de aguas residuales y residuos sólidos para incrementar la cobertura, continuidad y la calidad del servicio en zonas rurales y PDET.
a) Generar herramientas técnicas que faciliten la implementación de soluciones alternativas de agua potable, manejo de aguas residuales y residuos sólidos en las zonas rurales y PDET.
• MinVivienda, en coordinación con el DNP, estandarizará proyectos tipo de soluciones alternativas de agua y saneamiento básico para zonas rurales que faciliten la estructuración, viabilización, financiación y la sostenibilidad de los proyectos.</t>
  </si>
  <si>
    <t>5. DISEÑO, IMPLEMENTACIÓN, APOYO Y PROMOCIÓN DE PLANES Y ACCIONES DE COMUNICACIÓN Y DIVULGACIÓN</t>
  </si>
  <si>
    <t>12. Producción y Consumo responsables</t>
  </si>
  <si>
    <t>6. FORTALECIMIENTO DEL SISTEMA NACIONAL AMBIENTAL EN MATERIA DE EDUCACIÓN AMBIENTAL</t>
  </si>
  <si>
    <t xml:space="preserve">Fomentar y promover la constitución de alianzas eficaces en las esferas pública, público-privada y de la sociedad civil, aprovechando la experiencia y las estrategias de obtención de recursos de las alianzas.
</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</si>
  <si>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t>
  </si>
  <si>
    <t xml:space="preserve">META 24.1. Formular e Implementar el 100% de la Política y el Plan Institucional de Atención y Servicio al Ciudadano (PIASC), atendiendo las seis (6) variables y enfoques de "ventanilla hacia adentro y hacia afuera" establecidas en el modelo de Gestión Pública del Buen Gobierno. </t>
  </si>
  <si>
    <t>Actividad 24.1.1:  Diseño, validación, aprobación y publicación de la resolución de la política de atención al servicio al ciudadano.
Actividad 24.1.2: Diseño y elaboración del PIASC.
Actividad 24.1.3: Desarrollo de estrategias y acciones para el fortalecimiento de la Cultura del Servicio definidas en el PIASC.
Actividad 24.1.4:  Fortalecer la gestión administrativa, técnica, tecnológica y logística para el desarrollo, implementación y seguimiento del Plan Institucional de Atención y Servicio al Ciudadano (PIASC).</t>
  </si>
  <si>
    <t>16. PAZ, JUSTICIA E INSTITUCIONES SÓLIDAS</t>
  </si>
  <si>
    <t>16.10 - Garantizar el acceso público a la información y proteger las libertades fundamentales</t>
  </si>
  <si>
    <t>Garantizar el acceso público a la información y proteger las libertades fundamentales, de conformidad con las leyes nacionales y los acuerdos internacionales.</t>
  </si>
  <si>
    <t>16.10.2 Número de países que adoptan y aplican garantías constitucionales, legales o normativas para el acceso público a la información.</t>
  </si>
  <si>
    <t xml:space="preserve">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t>
  </si>
  <si>
    <t>META 24.2. Diseñar e implementar el 100% de una (1) estrategia de fortalecimiento en el aspecto funcional, para mejorar el Servicio y la Atención al Ciudadano.</t>
  </si>
  <si>
    <t>Actividad 24.2.1. Implementación de herramientas de fortalecimiento tecnológico para mejorar el Servicio y Atención al Ciudadano.</t>
  </si>
  <si>
    <t>17.14 - Mejorar la coherencia de las políticas para el desarrollo sostenible</t>
  </si>
  <si>
    <t>Mejorar la coherencia de las políticas para el desarrollo sostenible.</t>
  </si>
  <si>
    <t>17.14.1 Número de países que cuentan con mecanismos para mejorar la coherencia de las políticas de desarrollo sostenible.</t>
  </si>
  <si>
    <t>V. Pacto por la Ciencia, la Tecnología y la Innovación: un sistema para construir el conocimiento de la Colombia del futuro</t>
  </si>
  <si>
    <t xml:space="preserve">C. Tecnología e investigación para el desarrollo productivo y social.
</t>
  </si>
  <si>
    <t>b. Fomentar la generación de nuevo conocimiento con estándares internacionales.
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</si>
  <si>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META 24.4. Fortalecimiento del 100% de tres (3) espacios de participación desde las agendas interinstitucionales, en el marco del observatorio de conflictos socioambientales.</t>
  </si>
  <si>
    <t xml:space="preserve">Actividad  24.4.1: Identificación, caracterización de los conflictos socio ambientales priorizados e implementación de las agendas interinstitucionales participativas.
Actividad 24.4.2: Fortalecimiento del observatorio, mediante el rediseño de la Plataforma Web en cuanto a diseño, contenido, acceso, navegación (programación) y espacio de almacenamiento. Permitiendo la participación ciudadana.
Actividad 24.4.3: Diseño de herramientas virtuales de aprendizaje que den cuenta de procesos de participación biocultural. </t>
  </si>
  <si>
    <t>1. FIN DE LA POBREZA</t>
  </si>
  <si>
    <t>1.5 - Fomentar la resiliencia a desastres ambientales, económicos y sociales</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</si>
  <si>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</si>
  <si>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1.5.4 Proporción de gobiernos locales que adoptan y aplican estrategias locales de reducción del riesgo de desastres en consonancia con las estrategias nacionales de reducción del riesgo de desastres.</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</si>
  <si>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t>
  </si>
  <si>
    <t>N/A</t>
  </si>
  <si>
    <t>META PGAR 6. La CAR se ha convertido en una entidad que provee, reconoce y dinamiza la capacidad regional, convirtiendo al conjunto social en un desarrollador de formas sostenibles de generación y distribución de valor ambiental.
META PGAR 7. La CAR ha liderado la formulación de propuestas de políticas, normas e instrumentos requeridos para le gestión ambiental en la jurisdicción, construidos en conjunto con los actores regionales.</t>
  </si>
  <si>
    <t>ESTADO DE LOS RECURSOS NATURALES Y PLANIFICACIÓN AMBIENTAL</t>
  </si>
  <si>
    <t>3. GESTIÓN AMBIENTAL PARA EL ORDENAMIENTO MUNICIPAL</t>
  </si>
  <si>
    <t>META 3.1. Realizar el 100% de las acciones definidas para asesorar, asistir y fortalecer el proceso de formulación, implementación y seguimiento del Plan de Acción de la Agenda del SIGAM en la jurisdicción CAR.</t>
  </si>
  <si>
    <t>Plan de Acción de las Agenda del SIGAM con proceso de formulación, implementación y seguimiento realizado.</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</si>
  <si>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t>
  </si>
  <si>
    <t>7. PROMOCIÓN DE LA ETNOEDUCACIÓN EN LA EDUCACIÓN AMBIENTAL</t>
  </si>
  <si>
    <t>META 22.5. Implementar el 100% de la agenda ancestral, para la ejecución de procesos socio ambientales concertados con las comunidades indígenas de la jurisdicción CAR.</t>
  </si>
  <si>
    <t>Actividad 22.5.1. Identificación participativa de temas de interés socioambiental con las comunidades indígenas.
Actividad 22.5.2. Desarrollar procesos de participación para fortalecer los temas de interés priorizados con las comunidades indígenas con enfoque etnocultural en la gestión ambiental.</t>
  </si>
  <si>
    <t>10. REDUCCIÓN DE LAS DESIGUALDADES</t>
  </si>
  <si>
    <t>10.2 - Promover la Inclusión Social, Económica y Política Universales</t>
  </si>
  <si>
    <t>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</si>
  <si>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sexo, edad y personas con discapacidad.</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</si>
  <si>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MinInterior, en coordinación con MinAmbiente, fortalecerá las instancias de diálogo yel trabajo conjunto con las autoridades indígenas, las comunidades negras y la población campesina, como aliados estratégicos, para la conservación y la gestión ambiental en los territorios, sobre todo en las problemáticas de uso, ocupación y tenencia de las regiones.
</t>
  </si>
  <si>
    <t>9.5 SOCIOCULTURA, RAZA Y TRADICIÓN</t>
  </si>
  <si>
    <t>9.5.1 CUNDINAMARCA INDÍGENA</t>
  </si>
  <si>
    <t>180. Articular el 100% de los asentamientos indígenas con los mecanismos de gobernabilidad indígena, municipal, departamental y nacional.</t>
  </si>
  <si>
    <t xml:space="preserve">1) Objetivo 1. Fortalecer la gobernanza de las comunidades étnicas para la protección y usos sostenible de los ecosistemas y la biodiversidad Estrategias transversales:
• Incluir en la estrategia de cierre y consolidación de la frontera agrícola, acciones diferenciadas en territorios étnicos, por parte de Ministerio de Agricultura y Desarrollo Rural y del Ministerio de Ambiente y Desarrollo Sostenible. </t>
  </si>
  <si>
    <t xml:space="preserve">Acuerdos Protocolizados Comunidad Kichwa de Sesquilé. </t>
  </si>
  <si>
    <t>Por parte de la administración municipal se apoyará a la comunidad para el mantenimiento y ampliación de la red de alcantarillado y canalización de aguas lluvias.
Una vez socializados los programas de educación ambiental ofertados por la CAR, se concertarán los programas a los cuales tendrán vinculación la comunidad Kichwa Sesquilé</t>
  </si>
  <si>
    <t>Acuerdos Protocolizados Parcialidad Muisca de Sesquilé.</t>
  </si>
  <si>
    <t xml:space="preserve"> 2 jornadas de capacitación a la comunidad en políticas ambientales y buenas prácticas agrícolas y ganaderas.</t>
  </si>
  <si>
    <t>Cabildo Muisca de Cota  Acuerdos Protocolizados Resguardo Muisca de Chía.</t>
  </si>
  <si>
    <t xml:space="preserve"> Implementar un programa de educación y sensibilización ambiental, étnico - cultural.</t>
  </si>
  <si>
    <t>181. Impulsar la participación de 4 asentamientos indígenas en eventos que resalten la identidad cultural indígena.</t>
  </si>
  <si>
    <t>XII. Pacto por la equidad de oportunidades para grupos étnicos: indígenas, negros, afrocolombianos, raizales, palenqueros y Rrom</t>
  </si>
  <si>
    <t>3. Estrategias transversales para grupos étnicos c. Territorialidad colectiva.</t>
  </si>
  <si>
    <t>1) Objetivo 1. Propender por el goce efectivo de los derechos territoriales para el aprovechamiento sostenible y sustentable orientados a la cohesión comunitaria por parte de las comunidades étnicas.</t>
  </si>
  <si>
    <t>2) Objetivo 2. Prevenir y reducir el riesgo de desastres y aumentar la capacidad adaptativa de las comunidades y la resiliencia de estos territorios étnicos.
Estrategias transversales:
• Incorporar el enfoque étnico en el diseño de la estrategia nacional de fortalecimiento de comunidades en gestión del riesgo de desastres y adaptación al cambio climático, bajo la coordinación de la UNGRD, con apoyo de Ministerio de Ambiente y según los lineamientos del Ministerio del Interior.</t>
  </si>
  <si>
    <t>12.1.2 INDUSTRIA TURÍSTICA DIVERSA Y POTENTE</t>
  </si>
  <si>
    <t>335. Potencializar 7 atractivos turísticos en el marco de la región Cundinamarca-Bogotá.</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</si>
  <si>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</si>
  <si>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</si>
  <si>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</si>
  <si>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 xml:space="preserve">Programa de Gobernanza y gestión Pública del Agua en la cuenca del río
Bogotá </t>
  </si>
  <si>
    <t>Promoviendo alertas tempranas socio ambientales</t>
  </si>
  <si>
    <t>*Construcción de 19 protocolos de alertas tempranas socio ambientales
*Articular mínimo el 50% de todos los procesos de divulgación de alertas tempranas con el ORARBO.</t>
  </si>
  <si>
    <t xml:space="preserve">ESQUEMA DE ORDENAMIENTO TERRITORIAL - EOT - ACUERDO No. 030 (2000)  - MUNICIPIO DE GRANADA </t>
  </si>
  <si>
    <t>PROGRAMA DE USO EFICIENTE Y AHORRO DEL AGUA - PUEAA Junio 2014</t>
  </si>
  <si>
    <t xml:space="preserve">PLAN DE ACCIÓN AGENDA AMBIENTAL MUNICIPAL </t>
  </si>
  <si>
    <t>PTEA 2016-2019 "MEJORES OPORTUNIDADES PARA CRECER"</t>
  </si>
  <si>
    <t>PTEA 2020-2023 "COMUNIDAD GRANADINA DINAMIZANDO LA EDUCACIÓN AMBIENTAL MUNICIPAL"</t>
  </si>
  <si>
    <t>De los Objetivos, Políticas y Estrategias del esquema de ordenamiento Territorial del Municipio de Granada Cundinamarca.</t>
  </si>
  <si>
    <t>Articulo 7. Son políticas del Esquema de Ordenamiento Territorial del municipio de Granada . Cundinamarca</t>
  </si>
  <si>
    <t>Adelantar acciones de todo orden para mejorar la calidad ambiental del municipio</t>
  </si>
  <si>
    <t xml:space="preserve">EDUCACION AMBIENTAL </t>
  </si>
  <si>
    <t>PROCEDAS</t>
  </si>
  <si>
    <t>REALIZAR  AL MENOS TRES ACTIVIDADES  DIRECCIONADAS A CAPACITAR Y SENSIBILIZAR ACERCA DE LA CONSERVACIÓN DEL MEDIO AMBIENTE</t>
  </si>
  <si>
    <t>FAUNA</t>
  </si>
  <si>
    <t>CONTROL Y SEGUIMIENTO A LA CAZA INDISCRIMINADA DE FAUNA SILVESTRE EN EL MUNICIPIO DE GRANADA</t>
  </si>
  <si>
    <t>CAPACITAR A LA COMUNIDAD PARA QUE CONOZCAN LAS ESPECIES ENDEMICAS DEL MUNICIPIO</t>
  </si>
  <si>
    <t>Educación Ambiental</t>
  </si>
  <si>
    <t>Implementar programas de educación ambiental conducentes al uso eficiente y ahorro del agua, con el fin de fomentar la cultura ambiental ciudadana de los usuarios del servicio.</t>
  </si>
  <si>
    <t>Fomentar la formación de líderes infantiles y juveniles mediante formación de grupos ambientales.</t>
  </si>
  <si>
    <t>EDUCACION AMBIENTAL</t>
  </si>
  <si>
    <t>PRAES</t>
  </si>
  <si>
    <t>FORTALECER UN PRAES ANUALMENTE EN EL MUNICIPIO DE GRANADA</t>
  </si>
  <si>
    <t>USO EFICIENTE Y AHORRO DEL AGUA</t>
  </si>
  <si>
    <t xml:space="preserve">USO EFICIENTE Y AHORRO DEL AGUA </t>
  </si>
  <si>
    <t>Promover y socializar los programas existentes en la Corporación Autónoma Regional (CAR), para que la población y los diferentes entes educativos acoja algunos de ellos para que se incorpore.</t>
  </si>
  <si>
    <t>PROMOVER USO DE ENERGÍAS ALTERNATIVAS Y/O LIMPIAS</t>
  </si>
  <si>
    <t>DISIMINUIR EL CONSUMO DE ENERGÍA TRADICIONAL E INCENTIVAR EL USO DE NUEVAS ALTERNATIVAS DE ENERGÍA</t>
  </si>
  <si>
    <t>Protección de la fuentes hídricas</t>
  </si>
  <si>
    <t>Establecer y realizar acciones que ayuden a conservar y recuperar las fuentes hídricas que abastecen el sistema de acueducto, ya sean aguas superficiales o subterraneas de forma tal que se preserve la fuente hídrica del municipio.</t>
  </si>
  <si>
    <t>Implementar programas de reforestación con especies propias de la región, con el propósito de recuperar las fuentes hídricas del sector.</t>
  </si>
  <si>
    <t>AGUA</t>
  </si>
  <si>
    <t>DEFINIR Y REFORESTAR CON ESPECIES NATIVAS LAS RONDAS HIDRICAS CON PARTICIPACION DE LA COMUNIDAD</t>
  </si>
  <si>
    <t>REFORESTAR AREAS DE RONDAS HIDRICAS</t>
  </si>
  <si>
    <t>ACTIVIDADES AGROPECUARIAS</t>
  </si>
  <si>
    <t>Residuos sólidos</t>
  </si>
  <si>
    <t>Concertar con el programa "Cultura del árbol" apoyo en la realizacion de  siembras de árboles en las rondas hídricas de predios donde  sea evidente la afectación de esta por actividades agropecuarias</t>
  </si>
  <si>
    <t>Aprovechamiento</t>
  </si>
  <si>
    <t>Educación, Capacitación y Sensibilización</t>
  </si>
  <si>
    <t>Establecer programas pedagógicos para las actividades de educación, capacitación y sensibilización dirigidos al usuario, población recicladora y población en general del municipio de Granada – Cundinamarca, en temas ambientales, y residuos sólidos en general (presentación de RS, separación en la fuente, aprovechamiento etc.)</t>
  </si>
  <si>
    <t>SANEAMIENTO BÁSICO</t>
  </si>
  <si>
    <t>IMPLEMETACIÓN Y DESARROLLO  DE UN PLAN DE APROVECHAMIENTO  DE LOS RESIDUOS SÓLIDOS DEL MUNICIPIO</t>
  </si>
  <si>
    <t>DISMINUIR LA CANTIDAD DE RESIDUOS SÓLIDOS DISPUESTOS EN  EL RELLENO SANITARIO</t>
  </si>
  <si>
    <t>RESIDUOS SÓLIDOS Y SEPARACIÓN EN LA FUENTE</t>
  </si>
  <si>
    <t>RESIDUOS SOLIDÓS</t>
  </si>
  <si>
    <t>Realizar una sensibilización en todos los entes educativos e institucionales del Municipio sobre el consumo responsable, residuos solidos y separación en la fuente.</t>
  </si>
  <si>
    <t>Aprovechamiento de Residuos Sólidos Orgánicos. (Experiencia piloto de recolección, transporte y aprovechamiento de los residuos orgánicos provenientes de la plaza de mercado y residuos de la actividad del corte de césped).</t>
  </si>
  <si>
    <t>Disminución de los residuos que van a disposición final, a partir de la realización de una prueba piloto para el aprovechamiento de residuos sólidos orgánicos domiciliarios, mediante técnicas de compostaje.</t>
  </si>
  <si>
    <t>Establecer una parcela demostrativa, donde se enseñen temas de mejoramiento de suelos, como el compostaje, lombricultura y abonos verdes (inicio de aula ambiental).</t>
  </si>
  <si>
    <t>DISMINUCIÓN DE LOS FACTORES QUE GENEREN RIESGO Y PREPARARNOS PARA LA ATENCIÓN DE DESASTRES</t>
  </si>
  <si>
    <t>IMPLEMENTAR Y AJUSTAR EL PLAN DEL RIESGO EN EL MUNICIPIO DE GRANADA</t>
  </si>
  <si>
    <t>IMPLEMENTACION Y AJUSTE DE 1 PLAN DEL RIESGO  EN EL MUNICIPIO DE GRANADA</t>
  </si>
  <si>
    <t>CAMBIO CLIMATICO</t>
  </si>
  <si>
    <t>Granada se educa frente al cambio climático y sus efectos</t>
  </si>
  <si>
    <t>Realizar charlas o sensibilizaciones en el colegio Gustavo Uribe Ramírez en cada uno de los cursos de bachillerato</t>
  </si>
  <si>
    <t>ADAPTACIÓN AL CAMBIO CLIMÁTICO, AJUSTADO A LA REALIDAD DEL MUNICIPIO DE GRANADA</t>
  </si>
  <si>
    <t>IMPLEMETAR  PLANES  QUE DISMINUYAN  EL IMPACTO  DE LAS TEMPORADAS DE LLUVIA Y SEQUÍA EN GRANADA CUNDINAMARCA</t>
  </si>
  <si>
    <t>Realizar Campaña de conciencia y acción contra el cambio climático y sus efectos en el municipio de granada (1 por cada 2 veredas).</t>
  </si>
  <si>
    <t>Desarrollar jornadas y eventos ambientales en compañía de las autoridades ambientales de la zona y de las entidades departamentales y nacionales conducentes a fomentar los procesos de educación a los usuarios del servicio.</t>
  </si>
  <si>
    <t>Realizar actividades culturales especialmente en fechas conmemorativas al medio ambiente y los recursos naturales, como el día del agua y el día de la tierra.</t>
  </si>
  <si>
    <t>PROGRAMA DE USO EFICIENTE Y AHORRO  DEL AGUA</t>
  </si>
  <si>
    <t>CAPACITAR  A LA COMUNIDAD EN PROGRAMAS DE USO  EFICIENTE Y AHORRO DEL AGUA</t>
  </si>
  <si>
    <t>Realizar la celebración del día internacional del agua, implementando estrategias lúdico - pedagógicas en las cuales la población joven tomen conciencia sobre este recurso.</t>
  </si>
  <si>
    <t>PROTECCIÓN DE ZONAS AMBIENTALES</t>
  </si>
  <si>
    <t>Reconocimiento, actuación y apropiación de las Zonas de Importancia Ambiental</t>
  </si>
  <si>
    <t>Realizar 2 sensibilizaciones con estudiantes de 10 y 11  grado  en zonas ambientales del municipio</t>
  </si>
  <si>
    <t>Residuos en área rural</t>
  </si>
  <si>
    <t>Gestión de residuos en área rural</t>
  </si>
  <si>
    <t>Implementar programas enfocados al manejo de residuos sólidos en el área rural involucrando a la comunidad (individual o colectivo, por unidades familiares, para el manejo).</t>
  </si>
  <si>
    <t>Establecer una campaña en la zona rural para promover hábitos de concientización para separación en la fuente y que el material reciclable acopiado sea aprovechado por las Juntas de Acción Comunal</t>
  </si>
  <si>
    <t>Reutilización del Agua</t>
  </si>
  <si>
    <t>Incentivar a los usuarios para que desarrollen actividades que contribuyan a la reutilización del agua, con el fin de que a mediano y largo plazo se generen acciones de uso eficiente y conservación del recurso hídrico.</t>
  </si>
  <si>
    <t>Realizar campañas educativas donde se indique al usuario doméstico los beneficios económicos y ambientales que se pueden lograr con el almacenamiento y reutilización de las aguas lluvias y grises</t>
  </si>
  <si>
    <t>Realizar la debida educación ambiental en todos los espacios obtenidos por los diferentes entes educativos y oficiales en el municipio sobre la importancia de tener dispositivos ahorradores en nuestros hogares.</t>
  </si>
  <si>
    <t>Residuos especiales</t>
  </si>
  <si>
    <t>Gestión programas de recolección y disposición de Residuos Sólidos Especiales.</t>
  </si>
  <si>
    <t>Realizar convenios o alianzas para el manejo de residuos especiales del municipio, buscar apoyo con CAR, ANDI entre otras.
Realizar jornadas de recolección de residuos de especiales.</t>
  </si>
  <si>
    <t>FORTALECIMIENTO, IMPLEMENTACIÓN Y AJUSTE A  PROGRMAS DE CONTROL Y MITIGACIÓN DE CONTAMINACION  POR RESIDUOS SÓLIDOS Y LÍQUIDOS</t>
  </si>
  <si>
    <t>IMPLEMENTAR AL 100% EL PGIRS</t>
  </si>
  <si>
    <t xml:space="preserve">Realizar una ruta de recolección de envases agroquímicos en todas las zonas rurales del municipio, con el fin de hacer conciencia sobre la contaminación de este tipo de residuos y su mala disposición </t>
  </si>
  <si>
    <t>Apoyar la ruta de recolección de envases de agroquímicos con charlas previas en las veredas donde se promueva el consumo responsable de estos productos y la disposicion adecuada de sus residuos (envases y bolsas).</t>
  </si>
  <si>
    <t>Acompañar las visitas tecnicas del Agronomo y del zootecnista para informar a las personas sobre la disposición de empaques y medicamentos veterinarios.</t>
  </si>
  <si>
    <t xml:space="preserve">Realizar una sensibilización en toda la población del casco urbano puerta a puerta dándoles a comprender la importancia de la separación en la fuente </t>
  </si>
  <si>
    <t>Articulo 8. Para lograr la ejecución del Esquema de Ordenamiento Territorial del Municipio de granada - Cundinamarca se adoptan las siguientes Estrategias Economicas</t>
  </si>
  <si>
    <t>Desarrollar proyectos turísticos, culturales y recreativos en general en lugares estrategicos.</t>
  </si>
  <si>
    <t xml:space="preserve">TURISMO ECOLÓGICO CON CONCIENCIA AMBIENTAL </t>
  </si>
  <si>
    <t>PROMOVER EL RESPETO POR EL MEDIO AMBIENTE</t>
  </si>
  <si>
    <t xml:space="preserve">FLORA </t>
  </si>
  <si>
    <t>PROTECCIÓN Y CONSERVACIÓN  ÁREAS A TRAVES DE SERVICIOS AMBIENTALES</t>
  </si>
  <si>
    <t>DECLARAR ÁREAS DE PROTECCIÓN Y CONSERVACIÓN AMBIENTAL EN EL MUNICIPIO DE GRANADA</t>
  </si>
  <si>
    <t>Revisar y socializar la parte del EOT concerniente a las Zonas  de protección ambientall del municipio.</t>
  </si>
  <si>
    <t xml:space="preserve">FAUNA </t>
  </si>
  <si>
    <t>CONSERVAR Y PROTEGER ÁREAS ESTRATEGICAS AMBIENTALES(PERSONAS GUARDABOSQUES)</t>
  </si>
  <si>
    <t>ÁREAS ESTRATÉGICAS AMBIENTALES  CONSERVADAS Y PROTEGIDAS</t>
  </si>
  <si>
    <t xml:space="preserve">En coordinación con la Corporación Autónoma Regional - CAR distribuir material de campañas sobre el ahorro del agua y programas en que se pueda involucrar la población. </t>
  </si>
  <si>
    <t xml:space="preserve">Recuperar las subcuencas del municipio mediante el desarrollo de actividades de limpieza y recolección de residuos sólidos. </t>
  </si>
  <si>
    <t>Programa de Limpieza de Playas costeras y Ribereñas.</t>
  </si>
  <si>
    <t>Programa institucional de Limpieza y mantenimiento de zonas ribereñas.</t>
  </si>
  <si>
    <t>Gestión interinstitucional que permita coordinar al prestador de servicios públicos, la alcaldía municipal, ONGS, organizaciones ambientales y a la comunidad en general en el cuidado, limpieza y mantenimiento de zonas ribereñas.</t>
  </si>
  <si>
    <t>APOYAR Y FORTALECER LOS PROGRAMAS DE CONTROL Y MITIGACIÓN DE  LA CONTAMINACIÓN DE LAS CUENCAS HÍDRICAS POR AGUA RESIDUAL (CUENCA R.BOGOTA Y R.SUMAPAZ)</t>
  </si>
  <si>
    <t>DISMINUIR  LA CONTAMINACIÓN DE LAS FUENTES HÍDRICAS DE LOS RIOS BOGOTÁ Y SUMAPAZ</t>
  </si>
  <si>
    <t>Coordinar 4 campañas de limpieza de rondas hídricas con las diferentes empresas que realicen vertimientos.</t>
  </si>
  <si>
    <t xml:space="preserve">VERTIMIENTOS </t>
  </si>
  <si>
    <t>Campaña de sensibilización con material lúdico en los talleres automotrices, para que se conozca la importancia sobre los vertimientos en las microcuencas del municipio.</t>
  </si>
  <si>
    <t xml:space="preserve">Establecer una jornada de educación ambiental en todas los establecimientos comerciales del municipio, socializando que toda actividad comercial genera un vertimiento y la importancia al cumplimiento a la normatividad vigente. </t>
  </si>
  <si>
    <t>Elaborar y suministrar material de difusión sobre alternativas para realizar uso eficiente y ahorro del agua para uso domestico.</t>
  </si>
  <si>
    <t>Reunir a diferentes organizaciones y medios de comunicación para que sean difusores de información  concerniente y/o convocatorias.</t>
  </si>
  <si>
    <t>En Granada unidos potenciamos el campo</t>
  </si>
  <si>
    <t xml:space="preserve">
Impulsando nuestras raíces campesinas 
</t>
  </si>
  <si>
    <t>Fortalecimiento y/o creación de 10 asociaciones campesinas dedicadas a la producción, transformación y comercialización de productos del sector agropecuario</t>
  </si>
  <si>
    <t>Brindar asistencias técnicas integrales a
400 pequeños productores agropecuarios
durante el periodo de gobierno</t>
  </si>
  <si>
    <t xml:space="preserve">
Impulsando nuestras raíces campesinas 
</t>
  </si>
  <si>
    <t xml:space="preserve">
En Granada unidos potenciamos el campo
</t>
  </si>
  <si>
    <t xml:space="preserve">
Realizar mensualmente un mercado campesino para la comercialización de productos agropecuarios durante el periodo de gobierno
</t>
  </si>
  <si>
    <t xml:space="preserve">
Impulsar institucionalmente 15 proyectos productivos agropecuarios durante el periodo de gobierno
</t>
  </si>
  <si>
    <t xml:space="preserve">
En Granada unidos potenciamos el campo
</t>
  </si>
  <si>
    <t>Agricultores cultivadores de vida</t>
  </si>
  <si>
    <t xml:space="preserve">
Invertir 10 hectáreas nuevas en cultivos innovadores</t>
  </si>
  <si>
    <t xml:space="preserve">
Impulsando nuestras raíces campesinas 
</t>
  </si>
  <si>
    <t>Realizar 30 eventos ganaderos durante el cuatrienio</t>
  </si>
  <si>
    <t xml:space="preserve">
Granada con desarrollo local
</t>
  </si>
  <si>
    <t>Realizar 4 eventos agropecuarios
como estrategia de comercialización y organización de proyectos productivos</t>
  </si>
  <si>
    <t xml:space="preserve">Beneficiar a 200 personas en técnicas para desarrollo de cultivos alternativos, hidropónicos u orgánicos durante el cuatrienio
</t>
  </si>
  <si>
    <t xml:space="preserve">
VERDE ES GRANADA 
</t>
  </si>
  <si>
    <t xml:space="preserve">
Implementar el programa "Soy un campesino sostenible" en 6 veredas del municipio durante el periodo de gobierno
</t>
  </si>
  <si>
    <t>Granada con Innovación tecnológica</t>
  </si>
  <si>
    <t>Realizar anualmente una asistencia técnica integral agropecuaria con transferencia de tecnología e innovación.</t>
  </si>
  <si>
    <t xml:space="preserve">
GRANADA POTENCIADOR DE INNOVACIÓN
</t>
  </si>
  <si>
    <t xml:space="preserve">Conozcamos a Granada
</t>
  </si>
  <si>
    <t xml:space="preserve">Realizar 2 proyectos agro turísticos y/o ecoturísticos en el municipio.
</t>
  </si>
  <si>
    <t xml:space="preserve">
BIENVENIDOS A GRANADA
</t>
  </si>
  <si>
    <t>Desarrollar un programa de
promoción y marketing del
municipio que institucionalice la
ruta turística en el municipio</t>
  </si>
  <si>
    <t xml:space="preserve">Realizar 3 eventos de Bicitour durante el periodo de gobierno
</t>
  </si>
  <si>
    <t>Granada con cultura ambiental</t>
  </si>
  <si>
    <t xml:space="preserve">Beneficiar a 11 sedes educativas con PRAES en pro de la preservación del medio ambiente durante el cuatrienio
</t>
  </si>
  <si>
    <t xml:space="preserve">
GRANADA CON SOSTENIBILIDAD AMBIENTAL
</t>
  </si>
  <si>
    <t xml:space="preserve">GRANADA CON SOSTENIBILIDAD AMBIENTAL
</t>
  </si>
  <si>
    <t xml:space="preserve">Granada con cultura ambiental
</t>
  </si>
  <si>
    <t xml:space="preserve">Beneficiar a 30 personas con Proyectos Ciudadanos de Educación Ambiental PROCEDAS generando consciencia al cambio climático durante el periodo de gobierno
</t>
  </si>
  <si>
    <t xml:space="preserve">Formular e implementar 4 proyectos de reforestación durante el periodo de gobierno
</t>
  </si>
  <si>
    <t xml:space="preserve">Agua, fuente de vida
</t>
  </si>
  <si>
    <t xml:space="preserve">Crear y divulgar una campaña para el uso eficiente y ahorro del agua en el periodo de gobierno
</t>
  </si>
  <si>
    <t xml:space="preserve">Agua, fuente de vida
</t>
  </si>
  <si>
    <t xml:space="preserve">Implementar una estrategia de captación y manejo de aguas lluvias en 4 veredas del municipio de Granada durante el cuatrienio
</t>
  </si>
  <si>
    <t xml:space="preserve">
GRANADA CON SOSTENIBILIDAD AMBIENTAL
</t>
  </si>
  <si>
    <t xml:space="preserve">Realizar una estrategia para ampliar, proteger y mantener las zonas de importancia y reserva hídrica en el municipio
</t>
  </si>
  <si>
    <t xml:space="preserve">
GRANADA CON SOSTENIBILIDAD AMBIENTAL
</t>
  </si>
  <si>
    <t xml:space="preserve">Agua, fuente de vida
</t>
  </si>
  <si>
    <t>Implementar una estrategia integral para el cumplimiento de Pomca Río Bogotá durante el cuatrienio</t>
  </si>
  <si>
    <t xml:space="preserve">
Agua, fuente de vida
</t>
  </si>
  <si>
    <t xml:space="preserve">Implementar un vivero forestal para germinación de especies nativas dirigidas a la reforestación de cuencas hídricas y reservas.
</t>
  </si>
  <si>
    <t>Implementar una estrategia integral de recolección de residuos sólidos durante el periodo de gobierno</t>
  </si>
  <si>
    <t xml:space="preserve">
POR UNA GRANADA ORDENADA AL FUTURO
</t>
  </si>
  <si>
    <t xml:space="preserve">
Más y mejores servicios públicos
</t>
  </si>
  <si>
    <t xml:space="preserve">UNIDOS PODEMOS PREVENIR Y ATENDER DESASTRES
</t>
  </si>
  <si>
    <t xml:space="preserve">Prevenir y atender Desastres
</t>
  </si>
  <si>
    <t xml:space="preserve">Realizar 6 jornadas de prevención de desastres durante el cuatrienio
</t>
  </si>
  <si>
    <t>Implementar el plan municipal para la
gestión del riesgo de desastres y
estrategias de respuesta de emergencia durante el cuatrienio</t>
  </si>
  <si>
    <t>Realizar una estrategia que facilite la
presencia del cuerpo de bomberos en el  municipio durante el cuatrienio</t>
  </si>
  <si>
    <t xml:space="preserve">GRANADA DE TODOS Y PARA TODOS
</t>
  </si>
  <si>
    <t xml:space="preserve">Gobierno abierto
</t>
  </si>
  <si>
    <t xml:space="preserve">
Implementar una estrategia para mejorar el servicio y atención al ciudadano
</t>
  </si>
  <si>
    <t>PLAN TERRITORIAL DE EDUCACIÓN AMBIENTAL - PTEA 2020-2023 "COMUNIDAD GRANADINA DINAMIZANDO LA EDUCACIÓN AMBIENTAL MUNICIPAL"</t>
  </si>
  <si>
    <t>PROGRAMA CIDEA</t>
  </si>
  <si>
    <t>PROYECTO CIDEA</t>
  </si>
  <si>
    <t>INDICADOR DE IMPACTO</t>
  </si>
  <si>
    <t>INDICADOR DE GESTIÓN</t>
  </si>
  <si>
    <t>RESPONSABLE DE LA EJECUCIÓN</t>
  </si>
  <si>
    <t>ENTIDAD QUE PUEDE APOYAR LAS ACCIONES</t>
  </si>
  <si>
    <t>1. Comunidad Granadina en la Inclusión de la Cultura Ambiental</t>
  </si>
  <si>
    <t>1. Comunidad Educativa Incluyente en la educación ambiental municipal</t>
  </si>
  <si>
    <t>Empoderar a la comunidad educativa en procesos de educación ambiental, para dinamizar los PRAES en el municipio.</t>
  </si>
  <si>
    <t>(Número de instituciones educativas apoyadas en el fortalecimiento y seguimiento del PRAE/ Número total de instituciones educativas vinculadas al CIDEA)*100</t>
  </si>
  <si>
    <t>Vinculación de representantes de las instituciones educativas al CIDEA, como participantes activos.</t>
  </si>
  <si>
    <t>Administración Municipal e Instituciones Educativas</t>
  </si>
  <si>
    <t>Gobernación de Cundinamarca - Secretaria de Ambiente.
Secretaria de Educación.
Corporación Autónoma Regional de Cundinamarca - CAR.</t>
  </si>
  <si>
    <t>Gobernación de Cundinamarca - Secretaria de Ambiente.
Secretaria de Educación.
Corporación Autónoma Regional de Cundinamarca - CAR.
Policía Nacional – Policía Ambiental.</t>
  </si>
  <si>
    <t>2. Dinamización comunitaria en procesos de Educación Ambiental</t>
  </si>
  <si>
    <t>Generar espacios de socialización,  asesoría y seguimiento de por lo menos una (1) iniciativa ciudadana de educación Ambiental PROCEDA, durante la vigencia del PTEA Municipal.</t>
  </si>
  <si>
    <t>Empoderar a la comunidad en procesos de educación ambiental, para dinamizar la gestión Ambiental participativa en el municipio.</t>
  </si>
  <si>
    <t>(Número de espacios de socialización, asesoría y seguimiento intervenidos para la vigencia / Número total de iniciativas ciudadanas a socializar para la vigencia del plan)*100</t>
  </si>
  <si>
    <t>Generación de espacios en el CIDEA para la socialización y asesoría de proyectos ciudadanos de Educación Ambiental - PROCEDA, presentados por la comunidad.</t>
  </si>
  <si>
    <t>Administración Municipal y Comunidad</t>
  </si>
  <si>
    <t>Gobernación de Cundinamarca - Secretaria de Ambiente.
Corporación Autónoma Regional de Cundinamarca - CAR.</t>
  </si>
  <si>
    <t>Seguimiento del PROCEDA Vinculado en el municipio.</t>
  </si>
  <si>
    <t>3. Inclusión del Turismo Sostenible</t>
  </si>
  <si>
    <t>Impulsar el turismo de naturaleza, dando a conocer a los pobladores y turistas rutas Agro y Ecoturísticas del municipio.</t>
  </si>
  <si>
    <t>(Número de recorridos de reconocimiento ejecutados para el período / Número total de recorridos de reconocimiento planeados para el período)*100</t>
  </si>
  <si>
    <t>Identificación de posibles rutas Agro y Ecoturísticas del municipio con la realización de recorridos de reconocimiento.</t>
  </si>
  <si>
    <t>Administración Municipal y Productores</t>
  </si>
  <si>
    <t>Gobernación de Cundinamarca - Secretaria de Ambiente.
Instituto Departamental de Cultura y Turismo de Cundinamarca
SENA.
Corporación Autónoma Regional de Cundinamarca - CAR.</t>
  </si>
  <si>
    <t>Impulsar el turismo de naturaleza, dando a conocer a los pobladores y turistas sobre las rutas ecológicas del municipio.</t>
  </si>
  <si>
    <t>(Número de procesos de formación ejecutados para el período / Número total de procesos de formación planeados para el período)*100</t>
  </si>
  <si>
    <t>Administración Municipal</t>
  </si>
  <si>
    <t>Impulsar el turismo de naturaleza, dando a conocer a los pobladores y turistas, sobre la diversidad de flora y fauna representativa del municipio a través de procesos de gestión ambiental participativa integrando el conocimiento  local con el profesional.</t>
  </si>
  <si>
    <t>(Número de salidas pedagógicas desarrolladas para el período / Número total de salidas pedagógicas planeadas para el período)*100</t>
  </si>
  <si>
    <t>Administración Municipal y Juntas de Acción Comunal</t>
  </si>
  <si>
    <t>Gobernación de Cundinamarca - Secretaria de Ambiente.
Instituto Departamental de Cultura y Turismo de Cundinamarca
Policía Nacional – Policía Ambiental.
Corporación Autónoma Regional de Cundinamarca - CAR.</t>
  </si>
  <si>
    <t>(Número de CIDEA ampliados desarrollados para el período / Número de CIDEA ampliados programados para el período)*100</t>
  </si>
  <si>
    <t>Reuniones de CIDEA Ampliado con representantes de las Juntas de Acción Comunal e Instituciones Educativas, donde se socialice la experiencia del avistamiento de especies de Flora y Fauna de los senderos ecológicos recorridos.</t>
  </si>
  <si>
    <t>4. Articulación de acciones para la celebración de días de Calendario Ambiental</t>
  </si>
  <si>
    <t>Realizar como mínimo tres (3) actos de celebración anual de días del calendario ambiental.</t>
  </si>
  <si>
    <t>Generar cultura ambiental entre los habitantes del municipio incitándolos a ser participantes activos, en  actos de celebración de días del calendario ambiental.</t>
  </si>
  <si>
    <t>(Número de días de calendario ambiental celebrados para el período / Número de días de calendario ambiental planeados para el período)*100</t>
  </si>
  <si>
    <t>Administración municipal e Instituciones Educativas</t>
  </si>
  <si>
    <t>Gobernación de Cundinamarca - Secretaria de Ambiente.
Policía Nacional – Policía Ambiental.
Corporación Autónoma Regional de Cundinamarca - CAR.</t>
  </si>
  <si>
    <t>5. Formación de promotores Ambientales</t>
  </si>
  <si>
    <t>Promover la dinamización de la educación ambiental entre los pobladores del Municipio.</t>
  </si>
  <si>
    <t>(Número de promotores ambientales formados / Número de promotores ambientales priorizados para el período)*100</t>
  </si>
  <si>
    <t>Administración Municipal y Promotores Ambientales</t>
  </si>
  <si>
    <t>Corporación Autónoma Regional de Cundinamarca - CAR.</t>
  </si>
  <si>
    <t>6. Divulgación de experiencias exitosas de Educación Ambiental</t>
  </si>
  <si>
    <t>Mayor impacto en la participación de la comunidad en actividades de educación ambiental y visibilización de las acciones entre los pobladores del municipio y medios.</t>
  </si>
  <si>
    <t>(Número de medios de comunicación intervenidos para el período / Número total de medios de comunicación identificados para el período)*100</t>
  </si>
  <si>
    <t>Creación de estrategias de comunicación en por lo menos un (1) medio de comunicación y/o utilización de redes sociales para fortalecer convocatorias y promover la divulgación de Balances positivos de acciones de Educación e Innovación Ambiental.</t>
  </si>
  <si>
    <t>Gobernación de Cundinamarca.
Corporación Autónoma Regional de Cundinamarca - CAR.</t>
  </si>
  <si>
    <t>Visibilización de las acciones de educación e innovación ambiental entre los pobladores del municipio y medios.</t>
  </si>
  <si>
    <t>2. Comunidad Granadina Educada en Legalidad Ambiental</t>
  </si>
  <si>
    <t>1. Fortalecimiento de la Legalidad Ambiental en Recursos Naturales Renovables</t>
  </si>
  <si>
    <t>Promover el conocimiento de tramites y normativas ambientales entre los pobladores, para garantizar la legalidad ambiental en el Municipio.</t>
  </si>
  <si>
    <t>(Número de sectores capacitados para el período / Número total de sectores priorizados para el período)*100</t>
  </si>
  <si>
    <t>Administración municipal, Policía Nacional</t>
  </si>
  <si>
    <t>Corporación Autónoma Regional de Cundinamarca - CAR.
Policía Nacional</t>
  </si>
  <si>
    <t>2. Fortalecimiento de la Legalidad Ambiental en el manejo de Vertimientos</t>
  </si>
  <si>
    <t>Disminuir la cantidad de vertimientos ilegales del municipio y promover la disminución de cargas contaminantes en el municipio.</t>
  </si>
  <si>
    <t>Administración municipal; Policía Nacional</t>
  </si>
  <si>
    <t>3. Fortalecimiento de la Legalidad Ambiental en el trafico y tenencia de Fauna</t>
  </si>
  <si>
    <t>Promover conocimiento de las afectaciones ambientales que conlleva el tráfico y tenencia en cautiverio de fauna silvestre entre la comunidad, así como sus sanciones</t>
  </si>
  <si>
    <t>(Número Capacitaciones realizadas para el período / Número total de Capacitaciones proyectadas para el período)*100</t>
  </si>
  <si>
    <t>Jornadas de sensibilización en conjunto con la Policía Nacional del municipio, en Legalidad Ambiental, donde se socialicen las afectaciones ambientales que conlleva el tráfico y tenencia en cautiverio de fauna silvestre; además de las sanciones que traen este tipo de practicas.</t>
  </si>
  <si>
    <t>3. Promoviendo la conservación, ahorro y uso eficiente del recurso hídrico entre la comunidad Granadina</t>
  </si>
  <si>
    <t>1. Comunidad Educada en el ahorro y uso eficiente del recurso hídrico.</t>
  </si>
  <si>
    <t>Promover la adopción de estrategias de ahorro y uso eficiente del recurso hídrico, por parte de la comunidad vinculada a estos procesos.</t>
  </si>
  <si>
    <t>(Número de capacitaciones y/o sensibilizaciones ejecutadas para el período / Número total de capacitaciones y/o sensibilizaciones planeadas para el período)*100</t>
  </si>
  <si>
    <t>Jornadas de capacitación y/o sensibilización, con funcionarios y usuarios de acueductos, en técnicas de uso eficiente y ahorro del agua; y reutilización de aguas lluvias y grises.</t>
  </si>
  <si>
    <t>Administración Municipal y Acueductos</t>
  </si>
  <si>
    <t>Gobernación de Cundinamarca - Secretaria de Ambiente.
Empresas Públicas de Cundinamarca - EPC.
Corporación Autónoma Regional de Cundinamarca - CAR.</t>
  </si>
  <si>
    <t>Desarrollar por lo menos una (1) salida pedagógica anual, a áreas de interés e importancia ambiental, donde se sensibilice a los habitantes del área influencia, sobre los bienes y servicios ecosistémicos amenazados para protegerlos y conservarlos.</t>
  </si>
  <si>
    <t>Incentivar la cultura ambiental y el sentido de pertenencia por el cuidado y la preservación del recurso hídrico.</t>
  </si>
  <si>
    <t>Salidas pedagógicas a áreas de importancia ambiental, donde se sensibilice a los habitantes del área influencia, sobre los bienes y servicios ecosistémicos amenazados para protegerlos y conservarlos.</t>
  </si>
  <si>
    <t>Realizar por lo menos dos (2) jornadas de limpieza anual a fuentes hídricas del municipio.</t>
  </si>
  <si>
    <t>(Número de jornadas de limpieza ejecutadas para el período / Número total de  jornadas de limpieza planeadas para el período)*100</t>
  </si>
  <si>
    <t>Jornadas de limpieza a fuentes hídricas del municipio.</t>
  </si>
  <si>
    <t>Gobernación de Cundinamarca - Secretaria de Ambiente.
Bomberos.
Policía Nacional – Policía Ambiental.
Corporación Autónoma Regional de Cundinamarca - CAR.</t>
  </si>
  <si>
    <t>(Número de  jornadas de reforestación ejecutadas para el período / Número total de  jornadas de reforestación planeadas para el período)*100</t>
  </si>
  <si>
    <t>2. Fortalecimiento de estrategias de Uso Eficiente y Ahorro del Agua en Acueductos</t>
  </si>
  <si>
    <t>Promover la adopción de estrategias de ahorro y uso eficiente del recurso hídrico, en asociaciones de Acueductos legalmente constituidos</t>
  </si>
  <si>
    <t>Gobernación de Cundinamarca - Secretaria de Ambiente.
Empresas Públicas de Cundinamarca - EPC
Policía Nacional – Policía Ambiental.
Corporación Autónoma Regional de Cundinamarca - CAR.</t>
  </si>
  <si>
    <t>3. Fortalecimiento de estrategias de Uso Eficiente y Ahorro del Agua en Instituciones Educativas</t>
  </si>
  <si>
    <t>(Número de  jornadas de sensibilización ejecutadas para el período / Número total de  jornadas de sensibilización planeadas para el período)*100</t>
  </si>
  <si>
    <t>Gobernación de Cundinamarca - Secretaria de Ambiente y Secretaria de Educación.
Corporación Autónoma Regional de Cundinamarca - CAR.</t>
  </si>
  <si>
    <t>4. Comunidad Granadina educada en la gestión integral de los residuos sólidos</t>
  </si>
  <si>
    <t>1. Fortalecimiento de la Gestión Integral de los residuos sólidos en Comunidades educativas.</t>
  </si>
  <si>
    <t>(Número de jornadas de capacitación ejecutadas para el período / Número total de jornadas de capacitación planeadas para el período)*100</t>
  </si>
  <si>
    <t>Articulación e implementación de procesos de formación, sobre la estrategia de las 3R (Reducir, reutilizar y reciclar) y separación en la fuente con Niños y Jóvenes de instituciones educativas vinculadas al CIDEA.</t>
  </si>
  <si>
    <t>Gobernación de Cundinamarca - Secretaria de Ambiente y Secretaria de Educación.
Empresas Públicas de Cundinamarca.
Corporación Autónoma Regional de Cundinamarca - CAR.</t>
  </si>
  <si>
    <t>2. Fortalecer la vinculación de la Comunidad en la Gestión Integral de los residuos sólidos.</t>
  </si>
  <si>
    <t>Promover la adopción de estrategias de separación en la fuente y disposición adecuada de residuos sólidos, entre la comunidad del sector urbano y rural del municipio.</t>
  </si>
  <si>
    <t>(Número de actividades ejecutadas para el período / Número total de actividades planeadas para el período)*100</t>
  </si>
  <si>
    <t>Realización de actividades de Educación ambiental, socializando importancia de la separación en la fuente y la disposición adecuada de residuos sólidos, con usuarios del sector urbano y rural del municipio.</t>
  </si>
  <si>
    <t>Gobernación de Cundinamarca - Secretaria de Ambiente.
Empresas Públicas de Cundinamarca.
Corporación Autónoma Regional de Cundinamarca - CAR.</t>
  </si>
  <si>
    <t>Promover cultura ambiental, entre la comunidad del sector urbano y rural del municipio, con la adopción de los horarios y rutas de recolección.</t>
  </si>
  <si>
    <t>(Número de jornadas ejecutadas para el período / Número total de jornadas planeadas para el período)*100</t>
  </si>
  <si>
    <t>Socialización de las rutas selectivas y horarios de recolección, con el sector urbano y rural del municipio.</t>
  </si>
  <si>
    <t>Gobernación de Cundinamarca - Secretaria de Ambiente.
Empresas Públicas de Cundinamarca
Administración municipal.
Corporación Autónoma Regional de Cundinamarca - CAR.</t>
  </si>
  <si>
    <t>Desarrollar por lo menos un (1) taller anual, de aprovechamiento de residuos sólidos para elaborar arte ambiental con la comunidad.</t>
  </si>
  <si>
    <t>Generar alternativas de solución para el aprovechamiento de residuos sólidos para elaborar arte ambiental y así reducir los volúmenes de residuos dispuestos en los rellenos sanitarios.</t>
  </si>
  <si>
    <t>(Número de talleres ejecutados para el período / Número total de talleres programados para el período)*100</t>
  </si>
  <si>
    <t>Talleres de aprovechamiento de residuos sólidos para elaborar arte ambiental con la comunidad.</t>
  </si>
  <si>
    <t>Generar cultura ambiental entre los habitantes del municipio dando a conocer productos elaborados con arte ambiental, a partir de material recuperado.</t>
  </si>
  <si>
    <t>(Número de participaciones en espacios de ferias o eventos para el período / Número total de ferias o eventos abiertos para participar durante el período)*100</t>
  </si>
  <si>
    <t>Desarrollar por lo menos dos (2) jornadas de reciclaton, anuales de recolección de residuos sólidos aprovechables, como cartón, vidrio, plástico (botellas tipo PET), metal entre otros.</t>
  </si>
  <si>
    <t>Reducción de la cantidad de residuos Sólidos aprovechables dispuestos en el relleno Sanitario.</t>
  </si>
  <si>
    <t>Jornadas de recolección de residuos sólidos aprovechables, como cartón, vidrio, plástico (botellas tipo PET), metal entre otros.</t>
  </si>
  <si>
    <t>Administración Municipal y Recuperadores Ambientales</t>
  </si>
  <si>
    <t>3. Fortalecer la vinculación de la Comunidad en la Gestión Integral de residuos peligrosos.</t>
  </si>
  <si>
    <t>Reducción de practicas de disposición indebidas de residuos sólidos de envases de agroquímicos.</t>
  </si>
  <si>
    <t>Desarrollo de jornadas de recolección de residuos de envases de agroquímicos en articulación con gestores recolectores.</t>
  </si>
  <si>
    <t>Gobernación de Cundinamarca - Secretaria de Ambiente.
Gestores Recolectores.
Corporación Autónoma Regional de Cundinamarca - CAR.</t>
  </si>
  <si>
    <t>4. Fortalecer la vinculación de la Comunidad en la Gestión Integral de residuos especiales.</t>
  </si>
  <si>
    <t>Reducción de practicas de  indebidas de disposición de  residuos especiales, como llantas, escombros, luminarias y Residuos de Aparatos Eléctricos y Electrónicos (RAEEs ), entre otros.</t>
  </si>
  <si>
    <t>Jornadas de recolección de residuos especiales, como llantas, escombros, luminarias y Residuos de Aparatos Eléctricos y Electrónicos (RAEEs), entre otros.</t>
  </si>
  <si>
    <t>Gobernación de Cundinamarca - Secretaria de Ambiente.
Gestores recolectores
Corporación Autónoma Regional de Cundinamarca - CAR.</t>
  </si>
  <si>
    <t>5. Granada se educa frente a la adaptación al cambio climático y prevención del Riesgo</t>
  </si>
  <si>
    <t>1. Fortalecimiento de la Educación Ambiental para afrontar el cambio climático y sus efectos</t>
  </si>
  <si>
    <t>Jornadas de sensibilización a comunidad priorizada, frente a las afectaciones al ecosistema y el aumento del riesgo de incendios forestales que conlleva realizar quemas a cielo abierto.</t>
  </si>
  <si>
    <t>2. Fortalecimiento de acciones de sostenibilidad ambiental dirigidas a la comunidad educativa</t>
  </si>
  <si>
    <t>Aumentar la capacidad y promover la adopción de estrategias de adaptación al cambio climático y prevención del riesgo de Niños y Jóvenes de instituciones educativas oficiales o privadas del municipio vinculadas al CIDEA.</t>
  </si>
  <si>
    <t>Articulación para la implementación de procesos de formación, en estrategias de adaptación al cambio climático y medidas de prevención del riesgo de desastres, con Niños y Jóvenes de instituciones educativas vinculadas al CIDEA.</t>
  </si>
  <si>
    <t>Gobernación de Cundinamarca - Secretaria de Ambiente.
Unidad Administrativa Especial para la Gestión del Riesgo de Desastres.
Corporación Autónoma Regional de Cundinamarca - CAR.</t>
  </si>
  <si>
    <t>3. Fortalecimiento de acciones de sostenibilidad ambiental dirigidas a la comunidad</t>
  </si>
  <si>
    <t>Aumentar la capacidad y promover la adopción de estrategias de adaptación al cambio climático y prevención del riesgo de la comunidad del sector urbano y rural del municipio.</t>
  </si>
  <si>
    <t>Procesos de formación, en estrategias de adaptación al cambio climático y medidas de prevención del riesgo de desastres, con usuarios del sector urbano y rural del municipio.</t>
  </si>
  <si>
    <t>Gobernación de Cundinamarca - Secretaria de Ambiente y Unidad Administrativa Especial para la Gestión del Riesgo de Desastres.
Corporación Autónoma Regional de Cundinamarca - CAR.</t>
  </si>
  <si>
    <t>4. Articulación de acciones de sostenibilidad ambiental</t>
  </si>
  <si>
    <t>Promover la adopción de estrategias que promuevan la utilización de energías limpias.</t>
  </si>
  <si>
    <t xml:space="preserve">6. Comunidad Granadina preparada para la implementación de una Agricultura sostenible con el medio ambiente </t>
  </si>
  <si>
    <t>1. Fortalecimiento de productores Granadinos en estrategias de sostenibilidad y conservación ambiental</t>
  </si>
  <si>
    <t>Productores implementando practicas de conservación de suelos y manejo sostenible de sistemas agropecuarios.</t>
  </si>
  <si>
    <t>(Número de capacitaciones ejecutadas para el período / Número total de capacitaciones planeadas para el período)*100</t>
  </si>
  <si>
    <t>Capacitaciones a productores agropecuarios en prácticas agrícolas y pecuarias sostenibles con el medioambiente, donde se incluyan temas de conservación y manejo de suelos  (Rotación de cultivos, labranza mínima, implementación de sistemas silvopastoriles y agroforestales).</t>
  </si>
  <si>
    <t>Gobernación de Cundinamarca - Secretaria de Agricultura.
Instituto Colombiano Agropecuario -ICA.
Corporación Colombiana de Investigación Agropecuaria - CORPOICA.
Corporación Autónoma Regional de Cundinamarca - CAR.</t>
  </si>
  <si>
    <t>2. Fortalecimiento de productores Granadinos en estrategias de sostenibilidad y conservación ambiental</t>
  </si>
  <si>
    <t>Productores adoptando Buenas Practicas Agrícolas - BPA y Buenas Practicas Ganaderas - BPG.</t>
  </si>
  <si>
    <t>Capacitaciones a productores agropecuarios en  Buenas Practicas Agrícolas - BPA y Buenas Practicas Ganaderas - BPG.</t>
  </si>
  <si>
    <t>3. Fortalecimiento de productores Granadinos para el aprovechamiento de residuos orgánicos</t>
  </si>
  <si>
    <t>Reconocer el funcionamiento de la planta de aprovechamiento de residuos orgánicos de sistemas productivos del municipio.</t>
  </si>
  <si>
    <t>(Número de salidas pedagógicas desarrolladas para el período / Número total de salidas pedagógicas programadas para el período)*100</t>
  </si>
  <si>
    <t>4. Fortalecer los negocios verdes del municipio</t>
  </si>
  <si>
    <t>Mayor cantidad de productores vinculados a producción mas limpia y negocios verdes en el municipio.</t>
  </si>
  <si>
    <t>(Número de ferias de negocios verdes ejecutadas para el período / Número total de ferias de negocios verdes planeadas para el período)*100</t>
  </si>
  <si>
    <t xml:space="preserve">Preparación y acompañamiento a productores del municipio para su participación en ferias de negocios verdes. </t>
  </si>
  <si>
    <t>Presupuesto Total Anual</t>
  </si>
  <si>
    <t>Presupuesto Total Vigencia PTEA</t>
  </si>
  <si>
    <t>CRONOGRAMA</t>
  </si>
  <si>
    <t>PRESUPUESTO ESTIMADO</t>
  </si>
  <si>
    <t>(Número de estrategias desarrolladas para el periodo / Número total de estrategias a implementar para el periodo)*100</t>
  </si>
  <si>
    <t>(Número de eventos promovidos / Número total de eventos proyectados)*100</t>
  </si>
  <si>
    <t>(Número de  módulos de formación ejecutados para el período / Número total de  módulos de formación proyectados para el período)*100</t>
  </si>
  <si>
    <t>Promover la adopción de estrategias de las 3R (Reducir, reutilizar y reciclar) y separación en la fuente en instituciones educativas del municipio.</t>
  </si>
  <si>
    <t>Promover la adopción de estrategias de ahorro y uso eficiente del recurso hídrico, en instituciones educativas del municipio.</t>
  </si>
  <si>
    <t>(Número de estrategias desarrolladas para el periodo / Número total de estrategias planeadas para el periodo)*100</t>
  </si>
  <si>
    <t>Fortalecimiento y seguimiento a por lo menos un (1) PRAE de cada institución educativa del municipio.</t>
  </si>
  <si>
    <t>(Número de instituciones educativas apoyadas en el fortalecimiento y seguimiento del PRAE/ Número total de instituciones educativas)*100</t>
  </si>
  <si>
    <t>Concertación con las Instituciones Educativas acerca de las acciones a ser apoyadas por la administración municipal.</t>
  </si>
  <si>
    <t>Apoyo a las actividades planeadas para la implementación del PRAE en las diferentes instituciones educativas.</t>
  </si>
  <si>
    <t>Fortalecer a promotores turísticos locales con la implementación de por lo menos dos (2) procesos de formación en practicas de turismo sostenible durante el cuatrienio.</t>
  </si>
  <si>
    <t>Fortalecimiento de promotores turísticos locales con la implementación de procesos de formación en practicas de turismo sostenible durante el cuatrienio.</t>
  </si>
  <si>
    <t>Salidas pedagógicas con comunidad priorizada a senderos ecológicos del municipio, donde se puedan hacer actividades de contemplación de especies de Flora y Fauna.</t>
  </si>
  <si>
    <t>Realizar por lo menos una (1) salida pedagógica anual con representantes de Juntas de Acción Comunal a senderos ecológicos del municipio, donde se puedan hacer actividades de contemplación de especies de Flora y Fauna.</t>
  </si>
  <si>
    <t>Vincular a por lo menos a (15) promotores ambientales, en procesos de formación para la dinamización de la Educación Ambiental.</t>
  </si>
  <si>
    <t>Vinculación de promotores ambientales, en procesos de formación para la dinamización de la Educación Ambiental.</t>
  </si>
  <si>
    <t>Crear estrategias de comunicación anuales en por lo menos un (1) medio de comunicación y/o utilización de redes sociales para fortalecer convocatorias y promover la divulgación de balances positivos de acciones de Educación e Innovación Ambiental.</t>
  </si>
  <si>
    <t xml:space="preserve">Participación en por lo menos un (1) evento de socialización anual de experiencias exitosas en materia de educación e innovación ambiental en el territorio. </t>
  </si>
  <si>
    <t xml:space="preserve">Promover la participación en por lo menos un (1) evento de socialización anual a partir del segundo año de vigencia del plan, sobre experiencias exitosas en materia de educación e innovación ambiental en el territorio. </t>
  </si>
  <si>
    <t>Realizar por lo menos dos (2) jornadas de capacitación en Legalidad Ambiental acompañada de la reglamentación y trámites existentes, que conlleven a la concientización del uso legal y racional de los Recursos Naturales Renovables del Municipio durante el cuatrienio.</t>
  </si>
  <si>
    <t>Jornadas de capacitación en Legalidad Ambiental acompañada de la reglamentación y trámites existentes, que conlleven a la concientización del uso legal y racional de los Recursos Naturales Renovables del Municipio durante el cuatrienio.</t>
  </si>
  <si>
    <t xml:space="preserve">Jornadas de sensibilización anual sobre el impacto negativo de realizar vertimientos en zonas no permitidas. </t>
  </si>
  <si>
    <t xml:space="preserve">Realizar por lo menos una (1) jornada de sensibilización anual a partir del segundo año de vigencia del Plan sobre el impacto negativo de realizar vertimientos en zonas no permitidas. </t>
  </si>
  <si>
    <t>Realizar como mínimo una (1) jornada de sensibilización anual a partir del segundo año de vigencia del Plan dirigida a Juntas de acción comunal del municipio, en Legalidad Ambiental, donde se socialicen las afectaciones ambientales que conlleva el tráfico y tenencia en cautiverio de fauna silvestre; además de las sanciones que traen este tipo de practicas.</t>
  </si>
  <si>
    <t>Realizar por lo menos una (1) capacitación y/o sensibilización anual con funcionarios y usuarios de acueductos, en técnicas de uso eficiente y ahorro del agua; y reutilización de aguas lluvias y grises.</t>
  </si>
  <si>
    <t>Realizar por lo menos dos (2) jornadas de reforestación anual con especies forestales en áreas de importancia ambiental.</t>
  </si>
  <si>
    <t>Jornadas de reforestación con especies forestales en áreas de importancia ambiental.</t>
  </si>
  <si>
    <t>Implementación de estrategias de educación ambiental que fomenten el uso eficiente del agua entre los usuarios de los acueductos del municipio.</t>
  </si>
  <si>
    <t>Implementar por lo menos una (1) estrategia de educación ambiental anual a partir del segundo año de vigencia del Plan que fomente el uso eficiente del agua entre los usuarios de los acueductos del municipio.</t>
  </si>
  <si>
    <t>Promover la adopción de estrategias de ahorro y uso eficiente del recurso hídrico en las instituciones educativas vinculadas.</t>
  </si>
  <si>
    <t>Realizar por lo menos una (1) actividad de educación ambiental anual para fortalecer la formación de Niños defensores del agua y jóvenes pregoneros ambientales del municipio.</t>
  </si>
  <si>
    <t>Actividades de educación ambiental para fortalecer la formación de Niños defensores del agua y jóvenes pregoneros ambientales del municipio.</t>
  </si>
  <si>
    <t>Articular e implementar por lo menos una (1) jornada de capacitación y/o sensibilización anual a partir del segundo año de vigencia del Plan, por institución educativa del municipio, sobre la estrategia de las 3R (Reducir, reutilizar y reciclar).</t>
  </si>
  <si>
    <t>Realizar como mínimo una (1) actividad anual de Educación ambiental, socializando la importancia de la separación en la fuente y la disposición adecuada de residuos sólidos, con usuarios del sector urbano y rural del municipio.</t>
  </si>
  <si>
    <t>Fortalecer e implementar dos (2) jornadas de socialización anuales, sobre las rutas selectivas y horarios de recolección, con el sector urbano y rural del municipio.</t>
  </si>
  <si>
    <t>Realizar un (1) concurso anual de silletas elaboradas en material reutilizable dirigido a Juntas de Acción Comunal.</t>
  </si>
  <si>
    <t>Concurso de silletas elaboradas en material reutilizable dirigido a Juntas de Acción Comunal.</t>
  </si>
  <si>
    <t>Desarrollar por lo menos dos (2) jornadas anuales de recolección de residuos de envases de agroquímicos.</t>
  </si>
  <si>
    <t>Desarrollar por lo menos una (1) jornada anual de recolección de residuos especiales, como llantas, luminarias y Residuos de Aparatos Eléctricos y Electrónicos (RAEEs ) y/o entre otros.</t>
  </si>
  <si>
    <t>Realizar como mínimo dos (2) jornadas de sensibilización anuales a partir del segundo año de vigencia del Plan, dirigido a comunidad priorizada, frente a las afectaciones al ecosistema y el aumento del riesgo de incendios forestales que conlleva realizar quemas a cielo abierto.</t>
  </si>
  <si>
    <t>PLAN DE DESARROLLO MUNICIPIO DE GRANADA "GESTORES DE NUESTRO PROPIO CAMBIO 2020 - 2023" ACUERDO MUNICIPAL No. 07 DEL 29 de mayo de 2020</t>
  </si>
  <si>
    <t>Articular la implementación de por lo menos tres (3) jornadas de sensibilización, por institución educativa en estrategias de adaptación al cambio climático y medidas de prevención del riesgo de desastres, durante el cuatrienio.</t>
  </si>
  <si>
    <t>Promoción de estrategias de educación ambiental sobre movilidad limpia.</t>
  </si>
  <si>
    <t>Promover por lo menos una (1) estrategia de educación ambiental sobre movilidad limpia.</t>
  </si>
  <si>
    <t>Realizar por lo menos una (1) capacitación anual a productores agropecuarios en prácticas agrícolas y pecuarias sostenibles con el medio ambiente.</t>
  </si>
  <si>
    <t>Realizar por lo menos tres (3) capacitaciones a productores agropecuarios en  Buenas Practicas Agrícolas - BPA y Buenas Practicas Ganaderas - BPG, durante el cuetrienio.</t>
  </si>
  <si>
    <t>Realizar como mínimo dos (2) salidas pedagógicas de educación ambiental con comunidad a las celdas de compostaje del municipio durante el cuatrienio.</t>
  </si>
  <si>
    <t>Salidas pedagógicas de educación ambiental con comunidad a las celdas de compostaje del municipio.</t>
  </si>
  <si>
    <t>Capacitar y acompañar a productores del municipio para su participación en por lo menos tres (3) ferias de negocios verdes, durante el cuetrienio.</t>
  </si>
  <si>
    <t>Realizar como mínimo tres (3) jornadas de sensibilización en estrategias de adaptación al cambio climático y medidas de prevención del riesgo de desastres, con comunidad del sector urbano y/o rural del municipio, durante el cuatrienio.</t>
  </si>
  <si>
    <t>Implementar por lo menos una (1) jornada de sensibilización anual a partir del segundo año de vigencia del Plan, orientada al Uso eficiente y ahorro del agua con Niños y Jóvenes por institución educativa del municipio.</t>
  </si>
  <si>
    <t>Implementación de jornadas de sensibilización, orientada al Uso eficiente y ahorro del agua con Niños y Jóvenes, por institución educativa del municipio.</t>
  </si>
  <si>
    <t>PROGRAMA 1. Comunidad Granadina en la Inclusión de la Cultura Ambiental</t>
  </si>
  <si>
    <t>OBJETIVO GENERAL</t>
  </si>
  <si>
    <t>Generar cultura ambiental entre la comunidad Granadina, a través de acciones que fortalezcan la educación a nivel formal y no formal, donde se promueva la implementación del turismo sostenible y se utilicen los medios de comunicación para la realización de campañas de divulgación de iniciativas ciudadanas y experiencias exitosas en procesos de educación ambiental.</t>
  </si>
  <si>
    <t xml:space="preserve">
OBJETIVOS ESPECIFICOS</t>
  </si>
  <si>
    <t xml:space="preserve">Fortalecer y hacer seguimiento a los Proyectos Ambientales Escolares –PRAE, por medio de la vinculación de las diferentes Instituciones educativas al CIDEA. </t>
  </si>
  <si>
    <t xml:space="preserve">Generar espacios de participación ciudadana dentro del CIDEA, para la socialización, asesoría y seguimiento de Proyectos Ciudadanos y/o Comunitarios de Educación Ambiental PROCEDA. </t>
  </si>
  <si>
    <t>Incluir acciones de educación ambiental para el desarrollo del Turismo Sostenible en el municipio.</t>
  </si>
  <si>
    <t xml:space="preserve">Articular acciones interinstitucionales para la celebración de Días del Calendario Ambiental. </t>
  </si>
  <si>
    <t>Formar promotores ambientales en el manejo de herramientas pedagógicas proporcionadas por la CAR.</t>
  </si>
  <si>
    <t>Divulgar experiencias exitosas en Educación Ambiental, a partir de la creación de estrategias de comunicación y gestión de programas de la Gobernación de Cundinamarca, o de la autoridad ambiental - CAR Cundinamarca u otras entidades que promuevan la participación en eventos de socialización de experiencias exitosas en materia de educación e innovación ambiental en el territorio.</t>
  </si>
  <si>
    <t>Programa</t>
  </si>
  <si>
    <t>Proyecto</t>
  </si>
  <si>
    <t>Actividades</t>
  </si>
  <si>
    <t>Localización</t>
  </si>
  <si>
    <t>METAS ANUALES</t>
  </si>
  <si>
    <t>INDICADOR</t>
  </si>
  <si>
    <t>RESPONSABLE</t>
  </si>
  <si>
    <t xml:space="preserve">PRESUPUESTO ESTIMADO POR AÑO </t>
  </si>
  <si>
    <t>VIGENCIA 2020</t>
  </si>
  <si>
    <t>VIGENCIA 2021</t>
  </si>
  <si>
    <t>VIGENCIA 2022</t>
  </si>
  <si>
    <t>Vigencia 2023</t>
  </si>
  <si>
    <r>
      <t xml:space="preserve">META ALCANZADA </t>
    </r>
    <r>
      <rPr>
        <sz val="12"/>
        <color theme="1"/>
        <rFont val="Arial"/>
        <family val="2"/>
      </rPr>
      <t>Incluir si se cumplió con el indicador de gestión y una breve descripción del impacto de la actividad (Número y descripción de actores intervenidos, entidades participantes, si se entregaron incentivos y ubicación)</t>
    </r>
  </si>
  <si>
    <r>
      <t xml:space="preserve">FUENTE DE VERIFICACION </t>
    </r>
    <r>
      <rPr>
        <sz val="12"/>
        <color theme="1"/>
        <rFont val="Arial"/>
        <family val="2"/>
      </rPr>
      <t xml:space="preserve">(Registro Fotográfico o videográfico, listados de asistencia, actas, Informes de actividades) </t>
    </r>
  </si>
  <si>
    <r>
      <t xml:space="preserve">OBSERVACION </t>
    </r>
    <r>
      <rPr>
        <sz val="12"/>
        <color theme="1"/>
        <rFont val="Arial"/>
        <family val="2"/>
      </rPr>
      <t>(Incluir si se presentaron dificultades para la realización de la actividad)</t>
    </r>
  </si>
  <si>
    <t>Instituciones Educativas del municipio vinculadas al CIDEA</t>
  </si>
  <si>
    <t>Fortalecimiento y seguimiento a por lo menos un (1) PRAE de cada institución educativa vinculada al CIDEA.</t>
  </si>
  <si>
    <t>Instituciones Educativas, Secretaría de Competitividad, Desarrollo Económico, Agropecuario y Ambiente, Oficina de servicios Públicos y Oficina de Salud y Desarrollo Social</t>
  </si>
  <si>
    <t xml:space="preserve">Se cuenta con el comité CIDEA, el cual está conformado desde el año 2008 mediante Decreto municipal N.048. </t>
  </si>
  <si>
    <t>El decreto reposa en la carpeta del CIDEA en la SCDEAA</t>
  </si>
  <si>
    <t xml:space="preserve">Durante la vigencia 2020 el rector de la IE envió carta notificando los delegados para cada comité entre ellos el CIDEA, los respectivos delegados fueron: Sergio Giovanny Gutierrez y Miriam Caicedo  </t>
  </si>
  <si>
    <t>Línea Base del Estado Actual de la formulación e implementación de los PRAES en las instituciones Educativas vinculadas al CIDEA.</t>
  </si>
  <si>
    <t>No se desarrollaron proyectos PRAE (0/2)*100=100%</t>
  </si>
  <si>
    <t>Debido a la pandemía por COVID19 no se tubo actividad referente con el tema de PRAES - Adicionalmente el delega por las IE Giovanny Gutierrez envió soportes del año 2019</t>
  </si>
  <si>
    <t>Concertación con las IE vinculadas al CIDEA, acerca de las acciones a ser apoyadas por el CIDEA.</t>
  </si>
  <si>
    <t xml:space="preserve">Se desarrollaron algunos comités del CIDEA de manera virtual, teniendo así espacios adecuados para la concertación. Por la pandemía se presentaron dificultades para realziar los comités y en dichas reuniones estuvieron presentes las instituciones educativas. </t>
  </si>
  <si>
    <t>Actas de comité, las cuales reposan en la carpeta del CIDEA 2020</t>
  </si>
  <si>
    <t>Apoyo a las actividades planeadas para la implementación del PRAE en las diferentes instituciones educativas  vinculadas al CIDEA.</t>
  </si>
  <si>
    <t>Debido a la contingencia por la pandemia no se desarrollaron actividades planeadas desde el PRAE</t>
  </si>
  <si>
    <t>Casco Urbano y/o Veredas.</t>
  </si>
  <si>
    <t>Secretaría de Competitividad, Desarrollo Económico, Agropecuario y Ambiente, Agropecuario y Ambiente, Secretaria de Gobierno, Oficina de servicios Públicos, organizaciones ambientales y Comunidad</t>
  </si>
  <si>
    <t xml:space="preserve">Se realizó asesoría en lo referente a dos proyectos PROCEDA presentados ante el comité del CIDEA (1/1)*100=100%
NOTA: El dinero fue otorgado por la Gobernación de Cundinamarca </t>
  </si>
  <si>
    <t xml:space="preserve">Las evidencias reposan en las actas de comité del CIDEA con sus respectivas actas </t>
  </si>
  <si>
    <t xml:space="preserve">Se realizó seguimiento de las fases desarrollas del PROCEDA agua vital. Es importante recalcar con el PROCEDA Agua vital se participio en el primer concurso virtual de educación ambiental promovido por la Gobernación de Cundinamarca  </t>
  </si>
  <si>
    <t>Los seguimientos de las fases se encuentran en la carpeta del CIDEA 2020</t>
  </si>
  <si>
    <t>Veredas del Municipio</t>
  </si>
  <si>
    <t>Realizar como mínimo cinco (5) recorridos de reconocimiento e identificación de posibles rutas Agro y Ecoturísticas del municipio.</t>
  </si>
  <si>
    <t>Secretaría de Competitividad, Desarrollo Económico, Agropecuario y Ambiente, operadores de turismo de granada</t>
  </si>
  <si>
    <t>Se realizó de recorrido para identificación de rutas agro-turísticas con las juntas de acción comunal de algunas veredas. (1/2)*100=50%</t>
  </si>
  <si>
    <t>Los soportes radican en las carpetas de la SCDEAA - Actividad realizada el 4 de diciembre 2020</t>
  </si>
  <si>
    <t>Fortalecimiento a productores Agropecuarios y operadores Turísticos en practicas de turismo sostenible a partir de actividades de educación ambiental.</t>
  </si>
  <si>
    <t>Fortalecer a productores Agropecuarios y operadores Turísticos con la implementación de por lo menos un (1) proceso de formación anual en practicas de turismo sostenible.</t>
  </si>
  <si>
    <t>Secretaría de Competitividad, Desarrollo Económico, Agropecuario y Ambiente, juntas de productores, operadores de turismo de granada</t>
  </si>
  <si>
    <t>No desarrollada, (0/1)*100=100%</t>
  </si>
  <si>
    <t xml:space="preserve">Se realizó sencibilización a los productores agropecuarios sobre manejo de residuos como parte de la conservación, sin embrgo en prácticas de turismo sostenible no se avanzó. </t>
  </si>
  <si>
    <t>Salidas pedagógicas con comunidad priorizada a senderos ecológicos del municipio, donde a partir de cartografía social y experiencias vivenciales, se puedan identificar especies de Flora y Fauna.</t>
  </si>
  <si>
    <t>Realizar por lo menos una (1) salida pedagógica anual con representantes de Juntas de Acción Comunal a senderos ecológicos del municipio, donde a partir de cartografía social y experiencias vivenciales, se puedan identificar especies de Flora y Fauna.</t>
  </si>
  <si>
    <t>Secretaría de Competitividad, Desarrollo Económico, Agropecuario y Ambiente, CAR, Comunidad, operadores de turismo de Granada</t>
  </si>
  <si>
    <t>Se realizó salida pedagógica con las juntas de acción comunal de la playita y Guasimal a la reserva Soche para la identificación del sendero ecológico. (1/1)*100=100%</t>
  </si>
  <si>
    <t>Se tiene el soporte del informe en los archivos de la SCDEAA</t>
  </si>
  <si>
    <t>Realizar una (1) reunión anual de CIDEA Ampliado con representantes de las Juntas de Acción Comunal e Instituciones Educativas, donde se socialice la experiencia del avistamiento de especies de Flora y Fauna de los senderos ecológicos recorridos.</t>
  </si>
  <si>
    <t>Secretaría de Competitividad, Desarrollo Económico, Agropecuario y Ambiente, operadores de turismo de Granada, Presidentes de Juntas</t>
  </si>
  <si>
    <t>No realizado. (0/1)*100=100%</t>
  </si>
  <si>
    <t xml:space="preserve">Por la contingencia de la pandemia COVID19 no se realizaron experiencias de avistamiento de flora y fauna </t>
  </si>
  <si>
    <t>Articulación de acciones en la celebración del calendario ambiental, principalmente (Marzo 22: Día Mundial del Agua; 
Abril 29: Día Nacional del Árbol; Mayo 12: Día del Río Bogotá, Junio 5 Dia Mundial del Medio Ambiente  y Septiembre 11: Día Nacional de la Biodiversidad)</t>
  </si>
  <si>
    <t>Secretaría de Competitividad, Desarrollo Económico, Agropecuario y Ambiente, Secretaria de Gobierno, Oficina de servicios Públicos, organizaciones ambientales y Comunidad</t>
  </si>
  <si>
    <t xml:space="preserve">Se realizó celebración del día del río Bogotá el día 12 de mayo ; se hizo caminata en las veredas carrizal y sabaneta y el 22 de marzo celebranción del día del agua a través de piezas comunicativas en redes sociales . Se hizo recolección de residuos y mantenimiento de árboles nativos. (2/3)*100=75% </t>
  </si>
  <si>
    <t>Se cuenta con informe final del área ambiental en los documentos de la SCDEAA</t>
  </si>
  <si>
    <t xml:space="preserve">Por la pandemia las actividades proyectadas para celebrar no se pudieron realizar. </t>
  </si>
  <si>
    <t>Formación promotores ambientales, en el manejo de herramientas pedagógicas proporcionadas por la CAR.</t>
  </si>
  <si>
    <t>Formar por lo menos a (10) promotores ambientales, en el manejo de herramientas pedagógicas proporcionadas por la CAR.</t>
  </si>
  <si>
    <t>Secretaría de Competitividad, Desarrollo Económico, Agropecuario y Ambiente</t>
  </si>
  <si>
    <t>No desarrollada. 0/10= 0%</t>
  </si>
  <si>
    <t>Crear estrategias de comunicación en por lo menos un (1) medio de comunicación y/o utilización de redes sociales para fortalecer convocatorias y promover la divulgación de Balances positivos de acciones de Educación e Innovación Ambiental.</t>
  </si>
  <si>
    <t>Secretaría de Competitividad, Desarrollo Económico, Agropecuario y Ambiente, Instituciones educativas, secretaría de Gobierno</t>
  </si>
  <si>
    <t>A través de facbook se dío a conocer el proyecto agua vital (PROCEDA) con el fin de incentivar a la comunidad para hacer parte de estos procesos de educación ambiental .% (1/1)*100=100</t>
  </si>
  <si>
    <t xml:space="preserve">Gestión para la implementación de programas de la Gobernación de Cundinamarca, o de la autoridad ambiental - CAR Cundinamarca u otras entidades que promuevan la participación en eventos de socialización de experiencias exitosas en materia de educación e innovación ambiental en el territorio. </t>
  </si>
  <si>
    <t>Centro Poblado</t>
  </si>
  <si>
    <t xml:space="preserve">No aplica </t>
  </si>
  <si>
    <t>No aplica</t>
  </si>
  <si>
    <t>PROGRAMA 2. Comunidad Granadina Educada en Legalidad Ambiental</t>
  </si>
  <si>
    <t>Educar a la comunidad Granadina en temas de Legalidad Ambiental, a partir de jornadas de capacitación y sensibilización de normativas y trámites existentes para el uso legal y racional de los Recursos Naturales Renovables del Municipio; así como la prohibición del tráfico y tenencia de especies de fauna silvestre.</t>
  </si>
  <si>
    <t>Capacitar a la comunidad en las normativas y trámites de protección, uso legal y racional de los Recursos Naturales Renovables del Municipio.</t>
  </si>
  <si>
    <t xml:space="preserve">Desarrollar capacitaciones con sectores del municipio en Legalidad Ambiental, acompañada de la reglamentación y trámites existentes para el manejo de vertimientos. </t>
  </si>
  <si>
    <t>Sensibilizar a la comunidad en temas de tráfico y tenencia de especies de fauna silvestre.</t>
  </si>
  <si>
    <t>COSTO POR AÑO</t>
  </si>
  <si>
    <t>Capacitaciones en Legalidad Ambiental acompañada de la reglamentación y tramites existentes, que conlleven a la concientización del uso legal y racional de los Recursos Naturales Renovables del Municipio.</t>
  </si>
  <si>
    <t>Casco urbano y/o Veredas del municipio</t>
  </si>
  <si>
    <t>Secretaría de Competitividad, Desarrollo Económico, Agropecuario y Ambiente, Policía Nacional y Corporación Autónoma Regional de Cundinamarca CAR.</t>
  </si>
  <si>
    <t>No realizado, (0/1)*100=0%</t>
  </si>
  <si>
    <t xml:space="preserve">Por la pandemia se dificultó el desarrollo de actividades </t>
  </si>
  <si>
    <t>Capacitaciones a sectores priorizados en Legalidad Ambiental acompañada de la reglamentación y tramites existentes, que conlleven a la concientización de los impactos negativos de vertimientos en zonas no permitidas y de las construcciones ilegales sin ningún tipo de manejo de vertimientos.</t>
  </si>
  <si>
    <t>No realizado. (0/2)*100=0%</t>
  </si>
  <si>
    <t>Realizar como mínimo una (1) jornada de sensibilización anual a Juntas de acción comunal del municipio, en Legalidad Ambiental, donde se socialicen las afectaciones ambientales que conlleva el tráfico y tenencia en cautiverio de fauna silvestre; además de las sanciones que traen este tipo de practicas.</t>
  </si>
  <si>
    <t>Se realizaron dos recorridos con representantes de la junta de acción comunal con el objetivo de sensibilizar la importancia de conservar la fauna en espacios libres. (2/1)*100=200%</t>
  </si>
  <si>
    <t>Se tienen los soportes de los informes en el archivo de la SCDEAA</t>
  </si>
  <si>
    <t xml:space="preserve">Se tiene soportes de la actividad en la oficina de servicios públicos </t>
  </si>
  <si>
    <t>Se realizó salida y dos capacitaciones con los niños defensores del agua 3/1*100=300%</t>
  </si>
  <si>
    <t>Secretaria de Desarrollo Económico Agropecuario y Ambiente, Oficina de servicios Públicos, Secretaría de gobierno, Instituciones Educativas)</t>
  </si>
  <si>
    <t>(Número de programas gestionados para la vigencia del plan / Número total de programas ofertados para la vigencia del plan)*100</t>
  </si>
  <si>
    <t>Instituciones educativas del CIDEA</t>
  </si>
  <si>
    <t>Gestión para la implementación de programas de la Gobernación de Cundinamarca, o de la autoridad ambiental - CAR Cundinamarca u otras entidades que  promuevan el ahorro y uso eficiente del agua en instituciones educativas vinculadas al CIDEA.</t>
  </si>
  <si>
    <t>Secretaria de Desarrollo Económico Agropecuario y Ambiente</t>
  </si>
  <si>
    <t>Implementar por lo menos una (1) jornada de sensibilización anual a partir del segundo año de vigencia del Plan con Niños y Jóvenes por institución educativa del municipio.</t>
  </si>
  <si>
    <t>Implementación de jornadas de sensibilización con Niños y Jóvenes, por institución educativa y hogar infantil priorizados por el CIDEA.</t>
  </si>
  <si>
    <t>3. Fortalecimiento de estrategias de Uso Eficiente u Ahorro del Agua en Instituciones Educativas</t>
  </si>
  <si>
    <t>Acueductos del municipio</t>
  </si>
  <si>
    <t>Gestión para la implementación de programas de la Gobernación de Cundinamarca, o de la autoridad ambiental - CAR Cundinamarca u otras entidades que promuevan el ahorro y uso eficiente del agua en usuarios de los acueductos legalmente constituidos.</t>
  </si>
  <si>
    <t>Los informes reposan en el archivo de la SCDEAA</t>
  </si>
  <si>
    <t>Se realizaron 4 jornadas de reforestación (4/1)*100=100%</t>
  </si>
  <si>
    <t>Secretaria de Desarrollo Económico Agropecuario y Ambiente, Oficina de servicios Públicos, Secretaría de gobierno, Instituciones Educativas</t>
  </si>
  <si>
    <t>Realizar por lo menos dos (2) jornadas de reforestación anual con especies nativas en áreas de importancia hídrica.</t>
  </si>
  <si>
    <t>Áreas de importancia ambiental del municipio</t>
  </si>
  <si>
    <t>Jornadas de reforestación con especies nativas en áreas de importancia hídrica.</t>
  </si>
  <si>
    <t xml:space="preserve">Se cuenta con acta de informes en la oficina de servicios públcios </t>
  </si>
  <si>
    <t>Se hizo una al finalizar el año y otra en la celebración del río Bogotá (2/2)*100=100%</t>
  </si>
  <si>
    <t>Secretaria de Desarrollo Económico Agropecuario y Ambiente, Oficina de servicios Públicos, ASOAGUAS, Instituciones Educativas</t>
  </si>
  <si>
    <t>Fuentes hídricas del municipio</t>
  </si>
  <si>
    <t>Soportes se encuentran en la SCDEAA</t>
  </si>
  <si>
    <t>Se realizó salida con los niños defensores del agua a la vereda la playita para sensibilizar la importancia de los ecosistémas (1/1)*100=100%</t>
  </si>
  <si>
    <t>No realizado (0/2)*100=100%</t>
  </si>
  <si>
    <t>Secretaría de Competitividad, Desarrollo Económico, Agropecuario y Ambiente, Oficina de servicios Públicos y Acueductos</t>
  </si>
  <si>
    <t xml:space="preserve">Realizar una jornada de socialización de la estrategia Pago por servicios ambientales con la comunidad. </t>
  </si>
  <si>
    <t>Fortalecer el Uso Eficiente y Ahorro del Agua en Instituciones Educativas  a través de la implementación de jornadas de sensibilización y con la gestión de programas de entidades que promuevan este tipo de estrategias.</t>
  </si>
  <si>
    <t>Fortalecer el Uso Eficiente y Ahorro del Agua en Acueductos, con la gestión de programas de entidades que promuevan este tipo de estrategias con usuarios de acueductos legalmente constituidos.</t>
  </si>
  <si>
    <t>Educar en ahorro y uso eficiente del recurso hídrico  a la comunidad Granadina a través de capacitaciones, salidas pedagógicas, jornadas de limpieza y reforestación.</t>
  </si>
  <si>
    <t>Promover la conservación, el ahorro y uso eficiente del recurso hídrico entre la comunidad Granadina, a través de la articulación de  acciones de educación ambiental.</t>
  </si>
  <si>
    <t>PROGRAMA 3. Promoviendo la conservación, ahorro y uso eficiente del recurso hídrico entre la comunidad Granadina</t>
  </si>
  <si>
    <t>PROGRAMA 4. Comunidad Granadina educada en la gestión integral de los residuos sólidos</t>
  </si>
  <si>
    <t>Educar a la comunidad Granadina en la gestión integral de residuos sólidos, con la implementación de acciones de Educación Ambiental.</t>
  </si>
  <si>
    <t>Fortalecer la Gestión Integral de los residuos sólidos con las comunidades educativas del municipio, a través de la articulación e implementación de procesos de formación, sobre la estrategia de las 3R (Reducir, reutilizar y reciclar) y separación en la fuente.</t>
  </si>
  <si>
    <t xml:space="preserve">Vincular a la Comunidad en la Gestión Integral de los residuos sólidos, a través de articulación de estrategias de educación ambiental. </t>
  </si>
  <si>
    <t>Desarrollar jornadas de recolección de residuos de envases de agroquímicos en articulación con gestores recolectores.</t>
  </si>
  <si>
    <t>Fortalecer la vinculación de la comunidad Granadina en la Gestión Integral de residuos especiales, a partir de la realización de Jornadas de recolección.</t>
  </si>
  <si>
    <t>Instituciones Educativas</t>
  </si>
  <si>
    <t>Se realizó capacitación de las 3R de manera virtual a mas de 45 niños de la escuela Andres Bello y el colegio Gustavo Uribe. (1/2)*100=100%</t>
  </si>
  <si>
    <t>El informe de la capacitación se encuentra en el archivo de la SCDEAA</t>
  </si>
  <si>
    <t xml:space="preserve">Debido a la pandemia y las dificultades de conectividad no fue posible realziar la segunda capacitación </t>
  </si>
  <si>
    <t>Casco urbano y veredas</t>
  </si>
  <si>
    <t xml:space="preserve"> Secretaría de Competitividad, Desarrollo Económico, Agropecuario y Ambiente, Oficina de servicios Públicos</t>
  </si>
  <si>
    <t>Se realizaron 2 reciclatones y se realizó el respectivo informe con registro fotográfico (2/1)*100=100%</t>
  </si>
  <si>
    <t xml:space="preserve">Soportes reposan en oficina de servicios públicos </t>
  </si>
  <si>
    <t>No realizado (0/4)*100=0%</t>
  </si>
  <si>
    <t xml:space="preserve">Por pandemia no se desarrolló esta actividad </t>
  </si>
  <si>
    <t>Se realizaron silletas en material reciclable durante la feria ExpoGranada. =1/1*100=100%</t>
  </si>
  <si>
    <t xml:space="preserve">No se gesionó ni desarrolló por temas de la pandemia </t>
  </si>
  <si>
    <t>Participación en espacios en ferias o eventos del municipio para contar con una vitrina demostrativa del arte ambiental, elaborado con material reciclado.</t>
  </si>
  <si>
    <t>Casco urbano</t>
  </si>
  <si>
    <t xml:space="preserve"> Secretaría de Competitividad, Desarrollo Económico, Agropecuario y Ambiente, Oficina de servicios Públicos, Secretaria de deporte Cultura y turismo</t>
  </si>
  <si>
    <t xml:space="preserve"> Secretaría de Competitividad, Desarrollo Económico, Agropecuario y Ambiente, Secretaría de Gobierno</t>
  </si>
  <si>
    <t>Durante el 2020 se realizaron 2 reciclatones (2/2)*100=100%</t>
  </si>
  <si>
    <t xml:space="preserve">Los soportes se encuentran en la oficina de servicios públicos </t>
  </si>
  <si>
    <t xml:space="preserve"> Secretaría de Competitividad, Desarrollo Económico, Agropecuario y Ambiente, Empresas gestoras de Envases agroquímicos</t>
  </si>
  <si>
    <t>Se realizaron 4 recolecciones de residuos de agroquímicos (4/4)*100=100%</t>
  </si>
  <si>
    <t>Los soportes reposan en el archivo de la SCDEAA</t>
  </si>
  <si>
    <t>Desarrollar por lo menos una (1) jornada anual de recolección de residuos especiales, como llantas, escombros, luminarias y Residuos de Aparatos Eléctricos y Electrónicos (RAEEs ), entre otros.</t>
  </si>
  <si>
    <t xml:space="preserve">Si, en la última reciclatón de realizó esta jornada para que la comunidad entregara estos residuos especiales. (1/1)*100=100% </t>
  </si>
  <si>
    <t>PROGRAMA 5. Granada se educa frente a la adaptación al cambio climático y prevención del Riesgo</t>
  </si>
  <si>
    <t>Articular acciones de Educación Ambiental con la comunidad Granadina, frente a adaptación al cambio climático y prevención del Riesgo.</t>
  </si>
  <si>
    <t>Fortalecer la Educación Ambiental de la comunidad Granadina, a través de jornadas de sensibilización, frente a las afectaciones al ecosistema y el aumento del riesgo de incendios forestales que conlleva realizar quemas a cielo abierto para afrontar el cambio climático y sus efectos.</t>
  </si>
  <si>
    <t>Articular acciones de sostenibilidad ambiental dirigidas a la comunidad educativa, mediante la implementación de procesos de formación, en estrategias de adaptación al cambio climático y medidas de prevención del riesgo de desastres.</t>
  </si>
  <si>
    <t>Realizar jornadas de sensibilización en estrategias de adaptación al cambio climático y medidas de prevención del riesgo de desastres, con comunidad del sector urbano y rural del municipio.</t>
  </si>
  <si>
    <t>Articular acciones de sostenibilidad ambiental  a través de la gestión de programas de entidades que promuevan la implementación de estrategias de energía y/o movilidad limpia.</t>
  </si>
  <si>
    <t>Instituciones educativas de CIDEA</t>
  </si>
  <si>
    <t>Se realizó campaña de socialización sobre cambio climático en el centro urbano, en espacio abierto por temas de COVID19. Se invitaron a las IE (1/1)*100=100%</t>
  </si>
  <si>
    <t>El soporte se encuentra en el archivo de la SCDEAA</t>
  </si>
  <si>
    <t>Se realizó campaña de socialización sobre cambio climático en el centro urbano, en espacio abierto por temas de COVID19 (1/1)*100=100%</t>
  </si>
  <si>
    <t>Gestión para la implementación de programas de la Gobernación de Cundinamarca, o de la autoridad ambiental - CAR Cundinamarca u otras entidades que promuevan la utilización de estrategias de energía y/o movilidad limpia.</t>
  </si>
  <si>
    <t>Se realizó ciclopaseo con los niños defensores del agua en senderos veredales 1/1*100%=100%</t>
  </si>
  <si>
    <t xml:space="preserve">PROGRAMA 6. Comunidad Granadina preparada para la implementación de una Agricultura sostenible con el medio ambiente </t>
  </si>
  <si>
    <t xml:space="preserve">Implementar acciones de Educación Ambiental con la comunidad Granadina, para el desarrollo de una Agricultura sostenible con el medio ambiente. </t>
  </si>
  <si>
    <t>Realizar capacitaciones a productores en prácticas agrícolas y pecuarias sostenibles con el medio ambiente.</t>
  </si>
  <si>
    <t>Capacitar a productores agropecuarios en  Buenas Prácticas Agrícolas - BPA y Buenas Prácticas Ganaderas - BPG.</t>
  </si>
  <si>
    <t>Realizar salidas pedagógicas de educación ambiental a la planta de aprovechamiento de producción de abonos orgánicos y biofertilizantes durante la vigencia.</t>
  </si>
  <si>
    <t xml:space="preserve">Preparar y acompañar a productores del municipio para su participación en ferias de negocios verdes. </t>
  </si>
  <si>
    <t>Se realizaron dos capacitaciones en sistemas silvopastoriles (2/2)*100=100%</t>
  </si>
  <si>
    <t>Los soportes se encuentran en el archivo de la SCDEAA</t>
  </si>
  <si>
    <t>2. Fortalecimiento a productores Granadinos en técnicas de BPA y BPG</t>
  </si>
  <si>
    <t>veredas del municipio</t>
  </si>
  <si>
    <t>Se realizón una capacitación a los agropecuarios sobre BPA (1/0)*100=100%</t>
  </si>
  <si>
    <t>Los soportes resposan en ela rchivo de la SCDEAA</t>
  </si>
  <si>
    <t>Se envió a la Gobernación el listado de los negocios verdes en el municipio pero no se participó en ninguna feria. El soporte de envío se encuentra en correo de la SCDEAA</t>
  </si>
  <si>
    <t>El Instrumento se divide en dos componentes "SEGUIMIENTO Y EVALUACIÓN A LA ARTICULACIÓN PTEA - PNEA CON INSTRUMENTOS DE PLANIFICACIÓN TERRITORIAL" y "SEGUIMIENTO Y EVALUACIÓN A LA IMPLEMENTACIÓN PTEA-PNEA"</t>
  </si>
  <si>
    <r>
      <rPr>
        <b/>
        <sz val="11"/>
        <color theme="1"/>
        <rFont val="Calibri"/>
        <family val="2"/>
      </rPr>
      <t xml:space="preserve">Pestaña "Nivel de Articulación PTEA-PNEA" 
</t>
    </r>
    <r>
      <rPr>
        <sz val="11"/>
        <color theme="1"/>
        <rFont val="Calibri"/>
        <family val="2"/>
      </rPr>
      <t>(Espacio exclusivo para Profesionales CAR)</t>
    </r>
  </si>
  <si>
    <t>INFORMACIÓN GENERALIDADES CIDEA</t>
  </si>
  <si>
    <t>1.1.</t>
  </si>
  <si>
    <t>El Profesional CAR, encargado de realizar acompañamiento a los CIDEA en sus municipios asignados, deberá identificar el Directorio Ambiental de la DCASC y el Plan Territorial de Educación Ambiental, donde extraerá la información establecida en el siguiente Ítem.</t>
  </si>
  <si>
    <t>1.2.</t>
  </si>
  <si>
    <r>
      <t>Para iniciar el diligenciamiento, el profesional debe ubicar en la hoja de calculo "Nivel de articulación PTEA-PNEA" los municipios que le fueron asignados en la columna  "</t>
    </r>
    <r>
      <rPr>
        <b/>
        <sz val="11"/>
        <rFont val="Calibri"/>
        <family val="2"/>
      </rPr>
      <t>C5 - C109</t>
    </r>
    <r>
      <rPr>
        <sz val="11"/>
        <color theme="1"/>
        <rFont val="Calibri"/>
        <family val="2"/>
      </rPr>
      <t>"</t>
    </r>
  </si>
  <si>
    <t>1.3.</t>
  </si>
  <si>
    <r>
      <t>Posteriormente se deben llenar los campos correspondientes a "</t>
    </r>
    <r>
      <rPr>
        <b/>
        <sz val="11"/>
        <color theme="1"/>
        <rFont val="Calibri"/>
        <family val="2"/>
      </rPr>
      <t>Información Generalidades CIDEA</t>
    </r>
    <r>
      <rPr>
        <sz val="11"/>
        <color theme="1"/>
        <rFont val="Calibri"/>
        <family val="2"/>
      </rPr>
      <t>" de los municipios ubicados en el anterior ítem. Dichos campos se encuentran entre las filas de las columnas de la "</t>
    </r>
    <r>
      <rPr>
        <b/>
        <sz val="11"/>
        <rFont val="Calibri"/>
        <family val="2"/>
      </rPr>
      <t>D</t>
    </r>
    <r>
      <rPr>
        <sz val="11"/>
        <color theme="1"/>
        <rFont val="Calibri"/>
        <family val="2"/>
      </rPr>
      <t>" a la "</t>
    </r>
    <r>
      <rPr>
        <b/>
        <sz val="11"/>
        <rFont val="Calibri"/>
        <family val="2"/>
      </rPr>
      <t>P</t>
    </r>
    <r>
      <rPr>
        <sz val="11"/>
        <color theme="1"/>
        <rFont val="Calibri"/>
        <family val="2"/>
      </rPr>
      <t>"</t>
    </r>
  </si>
  <si>
    <t>2.</t>
  </si>
  <si>
    <t>ARTICULACIÓN ESTRATEGIAS POLÍTICA NACIONAL DE EDUCACIÓN AMBIENTAL -PNEA</t>
  </si>
  <si>
    <t>El Profesional CAR, encargado de realizar acompañamiento a los CIDEA en sus municipios asignados, deberá identificar dentro de los documentos línea base de implementación de las estrategias de la PNEA, Matriz de Armonización y/o estructura programática del PTEA, el cumplimiento y/o aporte a los retos de las diez estrategias de la PNEA.</t>
  </si>
  <si>
    <r>
      <t>Evaluación de los Retos: El profesional realizará un análisis de cada uno de los retos establecidos en las diez estrategias de la PNEA, dichos campos se encuentran entre las filas de las columnas de la "</t>
    </r>
    <r>
      <rPr>
        <b/>
        <sz val="11"/>
        <color theme="0"/>
        <rFont val="Calibri"/>
        <family val="2"/>
      </rPr>
      <t>Q</t>
    </r>
    <r>
      <rPr>
        <sz val="11"/>
        <color theme="0"/>
        <rFont val="Calibri"/>
        <family val="2"/>
      </rPr>
      <t>" a la "</t>
    </r>
    <r>
      <rPr>
        <b/>
        <sz val="11"/>
        <color theme="0"/>
        <rFont val="Calibri"/>
        <family val="2"/>
      </rPr>
      <t>AZ</t>
    </r>
    <r>
      <rPr>
        <sz val="11"/>
        <color theme="0"/>
        <rFont val="Calibri"/>
        <family val="2"/>
      </rPr>
      <t>", para el cual debe implementar las siguientes respuestas:
•Se responderá "SI" al reto evaluado, si dentro de la matriz de armonización o la estructura programática del PTEA, se identifica alguna acción de implementación al cumplimiento de dicho reto.
•Se responderá "NO" al reto evaluado, si dentro de la matriz de armonización o la estructura programática del PTEA, no se identifica ninguna acción de implementación de dicho reto.</t>
    </r>
  </si>
  <si>
    <t xml:space="preserve">ARTICULACIÓN DEL PLAN TERRITORIAL DE EDUCACIÓN AMBIENTAL CON INSTRUMENTOS DE PLANIFICACIÓN TERRITORIAL </t>
  </si>
  <si>
    <t>El Profesional CAR, encargado de realizar acompañamiento a los CIDEA en sus municipios asignados, deberá identificar el documento Matriz de Armonización.</t>
  </si>
  <si>
    <r>
      <t>Posteriormente debe seleccionar las listas desplegables de los campos que se encuentran entre las filas de las columnas de la "</t>
    </r>
    <r>
      <rPr>
        <b/>
        <sz val="11"/>
        <color theme="0"/>
        <rFont val="Calibri"/>
        <family val="2"/>
      </rPr>
      <t>BA</t>
    </r>
    <r>
      <rPr>
        <sz val="11"/>
        <color theme="0"/>
        <rFont val="Calibri"/>
        <family val="2"/>
      </rPr>
      <t>" a la "</t>
    </r>
    <r>
      <rPr>
        <b/>
        <sz val="11"/>
        <color theme="0"/>
        <rFont val="Calibri"/>
        <family val="2"/>
      </rPr>
      <t>CA</t>
    </r>
    <r>
      <rPr>
        <sz val="11"/>
        <color theme="0"/>
        <rFont val="Calibri"/>
        <family val="2"/>
      </rPr>
      <t xml:space="preserve">", contestando si el PTEA de cada municipio está o no, articulado con cada uno de los instrumentos de planificación territorial de la lista y de manera individual, seleccionando </t>
    </r>
    <r>
      <rPr>
        <b/>
        <sz val="11"/>
        <color theme="0"/>
        <rFont val="Calibri"/>
        <family val="2"/>
      </rPr>
      <t>(SI/NO/NO APLICA)</t>
    </r>
  </si>
  <si>
    <t>Nota Aclaratoria</t>
  </si>
  <si>
    <r>
      <t>Específicamente se incluyó la  Opción "</t>
    </r>
    <r>
      <rPr>
        <b/>
        <sz val="11"/>
        <color theme="0"/>
        <rFont val="Calibri"/>
        <family val="2"/>
      </rPr>
      <t>No Aplica</t>
    </r>
    <r>
      <rPr>
        <sz val="11"/>
        <color theme="0"/>
        <rFont val="Calibri"/>
        <family val="2"/>
      </rPr>
      <t>" en las listas desplegables en las celdas de las columnas "</t>
    </r>
    <r>
      <rPr>
        <b/>
        <sz val="11"/>
        <color theme="0"/>
        <rFont val="Calibri"/>
        <family val="2"/>
      </rPr>
      <t>BF</t>
    </r>
    <r>
      <rPr>
        <sz val="11"/>
        <color theme="0"/>
        <rFont val="Calibri"/>
        <family val="2"/>
      </rPr>
      <t>" "</t>
    </r>
    <r>
      <rPr>
        <b/>
        <sz val="11"/>
        <color theme="0"/>
        <rFont val="Calibri"/>
        <family val="2"/>
      </rPr>
      <t>BG</t>
    </r>
    <r>
      <rPr>
        <sz val="11"/>
        <color theme="0"/>
        <rFont val="Calibri"/>
        <family val="2"/>
      </rPr>
      <t>" "</t>
    </r>
    <r>
      <rPr>
        <b/>
        <sz val="11"/>
        <color theme="0"/>
        <rFont val="Calibri"/>
        <family val="2"/>
      </rPr>
      <t>BH</t>
    </r>
    <r>
      <rPr>
        <sz val="11"/>
        <color theme="0"/>
        <rFont val="Calibri"/>
        <family val="2"/>
      </rPr>
      <t>" que corresponden a instrumentos de los Planes de Desarrollo Departamental -PDD y Plan de Desarrollo Distrital, ya que la jurisdicción CAR corresponde a 98 municipios del Departamento de Cundinamarca, 6 municipios del departamento de Boyacá y el área rural de Bogotá. Adicionalmente se encuentra en las columnas de la "</t>
    </r>
    <r>
      <rPr>
        <b/>
        <sz val="11"/>
        <color theme="0"/>
        <rFont val="Calibri"/>
        <family val="2"/>
      </rPr>
      <t>BI</t>
    </r>
    <r>
      <rPr>
        <sz val="11"/>
        <color theme="0"/>
        <rFont val="Calibri"/>
        <family val="2"/>
      </rPr>
      <t>" a la "</t>
    </r>
    <r>
      <rPr>
        <b/>
        <sz val="11"/>
        <color theme="0"/>
        <rFont val="Calibri"/>
        <family val="2"/>
      </rPr>
      <t>BR</t>
    </r>
    <r>
      <rPr>
        <sz val="11"/>
        <color theme="0"/>
        <rFont val="Calibri"/>
        <family val="2"/>
      </rPr>
      <t>" que corresponden a instrumentos de los POMCA de la jurisdicción CAR y por último se encuentra en las columnas "</t>
    </r>
    <r>
      <rPr>
        <b/>
        <sz val="11"/>
        <color theme="0"/>
        <rFont val="Calibri"/>
        <family val="2"/>
      </rPr>
      <t>BT</t>
    </r>
    <r>
      <rPr>
        <sz val="11"/>
        <color theme="0"/>
        <rFont val="Calibri"/>
        <family val="2"/>
      </rPr>
      <t>" "</t>
    </r>
    <r>
      <rPr>
        <b/>
        <sz val="11"/>
        <color theme="0"/>
        <rFont val="Calibri"/>
        <family val="2"/>
      </rPr>
      <t>BU</t>
    </r>
    <r>
      <rPr>
        <sz val="11"/>
        <color theme="0"/>
        <rFont val="Calibri"/>
        <family val="2"/>
      </rPr>
      <t>" y "</t>
    </r>
    <r>
      <rPr>
        <b/>
        <sz val="11"/>
        <color theme="0"/>
        <rFont val="Calibri"/>
        <family val="2"/>
      </rPr>
      <t>BV</t>
    </r>
    <r>
      <rPr>
        <sz val="11"/>
        <color theme="0"/>
        <rFont val="Calibri"/>
        <family val="2"/>
      </rPr>
      <t xml:space="preserve">" que corresponden al Plan de Ordenamiento Territorial -POT, Plan Básico de Ordenamiento Territorial -PBOT y Esquema de Ordenamiento Territorial -EOT que varían dependiendo las características de densidad poblacional de los municipios. </t>
    </r>
  </si>
  <si>
    <t xml:space="preserve">2. </t>
  </si>
  <si>
    <r>
      <t xml:space="preserve">Pestaña "REVISIÓN Y ANALISIS A LA IMPLEMENTACIÓN DEL PLAN TERRITORIAL DE EDUCACIÓN AMBIENTAL -PTEA Y SU TRANSVERSALIDAD CON LAS ESTRATEGIAS DE LA PNEA"
</t>
    </r>
    <r>
      <rPr>
        <sz val="11"/>
        <color theme="1"/>
        <rFont val="Calibri"/>
        <family val="2"/>
      </rPr>
      <t>Comité Técnico Interinstitucional de Educación Ambiental -CIDEA</t>
    </r>
  </si>
  <si>
    <t>2.1.</t>
  </si>
  <si>
    <t>Identificar la estructuras programática del  Plan Territorial de Educación Ambiental -PTEA del Municipio</t>
  </si>
  <si>
    <t>2.2.</t>
  </si>
  <si>
    <r>
      <t xml:space="preserve">Dentro de las estructura programática, identificar sus programas y pegarlos en orden en las celdas de la Columna </t>
    </r>
    <r>
      <rPr>
        <b/>
        <sz val="11"/>
        <color theme="1"/>
        <rFont val="Calibri"/>
        <family val="2"/>
      </rPr>
      <t>A</t>
    </r>
    <r>
      <rPr>
        <sz val="11"/>
        <color theme="1"/>
        <rFont val="Calibri"/>
        <family val="2"/>
      </rPr>
      <t xml:space="preserve"> (En el caso de que se tengan más de diez (10) programas copiar toda la fila del último programa e insertar las celdas copiadas, en el caso contrario eliminar las filas excedentes). </t>
    </r>
  </si>
  <si>
    <t>2.3.</t>
  </si>
  <si>
    <r>
      <t xml:space="preserve">Dentro de las estructura programática, identificar sus proyectos y pegarlos en orden en las celdas de la Columna </t>
    </r>
    <r>
      <rPr>
        <b/>
        <sz val="11"/>
        <color theme="1"/>
        <rFont val="Calibri"/>
        <family val="2"/>
      </rPr>
      <t xml:space="preserve">B </t>
    </r>
    <r>
      <rPr>
        <sz val="11"/>
        <color theme="1"/>
        <rFont val="Calibri"/>
        <family val="2"/>
      </rPr>
      <t>(En el caso de que el programa tenga más de cinco (5) proyectos insertar nuevas filas dentro del programa, en el caso contrario eliminar las filas excedentes).</t>
    </r>
  </si>
  <si>
    <t>2.4.</t>
  </si>
  <si>
    <r>
      <t xml:space="preserve">Dentro de las estructura programática, identificar sus Metas y pegarlas en orden en las celdas de la Columna </t>
    </r>
    <r>
      <rPr>
        <b/>
        <sz val="11"/>
        <color theme="1"/>
        <rFont val="Calibri"/>
        <family val="2"/>
      </rPr>
      <t>C</t>
    </r>
    <r>
      <rPr>
        <sz val="11"/>
        <color theme="1"/>
        <rFont val="Calibri"/>
        <family val="2"/>
      </rPr>
      <t xml:space="preserve"> (En el caso de que el proyecto tenga más de dos (2) metas insertar nuevas filas dentro del proyecto, en el caso contrario eliminar las filas excedentes).</t>
    </r>
  </si>
  <si>
    <t>2.5.</t>
  </si>
  <si>
    <r>
      <t xml:space="preserve">Dentro de las estructura programática, identificar sus actividades y pegarlas en orden en las celdas de la Columna </t>
    </r>
    <r>
      <rPr>
        <b/>
        <sz val="11"/>
        <color theme="1"/>
        <rFont val="Calibri"/>
        <family val="2"/>
      </rPr>
      <t>D</t>
    </r>
    <r>
      <rPr>
        <sz val="11"/>
        <color theme="1"/>
        <rFont val="Calibri"/>
        <family val="2"/>
      </rPr>
      <t xml:space="preserve"> (En el caso de que la meta tenga más de dos (2) actividades insertar nuevas filas dentro de la meta, en el caso contrario eliminar las filas excedentes).</t>
    </r>
  </si>
  <si>
    <t>2.6.</t>
  </si>
  <si>
    <r>
      <t>Luego se encuentra el registro  de las siguientes variables</t>
    </r>
    <r>
      <rPr>
        <sz val="11"/>
        <color theme="1"/>
        <rFont val="Calibri"/>
        <family val="2"/>
      </rPr>
      <t>:
• Celda E2: Breve descripción de la actividad desarrollada
• Celda F2: Escribir la localización de la actividad o indicar el medio virtual utilizado.
• Celda G2: Fecha de ejecución de la actividad
• Celda H2: Establecer la cantidad numerica de actores participantes de la actividad
• Celda I2:  Incluir el costo total en pesos de realización de la actividad.
• Celda J2: Escribir cuales son los soportes de verificación del registro de la actividad (Actas, Informes de Actividades, Listados de Asistencia, Registro Fotográfico o videográfico).</t>
    </r>
  </si>
  <si>
    <t>2.7.</t>
  </si>
  <si>
    <t>2.8.</t>
  </si>
  <si>
    <r>
      <t>Luego encontramos el registro de la siguiente variable:</t>
    </r>
    <r>
      <rPr>
        <sz val="11"/>
        <color theme="1"/>
        <rFont val="Calibri"/>
        <family val="2"/>
      </rPr>
      <t xml:space="preserve">
• Porcentaje de avance según el cumplimiento de actividades del programa del PTEA: Columna </t>
    </r>
    <r>
      <rPr>
        <b/>
        <sz val="11"/>
        <color theme="1"/>
        <rFont val="Calibri"/>
        <family val="2"/>
      </rPr>
      <t>W3</t>
    </r>
    <r>
      <rPr>
        <sz val="11"/>
        <color theme="1"/>
        <rFont val="Calibri"/>
        <family val="2"/>
      </rPr>
      <t xml:space="preserve"> "Planeada" incluir el número proyectado de la meta dentro del PTEA y en la columna </t>
    </r>
    <r>
      <rPr>
        <b/>
        <sz val="11"/>
        <color theme="1"/>
        <rFont val="Calibri"/>
        <family val="2"/>
      </rPr>
      <t>X3</t>
    </r>
    <r>
      <rPr>
        <sz val="11"/>
        <color theme="1"/>
        <rFont val="Calibri"/>
        <family val="2"/>
      </rPr>
      <t xml:space="preserve"> "Ejecutada" incluir el número observado del cumplimiento de la meta de acuerdo a las actividades implementadas.</t>
    </r>
  </si>
  <si>
    <t>Nota</t>
  </si>
  <si>
    <r>
      <rPr>
        <b/>
        <sz val="11"/>
        <color theme="1"/>
        <rFont val="Calibri"/>
        <family val="2"/>
      </rPr>
      <t>Indicadores de Avance del PTEA:</t>
    </r>
    <r>
      <rPr>
        <sz val="11"/>
        <color theme="1"/>
        <rFont val="Calibri"/>
        <family val="2"/>
      </rPr>
      <t xml:space="preserve">
• El indicador del porcentaje de avance de los proyectos del PTEA: Columna “</t>
    </r>
    <r>
      <rPr>
        <b/>
        <sz val="11"/>
        <color theme="1"/>
        <rFont val="Calibri"/>
        <family val="2"/>
      </rPr>
      <t>Z2</t>
    </r>
    <r>
      <rPr>
        <sz val="11"/>
        <color theme="1"/>
        <rFont val="Calibri"/>
        <family val="2"/>
      </rPr>
      <t>” se calcula automáticamente con el promedio del porcentaje de cumplimiento de las metas.
• El indicador del porcentaje de avance de los programas del PTEA: Celda “</t>
    </r>
    <r>
      <rPr>
        <b/>
        <sz val="11"/>
        <color theme="1"/>
        <rFont val="Calibri"/>
        <family val="2"/>
      </rPr>
      <t>AA2</t>
    </r>
    <r>
      <rPr>
        <sz val="11"/>
        <color theme="1"/>
        <rFont val="Calibri"/>
        <family val="2"/>
      </rPr>
      <t>” se calcula automáticamente con el promedio del porcentaje de avance de los proyectos.
• El indicador del porcentaje de avance del PTEA: Celda “</t>
    </r>
    <r>
      <rPr>
        <b/>
        <sz val="11"/>
        <color theme="1"/>
        <rFont val="Calibri"/>
        <family val="2"/>
      </rPr>
      <t>AB2</t>
    </r>
    <r>
      <rPr>
        <sz val="11"/>
        <color theme="1"/>
        <rFont val="Calibri"/>
        <family val="2"/>
      </rPr>
      <t>” se calcula automáticamente con el promedio del porcentaje de avance de los programas.</t>
    </r>
  </si>
  <si>
    <t>RECOMENDACIONES</t>
  </si>
  <si>
    <t>Responsables</t>
  </si>
  <si>
    <t>Periodicidad Implementación del Instrumento</t>
  </si>
  <si>
    <t>Se sugiere  implementar el instrumento  de manera anual durante la vigencia del PTEA.</t>
  </si>
  <si>
    <t>Soportes y Medios de Verificación</t>
  </si>
  <si>
    <t>Los soportes de verificación para el registro de actividades serán (informes, actas de reunión, listados de asistencia, registro fotográfico y videográfico, entre otros que den cuanta de la implementación de la actividad). Como medio de verificación se llevará una carpeta de CIDEA en medios magnéticos y/o físico, donde se consolidaran todos los soportes de manera organizada (carpeta PTEA por año, carpeta por programas, carpeta por proyectos, carpeta por metas y carpeta por actividades implementadas), es importante que estos registros recopilados sean cargados a la Plataforma del SIGAM , en donde el CIDEA cuenta con un modulo para seguimiento.</t>
  </si>
  <si>
    <t>PROGRAMA PTEA</t>
  </si>
  <si>
    <t>PROYECTO PTEA</t>
  </si>
  <si>
    <t>ACTIVIDADES PRIORIZADAS PTEA</t>
  </si>
  <si>
    <t>BREVE DESCRIPCIÓN DE LA ACTIVIDAD DESARROLLADA</t>
  </si>
  <si>
    <t>LOCALIZACIÓN DE LA ACTIVIDAD O INDICAR EL MEDIO VIRTUAL UTILIZADO</t>
  </si>
  <si>
    <t xml:space="preserve">FECHA DE EJECUCIÒN DE LA ACTIVIDAD </t>
  </si>
  <si>
    <t xml:space="preserve">CANTIDADES DE ACTORES PÁRTICIPANTES </t>
  </si>
  <si>
    <r>
      <rPr>
        <sz val="12"/>
        <color theme="1"/>
        <rFont val="Arial"/>
        <family val="2"/>
      </rPr>
      <t>SOPORTES DE VERIFICACIÓN</t>
    </r>
    <r>
      <rPr>
        <b/>
        <sz val="12"/>
        <color theme="1"/>
        <rFont val="Arial"/>
        <family val="2"/>
      </rPr>
      <t xml:space="preserve">
</t>
    </r>
    <r>
      <rPr>
        <sz val="12"/>
        <color theme="1"/>
        <rFont val="Arial"/>
        <family val="2"/>
      </rPr>
      <t xml:space="preserve">(Actas, Informes de Actividades, Listados de Asistencia, Registro Fotográfico o videográfico) </t>
    </r>
  </si>
  <si>
    <t xml:space="preserve">ARTICULACION ES ESTRATEGIA DE LA POLITICA NACIONAL DE EDUCACION AMBIENTAL 
 COLORAR (1) SI FUE TRABAJADA CON LA ESTRATEGIA O COLOCAR (0) SI NO SE COMTEMPLO </t>
  </si>
  <si>
    <t xml:space="preserve">TOTAL ESTRATEGIAS ARTICULADAS POR ACTIVIDAD </t>
  </si>
  <si>
    <t xml:space="preserve">INDICADOR % ESTRATEGIAS ARTICULADAS POR ACTIVIDAD </t>
  </si>
  <si>
    <r>
      <t xml:space="preserve">CUMPLIMIENTO DE METAS EN FUNCIÓN DE LAS ACTIVIDADES DEL PTEA
</t>
    </r>
    <r>
      <rPr>
        <sz val="12"/>
        <color theme="1"/>
        <rFont val="Arial"/>
        <family val="2"/>
      </rPr>
      <t>(Actividades Desarrollar  / Actividades Planificadas )*100</t>
    </r>
  </si>
  <si>
    <t>INDICADOR % DE AVANCE PROYECTOS DEL PTEA</t>
  </si>
  <si>
    <t>INDICADOR % DE AVANCE PROGRAMAS DEL PTEA</t>
  </si>
  <si>
    <t>INDICADOR % DE AVANCE DEL PTEA</t>
  </si>
  <si>
    <t>CRITERIOS DE CALIFICACIÓN SEGÚN EL NIVEL DE  AVANCE DE LOS INDICADORES</t>
  </si>
  <si>
    <t xml:space="preserve"> PLANEADA</t>
  </si>
  <si>
    <t>EJECUTADA</t>
  </si>
  <si>
    <t xml:space="preserve"> Bajo
&lt;50 %</t>
  </si>
  <si>
    <t>Medio
51% - 80%</t>
  </si>
  <si>
    <t xml:space="preserve">Alto
&gt;81 </t>
  </si>
  <si>
    <t xml:space="preserve">TOTAL ACTIVIDADES ARTICULADAS POR ESTRATEGIA </t>
  </si>
  <si>
    <t>ESTRATEGIA  1 (FORTALECIMIENTO CIDEA)</t>
  </si>
  <si>
    <t>ESTRATEGIA  2 (DIMENSIÓN AMBIENTAL EN LA EDUCACIÓN FORMAL)</t>
  </si>
  <si>
    <t>ESTRATEGIA  3 (DIMENSIÓN AMBIENTAL EN LA EDUCACIÓN NO FORMAL)</t>
  </si>
  <si>
    <t xml:space="preserve">ESTRATEGIA  4 (FORMACIÓN DE EDUCADORAS/ES Y/O DINAMIZADORAS/ES AMBIENTALES) </t>
  </si>
  <si>
    <t>ESTRATEGIA  5 (DISEÑO, IMPLEMENTACIÓN, APOYO Y PROMOCIÓN DE PLANES Y ACCIONES DE COMUNICACIÓN Y DIVULGACIÓN)</t>
  </si>
  <si>
    <t xml:space="preserve">ESTRATEGIA  6 (FORTALECIMIENTO DEL SISTEMA NACIONAL AMBIENTAL EN MATERIA DE EDUCACIÓN AMBIENTAL) </t>
  </si>
  <si>
    <t>ESTRATEGIA  7 (PROMOCIÓN DE LA ETNOEDUCACIÓN EN LA EDUCACIÓN AMBIENTAL)</t>
  </si>
  <si>
    <t>ESTRATEGIA  8 ( IMPULSO A PROYECTOS AMBIENTALES CON PERSPECTIVA DE GÉNERO Y PARTICIPACIÓN CIUDADANA)</t>
  </si>
  <si>
    <t>ESTRATEGIA  9 (PROMOCIÓN Y FORTALECIMIENTO DEL SERVICIO MILITAR AMBIENTAL)</t>
  </si>
  <si>
    <t xml:space="preserve">ESTRATEGIA  10 (ACOMPAÑAMIENTO A LOS PROCESOS DE LA EDUCACIÓN AMBIENTAL PARA LA PREVENCIÓN Y GESTIÓN DEL RIESGO, QUE PROMUEVA EL SNPAD)
 </t>
  </si>
  <si>
    <r>
      <t>Posteriormente se tiene que evaluar cada una de las estrategias de la Política Nacional de Educación Ambiental -PNEA ubicadas entre las columnas de la "</t>
    </r>
    <r>
      <rPr>
        <b/>
        <sz val="11"/>
        <color theme="1"/>
        <rFont val="Calibri"/>
        <family val="2"/>
      </rPr>
      <t>K3</t>
    </r>
    <r>
      <rPr>
        <sz val="11"/>
        <color theme="1"/>
        <rFont val="Calibri"/>
        <family val="2"/>
      </rPr>
      <t>" a la "</t>
    </r>
    <r>
      <rPr>
        <b/>
        <sz val="11"/>
        <color theme="1"/>
        <rFont val="Calibri"/>
        <family val="2"/>
      </rPr>
      <t>T3</t>
    </r>
    <r>
      <rPr>
        <sz val="11"/>
        <color theme="1"/>
        <rFont val="Calibri"/>
        <family val="2"/>
      </rPr>
      <t xml:space="preserve">", con el fin de identificar a cual se le está dando cumplimiento, con la actividad implementada del PTEA.
Para lo cual se debe completar con el número "1" si la actividad se articula con la estrategia evaluada o en el caso contrario completar con el número "0".
A continuación se presenta el listado de las estrategias de la Política Nacional de Educación Ambiental -PNEA:
• </t>
    </r>
    <r>
      <rPr>
        <b/>
        <sz val="11"/>
        <color theme="1"/>
        <rFont val="Calibri"/>
        <family val="2"/>
      </rPr>
      <t>Estrategia 1</t>
    </r>
    <r>
      <rPr>
        <sz val="11"/>
        <color theme="1"/>
        <rFont val="Calibri"/>
        <family val="2"/>
      </rPr>
      <t xml:space="preserve">: Fortalecimiento de los Comités Técnicos Interinstitucionales de Educación Ambiental
• </t>
    </r>
    <r>
      <rPr>
        <b/>
        <sz val="11"/>
        <color theme="1"/>
        <rFont val="Calibri"/>
        <family val="2"/>
      </rPr>
      <t>Estrategia 2</t>
    </r>
    <r>
      <rPr>
        <sz val="11"/>
        <color theme="1"/>
        <rFont val="Calibri"/>
        <family val="2"/>
      </rPr>
      <t xml:space="preserve">: La dimensión ambiental en la educación formal
• </t>
    </r>
    <r>
      <rPr>
        <b/>
        <sz val="11"/>
        <color theme="1"/>
        <rFont val="Calibri"/>
        <family val="2"/>
      </rPr>
      <t>Estrategia 3</t>
    </r>
    <r>
      <rPr>
        <sz val="11"/>
        <color theme="1"/>
        <rFont val="Calibri"/>
        <family val="2"/>
      </rPr>
      <t xml:space="preserve">: La dimensión ambiental en la educación no formal
• </t>
    </r>
    <r>
      <rPr>
        <b/>
        <sz val="11"/>
        <color theme="1"/>
        <rFont val="Calibri"/>
        <family val="2"/>
      </rPr>
      <t>Estrategia 4</t>
    </r>
    <r>
      <rPr>
        <sz val="11"/>
        <color theme="1"/>
        <rFont val="Calibri"/>
        <family val="2"/>
      </rPr>
      <t xml:space="preserve">: Formación de educadores y dinamizadores ambientales
• </t>
    </r>
    <r>
      <rPr>
        <b/>
        <sz val="11"/>
        <color theme="1"/>
        <rFont val="Calibri"/>
        <family val="2"/>
      </rPr>
      <t>Estrategia 5</t>
    </r>
    <r>
      <rPr>
        <sz val="11"/>
        <color theme="1"/>
        <rFont val="Calibri"/>
        <family val="2"/>
      </rPr>
      <t xml:space="preserve">: Diseño, implementación, apoyo y promoción de planes y acciones de comunicación y divulgación.
• </t>
    </r>
    <r>
      <rPr>
        <b/>
        <sz val="11"/>
        <color theme="1"/>
        <rFont val="Calibri"/>
        <family val="2"/>
      </rPr>
      <t>Estrategia 6</t>
    </r>
    <r>
      <rPr>
        <sz val="11"/>
        <color theme="1"/>
        <rFont val="Calibri"/>
        <family val="2"/>
      </rPr>
      <t xml:space="preserve">: Fortalecimiento del Sistema Nacional Ambiental en materia de educación ambiental
• </t>
    </r>
    <r>
      <rPr>
        <b/>
        <sz val="11"/>
        <color theme="1"/>
        <rFont val="Calibri"/>
        <family val="2"/>
      </rPr>
      <t>Estrategia 7</t>
    </r>
    <r>
      <rPr>
        <sz val="11"/>
        <color theme="1"/>
        <rFont val="Calibri"/>
        <family val="2"/>
      </rPr>
      <t xml:space="preserve">: Promoción de la etnoeducación en la educación ambiental
• </t>
    </r>
    <r>
      <rPr>
        <b/>
        <sz val="11"/>
        <color theme="1"/>
        <rFont val="Calibri"/>
        <family val="2"/>
      </rPr>
      <t>Estrategia 8</t>
    </r>
    <r>
      <rPr>
        <sz val="11"/>
        <color theme="1"/>
        <rFont val="Calibri"/>
        <family val="2"/>
      </rPr>
      <t xml:space="preserve">: Impulso a la incorporación de la perspectiva de género en la educación ambiental
• </t>
    </r>
    <r>
      <rPr>
        <b/>
        <sz val="11"/>
        <color theme="1"/>
        <rFont val="Calibri"/>
        <family val="2"/>
      </rPr>
      <t>Estrategia 9</t>
    </r>
    <r>
      <rPr>
        <sz val="11"/>
        <color theme="1"/>
        <rFont val="Calibri"/>
        <family val="2"/>
      </rPr>
      <t xml:space="preserve">: Promoción y fortalecimiento del servicio militar ambiental
• </t>
    </r>
    <r>
      <rPr>
        <b/>
        <sz val="11"/>
        <color theme="1"/>
        <rFont val="Calibri"/>
        <family val="2"/>
      </rPr>
      <t>Estrategia 10</t>
    </r>
    <r>
      <rPr>
        <sz val="11"/>
        <color theme="1"/>
        <rFont val="Calibri"/>
        <family val="2"/>
      </rPr>
      <t>: Acompañamiento a los procesos de la educación ambiental, para la prevención y gestión del riesgo que promueva el SNPAD</t>
    </r>
  </si>
  <si>
    <t>Realizar como mínimo dos (2) recorridos de reconocimiento e identificación de posibles rutas Agro y Ecoturísticas del municipio durante el cuatrienio.</t>
  </si>
  <si>
    <t>Articulación de acciones en la celebración del calendario ambiental.</t>
  </si>
  <si>
    <t>3. Articulación de acciones de sostenibilidad ambiental</t>
  </si>
  <si>
    <t>INSTRUCTIVO DILIGENCIAMIENTO INSTRUMENTO DE REVISIÓN Y ANALISIS A LA IMPLEMENTACIÓN DE LOS PTEA-PNEA</t>
  </si>
  <si>
    <t>Solicitar a las IED del municipio su Línea Base del Estado Actual de la formulación e implementación de los PRAES.</t>
  </si>
  <si>
    <t>Articular la implementación de por lo menos dos (2) jornadas de sensibilización con Instituciones Educativas del municipio en estrategias de adaptación al cambio climático y medidas de prevención del riesgo de desastres durante el cuatrienio.</t>
  </si>
  <si>
    <t>Fortalecer e implementar una (1) jornada de socialización anual, sobre las rutas selectivas y horarios de recolección, con el sector urbano y rural del municipio.</t>
  </si>
  <si>
    <t>Los directos responsables de hacer revisión y análisis a la implementación del PTEA, serán los integrantes del Comité en cabeza de su secretario técnico, quien es el encargado de custodiar la documentación del CIDEA y dentro de sus competencias solicitará a los diferentes entes del municipio, toda la información pertinente de la implementación de actividades del PTEA, con el fin de llevar el registro organizado de los soportes de verificación de las actividades en la carpeta del CIDEA.</t>
  </si>
  <si>
    <t>Desarrollar por lo menos dos (2) jornadas de Reciclatón, anuales de recolección de residuos sólidos aprovechables, como cartón, vidrio, plástico (botellas tipo PET), metal entre otros.</t>
  </si>
  <si>
    <t>Realizar por lo menos tres (3) capacitaciones a productores agropecuarios en  Buenas Practicas Agrícolas - BPA y Buenas Practicas Ganaderas - BPG, durante el cuatrienio.</t>
  </si>
  <si>
    <t>370. Implementar una estrategia para la creación y puesta en marcha de una estructura de gobernanza subregional.</t>
  </si>
  <si>
    <t>Actividad 16.1.1: Fortalecer la metodología pedagógica y sus herramientas para promover  BiciCAR, como una estrategia de alto impacto en cobertura  para la protección ambiental en la Jurisdicción CAR.
Actividad 16.1.2: Realizar la transferencia de la metodología de la estrategia BiciCAR a los  Municipios que participaron en la formación de bici protectores del ambiente y otros que lo soliciten.</t>
  </si>
  <si>
    <t>347. Implementar una estrategia tendiente a mejorar la calidad del aire en la región Cundinamarca-Bogotá.</t>
  </si>
  <si>
    <t>Establecer y realizar acciones que ayuden a conservar y recuperar las fuentes hídricas que abastecen el sistema de acueducto, ya sean aguas superficiales o subterráneas de forma tal que se preserve la fuente hídrica del municipio.</t>
  </si>
  <si>
    <t>Concertar con el programa "Cultura del árbol" apoyo en la realización de  siembras de árboles en las rondas hídricas de predios donde  sea evidente la afectación de esta por actividades agropecuarias</t>
  </si>
  <si>
    <t>Actividad 21.5.1 Implementación de las actividades del programa regional de negocios verdes por la autoridad ambiental y promoción y divulgación para uso de la plataforma digital de negocios verdes.
Actividad 21.5.2. Procesos de capacitación en criterios de negocios verdes y/o comercio justo y/o aspectos ambientales, para la Internacionalización, y/o de promoción del eco etiquetado, como estrategia de apoyo a los negocios verdes.</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</si>
  <si>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sostenibilidad.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</si>
  <si>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</si>
  <si>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</si>
  <si>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3) Objetivo 3. Acelerar la economía circular como base para la reducción, reutilización y reciclaje de residuos.
a) Fomento a la economía circular en procesos productivos 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 agua lluvia, con énfasis en zonas con estrés hídrico.</t>
  </si>
  <si>
    <t>12.4 Gestión responsable de productos y residuos químicos</t>
  </si>
  <si>
    <t>META PGAR 01. Consolidación de un modelo de gestión del conocimiento a nivel regional (La autoridad ambiental diseña y pone en marcha un modelo de gestión del conocimiento para la apropiación del valor ambiental del territorio de su jurisdicción).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interacción.</t>
  </si>
  <si>
    <t>Establecer una parcela demostrativa, donde se enseñen temas de mejoramiento de suelos, como el compostaje, lumbricultura y abonos verdes (inicio de aula ambiental).</t>
  </si>
  <si>
    <t>META PGAR 01. Consolidación de un modelo de gestión del conocimiento a nivel regional (La autoridad ambiental diseña y pone en marcha un modelo de gestión del conocimiento para la apropiación del valor ambiental del territorio de su jurisdicción.)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interacción.</t>
  </si>
  <si>
    <t>Actividad 22.4.1 realizar el acompañamiento a entidades institucionales para promover la inclusion,articulacion y ejecución del componente de educación comunitaria para el conocimiento del riesgo y adaptación al cambio climático, en los diferentes instrumentos de planificación municipal de los 105 Municipios de la Jurisdicción CAR.
Actividad 22.4.2 implementación de un proceso de capacitación- para la gestión del riesgo en el entorno escolar, a fin de fortalecer las capacidades sociales que permitan disminuir la vulnerabilidad ante los riesgos y propender por el desarrollo sostenible en por lo menos 125 IED de la jurisdicción CAR.
Actividad 22.4.3. Consolidación y fortalecimiento de 7 Redes de Vigías Ambientales para la reducción del riesgo y adaptación al cambio climático con procesos de autogestión.</t>
  </si>
  <si>
    <t>Actividad 22.7.1: Formular e implementar estrategias de comunicación alternativa para el fortalecimiento de la cultura ambiental en el Territorio CAR.
Actividad 22.7.2:Conformar y consolidar la red de artistas ambientales del territorio CAR para fomentar la cultura ambiental mediante estrategias y lenguajes artísticos sostenibles.
Actividad 22.7.3:Liderar y gestionar  los eventos, campañas y piezas comunicativas para la promoción de la educación ambiental en el territorio CAR.
Actividad 22.7.4:Generar e implementar metodologías, herramientas pedagógicas y procesos de formación para la transformación socioambiental.</t>
  </si>
  <si>
    <t>META PGAR 03. Al menos seis grupos sociales tienen como referentes de su marco prospectivo la visión regional de la sostenibilidad ambiental, y para ellos es clara su responsabilidad y la forma en la que la asumen.
META PGAR 04. La cultura ambiental se ha posicionado como parte de la identidad regional, con apoyos pedagógicos a los espacios de la cotidianeidad de la vida en la región, y de manera principal en los tomadores de decisiones de las entidades públicas de orden nacional, regional y local.
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t>
  </si>
  <si>
    <t>Actividad 23.2.1. Ejecución y dinamización del Plan de Educación Ambiental (PEA) en 22 humedales  y el componente social en 3 páramos priorizados del territorio CAR.
Actividad 23.2.2. Conformación de una (01) Red de Amigos de los humedales en 22 ecosistemas estratégicos de humedal. 
Actividad 23.2.3. Fortalecimiento del Programa Padrino de Humedal como experiencia a nivel regional con por lo menos  60 alianzas público- privadas nuevas y ya existentes.</t>
  </si>
  <si>
    <t>23.3.1. Consolidación de Una (01) Red conformada por tres (03) grupos sociales (Defensores, Jóvenes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hídrico con acueductos veredales y municipales  denominado "Circulo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Direcciones Regionales y las áreas CAR, abordadas a partir de instrumentos de planificación del recurso hídrico (POMCA, COMPES, PORH, PUEAA) como parte de la recuperación y adecuación ambiental del recurso hídrico.</t>
  </si>
  <si>
    <t>Actividad 23.4.1. Ampliación de cobertura del proceso educativo Lluvia para la Vida con el fin de generar hábitos y prácticas sostenibles en el uso responsable y eficiente del agua en hogares y  comunidades de los municipios priorizados. 
Actividad 23.4.2. Seguimiento a hogares intervenidos con la estrategia Lluvia para la Vida a través de la optimización e  innovación con medidas ecoeficientes que permitan fortalecer el uso eficiente y ahorro del agua.  
Actividad 23.4.3. Implementar una (1) estrategia de recirculación y otras alternativas de ecoeficiencia en hogares con déficit de recurso hídrico, como una medida de uso eficiente y ahorro del agua.</t>
  </si>
  <si>
    <t>No Álica</t>
  </si>
  <si>
    <t>5) Fomentar procesos de concreción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concreción en materia de innovación pública: con fines como facilitar espacios, gestionar proyectos y compartir aprendizajes.</t>
  </si>
  <si>
    <t>328. Implementar estrategias de energías renovables en 50 entornos en el departamento</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</si>
  <si>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</si>
  <si>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sostenibilidad.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</si>
  <si>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Consecución de predios disponibles para la realización de conectividad. 
(Número de pequeños productores y Número de predios vinculados a producción bajo criterios de sostenibilidad de conservación/total de predios considerados inicialmente. Número de productores que participan en convenios y/o alianzas productivas con enfoque orgánico. % Área de producción hortícola vinculada a nuevos esquemas de producción y negocios vedes con enfoque agroecológico y sostenibilidad).</t>
  </si>
  <si>
    <t>12.a.1 Cantidad de apoyo en materia de investigación y desarrollo prestado a los países en desarrollo para el consumo y la producción sostenibles y las tecnologías ecológicamente racionales.</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</si>
  <si>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orgánico que llegue al 100% de los participantes dentro de los municipios y fincas priorizadas para el área. (No. círculos de excelencia establecidas y activos. No. de pequeños productores que participan de forma activa en procesos de cambio técnico adoptando prácticas. Área cultivada/Área total priorizada que asume el enfoque de producción agroecológico/orgánico.)</t>
  </si>
  <si>
    <t xml:space="preserve">1) Objetivo 1: incrementar la producción de alimentos mediante el uso eficiente del suelo: transformación productiva y sostenible.
a) Generar una provisión estable y suficiente de alimentos para cubrir las necesidades nutricionales de la población colombiana en un marco del ordenamiento social, rural y productivo-agropecuario, descrito dentro del Pacto por el emprendimiento, la formalización y la productividad.
</t>
  </si>
  <si>
    <t>Actividad 21.6.1.Porcentaje de sectores con acompañamiento para la reconversión hacia sistemas sostenibles de producción, incluyendo la prevención de impactos ambientales generados principalmente por vertimientos.
21.6.2 Empresas o productores o gremios promovidos hacia su Responsabilidad Ambiental Empresarial y/o de autogestión ambiental y/o para su participación en el Reconocimiento Ambiental Empresarial CAR</t>
  </si>
  <si>
    <t xml:space="preserve">1) Objetivo 1. Avanzar hacia la transición de actividades productivas comprometidas con la sostenibilidad y la mitigación del cambio climático
f) Compromiso sectorial con la mitigación del cambio climático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</si>
  <si>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Acompañar las visitas técnicas del Agrónomo y del zootecnista para informar a las personas sobre la disposición de empaques y medicamentos veterinarios.</t>
  </si>
  <si>
    <t>Contar con un plan general y específico de trabajo en galvanoplastia bajo PML-Ecoeficiencia (programas, proyectos, acciones). (2 mesas de trabajo por Mesa de trabajo interinstitucional construida).
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
Banco de Pymes que de manera proyectiva se incorporarán a ajustes bajo PML-Ecoeficiencia. (No. de procesos de cambio adoptados efectivamente).
Poner en marcha el plan de ecoeficiencia-PML en cada municipio priorizado, disminuyendo la afectación al medio y con mejoras productivas apoyando el desarrollo de las iniciativas. (Porcentaje de municipios priorizados con implementación de los planes de ecoeficiencia-PML).</t>
  </si>
  <si>
    <t>Actividad 21.7.1. Procesos de promoción y/o seguimiento en economía circular y consumo sostenible, incentivando la formulación de proyectos de autogestión y las compras sostenibles gestionando y promoviendo alianzas empresariales y/o institucionales.</t>
  </si>
  <si>
    <t>Actividad 22.4.1 realizar el acompañamiento a entidades institucionales para promover la inclusion,articulacion y ejecución del componente de educación comunitaria para el conocimiento del riesgo y adaptación al cambio climático, en los diferentes instrumentos de planificación municipal de los 105 Municipios de la Jurisdicción CAR
Actividad 22.4.2 implementación de un proceso de capacitación- para la gestión del riesgo en el entorno escolar, a fin de fortalecer las capacidades sociales que permitan disminuir la vulnerabilidad ante los riesgos y propender por el desarrollo sostenible en por lo menos 125 IED de la jurisdicción CAR.
Actividad 22.4.3. Consolidación y fortalecimiento de 7 Redes de Vigías Ambientales para la reducción del riesgo y adaptación al cambio climático con procesos de autogestión.</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</si>
  <si>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</si>
  <si>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11.b.1 Número de países que adoptan y aplican estrategias nacionales de reducción del riesgo de desastres en consonancia con el Marco de Sendai para la Reducción del Riesgo de Desastres 2015-2030.
11.b.2 Proporción de gobiernos locales que adoptan y aplican estrategias locales de reducción del riesgo de desastres en consonancia con las estrategias nacionales de reducción del riesgo de desastres.</t>
  </si>
  <si>
    <t>Involucrar mínimo al 10% de los actores de la comunidad en el desarrollo de las alertas tempranas en los 4 sitios piloto seleccionados. (Número de personas involucradas en cada prototipo de SCAT.)</t>
  </si>
  <si>
    <t>4.3.2. Fortalecimiento de los organismos de apoyo de atención de emergencias en la  Cuenca del río Bogotá para la prevención y atención de emergencias por incendios forestales.</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</si>
  <si>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minería,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</si>
  <si>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Articulo 8. Para lograr la ejecución del Esquema de Ordenamiento Territorial del Municipio de granada - Cundinamarca se adoptan las siguientes Estrategias Económicas</t>
  </si>
  <si>
    <t>Desarrollar proyectos turísticos, culturales y recreativos en general en lugares estratégicos.</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</si>
  <si>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minería,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</si>
  <si>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5.3.1. Desarrollo de formas de turismo ligado a la naturaleza: Clúster Bogotá y Zona de Influencia CRB</t>
  </si>
  <si>
    <t>Revisar y socializar la parte del EOT concerniente a las Zonas  de protección ambiental del municipio.</t>
  </si>
  <si>
    <t>Fomentar y promover la constitución de alianzas eficaces en las esferas pública, público privada y de la sociedad civil, aprovechando la experiencia y las estrategias de obtención de recursos de las alianzas.</t>
  </si>
  <si>
    <t>META PGAR 3. Al menos seis grupos sociales tienen como referentes de su marco prospectivo la visión regional de la sostenibilidad ambiental, y para ellos es clara su responsabilidad y la forma en la que la asumen.
META PGAR  4. La cultura ambiental se ha posicionado como parte de la identidad regional, en los diferentes espacios de la cotidianidad de la vida en la región, y de manera principal en los tomadores de decisiones de las entidades públicas de orden nacional, regional y local.</t>
  </si>
  <si>
    <t>META PGAR 1. Consolidación de un modelo de gestión del conocimiento a nivel regional (La autoridad ambiental diseña y pone en marcha un modelo de gestión del conocimiento para la apropiación del valor ambiental del territorio de su jurisdicción).
META PGAR 2. La CAR administra un centro de información ambiental y territorial en el que soporta las decisiones territoriales para los diferentes usuarios y pobladores del territorio, tanto de gobierno como ciudadanos.
META PGAR 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interacción.</t>
  </si>
  <si>
    <t xml:space="preserve">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minería,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 </t>
  </si>
  <si>
    <t>Vinculación de representantes de las instituciones educativas al CIDEA, como participantes.</t>
  </si>
  <si>
    <t xml:space="preserve">3. REVISIÓN Y ANALISIS DEL PTEA - PNEA  </t>
  </si>
  <si>
    <t>3.1.1  INFORMACIÓN GENERALIDADES CIDEA</t>
  </si>
  <si>
    <t>3.1.2  ARTICULACIÓN ESTRATEGIAS POLÍTICA NACIONAL DE EDUCACIÓN AMBIENTAL -PNEA</t>
  </si>
  <si>
    <t>3.1.4 ( ARTICULACIÓN DEL PLAN TERRITORIAL DE EDUCACIÓN AMBIENTAL 2020-2023 CON INSTRUMENTOS DE PLANIFICACIÓN TERRITORIAL )</t>
  </si>
  <si>
    <t>3.1.5  FASE  DE REVISION CUANTITATIVA  PNEA Y PTEA</t>
  </si>
  <si>
    <t>3.1.6   FASE DE LA ARTICULACIÓN DEL PLAN TERRITORIAL DE EDUCACIÓN AMBIENTAL 2020-2023 CON INSTRUMENTOS DE PLANIFICACIÓN TERRITORIAL CON INCIDENCIA EN EL TERRITORIO JURISDICCIÓN CAR</t>
  </si>
  <si>
    <t>CRITERIOS NIVEL DE ARTICULACIÓN MATRIZ DE ARMONIZACIÓN</t>
  </si>
  <si>
    <t>DEPARTAMENTO</t>
  </si>
  <si>
    <t>PROVINCIA</t>
  </si>
  <si>
    <t>MUNICIPIO</t>
  </si>
  <si>
    <t>PROFESIONAL CAR-DCASC ASIGNADO</t>
  </si>
  <si>
    <t>NÚMERO DE CONTACTO PROFESIONAL CAR-DCASC ASIGNADO</t>
  </si>
  <si>
    <t>CORREO DE CONTACTO PROFESIONAL CAR-DCASC ASIGNADO</t>
  </si>
  <si>
    <t>PROFESIONAL SOCIAL DIRECCIÓN REGIONAL CAR</t>
  </si>
  <si>
    <t>NÚMERO DE CONTACTO PROFESIONAL SOCIAL DIRECCIÓN REGIONAL CAR</t>
  </si>
  <si>
    <t>CORREO DE CONTACTO PROFESIONAL SOCIAL DIRECCIÓN REGIONAL CAR</t>
  </si>
  <si>
    <t>NOMBRE PRESIDENTE CIDEA (ALCALDE/ALCALDESA MUNICIPAL)</t>
  </si>
  <si>
    <t>CORREO DE CONTACTO PRESIDENTE (ALCALDE/ALCALDESA MUNICIPAL)</t>
  </si>
  <si>
    <t>SECRETARIO TECNICO DEL CIDEA</t>
  </si>
  <si>
    <t>NÚMERO DE CONTACTO SECRETARIO TECNICO DEL CIDEA</t>
  </si>
  <si>
    <t>CORREO DE CONTACTO SECRETARIO TECNICO DEL CIDEA</t>
  </si>
  <si>
    <t xml:space="preserve">NO. ACTO ADMINSTRATIVO CONFORMACIÓN CIDEA VIGENTE  </t>
  </si>
  <si>
    <t>FECHA ACTA DE REUNIÓN DONDE EL CIDEA ADOPTO EL PTEA 2020-2023</t>
  </si>
  <si>
    <t>INTERNACIONAL</t>
  </si>
  <si>
    <t>NACIONAL</t>
  </si>
  <si>
    <t>ARTICULACIÓN PLAN TERRITORIAL DE EDUCACIÓN AMBIENTAL 2020-2023 CON INSTRUMENTOS DE PLANIFICACIÓN TERRITORIAL DEL ORDEN REGIONAL</t>
  </si>
  <si>
    <t>3.2.3 (ARTICULACIÓN PLAN TERRITORIAL DE EDUCACIÓN AMBIENTAL 2020-2023 CON INSTRUMENTOS DE PLANIFICACIÓN TERRITORIAL DEL ORDEN MUNICIPAL)</t>
  </si>
  <si>
    <t>1.1.4 Consolidar  y fortalecer los Comites Técnicos  Interinstitucionales locales en educacion ambiental en los municipios del país (Decreto 1743 de 1994)
(SI/NO)</t>
  </si>
  <si>
    <t>1.1.5 Impulsar los Planes de Desarrollo de la educacion ambiental, promovidos por los correspondientes Comites Técnicos  Interinstitucionales, Incluir  la educacion ambiental en los planes  de ordenamiento territorial y en todos aquellos otros que se deriven  de la Planificación Local.
(SI/NO)</t>
  </si>
  <si>
    <t>1.2 Generar espacios de concertación y de trabajo conjunto ( en materia de educación ambiental ) de las instituciones gubernamentales entre sí y con las organización de la sociedad civil, de los gremios y del sector privado a nivel nacional , regional o local
(SI/NO)</t>
  </si>
  <si>
    <t>2,1Implementar  y fortalecer los PRAE en las zonas rurales  y urbanas del país, en el sector oficial y el privado, ubicándolos como una  dimensión fundamental de los proyectos  educativos institucionales  y con proyección a la gestión local.
(SI/NO)</t>
  </si>
  <si>
    <t>2,2 Incluir la dimensión ambiental en los currículos de los programas de formación profesional nivel general y particularmente,, en los  de formación de las distintas universidades del país.
(SI/NO/NO APLICA)</t>
  </si>
  <si>
    <t>2,3 Apoyar la consolidación de los grupos ( ecológicos, científicos, tecnológicos, entre otros), que desarrollan acciones en pro del ambiente en diferentes regiones del país, y que contribuyen a poner en interacción los niveles formal y no formal en la educación.
(SI/NO)</t>
  </si>
  <si>
    <t>3,1 Promover la incorporación de un componente educativo-ambiental, en los planes, programas, proyectos, y/o actividades que se desarrollan en el sector no formal, en materia de ambiente y desarrollo en el país ( ecoturismo con poblaciones escolarizadas y no escolarizadas, proyectos ambientales comunitarios, proyectos ambientales  empresariales, entre otros)
(SI/NO)</t>
  </si>
  <si>
    <t>3.2 Propiciar la orientación de recursos financieros y técnicos por parte de los gremios y el sector privado, al fortalecimiento de procesos investigativos y pedagógicos que en el campo de la educacion ambiental se desarrollen, en los sectores formal, no formal e informal de la educación.
(SI/NO)</t>
  </si>
  <si>
    <t>3.2.1. Concertar con gremios empresariales y sector privado: a) el fomento del desarrollo de la educación ambiental en las empresas a través de la promoción del concepto de ecoeficiencia; b) el fomento de procesos de producción más limpia; y c) el impulso a los mercados verdes.
(SI/NO)</t>
  </si>
  <si>
    <t>3.2.2. Coordinar con los gremios y el sector privado, el desarrollo de estrategias educativo-ambientales que propendan por los cambios de hábito de consumo, hacia productos provenientes de procesos ambientalmente sostenibles y que contribuyan en la construcción de una cultura ética al respecto.
(SI/NO)</t>
  </si>
  <si>
    <t>4.1 Impulsar procesos de formación, actualización y perfeccionamiento de docentes y de otros agentes educativos, de diferentes niveles, sectores y campos de acción (gubernamental, no gubernamental, productivo, periodistas, publicistas y comunicadores en general), en materia de educacion ambiental.
(SI/NO)</t>
  </si>
  <si>
    <t>4.2 Implementar estrategias de capacitación-formación de dinamizadores ambientales, involucrados en PRAE, PROCEDA y en general en los diferentes grupos relacionados con la problemática educativo-ambiental. Esto con el acompañamiento de las universidades e instituciones responsables de la formación docente a nivel nacional, regional o local y según las particularidades de los contextos ambientales.
(SI/NO)</t>
  </si>
  <si>
    <t>4.3 Conformar una red de educadores o dinamizadores ambientales, que permita la interacción conceptual, metodológica y estratégica, con pares nacionales e internacionales, en el campo de la educación ambiental. Es importante que esta red, a su vez, interactúe con la red de formación ambiental y con otras redes que se han  venido instalando alrededor de la temática.
(SI/NO)</t>
  </si>
  <si>
    <t>4.4 Apoyar la divulgación de proyectos educativo-ambientales significativos para el desarrollo de la temática en el país, y las propuestas de investigación promovidas por equipos de docentes o dinamizadores, en torno al tema del ambiente y la educación ambiental dentro de la presente Política. En este contexto, difundir los programas de estímulo a investigadores patrocinados por Colciencias y por distintas universidades del país.
(SI/NO)</t>
  </si>
  <si>
    <t>5.1 Fortalecer las unidades de comunicación en las entidades y organizaciones que trabajan en ambiente y en educación ambiental. Promover una forma de comunicación institucional con una clara intención pedagógica, y que reconozca las diferentes culturales, regionales y étnicas.
(SI/NO)</t>
  </si>
  <si>
    <t>5.2 Promover la incorporación de un énfasis en educación ambiental en las propuestas de trabajo de las redes de periodistas, y comunicadores ambientalistas, para lo cual es importante propiciar la información conceptual de los grupos de comunicadores sociales, periodistas y publicistas ambientalistas, entre otros.
(SI/NO)</t>
  </si>
  <si>
    <t>5.3 Apoyar a los medios de comunicación promovidos por las organizaciones de la sociedad civil y organizaciones comunitarias que trabajan en ambiente y en educación ambiental, y particularmente a emisoras de radio y programas estudiantiles que tengan por tema la educación ambiental.
(SI/NO)</t>
  </si>
  <si>
    <t>5.4 Apoyar y promover la producción y publicación de materiales impresos y audiovisuales sobre el tema ambiental y educativo-ambiental.
(SI/NO)</t>
  </si>
  <si>
    <t>5.5 Apoyar las campañas en pro del ambiente promovidas por los medios masivos de comunicación y, las que tengan en cuenta el componente educativo del tema.
(SI/NO)</t>
  </si>
  <si>
    <t>6.4 Incorporar elementos pedagógicos y didácticos en sus propuestas educativo-ambientales, para que desde sus competencias y responsabilidades se cualifíque la asesoría técnica y el apoyo a los Proyectos Ambientales Escolares (PRAE) a los PROCEDA, y a todos aquellos que se orienten a la apropiación  de la realidad ambiental, en términos de sostenibilidad y de calidad de vida. Esto atendiendo a temáticas particulares de fundamental interés para las políticas nacionales ambientales (estrategias educativas para el manejo sostenible de la biodiversidad, para la compresión de la problemática relacionada con el cambio climático global, para el manejo integral de residuos sólidos, para la conservación, uso y aprovechamiento de los recursos hídricos y energéticos; para el uso sostenible del suelo, para el reconocimiento y manejo del espacio público, para la comprensión de un concepto de hábitat que incorpore una concepción ambiental y para la racionalización del sistema de transporte, entre otros).
(SI/NO)</t>
  </si>
  <si>
    <t>6.5 Organizar, en lo posible, observatorios de investigación y educación ( con el apoyo de las universidades nacionales o regionales), que permitan construir propuestas pedagógicas (de carácter conceptual, metodológico y proyectivo) en el campo de lo educativo-ambiental, y sistematizar permanentemente los resultados de su implementación. Esto último con el fin de ajustar sus propósitos formativos y adecuarlos tanto a las dinámicas propias de las instituciones, como a las dinámicas participativas de los contextos en los cuales desarrollan sus acciones.
(SI/NO)</t>
  </si>
  <si>
    <t>6.6 Desarrollar instrumentos pedagógico-didácticos que permitan el acceso a la información resultado de sus procesos de investigación o intervención, por parte de los diferentes grupos involucrados en los procesos educativos, delos sectores formal, no formal e informal.
(SI/NO)</t>
  </si>
  <si>
    <t>7.1 Promover los PROCEDA que desde los diferentes grupos étnicos del país se vienen desarrollando, y fortalecer el componente de sostenibilidad ambiental de los mismos.
(SI/NO/NO APLICA)</t>
  </si>
  <si>
    <t>7.2 Lograr que en todos los colegios que brinden etnoeducación se implementen PRAE que tengan en cuenta los valores y tecnologías propios de las culturas indígenas, afrocolombiana, raizales y de los grupos étnicos en general. Los núcleos de etnoeducación (Amazonas, Cauca, Nariño, Chocó, Sierra Nevada, y San Andrés, entre otros), se deberán incluir en los grupos objetivo de los proyectos que se promuevan, tanto a nivel nacional como regional o local, para el desarrollo de la presente política.
(SI/NO/NO APLICA)</t>
  </si>
  <si>
    <t>7.3 Apoyar propuestas y proyectos de intervención o investigación encaminados al reconocimiento de saberes y conocimientos tradicionales, y su incorporación en estrategias pedagógico-didácticas que propendan por el diálogo de saberes, indispensable para la comprensión de las dinámicas ambientales. En este marco, promover planes de vida de las comunidades indígenas, la cátedra de estudios afrocolombianos y las propuestas de comunidades raizales.
(SI/NO/NO APLICA)</t>
  </si>
  <si>
    <t>8.1 Apoyar planes, programas, proyectos y actividades educativo-ambientales, que tengan en cuenta la perspectiva de género.
(SI/NO)</t>
  </si>
  <si>
    <t>8.2 Mejorar la oferta de espacios de participación y equidad de los individuos los colectivos del país para la reflexión y la acción ambiental incorporando de manera transversal la perspectiva de género, en planes, programas y proyectos educativo-ambientales, tanto en el sector formal, como no formal e informal de la educación.
(SI/NO)</t>
  </si>
  <si>
    <t>8.3 Apoyar grupos, colectivos y en general propuestas, que trabajan en torno a la apropiación de la problemática ambiental de contexto desde la perspectiva de género, y particularmente aquellos que lo hagan desde la educación ambiental.
(SI/NO)</t>
  </si>
  <si>
    <t>8.4 Apoyar investigaciones con perspectiva de género en el desarrollo ambiental, y diseñar estrategias para incorporar sus resultados en la cualificación de los procesos educativo-ambientales.
(SI/NO)</t>
  </si>
  <si>
    <t>9.2 Promover la participación de las instituciones responsables del servicio militar ambiental, en los Comités Técnicos Interinstitucionales de Educación Ambiental (CIDEA) que se organicen a nivel local, regional y nacional.
(SI/NO)</t>
  </si>
  <si>
    <t>9.3  Apoyar acciones educativo-ambientales desarrolladas por los PRAE, los PROCEDA, las emisoras comunitarias, los grupos ecológicos y las propuestas de ecoturismo, entre otros.
(SI/NO)</t>
  </si>
  <si>
    <t>9.4 Apoyar planes, programas y proyectos, que impulsen tanto el sector ambiental como el sector educativo, encaminados a la autorregulación de los comportamientos ciudadanos en lo que el ambiente se refiere.
(SI/NO)</t>
  </si>
  <si>
    <t>9.5 Desarrollar estrategias que contribuyan a la comprensión de la normatividad ambiental y sus mecanismos de aplicación y de control, por parte de los ciudadanos.
(SI/NO)</t>
  </si>
  <si>
    <t>10.1 Promover, con la ayuda de las Secretarías de Educación Departamentales y los Comités Regionales para la Prevención y Atención de Desastres, la articulación de las Comisiones Regionales de Educación (en la temática particular) con los Comités Técnicos Interinstitucionales de educación Ambiental (CIDEA) de las diferentes entidades territoriales.
(SI/NO)</t>
  </si>
  <si>
    <t>10.3 Fortalecer la DPAD en el área de educación e información pública, en cuanto a la capacidad técnica para el conocimiento del sector educativo en el escenario institucional actual. Aquí es necesaria la comprensión del campo educativo-ambiental.
(SI/NO)</t>
  </si>
  <si>
    <t>10.5 Promover el desarrollo de una cultura institucional pública y privada de la planificación y prevención de riesgos, en el contexto de la educación ambiental a nivel nacional, regional o local, desde los propósitos de construcción de una cultura ciudadana.
(SI/NO)</t>
  </si>
  <si>
    <t>PTEA 2020-2023 ARTICULADO CON LOS OBJETIVOS DE DESARROLLO SOSTENIBLE CO 2015-2030 
(SI/NO)</t>
  </si>
  <si>
    <t>ARTICULACIÓN PTEA 2020-2023 CON LAS ESTRATEGIAS DE LA POLÍTICA NACIONAL DE EDUCACIÓN AMBIENTAL - PNEA
CALIFICACIÓN (SI/NO)</t>
  </si>
  <si>
    <t>PTEA 2020-2023 ARTICULADO CON EL PLAN NACIONAL DE DESARROLLO 2018-2022 "PACTO POR COLOMBIA, PACTO POR LA EQUIDAD"  (SI/NO)</t>
  </si>
  <si>
    <t>PTEA 2020-2023 ARTICULADO CON EL PLAN DE GESTIÓN AMBIENTAL REGIONAL - PGAR 2012-2023 CAR (SI/NO)</t>
  </si>
  <si>
    <t>PTEA 2020-2023 ARTICULADO CON EL PLAN DE ACCIÓN CUATRIENAL DE LA CAR - PAC 2020-2023 (SI/NO)</t>
  </si>
  <si>
    <t>PTEA 2020-2023 ARTICULADO CON EL PLAN DE DESARROLLO DEPARTAMENTAL DE CUNDINAMARCA 2020-2024 (SI/NO/NO APLICA)</t>
  </si>
  <si>
    <t>PTEA 2020-2023 ARTICULADO CON EL PLAN DE DESARROLLO DEPARTAMENTAL DE BOYACÁ 2020-2024 (SI/NO/NO APLICA)</t>
  </si>
  <si>
    <t>PTEA 2020-2023 ARTICULADO CON EL PLAN DE DESARROLLO DISTRITAL DE BOGOTÁ 2020-2024 (SI/NO/NO APLICA)</t>
  </si>
  <si>
    <t>PTEA 2020-2023 ARTICULADO CON EL POMCA RÍO BOGOTÁ "RESOLUCIÓN 957 08 DE ABRIL DE 2019" 
(SI/NO/NO APLICA)</t>
  </si>
  <si>
    <t>PTEA 2020-2023 ARTICULADO CON EL POMCA RÍO NEGRO "RESOLUCIÓN" 
(SI/NO/NO APLICA)
ESTA EN PROCESO DE FORMULACIÓN</t>
  </si>
  <si>
    <t>PTEA 2020-2023 ARTICULADO CON EL POMCA RÍO SUMAPAZ "RESOLUCIÓN " 
(SI/NO/NO APLICA)
ESTA EN PROCESO DE FORMULACIÓN</t>
  </si>
  <si>
    <t>PTEA 2020-2023 ARTICULADO CON EL POMCA RÍO SECO Y OTROS AFLUENTES DIRECTOS AL MAGDALENA "RESOLUCIÓN CAR 1940 DEL 15 DE JULIO DE 2019" 
(SI/NO/NO APLICA)</t>
  </si>
  <si>
    <t>PTEA 2020-2023 ARTICULADO CON EL POMCA RÍO ALTO SUAREZ "RESOLUCIÓN CAR 1712 DEL 09 DE JULIO DE 2018" 
(SI/NO/NO APLICA)</t>
  </si>
  <si>
    <t>PTEA 2020-2023 ARTICULADO CON EL POMCA RÍO BAJO Y MEDIO SUAREZ "RESOLUCIÓN CAR 4238 DEL 24 DE DICIEMBRE 2018" 
(SI/NO/NO APLICA)</t>
  </si>
  <si>
    <t>PTEA 2020-2023 ARTICULADO CON EL POMCA RÍO CARARE MINERO "RESOLUCIÓN CAR 598 DEL 28 DE MARZO DE 2019" 
(SI/NO/NO APLICA)</t>
  </si>
  <si>
    <t>PTEA 2020-2023 ARTICULADO CON EL POMCA RÍO GARAGOA "RESOLUCIÓN CAR 3808 DEL 3 DE DICIEMBRE DEL 2018" 
(SI/NO/NO APLICA)</t>
  </si>
  <si>
    <t>PTEA 2020-2023 ARTICULADO CON EL POMCA RÍO GUAVIO "RESOLUCIÓN CAR 3247 DEL 31 DE OCTUBRE DE 2019" 
(SI/NO/NO APLICA)</t>
  </si>
  <si>
    <t>PTEA 2020-2023 ARTICULADO CON EL POMCA RÍO GUAYURIBA "RESOLUCIÓN CAR 3415 DEL 13 DE NOVIEMBRE DE 2019" 
(SI/NO/NO APLICA)</t>
  </si>
  <si>
    <t>PTEA 2020-2023 ARTICULADO CON EL PLAN DE DESARROLLO MUNICIPAL 2020-2023
(SI/NO)</t>
  </si>
  <si>
    <t>PTEA 2020-2023 ARTICULADO CON EL PLAN DE ORDENAMIENTO TERRITORIAL - POT 
(SI/NO/NO APLICA)</t>
  </si>
  <si>
    <t>PTEA 2020-2023 ARTICULADO CON EL PLAN BASICO DE ORDENAMIENTO TERRITORIAL -PBOT 
(SI/NO/NO APLICA)</t>
  </si>
  <si>
    <t>PTEA 2020-2023 ARTICULADO CON EL ESQUEMA DE ORDENAMIENTO TERRITORIAL - EOT 
(SI/NO/NO APLICA)</t>
  </si>
  <si>
    <t>PTEA 2020-2023 ARTICULADO CON EL PROGRAMA DE USO EFICIENTE Y AHORRO DEL AGUA - PUEAA 
(SI/NO)</t>
  </si>
  <si>
    <t>PTEA 2020-2023 ARTICULADO CON EL PLAN DE SANEAMIENTO Y MANEJO DE VERTIMIENTOS - PSMV 
(SI/NO)</t>
  </si>
  <si>
    <t>PTEA 2020-2023 ARTICULADO CON EL PLAN DE GESTIÓN INTEGRAL DE RESIDUOS SÓLIDOS - PGIRS
(SI/NO)</t>
  </si>
  <si>
    <t>PTEA 2020-2023 ARTICULADO CON EL PLAN MUNICIPAL DE GESTIÓN DEL RIESGO DE DESASTRES - PMGRD
(SI/NO)</t>
  </si>
  <si>
    <t>PTEA 2020-2023 ARTICULADO CON EL PLAN DE ACCIÓN AGENDA AMBIENTAL MUNICIPAL
(SI/NO)</t>
  </si>
  <si>
    <t>IMPLEMENTACIÒN ESTRATEGIA 1 PNEA
CALIFICACIÒN (3/3)</t>
  </si>
  <si>
    <t>IMPLEMENTACIÒN ESTRATEGIA 2 PNEA
CALIFICACIÒN (3/3)</t>
  </si>
  <si>
    <t>IMPLEMENTACIÒN ESTRATEGIA 3 PNEA
CALIFICACIÒN (4/4)</t>
  </si>
  <si>
    <t>IMPLEMENTACIÒN ESTRATEGIA 4 PNEA
CALIFICACIÒN (4/4)</t>
  </si>
  <si>
    <t>IMPLEMENTACIÒN ESTRATEGIA 5 PNEA
CALIFICACIÒN (5/5)</t>
  </si>
  <si>
    <t>IMPLEMENTACIÒN ESTRATEGIA 6 PNEA
CALIFICACIÒN (3/3)</t>
  </si>
  <si>
    <t>IMPLEMENTACIÒN ESTRATEGIA 7 PNEA
CALIFICACIÒN (3/3)</t>
  </si>
  <si>
    <t>IMPLEMENTACIÒN ESTRATEGIA 8 PNEA
CALIFICACIÒN (4/4)</t>
  </si>
  <si>
    <t>IMPLEMENTACIÒN ESTRATEGIA 9 PNEA
CALIFICACIÒN (4/4)</t>
  </si>
  <si>
    <t>IMPLEMENTACIÒN ESTRATEGIA 10 PNEA
CALIFICACIÒN (3/3)</t>
  </si>
  <si>
    <t>TOTAL ESTRATEGIAS DE LA PNEA IMPLEMENTADAS
CALIFICACIÓN MAXIMA 32-36 PUNTOS (Segùn la Particularidad del Municipio y presencia de grupos ètnicos)</t>
  </si>
  <si>
    <t>PORCENTAJE DE IMPLEMENTACIÒN DE ESTRATEGIAS DE LA PNEA</t>
  </si>
  <si>
    <t>PTEA 2020-2023 ARTICULADO CON LOS OBJETIVOS DE DESARROLLO SOSTENIBLE CO 2015-2030
CALIFICACIÓN (1/1)</t>
  </si>
  <si>
    <t>ARTICULACIÓN PTEA 2020-2023 CON LAS ESTRATEGIAS DE LA POLÍTICA NACIONAL DE EDUCACIÓN AMBIENTAL - PNEA
CALIFICACIÓN (1/1)</t>
  </si>
  <si>
    <t>PTEA 2020-2023 ARTICULADO CON EL PLAN NACIONAL DE DESARROLLO 2018-2022 "PACTO POR COLOMBIA, PACTO POR LA EQUIDAD"
CALIFICACIÓN (1/1)</t>
  </si>
  <si>
    <r>
      <rPr>
        <b/>
        <sz val="12"/>
        <color theme="0"/>
        <rFont val="Arial"/>
        <family val="2"/>
      </rPr>
      <t xml:space="preserve">ARTICULACIÓN PLAN TERRITORIAL DE EDUCACIÓN AMBIENTAL 2020-2023 CON INSTRUMENTOS DE PLANIFICACIÓN TERRITORIAL DEL ORDEN REGIONAL
CALIFICACIÓN (4/4) </t>
    </r>
    <r>
      <rPr>
        <sz val="12"/>
        <color theme="0"/>
        <rFont val="Arial"/>
        <family val="2"/>
      </rPr>
      <t>Si la puntuación es mayor a cuatro quiere decir que el municipio está bajo la jurisdicción de más de un POMCA</t>
    </r>
  </si>
  <si>
    <t>ARTICULACIÓN PLAN TERRITORIAL DE EDUCACIÓN AMBIENTAL 2020-2023 CON INSTRUMENTOS DE PLANIFICACIÓN TERRITORIAL DEL ORDEN MUNICIPAL
CALIFICACIÓN (7/7)</t>
  </si>
  <si>
    <t>TOTAL INSTRUMENTOS ARTICULADOS EN LA MATRIZ DE ARMONIZACIÓN 2020-2023
CALIFICACIÓN MAXIMA 14 PUNTOS</t>
  </si>
  <si>
    <t>PORCENTAJE DE ARTICULACIÓN MATRIZ DE ARMONIZACIÓN 2020-2023</t>
  </si>
  <si>
    <t>Nivel Básico
1-8
0%-53%</t>
  </si>
  <si>
    <t>Nivel Intermedio
9-11
54%-80%</t>
  </si>
  <si>
    <t xml:space="preserve">Nivel Alto
12-14
81%-100% </t>
  </si>
  <si>
    <t>PROMEDIO NIVEL DE ARTICULACIÓN MUNICIPIOS JURISDICCIÓN CAR</t>
  </si>
  <si>
    <t>Cundinamarca</t>
  </si>
  <si>
    <t>SI</t>
  </si>
  <si>
    <t>NO</t>
  </si>
  <si>
    <t>NO APLICA</t>
  </si>
  <si>
    <t>Sumapaz</t>
  </si>
  <si>
    <t>JHON ALEJANDRO OTÁLORA BOGOTÁ</t>
  </si>
  <si>
    <t>jotalorab@car.gov.co</t>
  </si>
  <si>
    <t>Granada</t>
  </si>
  <si>
    <t>JORGE ALBERTO SIERRA PADILLA</t>
  </si>
  <si>
    <t>alcaldia@granada-cundinamarca.gov.co</t>
  </si>
  <si>
    <t>Decreto No. 048 del 7 de mayo de 2008</t>
  </si>
  <si>
    <t>1. Fortalecimiento de acciones de sostenibilidad ambiental dirigidas a la comunidad educativa</t>
  </si>
  <si>
    <t>2. Fortalecimiento de acciones de sostenibilidad ambiental dirigidas a la comunidad</t>
  </si>
  <si>
    <t>TÍTULO</t>
  </si>
  <si>
    <t>ARTICULOS</t>
  </si>
  <si>
    <t>ARTÍCULO 1. Objeto. La presente ley tiene por objeto establecer metas y medidas mínimas para alcanzar la carbono neutralidad, la resiliencia climática y el desarrollo bajo en carbono en el país en el corto, mediano y largo plazo, en el marco de los compromisos internacionales asumidos por la República de Colombia sobre la materia.
ARTÍCULO 2. Ámbito de aplicación. Todas las entidades, organismos y entes corporativos públicos del orden nacional, así como las entidades territoriales, darán cumplimiento al objeto de la presente ley y son corresponsables en la ejecución de las metas y medidas aquí establecidas, en el marco de sus competencias constitucionales y legales.</t>
  </si>
  <si>
    <t xml:space="preserve">ARTÍCULO 3. Pilares de la transición a la carbono neutralidad, la resiliencia climática y el desarrollo bajo en carbono.
1. La necesidad de alinear las acciones que se adopten en materia de cambio climático, con las que se establezcan en materia de seguridad alimentaria,
salud y erradicación de la pobreza.
2. La transición justa de la fuerza laboral que contribuya con la transformación de la economía hacia mecanismos de producción sostenibles, y que apunte a la reconversión de empleos verdes que otorguen calidad de vida e inclusión social.
3. La adopción de medidas para la protección del entorno ambiental y socioeconómico de las generaciones presentes y futuras.
4. La implementación de acciones de naturaleza positiva, consistentes en detener y revertir la pérdida de biodiversidad y el deterioro ambiental.
7. El reconocimiento del rol fundamental que tiene una ciudadanía informada y consciente del impacto de sus acciones en el logro de los objetivos de carbono neutralidad, resiliencia climática y desarrollo bajo en carbono.
9. La necesidad de definir e implementar metas y medidas de adaptación al cambio climático y mitigación de emisiones de gases de efecto invernadero que promuevan la conservación de la biodiversidad y el recurso hídrico, a partir del reconocimiento de su valor intrínseco y de los servicios ecosistémicos que proporcionan.
15. El reconocimiento del rol fundamental que tienen los jóvenes en la sociedad como sujetos con necesidad de formación en las acciones de protección del entorno ambiental para el logro de los objetivos de carbono neutralidad, resiliencia climática y desarrollo bajo en carbono. </t>
  </si>
  <si>
    <t>OBJETIVOS</t>
  </si>
  <si>
    <t>ARTÍCULO 1. Objeto.
ARTÍCULO 2. Ámbito de aplicación.</t>
  </si>
  <si>
    <t>ARTÍCULO 3. Pilares de la transición a la carbono neutralidad, la resiliencia climática y el desarrollo bajo en carbono.</t>
  </si>
  <si>
    <t>ARTÍCULO 6. Metas en materia de adaptación al cambio climático.</t>
  </si>
  <si>
    <t>ARTÍCULO 6. Metas en materia de adaptación al cambio climático. Las metas nacionales de adaptación al cambio climático a 2030, comprenden las establecidas aquí y en la "Actualización de la Contribución Determinada a Nivel Nacional de Colombia (NDC)" sometida ante la CMNUCC, o cualquiera que lo actualice o sustituya. 
Sector Agropecuario, Pesquero y de Desarrollo Rural 
3. Implementar a 2030, en al menos once (11) subsectores agropecuarios (arroz, maíz, papa, ganadería de carne, ganadería de leche, caña panelera, cacao, banano, café, caña de azúcar y palma de aceite), modelos que mejoren sus capacidades para adaptarse a la variabilidad y cambio climático, a través de la investigación, el desarrollo tecnológico y la adopción de prácticas de transformación productiva de las actividades agrícolas y ganaderas para hacerlas más resilientes.</t>
  </si>
  <si>
    <t xml:space="preserve">ARTÍCULO 6. Metas en materia de adaptación al cambio climático. Las metas nacionales de adaptación al cambio climático a 2030, comprenden las establecidas aquí y en la "Actualización de la Contribución Determinada a Nivel Nacional de Colombia (NDC)" sometida ante la CMNUCC, o cualquiera que lo actualice o sustituya. 
Sector Ambiente y Desarrollo Sostenible 
2. Formular o ajustar a 2030, un mínimo de ciento treinta y cinco (135) Planes de Ordenación y Manejo de Cuencas Hidrográficas (POMCA) incorporando consideraciones qe,. variabilidad y cambio climático, de conformidad con la priorización que establezca el Ministerio de Ambiente y Desarrollo Sostenible.
3. A 2025 el cien por ciento (100%) de los páramos de Colombia contarán con planes de manejo ambiental en implementación.
5. Incrementar al 2030, en 100.000 hectáreas, las áreas en proceso de rehabilitación, recuperación o restauración en las áreas del Sistema de Parques Nacionales y sus zonas de influencia.
9. A 2030 el país reducirá en un 30% las áreas afectadas por incendios forestales, respecto al 2019, de manera articulada e interinstitucional, operativizando los procesos para la gestión, conocimiento y reducción del riesgo de incendios forestales y el manejo de los desastres, a través de las siete estrategias definidas en la NDC en materia de incendios forestales.
12. Acotar a 2030, los cuerpos de agua priorizados por parte de las Autoridades Ambientales competentes, de conformidad con la guía técnica para el acotamiento de rondas hídricas expedida por el Ministerio de Ambiente y Desarrollo Sostenible, y demás instrumentos correspondientes.
18. Formular e implementar a 2025, las acciones requeridas para conservar y mejorar sumideros y depósitos de gases efecto invernadero. </t>
  </si>
  <si>
    <t xml:space="preserve">ARTÍCULO 7. Metas en materia de medios de implementación. Las metas nacionales de medios de implementación a 2030, así como las acciones mínimas para lograrlo, comprenden las establecidas aquí y en "Actualización de la Contribución Determinada a Nivel Nacional de Colombia (NDC)" sometido ante la CI"1I'JUCC, o cualquiera que lo actualice o sustituya.
Ámbito de Educación, Formación y Sensibilización
1. Actualizar a 2030 la Política Nacional de Educación Ambiental para resignificarla y evidenciar en ella la importancia y premura del abordaje en todos los niveles de la educación del cambio climático, de acuerdo con el contexto nacional, regional y local, desde los enfoques de derechos humanos, intergeneracional, diferencial, étnico y de género.
2. Incorporar a 2030 el cambio climático en la educación formal (preescolar, básica primaria y secundaria, media y superior) y en la educación para el trabajo y el desarrollo humano, en el marco de la autonomía institucional, como componente esencial para promover una transición justa, desde los enfoques en derechos humanos, intergeneracional, diferencial, étnico y de género.
3. Integrar a 2030 en las políticas, normatividad e instrumentos de cambio climático, procesos de formación, capacitación y sensibilización con enfoque en derechos humanos, diferencial, étnico de género e intergeneracional.
</t>
  </si>
  <si>
    <t>TÍTULO II. 
Metas Nacionales para la Carbono Neutralidad, la Resiliencia Climática y el Desarrollo Bajo en Carbono</t>
  </si>
  <si>
    <t>TÍTULO II.
Metas Nacionales para la Carbono Neutralidad, la Resiliencia Climática y el Desarrollo Bajo en Carbono</t>
  </si>
  <si>
    <t>TÍTULO I.
Disposiciones Generales</t>
  </si>
  <si>
    <t xml:space="preserve">TÍTULO IV. 
Medidas para la promoción y desarrollo los mercados de carbono </t>
  </si>
  <si>
    <t>ARTÍCULO 7. Metas en materia de medios de implementación. Las metas nacionales de medios de implementación a 2030, así como las acciones mínimas para lograrlo, comprenden las establecidas aquí y en "Actualización de la Contribución Determinada a Nivel Nacional de Colombia (NDC)" sometido ante la CI"1I'JUCC, o cualquiera que lo actualice o sustituya.</t>
  </si>
  <si>
    <t>ARTÍCULO 16. Reporte obligatorio de emisiones de GEl (ROE).</t>
  </si>
  <si>
    <t>ARTÍCULO 16. Reporte obligatorio de emisiones de GEl (ROE). Las personas jurídicas, públicas, privadas o mixtas, teniendo en cuenta los criterios que defina el Ministerio de Ambiente y Desarrollo Sostenible, considerando, entre otros, el nivel de emisiones de GEl y el tamaño de las empresas, deberán reportar de forma obligatoria sus emisiones directas e indirectas de GEl y la información y documentación para la elaboración de inventarios de GEL.
El ROE será parte del Sistema de Información Ambiental de Colombia (SIAC).</t>
  </si>
  <si>
    <t>TÍTULO VI.
Otras disposiciones</t>
  </si>
  <si>
    <t>ARTÍCULO 26. Sistema Nacional de Áreas de Conservación.</t>
  </si>
  <si>
    <t>LEY No. 2169 DE 2021 "POR MEDIO DE LA CUAL SE IMPULSA EL DESARROLLO BAJO EN CARBONO DEL PAÍS MEDIANTE EL ESTABLECIMIENTO DE METAS Y MEDIDAS MÍNIMAS EN MATERIA DE CARBONO NEUTRALIDAD y RESILIENCIA CLIMÁTICA y SE DICTAN OTRAS DISPOSICIONES"</t>
  </si>
  <si>
    <t>PNEA, PRAE y Etnoeducación</t>
  </si>
  <si>
    <t xml:space="preserve">ARTÍCULO 26. Sistema Nacional de Áreas de Conservación. Créese el Sistema Nacional de Áreas de Conservación el cual estará conformado por el Sistema Nacional de Áreas Protegidas de Colombia (SINAP) y por otras áreas de especial importancia ambiental estratégica, las que deberán cumplir con los criterios establecidos para las Otras Medidas Efectivas de Conservación basadas en áreas (OMEC), el cual será coordinado por el Ministerio de Ambiente y Desarrollo Sostenible.
ARTÍCULO 36. Reconocimiento de predios privados como OMEC. Los propietarios de predios podrán realizar el reconocimiento de sus predios como áreas de conservación en el país a través del cumplimiento de los requisitos establecidos para el reconocimiento de las Otras Medidas de Conservación Basadas en Áreas (OMEC), estos predios, diferentes a los reconocidos como un área protegida, aportarán a la conservación de la naturaleza y de los servicios de los ecosistemas, así como de los valores culturales asociados. </t>
  </si>
  <si>
    <t>Áreas de importancia ambiental DMI o Paramos</t>
  </si>
  <si>
    <t>Hogares sostenibles</t>
  </si>
  <si>
    <t>Si se tienen municipios con áres de paramo - POMCA
Áreas de importancia Hídrica</t>
  </si>
  <si>
    <t>Negocios Verdes y PML</t>
  </si>
  <si>
    <t>Municipios que hablen de tener políticas de cambio climático
Meta PAC CAR Cambio Climático</t>
  </si>
  <si>
    <t>Producción Más Limpia
Sector Empresarial</t>
  </si>
  <si>
    <t>Articulación para la implementación de procesos de formación, en estrategias de adaptación al cambio climático y medidas de prevención del riesgo de desastres, con Niños y Jóvenes de instituciones educativas.</t>
  </si>
  <si>
    <t>PRESUPUESTO ESTIMADO INVERTIDO</t>
  </si>
  <si>
    <t>PLAN DE GESTIÓN INTEGRAL DE RESIDUOS SÓLIDOS - PGIRS DECRETO 065 DE 2019 "POR EL CUAL SE AJUSTA EL PGIRS 2015-2027 EN EL MUNICIPIO DE GRANADA CUNDINAMARCA ADOPTADO MEDIANTE DECRETO 058 DE 2015"</t>
  </si>
  <si>
    <t>ESTRATEGIA PNEA</t>
  </si>
  <si>
    <t>TOTAL</t>
  </si>
  <si>
    <t>ARTICULACIÓN DEL PTEA CON INSTRUMENTOS DE DIFERENTE ORDEN</t>
  </si>
  <si>
    <t>Estrategia 1 Fortalecimiento CIDEA</t>
  </si>
  <si>
    <t>PTEA 2020-2023 ARTICULADO CON LOS OBJETIVOS DE DESARROLLO SOSTENIBLE CO 2015-2030</t>
  </si>
  <si>
    <t>Estrategia 2 Dimensión ambiental en la educación formal</t>
  </si>
  <si>
    <t>ARTICULACIÓN PTEA 2020-2023 CON LAS ESTRATEGIAS DE LA POLÍTICA NACIONAL DE EDUCACIÓN AMBIENTAL - PNEA</t>
  </si>
  <si>
    <t>Estrategia 3 Dimensión ambiental en la educación no formal</t>
  </si>
  <si>
    <t>PTEA 2020-2023 ARTICULADO CON EL PLAN NACIONAL DE DESARROLLO 2018-2022 "PACTO POR COLOMBIA, PACTO POR LA EQUIDAD"</t>
  </si>
  <si>
    <t>Estrategia 4 Formación de educadoras/es y/o dinamizadoras/es ambientales</t>
  </si>
  <si>
    <t>Estrategia 5 Diseño, implementación, apoyo y promoción de planes y acciones de comunicación y divulgación</t>
  </si>
  <si>
    <t>ARTICULACIÓN PLAN TERRITORIAL DE EDUCACIÓN AMBIENTAL 2020-2023 CON INSTRUMENTOS DE PLANIFICACIÓN TERRITORIAL DEL ORDEN MUNICIPAL</t>
  </si>
  <si>
    <t>Estrategia 6 Fortalecimiento del sistema nacional ambiental en materia de educación ambiental</t>
  </si>
  <si>
    <t>Estrategia 8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</si>
  <si>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</si>
  <si>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</si>
  <si>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No. RETOS PNEA</t>
  </si>
  <si>
    <t>No. MUNICIPIOS</t>
  </si>
  <si>
    <t>No. TOTAL DE RETOS PNEA</t>
  </si>
  <si>
    <t>TOTAL RETOS IMPLEMENTADOS PNEA</t>
  </si>
  <si>
    <t>%</t>
  </si>
  <si>
    <t>INSTRUMENTOS DE PLANIFICACIÓN TERRITORIAL APLICABLES A LA ARTICULACIÓN CON LOS PTEA SEGÚN SU ORDEN</t>
  </si>
  <si>
    <t>TOTAL MUNICIPIOS JURISDICCIÓN CAR</t>
  </si>
  <si>
    <t>NÚMERO DE INSTRUMENTOS DE PLANIFICACIÓN TERRITORIAL APLICABLES A LA ARTICULACIÓN CON LOS PTEA SEGÚN SU ORDEN</t>
  </si>
  <si>
    <t>NÚMERO DE INSTRUMENTOS ARTICULADOS CON LOS PTEA SEGÚN SU ORDEN</t>
  </si>
  <si>
    <t>PORCENTAJE TOTAL INSTRUMENTOS ARTICULADOS CON LOS PTEA SEGÚN SU ORDEN</t>
  </si>
  <si>
    <t>Programa 1. Comunidad Granadina en la Inclusión de la Cultura Ambiental</t>
  </si>
  <si>
    <t>Programa 2. Comunidad Granadina Educada en Legalidad Ambiental</t>
  </si>
  <si>
    <t>Programa 3. Promoviendo la conservación, ahorro y uso eficiente del recurso hídrico entre la comunidad Granadina</t>
  </si>
  <si>
    <t>Programa 4. Comunidad Granadina educada en la gestión integral de los residuos sólidos</t>
  </si>
  <si>
    <t>Programa 5. Granada se educa frente a la adaptación al cambio climático y prevención del Riesgo</t>
  </si>
  <si>
    <t xml:space="preserve">Programa 6. Comunidad Granadina preparada para la implementación de una Agricultura sostenible con el medio ambiente </t>
  </si>
  <si>
    <t>BYRON ARTURO ROSERO CANAMEJOY - SANDRA CASTELLANOS</t>
  </si>
  <si>
    <t>3003860993 - 3053414389</t>
  </si>
  <si>
    <t>broseroc@car.gov.co</t>
  </si>
  <si>
    <t>EDNA ROCIOLEGUIZAMÓN DÍAZ - CRISTIAN ANDRES GARZÓN GALEANO</t>
  </si>
  <si>
    <t>secretariadecompetitividad@granada-cundinamarca.gov.co - crisand.garzon@gmail.com</t>
  </si>
  <si>
    <t>3203188806 - 3186296506</t>
  </si>
  <si>
    <t>REVISIÓN Y ANALISIS A LA IMPLEMENTACIÓN DEL PLAN TERRITORIAL DE EDUCACIÓN AMBIENTAL -PTEA Y SU TRANSVERSALIDAD CON LAS ESTRATEGIAS DE LA PNEA VIGENCIA 2023</t>
  </si>
  <si>
    <t>PLAN DE SANEAMIENTO Y MANEJO DE VERTIMIENTOS -PSMV (RESOLUCIÓN 2884 DEL 29 DE SEPTIEMBRE DE 2017)
(2017-2027)</t>
  </si>
  <si>
    <t>ZONA</t>
  </si>
  <si>
    <t>COMPONENTE</t>
  </si>
  <si>
    <t>ACTIVIDAD A EJECUTAR</t>
  </si>
  <si>
    <t>IED Gustavo Uribe Ramírez</t>
  </si>
  <si>
    <t>Gestión Secretaria</t>
  </si>
  <si>
    <t>Acta, Asistencia y Registro Fotográfico</t>
  </si>
  <si>
    <t>4/04/2023
13/03/2023</t>
  </si>
  <si>
    <t>IED Gustavo Uribe Ramírez
Colegio Santo Domingo Savio</t>
  </si>
  <si>
    <t>8
2</t>
  </si>
  <si>
    <t>Acta, Lista de asistencia, Registro Fotográfico</t>
  </si>
  <si>
    <t>1. Escuela Rural Santa Lucia
2. Escuela Rural Rafael Pombo
3. Escuela Rural La Floresta
4. Escuela Rural La Playita</t>
  </si>
  <si>
    <t>1. 06/03/2023
2. 06/03/2023
3. 24/03/2023
4. 24/03/2023</t>
  </si>
  <si>
    <t>1. 44
2. 19
3. 15
4. 15</t>
  </si>
  <si>
    <t>1. 06/03/2023
2. 06/03/2023
3. 24/03/2023
4. 24/03/2023
5. 13/03/2023
6. 28/04/2023</t>
  </si>
  <si>
    <t>1. Se realizó la celebración del día mundial del agua en la escuela Rural Santa Lucia de la IED Gustavo Uribe Ramírez.
2. Se realizó la celebración del día mundial del agua en la escuela Rural Rafael Pombo de la IED Gustavo Uribe Ramírez.
3. Se realizó la celebración del día mundial del agua en la escuela Rural La Floresta.
4. Se realizó la celebración del día mundial del agua en la escuela Rural La Playita.
5. Se realizó jornada de capacitación  en manejo y disposición de residuos sólidos con el Colegio Santo Domingo Savio.
6. Se realizó actividad de inauguración del aula ambiental de la IED Gustavo Uribe Ramírez.</t>
  </si>
  <si>
    <t>1. Escuela Rural Santa Lucia
2. Escuela Rural Rafael Pombo
3. Escuela Rural La Floresta
4. Escuela Rural La Playita
5. Colegio Santo Domingo Savio
6. IED Gustavo Uribe Ramírez</t>
  </si>
  <si>
    <t>1. 44
2. 19
3. 15
4. 15
5. 150
6. 43</t>
  </si>
  <si>
    <t>1. Se realizó actividad de inauguración del aula ambiental de la IED Gustavo Uribe Ramírez, donde se socializaron todos los avances del Proyecto Ciudadano de Educación Ambiental -PROCEDA.</t>
  </si>
  <si>
    <t>1. 28/04/2023</t>
  </si>
  <si>
    <t>1. 43</t>
  </si>
  <si>
    <t>Gestión Secretaria, IED Gustavo Uribe Ramírez con presupuesto de la Gobernación.</t>
  </si>
  <si>
    <t>Asistencia y Registro Fotográfico</t>
  </si>
  <si>
    <t>1. Se realizó la celebración del día mundial del agua en la escuela Rural Santa Lucia de la IED Gustavo Uribe Ramírez.
2. Se realizó la celebración del día mundial del agua en la escuela Rural Rafael Pombo de la IED Gustavo Uribe Ramírez.
3. Se realizó la celebración del día mundial del agua en la escuela Rural La Floresta.
4. Se realizó la celebración del día mundial del agua en la escuela Rural La Playita.</t>
  </si>
  <si>
    <t>1. Escuela Rural Santa Lucia
2. Escuela Rural Rafael Pombo
3. Escuela Rural La Floresta
4. Escuela Rural La Playita
5. IED Gustavo Uribe Ramírez</t>
  </si>
  <si>
    <t>1. 06/03/2023
2. 06/03/2023
3. 24/03/2023
4. 24/03/2023
5. 28/04/2023</t>
  </si>
  <si>
    <t>1. 44
2. 19
3. 15
4. 15
5. 43</t>
  </si>
  <si>
    <t>1. IED Gustavo Uribe Ramírez</t>
  </si>
  <si>
    <t>1. Se realizó socialización de la Política Ambiental Institucional con funcionarios de la Alcaldía, donde se trataron de uso eficiente y ahorro del Agua.</t>
  </si>
  <si>
    <t>1. Alcaldía Municipal</t>
  </si>
  <si>
    <t>1. 31/03/2023</t>
  </si>
  <si>
    <t>1. 15</t>
  </si>
  <si>
    <t>Listado de Asistencia y Registro Fotográfico</t>
  </si>
  <si>
    <t>1. Se realizó jornada de capacitación  en manejo y disposición de residuos sólidos con el Colegio Santo Domingo Savio.</t>
  </si>
  <si>
    <t>1. Colegio Santo Domingo Savio</t>
  </si>
  <si>
    <t>1. 13/03/2023</t>
  </si>
  <si>
    <t>1. 150</t>
  </si>
  <si>
    <t>Registro Fotográfico, registro del material y listado de asistencia.</t>
  </si>
  <si>
    <t>1. Se realizó jornada de recolección de residuos sólidos en el casco urbano y en cinco veredas del municipio.
2. Se realizó jornada de recolección de residuos sólidos en el casco urbano y en cinco veredas del municipio.</t>
  </si>
  <si>
    <t>1. Casco Urbano y veredas del municipio
2. Casco Urbano y veredas del municipio</t>
  </si>
  <si>
    <t>1. 17/02/2023
2. 26/05/2023</t>
  </si>
  <si>
    <t>1. 30
2. 30</t>
  </si>
  <si>
    <t>1. Se realizó socialización de las rutas selectivas y horarios de recolección con usuarios del casco urbano y cinco veredas del municipio.
2. Se realizó socialización de las rutas selectivas y horarios de recolección con usuarios del casco urbano y cinco veredas del municipio</t>
  </si>
  <si>
    <t>1. 18/05/2023
2. 25/05/2023</t>
  </si>
  <si>
    <t>1. IED Gustavo Uribe Ramírez
2. IED Gustavo Uribe Ramírez</t>
  </si>
  <si>
    <t>1. Se realizó primer taller demostrativo de lo que se puede realizar con material recuperado para la elaboración de arte ambiental.
2. Se realizó segundo taller demostrativo de lo que se puede realizar con material recuperado para la elaboración de arte ambiental.</t>
  </si>
  <si>
    <t>1. 80
2. 80</t>
  </si>
  <si>
    <t>Registro Fotográfico y listado de asistencia.</t>
  </si>
  <si>
    <t>1. 13/02/2023 y 14/02/2023
2. 13/04/2023 y 14/04/2023</t>
  </si>
  <si>
    <t>1. Escuela Rural La Floresta - Escuela Rural La Playita</t>
  </si>
  <si>
    <t>1. 24/03/2023</t>
  </si>
  <si>
    <t>1. 20
2. 5</t>
  </si>
  <si>
    <t>Vereda Carrizal, Sabaneta, Santa Fe, La Floresta, San Raimundo y Guasimal.
Veredas Carrizal, Santa Fe, San Raimundo y Guasimal.</t>
  </si>
  <si>
    <t>1. Meses de Abril, Mayo y Junio
2. 16/05/2023</t>
  </si>
  <si>
    <t>Gestión Alcaldía</t>
  </si>
  <si>
    <t>1. Se realizó proceso de formación de promotores ambientales del municipio con el taller de CIDEA y los módulos de Residuos Sólidos y Cuenca Hidrográfica.</t>
  </si>
  <si>
    <t>IED Gustavo Uribe Ramírez aula ambiental</t>
  </si>
  <si>
    <t>Eco Aldea Varsana</t>
  </si>
  <si>
    <t>Registro Fotográfico</t>
  </si>
  <si>
    <t>1. Se realizó jornada de sensibilización en uso eficiente y ahorro del agua, y protección y conservación del recurso hídrico con usuarios de todas las veredas.</t>
  </si>
  <si>
    <t>Casa de la Cultura</t>
  </si>
  <si>
    <t>Realizar por lo menos una (1) jornada de limpieza anual a fuentes hídricas del municipio.</t>
  </si>
  <si>
    <t>Escuela Rural Antonio Nariño de la vereda San Raimundo</t>
  </si>
  <si>
    <t>1. 30/03/2023
2. 13/06/2023</t>
  </si>
  <si>
    <t>Lista de asistencia, Registro Fotográfico</t>
  </si>
  <si>
    <t>PLAN NACIONAL DE DESARROLLO 2022-2026
LEY 2294 DE 2023 (Mayo 19) “POR EL CUAL SE EXPIDE EL PLAN NACIONAL DE DESARROLLO 2022- 2026 “COLOMBIA POTENCIA MUNDIAL DE LA VIDA”</t>
  </si>
  <si>
    <t>METAS PLAN DE ACCIÓN CUATRIENAL 2020-2023 CAR - TERRITORIO AMBIENTALMENTE SOSTENIBLE</t>
  </si>
  <si>
    <t>EJE</t>
  </si>
  <si>
    <t>CAPITULO</t>
  </si>
  <si>
    <t>SESIÓN</t>
  </si>
  <si>
    <t>ARTÍCULO</t>
  </si>
  <si>
    <t>RESUMEN ARTÍCULO</t>
  </si>
  <si>
    <t>1. Ordenamiento del territorio alrededor del agua y justicia ambiental</t>
  </si>
  <si>
    <t>Capitulo II ORDENAMIENTO DEL TERRITORIO ALREDEDOR DEL AGUA Y JUSTICIA AMBIENTAL</t>
  </si>
  <si>
    <t>SECCIÓN I JUSTICIA AMBIENTAL Y GOBERNANZA INCLUSIVA</t>
  </si>
  <si>
    <t>ARTÍCULO 26°. Modifíquese el artículo 9 de la Ley 1955 de 2019, el cual quedará así: ARTÍCULO 9. COORDINACIÓN INTERINSTITUCIONAL PARA EL CONTROL Y VIGILANCIA CONTRA LA DEFORESTACIÓN Y OTROS CRÍMENES AMBIENTALES.</t>
  </si>
  <si>
    <r>
      <t xml:space="preserve">Créese el Consejo Nacional de Lucha contra la Deforestación y otros crímenes ambientales asociados que se constituyen en motores de deforestación, afectando los recursos naturales y el medio ambiente Colombiano CONALDEF- para la defensa del agua y la biodiversidad, encaminado a concretar acciones para detener la deforestación y coordinar la implementación de estrategias de rehabilitación, recuperación y restauración ecológica.
Para el logro de su objetivo el Consejo ejercerá las siguientes funciones:
1. Proponer la </t>
    </r>
    <r>
      <rPr>
        <b/>
        <sz val="10"/>
        <color theme="1"/>
        <rFont val="Arial"/>
        <family val="2"/>
      </rPr>
      <t>política, planes, programas y estrategias</t>
    </r>
    <r>
      <rPr>
        <sz val="10"/>
        <color theme="1"/>
        <rFont val="Arial"/>
        <family val="2"/>
      </rPr>
      <t xml:space="preserve"> de lucha contra la deforestación y otros delitos ambientales asociados, así como definir y coordinar las medidas interinstitucionales para su control. 
2. Articular junto con los institutos de </t>
    </r>
    <r>
      <rPr>
        <b/>
        <sz val="10"/>
        <color theme="1"/>
        <rFont val="Arial"/>
        <family val="2"/>
      </rPr>
      <t>investigación científica que integran el SINA, la formulación y ejecución de nuevas estrategias y acciones de rehabilitación, recuperación y restauración ecológica.</t>
    </r>
    <r>
      <rPr>
        <sz val="10"/>
        <color theme="1"/>
        <rFont val="Arial"/>
        <family val="2"/>
      </rPr>
      <t xml:space="preserve"> 
3. Adoptar mediante acuerdo su propio reglamento, dictar las normas necesarias para el debido cumplimiento de sus funciones y proponer al Gobierno nacional la expedición de las que fueren de competencia de éste. 
4. Evaluar avances en la lucha contra la deforestación y otros crímenes ambientales asociados.
5. Mantener contactos con Gobiernos o entidades extranjeras en asuntos de su competencia y adelantar gestiones ante los mismos con el fin de coordinar la acción con la de otros Estados y de obtener la asistencia que fuere del caso. 
6. Las demás relacionadas con su objetivo.</t>
    </r>
  </si>
  <si>
    <t>Cultura del Árbol - Legalidad Ambiental</t>
  </si>
  <si>
    <t>ARTÍCULO 27°. ESTRATEGIA NACIONAL PARA EL CONTROL DEL TRÁFICO ILEGAL DE FAUNA SILVESTRE</t>
  </si>
  <si>
    <r>
      <t xml:space="preserve">Créese la Estrategia Nacional para el Control de Tráfico Ilegal de </t>
    </r>
    <r>
      <rPr>
        <b/>
        <sz val="10"/>
        <color theme="1"/>
        <rFont val="Arial"/>
        <family val="2"/>
      </rPr>
      <t>Fauna Silvestre</t>
    </r>
    <r>
      <rPr>
        <sz val="10"/>
        <color theme="1"/>
        <rFont val="Arial"/>
        <family val="2"/>
      </rPr>
      <t xml:space="preserve"> cuyo objetivo será establecer una línea de acciones conjuntas para controlar, prevenir y evitar esta práctica ilegal, a partir de la </t>
    </r>
    <r>
      <rPr>
        <b/>
        <sz val="10"/>
        <color theme="1"/>
        <rFont val="Arial"/>
        <family val="2"/>
      </rPr>
      <t>educación</t>
    </r>
    <r>
      <rPr>
        <sz val="10"/>
        <color theme="1"/>
        <rFont val="Arial"/>
        <family val="2"/>
      </rPr>
      <t xml:space="preserve"> en los derechos de los animales, la generación y respuesta de alertas tempranas, la presencia e intervención permanente en los territorios donde la actividad es recurrente y la generación e implementación de protocolos para la rehabilitación y restablecimiento de los animales incautados a sus ecosistemas de referencia. 
La estrategia nacional deberá contar con la participación activa de las siguientes entidades: Ministerio de Ambiente y Desarrollo Sostenible, Ministerio de Defensa Nacional, Parques Naturales Nacionales de Colombia, Instituto Alexander Von Humbolt, Dirección General Marítima y Portuaria y las </t>
    </r>
    <r>
      <rPr>
        <b/>
        <sz val="10"/>
        <color theme="1"/>
        <rFont val="Arial"/>
        <family val="2"/>
      </rPr>
      <t>Corporaciones Autónomas Regionales y de Desarrollo Sostenible</t>
    </r>
    <r>
      <rPr>
        <sz val="10"/>
        <color theme="1"/>
        <rFont val="Arial"/>
        <family val="2"/>
      </rPr>
      <t xml:space="preserve"> y las demás relacionadas en el artículo 55 de la Ley 99 de 1993</t>
    </r>
  </si>
  <si>
    <t>Biodiversidad - Legalidad Ambiental</t>
  </si>
  <si>
    <t>ARTÍCULO 28°. REGIONES AUTONÓMICAS</t>
  </si>
  <si>
    <r>
      <t>El Gobierno Nacional desarrollará, articulará e impulsará las Regiones Autonómicas, como un pilar que permita una gestión pública eficiente para el desarrollo económico,</t>
    </r>
    <r>
      <rPr>
        <b/>
        <sz val="10"/>
        <color theme="1"/>
        <rFont val="Arial"/>
        <family val="2"/>
      </rPr>
      <t xml:space="preserve"> social, ambiental, cultural y étnico</t>
    </r>
    <r>
      <rPr>
        <sz val="10"/>
        <color theme="1"/>
        <rFont val="Arial"/>
        <family val="2"/>
      </rPr>
      <t xml:space="preserve"> que redunde en el mejoramiento de la calidad de vida de los habitantes. Podrán adelantarse los siguientes lineamientos:
1. Facilitar la coordinación articulación de acciones e inversiones sectoriales en el territorio, con el fin de estructurar programas y proyectos integrales que atiendan las particularidades regionales y promuevan su desarrollo. 
2. Diseñar e implementar políticas públicas que faciliten el desarrollo regional de corto, mediano y largo plazo. 
3. Orientar los presupuestos de inversión anual, focalizando el gasto público en las regiones de menores condiciones sociales y económicas para elevar la calidad de vida de la población y movilizar sus capacidades de desarrollo.
4. Disminuir las brechas regionales institucionales, a través de asistencia técnica diferenciada que facilite el empoderamiento y autonomía regional. 
5. Estructurar un sistema de indicadores que permita el análisis y la </t>
    </r>
    <r>
      <rPr>
        <b/>
        <sz val="10"/>
        <color theme="1"/>
        <rFont val="Arial"/>
        <family val="2"/>
      </rPr>
      <t>planificación con enfoque territorial y regional</t>
    </r>
    <r>
      <rPr>
        <sz val="10"/>
        <color theme="1"/>
        <rFont val="Arial"/>
        <family val="2"/>
      </rPr>
      <t xml:space="preserve">, así como su seguimiento y evaluación.
6. Incorporar de manera integral, la </t>
    </r>
    <r>
      <rPr>
        <b/>
        <sz val="10"/>
        <color theme="1"/>
        <rFont val="Arial"/>
        <family val="2"/>
      </rPr>
      <t>atención y prevención del riesgo</t>
    </r>
    <r>
      <rPr>
        <sz val="10"/>
        <color theme="1"/>
        <rFont val="Arial"/>
        <family val="2"/>
      </rPr>
      <t xml:space="preserve"> por efecto de fenómenos naturales en la </t>
    </r>
    <r>
      <rPr>
        <b/>
        <sz val="10"/>
        <color theme="1"/>
        <rFont val="Arial"/>
        <family val="2"/>
      </rPr>
      <t>planificación y gestión del desarrollo regional</t>
    </r>
    <r>
      <rPr>
        <sz val="10"/>
        <color theme="1"/>
        <rFont val="Arial"/>
        <family val="2"/>
      </rPr>
      <t xml:space="preserve">. 
Facilitar estrategias y acciones regionales para articular los </t>
    </r>
    <r>
      <rPr>
        <b/>
        <sz val="10"/>
        <color theme="1"/>
        <rFont val="Arial"/>
        <family val="2"/>
      </rPr>
      <t>planes de desarrollo de las entidades territoriales con las políticas nacionales</t>
    </r>
    <r>
      <rPr>
        <sz val="10"/>
        <color theme="1"/>
        <rFont val="Arial"/>
        <family val="2"/>
      </rPr>
      <t>. 
7. Formular y distribuir el presupuesto con criterios regionales. 
8. Fortalecer la institucionalidad para el diseño e implementación de políticas regionales diferenciadas y autónomas. 
9. Ampliar la conectividad y comunicación local y regional para reducir las brechas económicas y sociales.</t>
    </r>
  </si>
  <si>
    <t>Gestión del Riesgo - Legalidad Ambiental</t>
  </si>
  <si>
    <t>ARTÍCULO 30°. Modifíquese el literal a) del artículo 50 de la Ley 2056 de 2020, el cual quedará así: ARTÍCULO 50. DESTINACIÓN DE LOS RECURSOS PARA LA FINANCIACIÓN DE PROYECTOS DE INVERSIÓN EN AMBIENTE Y DESARROLLO SOSTENIBLE.</t>
  </si>
  <si>
    <r>
      <t xml:space="preserve">a) Los recursos de la Asignación para la Inversión Local en Ambiente y Desarrollo Sostenible financiarán proyectos de inversión de acuerdo con la estrategia nacional de protección de áreas ambientales estratégicas, o con los </t>
    </r>
    <r>
      <rPr>
        <b/>
        <sz val="10"/>
        <color theme="1"/>
        <rFont val="Arial"/>
        <family val="2"/>
      </rPr>
      <t xml:space="preserve">planes o instrumentos </t>
    </r>
    <r>
      <rPr>
        <sz val="10"/>
        <color theme="1"/>
        <rFont val="Arial"/>
        <family val="2"/>
      </rPr>
      <t>de manejo ambiental de las</t>
    </r>
    <r>
      <rPr>
        <b/>
        <sz val="10"/>
        <color theme="1"/>
        <rFont val="Arial"/>
        <family val="2"/>
      </rPr>
      <t xml:space="preserve"> áreas protegidas o ecosistemas estratégicos formulados y adoptados por las Corporaciones Autónomas Regionales</t>
    </r>
    <r>
      <rPr>
        <sz val="10"/>
        <color theme="1"/>
        <rFont val="Arial"/>
        <family val="2"/>
      </rPr>
      <t xml:space="preserve"> y las Corporaciones de Desarrollo Sostenible en sus respectivas jurisdicciones, con base en los lineamientos establecidos por la Ministerio de Ambiente y Desarrollo Sostenible. También podrán </t>
    </r>
    <r>
      <rPr>
        <b/>
        <sz val="10"/>
        <color theme="1"/>
        <rFont val="Arial"/>
        <family val="2"/>
      </rPr>
      <t>financiar proyectos dirigidos a la formulación y/o actualización de los Planes o instrumentos de Manejo de las áreas protegidas regionales o ecosistemas estratégicos.</t>
    </r>
    <r>
      <rPr>
        <sz val="10"/>
        <color theme="1"/>
        <rFont val="Arial"/>
        <family val="2"/>
      </rPr>
      <t xml:space="preserve"> Para la ejecución de estos recursos podrán ser entidades ejecutoras las entidades territoriales, Corporaciones Autónomas Regionales, las Corporaciones de Desarrollo Sostenible y las Autoridades Ambientales Urbanas.</t>
    </r>
  </si>
  <si>
    <t>CIDEA -  BIODIVERSIDAD - Legalidad Ambiental</t>
  </si>
  <si>
    <t>ARTÍCULO 31°. SISTEMA NACIONAL DE PROTECCIÓN Y BIENESTAR
ANIMAL -SINAPYBA.</t>
  </si>
  <si>
    <t>Créese el Sistema Nacional de Protección y Bienestar Animal - SINAPYBA, como el conjunto de políticas, orientaciones, normas, actividades, programas, instituciones y actores que permiten la protección y el bienestar animal, así como la implementación de la política nacional de protección y bienestar animal.</t>
  </si>
  <si>
    <t>SECCIÓN II EL AGUA Y LAS PERSONAS, EN EL CENTRO DEL ORDENAMIENTO TERRITORIAL</t>
  </si>
  <si>
    <t>ARTÍCULO 32°. Modifíquese el artículo 10 de la Ley 388 de 1997, el cual quedará así: ARTÍCULO 10. DETERMINANTES DE ORDENAMIENTO TERRITORIAL Y SU ORDEN DE PREVALENCIA.</t>
  </si>
  <si>
    <r>
      <t xml:space="preserve">En la elaboración y adopción de sus </t>
    </r>
    <r>
      <rPr>
        <b/>
        <sz val="10"/>
        <color theme="1"/>
        <rFont val="Arial"/>
        <family val="2"/>
      </rPr>
      <t>planes de ordenamiento territorial, los municipios y distritos</t>
    </r>
    <r>
      <rPr>
        <sz val="10"/>
        <color theme="1"/>
        <rFont val="Arial"/>
        <family val="2"/>
      </rPr>
      <t xml:space="preserve"> deberán tener en cuenta las siguientes determinantes, que constituyen normas de superior jerarquía en sus propios ámbitos de competencia, de acuerdo con la Constitución y las leyes.
1.Nivel 1. Las determinantes relacionadas con la </t>
    </r>
    <r>
      <rPr>
        <b/>
        <sz val="10"/>
        <color theme="1"/>
        <rFont val="Arial"/>
        <family val="2"/>
      </rPr>
      <t>conservación, la protección del ambiente y los ecosistemas, el ciclo del agua, los recursos naturales, la prevención de amenazas y riesgos de desastres, la gestión del cambio climático y la soberanía alimentaria.</t>
    </r>
  </si>
  <si>
    <t>CIDEA -  BIODIVERSIDAD - LLUVIA (RED DE PROTECTORES DEL AGUA) - Cambio climático - Legalidad Ambiental</t>
  </si>
  <si>
    <t>META 23.4. Fortalecer e implementar el 100% de las tres (3) acciones definidas para la estrategia educativa "LLUVIA PARA LA VIDA" y otras alternativas de ecoeficiencia en el uso eficiente del agua en hogares priorizados.</t>
  </si>
  <si>
    <t>ARTÍCULO 33°. REGLAMENTACIÓN DE LAS ZONAS DE INVERSIÓN ESPECIAL PARA SUPERAR LA POBREZA.</t>
  </si>
  <si>
    <r>
      <t>El Gobierno nacional tendrá hasta el 31 de diciembre de 2024 para definir las zonas de inversión especial para superar la pobreza de las que trata el artículo 34 de la Ley 1454 de 2011. En el marco de lo dispuesto por la Ley 1454 de 2011, la definición de las zonas de inversión especial incluirá la definición de</t>
    </r>
    <r>
      <rPr>
        <b/>
        <sz val="10"/>
        <color theme="1"/>
        <rFont val="Arial"/>
        <family val="2"/>
      </rPr>
      <t xml:space="preserve"> instrumentos metodológicos </t>
    </r>
    <r>
      <rPr>
        <sz val="10"/>
        <color theme="1"/>
        <rFont val="Arial"/>
        <family val="2"/>
      </rPr>
      <t xml:space="preserve">que, desde el </t>
    </r>
    <r>
      <rPr>
        <b/>
        <sz val="10"/>
        <color theme="1"/>
        <rFont val="Arial"/>
        <family val="2"/>
      </rPr>
      <t>ordenamiento territorial</t>
    </r>
    <r>
      <rPr>
        <sz val="10"/>
        <color theme="1"/>
        <rFont val="Arial"/>
        <family val="2"/>
      </rPr>
      <t xml:space="preserve">, sirvan a los municipios para potenciar el desarrollo de actividades económicas, sociales y </t>
    </r>
    <r>
      <rPr>
        <b/>
        <sz val="10"/>
        <color theme="1"/>
        <rFont val="Arial"/>
        <family val="2"/>
      </rPr>
      <t>ambientales</t>
    </r>
    <r>
      <rPr>
        <sz val="10"/>
        <color theme="1"/>
        <rFont val="Arial"/>
        <family val="2"/>
      </rPr>
      <t xml:space="preserve"> que permitan la generación de empleo y que sean acordes con la vocación de los territorios donde se desarrollen.</t>
    </r>
  </si>
  <si>
    <t>CIDEA</t>
  </si>
  <si>
    <t>ARTÍCULO 34°. CONSEJOS TERRITORIALES DEL AGUA.</t>
  </si>
  <si>
    <r>
      <t xml:space="preserve">Créense </t>
    </r>
    <r>
      <rPr>
        <b/>
        <sz val="10"/>
        <color theme="1"/>
        <rFont val="Arial"/>
        <family val="2"/>
      </rPr>
      <t>Consejos Territoriales del Agua</t>
    </r>
    <r>
      <rPr>
        <sz val="10"/>
        <color theme="1"/>
        <rFont val="Arial"/>
        <family val="2"/>
      </rPr>
      <t xml:space="preserve"> en cada una de las eco regiones y territorios estratégicos priorizados en el Plan Nacional de Desarrollo “Colombia Potencia Mundial de la Vida 2022-2026”, cuyo objeto será fortalecer la </t>
    </r>
    <r>
      <rPr>
        <b/>
        <sz val="10"/>
        <color theme="1"/>
        <rFont val="Arial"/>
        <family val="2"/>
      </rPr>
      <t>gobernanza multinivel, diferencial, inclusiva y justa del agua y el ordenamiento del territorio en torno al agua</t>
    </r>
    <r>
      <rPr>
        <sz val="10"/>
        <color theme="1"/>
        <rFont val="Arial"/>
        <family val="2"/>
      </rPr>
      <t xml:space="preserve"> buscando la consolidación de territorios funcionales con enfoque de </t>
    </r>
    <r>
      <rPr>
        <b/>
        <sz val="10"/>
        <color theme="1"/>
        <rFont val="Arial"/>
        <family val="2"/>
      </rPr>
      <t>adaptabilidad al cambio climático y gestión del riesgo</t>
    </r>
    <r>
      <rPr>
        <sz val="10"/>
        <color theme="1"/>
        <rFont val="Arial"/>
        <family val="2"/>
      </rPr>
      <t xml:space="preserve">. Para tal efecto, el Gobierno nacional, a través del Ministerio de Ambiente y Desarrollo Sostenible, reglamentará la conformación, funcionamiento y articulación de estos Consejos con otros espacios de participación y consulta previstos en los </t>
    </r>
    <r>
      <rPr>
        <b/>
        <sz val="10"/>
        <color theme="1"/>
        <rFont val="Arial"/>
        <family val="2"/>
      </rPr>
      <t>instrumentos de la política nacional de gestión integral del recurso hídrico</t>
    </r>
    <r>
      <rPr>
        <sz val="10"/>
        <color theme="1"/>
        <rFont val="Arial"/>
        <family val="2"/>
      </rPr>
      <t xml:space="preserve">, o la que haga sus veces, y en los instrumentos de </t>
    </r>
    <r>
      <rPr>
        <b/>
        <sz val="10"/>
        <color theme="1"/>
        <rFont val="Arial"/>
        <family val="2"/>
      </rPr>
      <t>ordenamiento del territorio</t>
    </r>
    <r>
      <rPr>
        <sz val="10"/>
        <color theme="1"/>
        <rFont val="Arial"/>
        <family val="2"/>
      </rPr>
      <t>.</t>
    </r>
  </si>
  <si>
    <t>LLUVIA PARA LA VIDA - Legalidad Ambiental</t>
  </si>
  <si>
    <t>SECCIÓN IV CAPACIDADES DE LOS GOBIERNOS LOCALES Y LAS COMUNIDADES PARA LA TOMA DE DECISIONES DE ORDENAMIENTO Y PLANIFICACIÓN TERRITORIAL</t>
  </si>
  <si>
    <t>ARTÍCULO 38°. ESTRATEGIA NACIONAL DE COORDINACIÓN PARA LA ADAPTACIÓN AL CAMBIO CLIMÁTICO DE LOS ASENTAMIENTOS Y REASENTAMIENTOS HUMANOS.</t>
  </si>
  <si>
    <r>
      <t xml:space="preserve">La </t>
    </r>
    <r>
      <rPr>
        <b/>
        <sz val="10"/>
        <color theme="1"/>
        <rFont val="Arial"/>
        <family val="2"/>
      </rPr>
      <t>Unidad Nacional de Gestión del Riesgo de Desastres</t>
    </r>
    <r>
      <rPr>
        <sz val="10"/>
        <color theme="1"/>
        <rFont val="Arial"/>
        <family val="2"/>
      </rPr>
      <t xml:space="preserve">, coordinará con las entidades sectoriales del nivel nacional y </t>
    </r>
    <r>
      <rPr>
        <b/>
        <sz val="10"/>
        <color theme="1"/>
        <rFont val="Arial"/>
        <family val="2"/>
      </rPr>
      <t>entidades territoriales</t>
    </r>
    <r>
      <rPr>
        <sz val="10"/>
        <color theme="1"/>
        <rFont val="Arial"/>
        <family val="2"/>
      </rPr>
      <t xml:space="preserve">, la estrategia nacional de reasentamiento, legalización urbanística, mejoramiento de asentamientos humanos y gestión del suelo, como acción directa de </t>
    </r>
    <r>
      <rPr>
        <b/>
        <sz val="10"/>
        <color theme="1"/>
        <rFont val="Arial"/>
        <family val="2"/>
      </rPr>
      <t>reducción del riesgo de desastres, mitigación y adaptación al cambio climático</t>
    </r>
    <r>
      <rPr>
        <sz val="10"/>
        <color theme="1"/>
        <rFont val="Arial"/>
        <family val="2"/>
      </rPr>
      <t>.</t>
    </r>
  </si>
  <si>
    <t>Gestión del Riesgo</t>
  </si>
  <si>
    <t xml:space="preserve">SECCIÓN VI TENENCIA EN LAS ZONAS RURAL, URBANA Y SUBURBANA FORMALIZADA, ADJUDICADA Y REGULARIZADA </t>
  </si>
  <si>
    <t>ARTÍCULO 55. CONCESIÓN FORESTAL CAMPESINA.</t>
  </si>
  <si>
    <r>
      <t xml:space="preserve">Modo por medio del cual se otorga el uso del recurso forestal y de la biodiversidad en los baldíos de la Nación, ubicados al interior de las zonas de reserva de Ley 2ª de 1959, y con acompañamiento del Estado, sin perjuicio de los otros modos establecidos para el aprovechamiento forestal.
La concesión forestal campesina será de carácter persistente y tendrá por objeto </t>
    </r>
    <r>
      <rPr>
        <b/>
        <sz val="10"/>
        <color theme="1"/>
        <rFont val="Arial"/>
        <family val="2"/>
      </rPr>
      <t>conservar el bosque con las comunidades</t>
    </r>
    <r>
      <rPr>
        <sz val="10"/>
        <color theme="1"/>
        <rFont val="Arial"/>
        <family val="2"/>
      </rPr>
      <t>, dignificando sus modos de vida, para lo cual se promoverá la</t>
    </r>
    <r>
      <rPr>
        <b/>
        <sz val="10"/>
        <color theme="1"/>
        <rFont val="Arial"/>
        <family val="2"/>
      </rPr>
      <t xml:space="preserve"> economía forestal comunitaria y de la biodiversidad</t>
    </r>
    <r>
      <rPr>
        <sz val="10"/>
        <color theme="1"/>
        <rFont val="Arial"/>
        <family val="2"/>
      </rPr>
      <t xml:space="preserve">, el desarrollo de </t>
    </r>
    <r>
      <rPr>
        <b/>
        <sz val="10"/>
        <color theme="1"/>
        <rFont val="Arial"/>
        <family val="2"/>
      </rPr>
      <t>actividades</t>
    </r>
    <r>
      <rPr>
        <sz val="10"/>
        <color theme="1"/>
        <rFont val="Arial"/>
        <family val="2"/>
      </rPr>
      <t xml:space="preserve"> de </t>
    </r>
    <r>
      <rPr>
        <b/>
        <sz val="10"/>
        <color theme="1"/>
        <rFont val="Arial"/>
        <family val="2"/>
      </rPr>
      <t>recuperación, rehabilitación y restauración y el manejo forestal sostenible</t>
    </r>
    <r>
      <rPr>
        <sz val="10"/>
        <color theme="1"/>
        <rFont val="Arial"/>
        <family val="2"/>
      </rPr>
      <t xml:space="preserve"> de productos maderables, no maderables y servicios ecosistémicos, respetando los usos definidos para las zonas de reserva de la Ley 2 de 1959, con el fin de contribuir a controlar la pérdida de bosque en los núcleos activos de deforestación y la degradación de ecosistemas naturales.</t>
    </r>
  </si>
  <si>
    <t>Cultura del árbol - Legalidad Ambiental</t>
  </si>
  <si>
    <t>2. Seguridad humana y justicia social</t>
  </si>
  <si>
    <t>CAPÍTULO III SEGURIDAD HUMANA Y JUSTICIA SOCIAL</t>
  </si>
  <si>
    <t>SECCIÓN I HACIA UN SISTEMA DE PROTECCIÓN SOCIAL CON COBERTURA UNIVERSAL DE RIESGOS. CUIDADO COMO PILAR DEL BIENESTAR</t>
  </si>
  <si>
    <t>ARTÍCULO 72°. FONDO PARA LA SUPERACIÓN DE BRECHAS DE DESIGUALDAD POBLACIONAL E INEQUIDAD TERRITORIAL.</t>
  </si>
  <si>
    <r>
      <t xml:space="preserve">Créese el Fondo para la Superación de Brechas de Desigualdad Poblacional e Inequidad Territorial como un patrimonio autónomo constituido mediante la celebración de un contrato de fiducia mercantil entre el Ministerio de Igualdad y Equidad y una sociedad fiduciaria pública.
El objeto de este Fondo será la administración eficiente de los recursos destinados al desarrollo de </t>
    </r>
    <r>
      <rPr>
        <b/>
        <sz val="10"/>
        <color theme="1"/>
        <rFont val="Arial"/>
        <family val="2"/>
      </rPr>
      <t>programas, planes y proyectos</t>
    </r>
    <r>
      <rPr>
        <sz val="10"/>
        <color theme="1"/>
        <rFont val="Arial"/>
        <family val="2"/>
      </rPr>
      <t xml:space="preserve"> para el sector de </t>
    </r>
    <r>
      <rPr>
        <b/>
        <sz val="10"/>
        <color theme="1"/>
        <rFont val="Arial"/>
        <family val="2"/>
      </rPr>
      <t>Igualdad y Equidad</t>
    </r>
    <r>
      <rPr>
        <sz val="10"/>
        <color theme="1"/>
        <rFont val="Arial"/>
        <family val="2"/>
      </rPr>
      <t xml:space="preserve">, dirigidos a superar la desigualdad poblacional e inequidad territorial y poblacional a través de: ix) Promoción para la </t>
    </r>
    <r>
      <rPr>
        <b/>
        <sz val="10"/>
        <color theme="1"/>
        <rFont val="Arial"/>
        <family val="2"/>
      </rPr>
      <t>adaptación climática igualitaria a través del Programa Agua es Vida</t>
    </r>
    <r>
      <rPr>
        <sz val="10"/>
        <color theme="1"/>
        <rFont val="Arial"/>
        <family val="2"/>
      </rPr>
      <t>.</t>
    </r>
  </si>
  <si>
    <t>ARTÍCULO 73°. PROMOCIÓN DE LA AUTONOMÍA Y EL EMPRENDIMIENTO DE LA MUJER.</t>
  </si>
  <si>
    <r>
      <t xml:space="preserve">Transfórmese el Fondo Mujer Emprende, creado mediante el Decreto Legislativo 810 de 2020 y la Ley 2069 de 2020, en el Fondo para la Promoción de la Autonomía y el Emprendimiento de la Mujer, el cual se denominará Mujer Libre y Productiva.
El objeto del Fondo será diseñar e implementar acciones e instrumentos financieros y no financieros destinados a apoyar y financiar los </t>
    </r>
    <r>
      <rPr>
        <b/>
        <sz val="10"/>
        <color theme="1"/>
        <rFont val="Arial"/>
        <family val="2"/>
      </rPr>
      <t>proyectos e iniciativas</t>
    </r>
    <r>
      <rPr>
        <sz val="10"/>
        <color theme="1"/>
        <rFont val="Arial"/>
        <family val="2"/>
      </rPr>
      <t xml:space="preserve"> que promuevan la autonomía, el empoderamiento económico y la dignificación del trabajo de las mujeres en Colombia, a través del emprendimiento, la formalización y el fortalecimiento empresarial en </t>
    </r>
    <r>
      <rPr>
        <b/>
        <sz val="10"/>
        <color theme="1"/>
        <rFont val="Arial"/>
        <family val="2"/>
      </rPr>
      <t>condiciones de sostenibilidad ambiental, adaptación al cambio climático y considerando las dinámicas económicas y sociales de las regiones</t>
    </r>
    <r>
      <rPr>
        <sz val="10"/>
        <color theme="1"/>
        <rFont val="Arial"/>
        <family val="2"/>
      </rPr>
      <t xml:space="preserve">, con el propósito de contribuir al </t>
    </r>
    <r>
      <rPr>
        <b/>
        <sz val="10"/>
        <color theme="1"/>
        <rFont val="Arial"/>
        <family val="2"/>
      </rPr>
      <t>cierre de las brechas de género</t>
    </r>
    <r>
      <rPr>
        <sz val="10"/>
        <color theme="1"/>
        <rFont val="Arial"/>
        <family val="2"/>
      </rPr>
      <t>. La financiación que otorgue el Fondo podrá efectuarse mediante el aporte de recursos reembolsables o no reembolsables.</t>
    </r>
  </si>
  <si>
    <t>CIDEA - CAMBIO CLIMÁTICO</t>
  </si>
  <si>
    <t>SECCIÓN III GARANTÍA DE DERECHOS COMO FUNDAMENTO DE LA DIGNIDAD HUMANA Y CONDICIONES PARA EL BIENESTAR</t>
  </si>
  <si>
    <t>ARTÍCULO 125°. ESTRATEGIAS DE RESIGNIFICACIÓN DEL TIEMPO ESCOLAR PARA EL DESARROLLO INTEGRAL Y LA PROTECCIÓN DE TRAYECTORIAS DE VIDA Y EDUCATIVAS.</t>
  </si>
  <si>
    <r>
      <t xml:space="preserve">El Gobierno nacional, fortalecerá las estrategias de ampliación y uso significativo del tiempo escolar y la </t>
    </r>
    <r>
      <rPr>
        <b/>
        <sz val="10"/>
        <color theme="1"/>
        <rFont val="Arial"/>
        <family val="2"/>
      </rPr>
      <t>protección de las trayectorias de vida y educativas</t>
    </r>
    <r>
      <rPr>
        <sz val="10"/>
        <color theme="1"/>
        <rFont val="Arial"/>
        <family val="2"/>
      </rPr>
      <t xml:space="preserve"> para aumentar las oportunidades de aprendizaje de los estudiantes, a través de una oferta educativa más diversa con formación integral que integre la cultura, el deporte, la recreación, la actividad física, las artes, la ciencia, la programación, la ciudadanía y la educación para la paz. 
Para tal fin se garantizará la construcción colectiva de lineamientos curriculares para la formación integral con enfoque diferencial, </t>
    </r>
    <r>
      <rPr>
        <b/>
        <sz val="10"/>
        <color theme="1"/>
        <rFont val="Arial"/>
        <family val="2"/>
      </rPr>
      <t>territorial, ambiental, de género</t>
    </r>
    <r>
      <rPr>
        <sz val="10"/>
        <color theme="1"/>
        <rFont val="Arial"/>
        <family val="2"/>
      </rPr>
      <t xml:space="preserve"> y antirracial.</t>
    </r>
  </si>
  <si>
    <t>CIDEA PRAE</t>
  </si>
  <si>
    <t>ARTÍCULO 171°. DEMOCRATIZACIÓN DE LA CIENCIA A TRAVÉS DEL ACCESO A RESULTADOS DERIVADOS DE INVESTIGACIÓN FINANCIADA CON RECURSOS PÚBLICOS.</t>
  </si>
  <si>
    <r>
      <t xml:space="preserve">Con el propósito de fomentar la </t>
    </r>
    <r>
      <rPr>
        <b/>
        <sz val="10"/>
        <color theme="1"/>
        <rFont val="Arial"/>
        <family val="2"/>
      </rPr>
      <t>Ciencia Abierta en Colombia</t>
    </r>
    <r>
      <rPr>
        <sz val="10"/>
        <color theme="1"/>
        <rFont val="Arial"/>
        <family val="2"/>
      </rPr>
      <t xml:space="preserve">, quien con recursos públicos adelante o ejecute </t>
    </r>
    <r>
      <rPr>
        <b/>
        <sz val="10"/>
        <color theme="1"/>
        <rFont val="Arial"/>
        <family val="2"/>
      </rPr>
      <t>proyectos de investigación y desarrollo de ciencia, tecnología e innovación</t>
    </r>
    <r>
      <rPr>
        <sz val="10"/>
        <color theme="1"/>
        <rFont val="Arial"/>
        <family val="2"/>
      </rPr>
      <t>, se obliga a poner a disposición de la ciudadanía los resultados, productos, publicaciones y datos derivados de la investigación a través de infraestructuras y sistemas de información científicos estandarizados e interoperables que garanticen el acceso a los resultados científicos, tecnológicos e innovación del país.</t>
    </r>
  </si>
  <si>
    <t>GESTIÓN DEL CONOCIMIENTO</t>
  </si>
  <si>
    <t>META 22.1. Generar o fortalecer el cien por ciento (100%) de tres (3) estrategias y acciones en materia de Gestión del Conocimiento y la Innovación Social Ambiental en la CAR.</t>
  </si>
  <si>
    <t>ARTÍCULO 192°. GARANTÍA DEL ACCESO A AGUA Y SANEAMIENTO BÁSICO.</t>
  </si>
  <si>
    <r>
      <t>El Ministerio de Vivienda, Ciudad y Territorio definirá las condiciones para asegurar de manera efectiva al</t>
    </r>
    <r>
      <rPr>
        <b/>
        <sz val="10"/>
        <color theme="1"/>
        <rFont val="Arial"/>
        <family val="2"/>
      </rPr>
      <t xml:space="preserve"> acceso a agua</t>
    </r>
    <r>
      <rPr>
        <sz val="10"/>
        <color theme="1"/>
        <rFont val="Arial"/>
        <family val="2"/>
      </rPr>
      <t xml:space="preserve"> y al </t>
    </r>
    <r>
      <rPr>
        <b/>
        <sz val="10"/>
        <color theme="1"/>
        <rFont val="Arial"/>
        <family val="2"/>
      </rPr>
      <t>saneamiento básico</t>
    </r>
    <r>
      <rPr>
        <sz val="10"/>
        <color theme="1"/>
        <rFont val="Arial"/>
        <family val="2"/>
      </rPr>
      <t xml:space="preserve"> en aquellos eventos en donde no sea posible mediante la prestación del servicio público de acueducto, alcantarillado y aseo y/o los esquemas diferenciales, incluyendo la posibilidad de garantía a través de medios alternos y los lineamientos del mínimo vital.</t>
    </r>
  </si>
  <si>
    <t>SECCIÓN IV PROTECCIÓN DE LA VIDA Y CONTROL INSTITUCIONAL DE LOS TERRITORIOS PARA LA CONSTRUCCIÓN DE UNA SOCIEDAD SEGURA Y SIN VIOLENCIAS</t>
  </si>
  <si>
    <t>ARTÍCULO 196° Fondo para la Sustentabilidad y la Resiliencia Climática – FONSUREC</t>
  </si>
  <si>
    <r>
      <t xml:space="preserve">El </t>
    </r>
    <r>
      <rPr>
        <b/>
        <sz val="10"/>
        <color theme="1"/>
        <rFont val="Arial"/>
        <family val="2"/>
      </rPr>
      <t>Fondo para la Sustentabilidad y la Resiliencia Climática – FONSUREC</t>
    </r>
    <r>
      <rPr>
        <sz val="10"/>
        <color theme="1"/>
        <rFont val="Arial"/>
        <family val="2"/>
      </rPr>
      <t xml:space="preserve"> de que trata el artículo 223 de la Ley 1819 de 2016 se denominará en adelante </t>
    </r>
    <r>
      <rPr>
        <b/>
        <sz val="10"/>
        <color theme="1"/>
        <rFont val="Arial"/>
        <family val="2"/>
      </rPr>
      <t>Fondo para la vida y la biodiversidad</t>
    </r>
    <r>
      <rPr>
        <sz val="10"/>
        <color theme="1"/>
        <rFont val="Arial"/>
        <family val="2"/>
      </rPr>
      <t xml:space="preserve"> y tendrá por objeto </t>
    </r>
    <r>
      <rPr>
        <b/>
        <sz val="10"/>
        <color theme="1"/>
        <rFont val="Arial"/>
        <family val="2"/>
      </rPr>
      <t>articular, focalizar y financiar</t>
    </r>
    <r>
      <rPr>
        <sz val="10"/>
        <color theme="1"/>
        <rFont val="Arial"/>
        <family val="2"/>
      </rPr>
      <t xml:space="preserve"> la ejecución de </t>
    </r>
    <r>
      <rPr>
        <b/>
        <sz val="10"/>
        <color theme="1"/>
        <rFont val="Arial"/>
        <family val="2"/>
      </rPr>
      <t xml:space="preserve">planes, programas y proyectos </t>
    </r>
    <r>
      <rPr>
        <sz val="10"/>
        <color theme="1"/>
        <rFont val="Arial"/>
        <family val="2"/>
      </rPr>
      <t>de índole</t>
    </r>
    <r>
      <rPr>
        <b/>
        <sz val="10"/>
        <color theme="1"/>
        <rFont val="Arial"/>
        <family val="2"/>
      </rPr>
      <t xml:space="preserve"> nacional o territorial, </t>
    </r>
    <r>
      <rPr>
        <sz val="10"/>
        <color theme="1"/>
        <rFont val="Arial"/>
        <family val="2"/>
      </rPr>
      <t xml:space="preserve">encaminados a la </t>
    </r>
    <r>
      <rPr>
        <b/>
        <sz val="10"/>
        <color theme="1"/>
        <rFont val="Arial"/>
        <family val="2"/>
      </rPr>
      <t>acción y resiliencia climática, la gestión ambiental, la educación y participación ambiental y la recuperación, conservación, protección, ordenamiento, manejo, uso y aprovechamiento de los recursos naturales renovables; y la biodiversidad</t>
    </r>
    <r>
      <rPr>
        <sz val="10"/>
        <color theme="1"/>
        <rFont val="Arial"/>
        <family val="2"/>
      </rPr>
      <t>, así como las finalidades establecidas para el impuesto Nacional al Carbono en el inciso primero del artículo 223 de la Ley 1819 de 2016.</t>
    </r>
  </si>
  <si>
    <t>CAMBIO CLIMÁTICO - BIODIVERSIDAD - CULTURA DEL ÁRBOL - LEGALIDAD AMBIENTAL</t>
  </si>
  <si>
    <t>3. Derecho humano a la alimentación</t>
  </si>
  <si>
    <t>CAPÍTULO IV DERECHO HUMANO A LA ALIMENTACIÓN</t>
  </si>
  <si>
    <t>4.  Transformación productiva, internacionalización y acción climática</t>
  </si>
  <si>
    <t>CAPÍTULO V TRANSFORMACIÓN PRODUCTIVA, INTERNACIONALIZACIÓN Y ACCIÓN CLIMÁTICA</t>
  </si>
  <si>
    <t>SECCIÓN I TRANSICIÓN ENERGÉTICA SEGURA, CONFIABLE Y EFICIENTE PARA ALCANZAR CARBONO NEUTRALIDAD Y CONSOLIDAR TERRITORIOS RESILIENTES AL CLIMA</t>
  </si>
  <si>
    <t>ARTÍCULO 223°. PROMOCIÓN DE LA MOVILIDAD ESCOLAR ELÉCTRICA</t>
  </si>
  <si>
    <r>
      <t>Las autoridades de transporte de orden municipal, distrital, metropolitano o regional podrán autorizar, por necesidades de cobertura y servicio, directamente a los operadores públicos de sus sistemas de transporte masivo de pasajeros, para prestar el servicio de transporte escolar exclusivamente para sedes educativas públicas en su jurisdicción, siempre y cuando la prestación del servicio se realice en vehículos de</t>
    </r>
    <r>
      <rPr>
        <b/>
        <sz val="10"/>
        <color theme="1"/>
        <rFont val="Arial"/>
        <family val="2"/>
      </rPr>
      <t xml:space="preserve"> cero emisiones</t>
    </r>
    <r>
      <rPr>
        <sz val="10"/>
        <color theme="1"/>
        <rFont val="Arial"/>
        <family val="2"/>
      </rPr>
      <t xml:space="preserve"> y cumpliendo los reglamentos de transporte escolar vigentes expedidos por el Ministerio de Transporte , sin que se requiera de habilitación adicional ni que un porcentaje de la flota vehicular sea de su propiedad. En todo caso, los ingresos que perciban los operadores públicos por esta actividad deberán ser suficientes para cubrir los costos en los que incurran en su desarrollo.</t>
    </r>
  </si>
  <si>
    <t>ARTÍCULO 224°. PAGOS POR SERVICIOS AMBIENTALES PARA LA PAZ.</t>
  </si>
  <si>
    <r>
      <t xml:space="preserve">Los </t>
    </r>
    <r>
      <rPr>
        <b/>
        <sz val="10"/>
        <color theme="1"/>
        <rFont val="Arial"/>
        <family val="2"/>
      </rPr>
      <t>pagos por servicios ambientales</t>
    </r>
    <r>
      <rPr>
        <sz val="10"/>
        <color theme="1"/>
        <rFont val="Arial"/>
        <family val="2"/>
      </rPr>
      <t xml:space="preserve"> dispuestos en el </t>
    </r>
    <r>
      <rPr>
        <b/>
        <sz val="10"/>
        <color theme="1"/>
        <rFont val="Arial"/>
        <family val="2"/>
      </rPr>
      <t>Decreto Ley 870 de 2017</t>
    </r>
    <r>
      <rPr>
        <sz val="10"/>
        <color theme="1"/>
        <rFont val="Arial"/>
        <family val="2"/>
      </rPr>
      <t xml:space="preserve">, se podrán implementar en el marco de los trabajos, obras y actividades con contenido restaurador reparador -TOAR-, de conformidad con lo establecido en la Ley 1957 de 2019, siempre y cuando las acciones de </t>
    </r>
    <r>
      <rPr>
        <b/>
        <sz val="10"/>
        <color theme="1"/>
        <rFont val="Arial"/>
        <family val="2"/>
      </rPr>
      <t>preservación y/o restauración</t>
    </r>
    <r>
      <rPr>
        <sz val="10"/>
        <color theme="1"/>
        <rFont val="Arial"/>
        <family val="2"/>
      </rPr>
      <t xml:space="preserve"> de que trata el presente artículo se desarrollen en predios cuyo propietario, poseedor u ocupante de buena fe exenta de culpa acredite su condición de víctima del conflicto armado. En estos casos, el costo de las acciones de </t>
    </r>
    <r>
      <rPr>
        <b/>
        <sz val="10"/>
        <color theme="1"/>
        <rFont val="Arial"/>
        <family val="2"/>
      </rPr>
      <t>preservación y/o restauración</t>
    </r>
    <r>
      <rPr>
        <sz val="10"/>
        <color theme="1"/>
        <rFont val="Arial"/>
        <family val="2"/>
      </rPr>
      <t xml:space="preserve"> podrá formar parte del valor del incentivo </t>
    </r>
    <r>
      <rPr>
        <b/>
        <sz val="10"/>
        <color theme="1"/>
        <rFont val="Arial"/>
        <family val="2"/>
      </rPr>
      <t>pago por servicios ambientales</t>
    </r>
    <r>
      <rPr>
        <sz val="10"/>
        <color theme="1"/>
        <rFont val="Arial"/>
        <family val="2"/>
      </rPr>
      <t xml:space="preserve"> de que trata el Decreto Ley 870 de 2017, siempre que se adelante el seguimiento y verificación de las acciones de preservación y/o restauración a cargo del compareciente ante la Jurisdicción Especial para la Paz -JEP-, por parte del Mecanismo de Monitoreo y Verificación determinado por ésta.
Para los </t>
    </r>
    <r>
      <rPr>
        <b/>
        <sz val="10"/>
        <color theme="1"/>
        <rFont val="Arial"/>
        <family val="2"/>
      </rPr>
      <t>pagos por servicios ambientales</t>
    </r>
    <r>
      <rPr>
        <sz val="10"/>
        <color theme="1"/>
        <rFont val="Arial"/>
        <family val="2"/>
      </rPr>
      <t xml:space="preserve"> que se implementen en desarrollo de los TOAR, al compareciente ante la JEP se le suministrarán los insumos, elementos o equipos que se requieran para la ejecución de las respectivas acciones de </t>
    </r>
    <r>
      <rPr>
        <b/>
        <sz val="10"/>
        <color theme="1"/>
        <rFont val="Arial"/>
        <family val="2"/>
      </rPr>
      <t>preservación y/o restauración</t>
    </r>
    <r>
      <rPr>
        <sz val="10"/>
        <color theme="1"/>
        <rFont val="Arial"/>
        <family val="2"/>
      </rPr>
      <t>; mientras que el respectivo propietario, poseedor u ocupante de buena fe exenta de culpa del predio objeto del incentivo, recibirá su valor, en dinero o en especie, correspondiente al costo de oportunidad de que trata el literal d) del artículo 5 del Decreto Ley 870 de 2017.</t>
    </r>
  </si>
  <si>
    <t>CULTURA DEL ÁRBOL - Legalidad Ambiental</t>
  </si>
  <si>
    <t>ARTÍCULO 225°. FORTALECIMIENTO DE LA INSTITUCIONALIDAD PARA EL SECTOR DE CIENCIA, TECNOLOGÍA E INNOVACIÓN.</t>
  </si>
  <si>
    <r>
      <t xml:space="preserve">El Ministerio de Ciencia, Tecnología e Innovación diseñará el arreglo institucional para fortalecer el sector de </t>
    </r>
    <r>
      <rPr>
        <b/>
        <sz val="10"/>
        <color theme="1"/>
        <rFont val="Arial"/>
        <family val="2"/>
      </rPr>
      <t>ciencia, tecnología e innovación</t>
    </r>
    <r>
      <rPr>
        <sz val="10"/>
        <color theme="1"/>
        <rFont val="Arial"/>
        <family val="2"/>
      </rPr>
      <t xml:space="preserve">, que contemple la creación de una Agencia responsable de ejecutar la política de ciencia, tecnología e innovación a través de </t>
    </r>
    <r>
      <rPr>
        <b/>
        <sz val="10"/>
        <color theme="1"/>
        <rFont val="Arial"/>
        <family val="2"/>
      </rPr>
      <t>programas, proyectos y estrategias</t>
    </r>
    <r>
      <rPr>
        <sz val="10"/>
        <color theme="1"/>
        <rFont val="Arial"/>
        <family val="2"/>
      </rPr>
      <t xml:space="preserve"> destinados a fomentar las vocaciones y formación en CTeI, a generar conocimiento y capacidades científicas, tecnológicas y de innovación de alta calidad, así como a promover la transferencia y apropiación del conocimiento, con el fin de generar impactos positivos en los ámbitos </t>
    </r>
    <r>
      <rPr>
        <b/>
        <sz val="10"/>
        <color theme="1"/>
        <rFont val="Arial"/>
        <family val="2"/>
      </rPr>
      <t>social, ambiental</t>
    </r>
    <r>
      <rPr>
        <sz val="10"/>
        <color theme="1"/>
        <rFont val="Arial"/>
        <family val="2"/>
      </rPr>
      <t xml:space="preserve"> y económico del país.</t>
    </r>
  </si>
  <si>
    <t>ARTÍCULO 226. POLÍTICAS DE INVESTIGACIÓN E INNOVACIÓN ORIENTADAS POR MISIONES.</t>
  </si>
  <si>
    <r>
      <t>La política de Ciencia, Tecnología e Innovación estará basada principalmente en el enfoque de políticas de</t>
    </r>
    <r>
      <rPr>
        <b/>
        <sz val="10"/>
        <color theme="1"/>
        <rFont val="Arial"/>
        <family val="2"/>
      </rPr>
      <t xml:space="preserve"> investigación e innovación</t>
    </r>
    <r>
      <rPr>
        <sz val="10"/>
        <color theme="1"/>
        <rFont val="Arial"/>
        <family val="2"/>
      </rPr>
      <t xml:space="preserve"> orientadas por misiones, encaminadas a resolver grandes desafíos </t>
    </r>
    <r>
      <rPr>
        <b/>
        <sz val="10"/>
        <color theme="1"/>
        <rFont val="Arial"/>
        <family val="2"/>
      </rPr>
      <t>sociales</t>
    </r>
    <r>
      <rPr>
        <sz val="10"/>
        <color theme="1"/>
        <rFont val="Arial"/>
        <family val="2"/>
      </rPr>
      <t xml:space="preserve">, económicos y </t>
    </r>
    <r>
      <rPr>
        <b/>
        <sz val="10"/>
        <color theme="1"/>
        <rFont val="Arial"/>
        <family val="2"/>
      </rPr>
      <t>ambientales</t>
    </r>
    <r>
      <rPr>
        <sz val="10"/>
        <color theme="1"/>
        <rFont val="Arial"/>
        <family val="2"/>
      </rPr>
      <t xml:space="preserve"> del país asociados a la transición energética, el derecho humano a la alimentación, la innovación agropecuaria, la salud de la población, el desarrollo de la bioeconomía, la gestión del riesgo de desastres, el reconocimiento de la diversidad natural, cultural y</t>
    </r>
    <r>
      <rPr>
        <b/>
        <sz val="10"/>
        <color theme="1"/>
        <rFont val="Arial"/>
        <family val="2"/>
      </rPr>
      <t xml:space="preserve"> territorial</t>
    </r>
    <r>
      <rPr>
        <sz val="10"/>
        <color theme="1"/>
        <rFont val="Arial"/>
        <family val="2"/>
      </rPr>
      <t>, la paz total, entre otros, que articule las ciencias y los saberes diversos para sustentar una Colombia Potencia Mundial de la Vida. Para su puesta en marcha, el Gobierno nacional liderará e implementará políticas orientadas por misión a partir de articulaciones interinstitucionales.</t>
    </r>
  </si>
  <si>
    <t>Gestión del Riesgo - Gestión del Conocimiento</t>
  </si>
  <si>
    <t>ARTÍCULO 227°. PROGRAMA BASURA CERO.</t>
  </si>
  <si>
    <r>
      <t xml:space="preserve">Créese el Programa Basura Cero, en cabeza del Ministerio de Vivienda, Ciudad y Territorio, en un término máximo de 1 año a partir de la entrada en vigencia de la presente ley, el cual articulará las instancias de Gobierno nacional, las entidades territoriales, las empresas de servicios públicos y la sociedad civil; garantizará la participación de la población recicladora y sus organizaciones, impulsando su inclusión e inserción socioeconómica; determinará los aspectos regulatorios, de supervisión y control, y las inversiones requeridas para avanzar en la eliminación del enterramiento hacia la </t>
    </r>
    <r>
      <rPr>
        <b/>
        <sz val="10"/>
        <color theme="1"/>
        <rFont val="Arial"/>
        <family val="2"/>
      </rPr>
      <t>implementación de parques tecnológicos y ambientales, de tratamiento y valorización de residuos, promoción del desarrollo tecnológico, conservación del ambiente y mitigación del cambio climático</t>
    </r>
    <r>
      <rPr>
        <sz val="10"/>
        <color theme="1"/>
        <rFont val="Arial"/>
        <family val="2"/>
      </rPr>
      <t>; definirá un plan estratégico para el cierre definitivo de los botaderos a cielo abierto y las celdas transitorias, promoviendo soluciones que prioricen el</t>
    </r>
    <r>
      <rPr>
        <b/>
        <sz val="10"/>
        <color theme="1"/>
        <rFont val="Arial"/>
        <family val="2"/>
      </rPr>
      <t xml:space="preserve"> tratamiento y aprovechamiento de residuos</t>
    </r>
    <r>
      <rPr>
        <sz val="10"/>
        <color theme="1"/>
        <rFont val="Arial"/>
        <family val="2"/>
      </rPr>
      <t>; e impulsará la economía circular.</t>
    </r>
  </si>
  <si>
    <t>Ciclo Re Ciclo - Cambio Climático</t>
  </si>
  <si>
    <t>ARTÍCULO 228°. PROMOCIÓN DE LA INVESTIGACIÓN CIENTÍFICA.</t>
  </si>
  <si>
    <r>
      <t xml:space="preserve">El Gobierno nacional promoverá la </t>
    </r>
    <r>
      <rPr>
        <b/>
        <sz val="10"/>
        <color theme="1"/>
        <rFont val="Arial"/>
        <family val="2"/>
      </rPr>
      <t>investigación científica</t>
    </r>
    <r>
      <rPr>
        <sz val="10"/>
        <color theme="1"/>
        <rFont val="Arial"/>
        <family val="2"/>
      </rPr>
      <t xml:space="preserve"> colombiana en la Antártida con el propósito de contribuir al avance del conocimiento de los </t>
    </r>
    <r>
      <rPr>
        <b/>
        <sz val="10"/>
        <color theme="1"/>
        <rFont val="Arial"/>
        <family val="2"/>
      </rPr>
      <t>fenómenos climáticos y ambientales</t>
    </r>
    <r>
      <rPr>
        <sz val="10"/>
        <color theme="1"/>
        <rFont val="Arial"/>
        <family val="2"/>
      </rPr>
      <t xml:space="preserve"> del planeta, entre otros, los efectos del </t>
    </r>
    <r>
      <rPr>
        <b/>
        <sz val="10"/>
        <color theme="1"/>
        <rFont val="Arial"/>
        <family val="2"/>
      </rPr>
      <t>agujero en la capa de ozono y de los gases de efecto invernadero</t>
    </r>
    <r>
      <rPr>
        <sz val="10"/>
        <color theme="1"/>
        <rFont val="Arial"/>
        <family val="2"/>
      </rPr>
      <t xml:space="preserve"> que permitan afianzar el desarrollo de </t>
    </r>
    <r>
      <rPr>
        <b/>
        <sz val="10"/>
        <color theme="1"/>
        <rFont val="Arial"/>
        <family val="2"/>
      </rPr>
      <t>estrategias de adaptación, mitigación y conservación de las condiciones ambientales</t>
    </r>
    <r>
      <rPr>
        <sz val="10"/>
        <color theme="1"/>
        <rFont val="Arial"/>
        <family val="2"/>
      </rPr>
      <t xml:space="preserve"> mundiales en procura de la paz total global. Lo anterior, de acuerdo con las disponibilidades presupuestales, el Marco Fiscal de Mediano Plazo y el Marco de Gasto de Mediano Plazo y acorde con el esfuerzo articulado de todas las instituciones públicas y privadas del país en esta materia y en concordancia con el Programa Antártico Colombiano, y la política nacional del océano y los espacios costeros.</t>
    </r>
  </si>
  <si>
    <t>ARTÍCULO 229°. FORMULACIÓN DE PLAN DE CONOCIMIENTO GEOCIENTÍFICO Y ÁREAS DE RESERVA ESTRATÉGICA MINERA PARA EL DESARROLLO DE PROYECTOS ASOCIATIVOS.</t>
  </si>
  <si>
    <r>
      <t xml:space="preserve">El Ministerio de Minas y Energía junto con el Servicio Geológico Colombiano estructurarán el Plan Nacional de Conocimiento Geocientífico, con el objeto de proveer conocimiento e información geocientífica a escalas adecuadas para la </t>
    </r>
    <r>
      <rPr>
        <b/>
        <sz val="10"/>
        <color theme="1"/>
        <rFont val="Arial"/>
        <family val="2"/>
      </rPr>
      <t>planificación y uso del suelo y el subsuelo, el cuidado y la gestión del agua</t>
    </r>
    <r>
      <rPr>
        <sz val="10"/>
        <color theme="1"/>
        <rFont val="Arial"/>
        <family val="2"/>
      </rPr>
      <t xml:space="preserve">, la evaluación y monitoreo de amenazas de origen geológico, la investigación y prospección de los recursos minerales estratégicos para la </t>
    </r>
    <r>
      <rPr>
        <b/>
        <sz val="10"/>
        <color theme="1"/>
        <rFont val="Arial"/>
        <family val="2"/>
      </rPr>
      <t>transición energética</t>
    </r>
    <r>
      <rPr>
        <sz val="10"/>
        <color theme="1"/>
        <rFont val="Arial"/>
        <family val="2"/>
      </rPr>
      <t>, la industrialización, la seguridad alimentaria y la infraestructura pública.</t>
    </r>
  </si>
  <si>
    <t>Legalidad Ambiental</t>
  </si>
  <si>
    <t>ARTÍCULO 230°. Modifíquese el artículo 175 de la Ley 1753 de 2015, el cual quedará así:</t>
  </si>
  <si>
    <r>
      <t xml:space="preserve">Modifíquese el artículo 175 de la Ley 1753 de 2015, el cual quedará así: 
Artículo 175. REGISTRO NACIONAL DE </t>
    </r>
    <r>
      <rPr>
        <b/>
        <sz val="10"/>
        <color theme="1"/>
        <rFont val="Arial"/>
        <family val="2"/>
      </rPr>
      <t>REDUCCIÓN DE LAS EMISIONES Y REMOCIÓN DE GASES DE EFECTO INVERNADERO</t>
    </r>
    <r>
      <rPr>
        <sz val="10"/>
        <color theme="1"/>
        <rFont val="Arial"/>
        <family val="2"/>
      </rPr>
      <t xml:space="preserve">. Créese el Registro Nacional de </t>
    </r>
    <r>
      <rPr>
        <b/>
        <sz val="10"/>
        <color theme="1"/>
        <rFont val="Arial"/>
        <family val="2"/>
      </rPr>
      <t>Reducción de las Emisiones y Remoción de Gases de Efecto Invernadero - RENARE-</t>
    </r>
    <r>
      <rPr>
        <sz val="10"/>
        <color theme="1"/>
        <rFont val="Arial"/>
        <family val="2"/>
      </rPr>
      <t>. El Ministerio de Ambiente y Desarrollo Sostenible reglamentará el funcionamiento y definirá la administración de este registro, y podrá implementar las soluciones tecnológicas y condiciones de operatividad con otras herramientas tecnológicas del Sistema Nacional de Información Ambiental -SIAC- o con otras herramientas tecnológicas que se requieran para su funcionamiento.</t>
    </r>
  </si>
  <si>
    <t>ARTÍCULO 231°. DISTRITOS MINEROS ESPECIALES PARA LA DIVERSIFICACIÓN PRODUCTIVA.</t>
  </si>
  <si>
    <r>
      <t>Créense los Distritos Mineros Especiales para la Diversificación Productiva, como un</t>
    </r>
    <r>
      <rPr>
        <b/>
        <sz val="10"/>
        <color theme="1"/>
        <rFont val="Arial"/>
        <family val="2"/>
      </rPr>
      <t xml:space="preserve"> instrumento de planificación socioambiental, gestión y articulación institucional</t>
    </r>
    <r>
      <rPr>
        <sz val="10"/>
        <color theme="1"/>
        <rFont val="Arial"/>
        <family val="2"/>
      </rPr>
      <t xml:space="preserve"> para alcanzar la sustentabilidad de las regiones donde se desarrollan operaciones y proyectos mineros, promover la asociatividad entre mineros y mineras de pequeña escala, así como la industrialización a partir de minerales estratégicos, el desarrollo de nuevas alternativas productivas, la reconversión laboral, de ser necesaria, la solución concertada de los </t>
    </r>
    <r>
      <rPr>
        <b/>
        <sz val="10"/>
        <color theme="1"/>
        <rFont val="Arial"/>
        <family val="2"/>
      </rPr>
      <t>conflictos</t>
    </r>
    <r>
      <rPr>
        <sz val="10"/>
        <color theme="1"/>
        <rFont val="Arial"/>
        <family val="2"/>
      </rPr>
      <t xml:space="preserve"> ocasionados por la minería, y generar condiciones para garantizar la soberanía alimentaria de las poblaciones.</t>
    </r>
  </si>
  <si>
    <t>Conflictos Socio Ambientales - Legalidad Ambiental</t>
  </si>
  <si>
    <t>ARTÍCULO 232°. Modifíquese el inciso primero y adiciónese un parágrafo al artículo 7 de la Ley 2128 de 2021, el cual quedará así:</t>
  </si>
  <si>
    <r>
      <t>Modifíquese el inciso primero y adiciónese un parágrafo al artículo 7 de la Ley 2128 de 2021, el cual quedará así:
ARTÍCULO 7.</t>
    </r>
    <r>
      <rPr>
        <b/>
        <sz val="10"/>
        <color theme="1"/>
        <rFont val="Arial"/>
        <family val="2"/>
      </rPr>
      <t xml:space="preserve"> PROGRAMA DE SUSTITUCIÓN DE LEÑA, CARBÓN Y RESIDUOS POR ENERGÉTICOS DE TRANSICIÓN</t>
    </r>
    <r>
      <rPr>
        <sz val="10"/>
        <color theme="1"/>
        <rFont val="Arial"/>
        <family val="2"/>
      </rPr>
      <t xml:space="preserve">. El Ministerio de Minas y Energía desarrollará el </t>
    </r>
    <r>
      <rPr>
        <b/>
        <sz val="10"/>
        <color theme="1"/>
        <rFont val="Arial"/>
        <family val="2"/>
      </rPr>
      <t>programa de sustitución de leña, carbón y residuos por energéticos de transición</t>
    </r>
    <r>
      <rPr>
        <sz val="10"/>
        <color theme="1"/>
        <rFont val="Arial"/>
        <family val="2"/>
      </rPr>
      <t xml:space="preserve"> para la cocción de alimentos, el cual tendrá una duración de hasta diez (10) años y a través de este se podrá subsidiar, financiar o cofinanciar la conexión de cada usuario al servicio público de gas combustible u otras fuentes como el biogás u otros energéticos de transición, tal conexión podrá incluir mangueras, reguladores y estufas, así como los demás equipos, elementos actividades necesarios para utilizar dichos energéticos.
(...) PARÁGRAFO. La implementación del programa de sustitución de leña, carbón y residuos por energéticos de transición que se adelante en territorios y territorialidades indígenas y de los territorios colectivos de comunidades negras, afrocolombianas, raizales y palenqueras, se coordinará con las respectivas autoridades de los pueblos y comunidades.</t>
    </r>
  </si>
  <si>
    <t>Cambio Climático</t>
  </si>
  <si>
    <t>ARTÍCULO 237°. Modifíquese el artículo 30 de la Ley 1715 de 2014, el cual quedará así:</t>
  </si>
  <si>
    <r>
      <t xml:space="preserve">Modifíquese el artículo 30 de la Ley 1715 de 2014, el cual quedará así:
ARTÍCULO 30. EDIFICIOS PERTENECIENTES A LAS ADMINISTRACIONES PÚBLICAS. El Gobierno nacional, y el resto de las administraciones públicas, en un término no superior a un (1) año, a partir de la entrada en vigencia de la presente Ley realizarán una </t>
    </r>
    <r>
      <rPr>
        <b/>
        <sz val="10"/>
        <color theme="1"/>
        <rFont val="Arial"/>
        <family val="2"/>
      </rPr>
      <t>auditoría energética de sus instalaciones, con una periodicidad de cada cuatro (4) años y establecerán objetivos de ahorro de energía a ser alcanzados a través de medidas de eficiencia energética y la implementación de Fuentes No Convencionales de Energía Renovable -FNCER</t>
    </r>
    <r>
      <rPr>
        <sz val="10"/>
        <color theme="1"/>
        <rFont val="Arial"/>
        <family val="2"/>
      </rPr>
      <t>-. Cada entidad deberá implementar en el siguiente año posterior a las auditorías energéticas, estrategias que permitan un ahorro en el consumo de energía de mínimo 15% respecto del consumo del año anterior, y a partir del segundo año, metas sostenibles definidas por la auditoría y a ser alcanzadas a más tardar en el año 2026.</t>
    </r>
  </si>
  <si>
    <t>ARTÍCULO 239°. PROYECTOS DE ASOCIACIONES PÚBLICO PRIVADAS PARA EL DESARROLLO SOCIAL, ECONÓMICO, PRODUCTIVO Y SOSTENIBLE DEL PAÍS.</t>
  </si>
  <si>
    <r>
      <t xml:space="preserve">Se podrán desarrollar </t>
    </r>
    <r>
      <rPr>
        <b/>
        <sz val="10"/>
        <color theme="1"/>
        <rFont val="Arial"/>
        <family val="2"/>
      </rPr>
      <t>proyectos</t>
    </r>
    <r>
      <rPr>
        <sz val="10"/>
        <color theme="1"/>
        <rFont val="Arial"/>
        <family val="2"/>
      </rPr>
      <t xml:space="preserve"> bajo esquemas de Asociaciones Público-Privadas -APP-, enmarcados dentro de la</t>
    </r>
    <r>
      <rPr>
        <b/>
        <sz val="10"/>
        <color theme="1"/>
        <rFont val="Arial"/>
        <family val="2"/>
      </rPr>
      <t xml:space="preserve"> Ley 1508 de 2012</t>
    </r>
    <r>
      <rPr>
        <sz val="10"/>
        <color theme="1"/>
        <rFont val="Arial"/>
        <family val="2"/>
      </rPr>
      <t>, que tengan por objeto el desarrollo de infraestructura económica, productiva,</t>
    </r>
    <r>
      <rPr>
        <b/>
        <sz val="10"/>
        <color theme="1"/>
        <rFont val="Arial"/>
        <family val="2"/>
      </rPr>
      <t xml:space="preserve"> social y de protección ambiental </t>
    </r>
    <r>
      <rPr>
        <sz val="10"/>
        <color theme="1"/>
        <rFont val="Arial"/>
        <family val="2"/>
      </rPr>
      <t xml:space="preserve">del país. Asimismo, se podrán desarrollar proyectos bajo este esquema, que propendan por el desarrollo tecnológico y educativo en el país, la mejora en las condiciones de la prestación de los servicios de salud, la reducción de la </t>
    </r>
    <r>
      <rPr>
        <b/>
        <sz val="10"/>
        <color theme="1"/>
        <rFont val="Arial"/>
        <family val="2"/>
      </rPr>
      <t>pérdida de la biodiversidad y la lucha contra el cambio climático</t>
    </r>
    <r>
      <rPr>
        <sz val="10"/>
        <color theme="1"/>
        <rFont val="Arial"/>
        <family val="2"/>
      </rPr>
      <t>. El Gobierno nacional reglamentará la materia.</t>
    </r>
  </si>
  <si>
    <t>ARTÍCULO 240°. APROVECHAMIENTO DE MATERIAL DE DRAGADOS.</t>
  </si>
  <si>
    <r>
      <t xml:space="preserve">En los proyectos de dragado de mantenimiento y profundización de los canales de acceso a puertos marítimos y de canales fluviales se deberá aprovechar el material de dragado, cumpliendo la </t>
    </r>
    <r>
      <rPr>
        <b/>
        <sz val="10"/>
        <color theme="1"/>
        <rFont val="Arial"/>
        <family val="2"/>
      </rPr>
      <t>normativa ambiental</t>
    </r>
    <r>
      <rPr>
        <sz val="10"/>
        <color theme="1"/>
        <rFont val="Arial"/>
        <family val="2"/>
      </rPr>
      <t xml:space="preserve"> y minera expedida para el efecto, priorizando la recuperación de zonas afectadas por erosión costera y recuperación de zonas de manglar o zonas afectadas por procesos de inundación, priorizando el área de influencia del proyecto. 
En el caso en el que el material de dragado que se encuentre contaminado no sea susceptible de ser aprovechado en las condiciones y requisitos legales ambientales, este se deberá disponer en lugares de depósito seguro en las condiciones que para el efecto defina el Ministerio de Ambiente y Desarrollo Sostenible.</t>
    </r>
  </si>
  <si>
    <t>ARTÍCULO 254°. PROGRAMA NACIONAL DE FOMENTO AL USO DE LA BICICLETA EN EL TERRITORIO NACIONAL.</t>
  </si>
  <si>
    <r>
      <t xml:space="preserve">Con el fin de fomentar el uso de la bicicleta en el territorio nacional, créese el </t>
    </r>
    <r>
      <rPr>
        <b/>
        <sz val="10"/>
        <color theme="1"/>
        <rFont val="Arial"/>
        <family val="2"/>
      </rPr>
      <t>programa de fomento al uso de la bicicleta en el territorio nacional</t>
    </r>
    <r>
      <rPr>
        <sz val="10"/>
        <color theme="1"/>
        <rFont val="Arial"/>
        <family val="2"/>
      </rPr>
      <t xml:space="preserve">, encabeza del Ministerio de Salud y la Protección Social y el Ministerio de Transporte, el cual articulará las instancias de Gobierno nacional, las </t>
    </r>
    <r>
      <rPr>
        <b/>
        <sz val="10"/>
        <color theme="1"/>
        <rFont val="Arial"/>
        <family val="2"/>
      </rPr>
      <t>entidades territoriales</t>
    </r>
    <r>
      <rPr>
        <sz val="10"/>
        <color theme="1"/>
        <rFont val="Arial"/>
        <family val="2"/>
      </rPr>
      <t xml:space="preserve"> y la sociedad civil para lograr aumentar la </t>
    </r>
    <r>
      <rPr>
        <b/>
        <sz val="10"/>
        <color theme="1"/>
        <rFont val="Arial"/>
        <family val="2"/>
      </rPr>
      <t>bici infraestructura en los municipios</t>
    </r>
    <r>
      <rPr>
        <sz val="10"/>
        <color theme="1"/>
        <rFont val="Arial"/>
        <family val="2"/>
      </rPr>
      <t>, promover la creación de asociaciones público privadas para la instalación de estaciones de bicicletas compartidas así como el fomento a la producción nacional de partes y ensamblaje de bicicletas y el disfrute de beneficios e incentivos por el uso de la bicicleta en línea y complementando lo dispuesto en la ley 1811 de 2016. 
El Ministerio de Salud y de Transporte y otras entidades del orden nacional, al igual que las entidades territoriales, podrán destinar recursos de sus presupuestos para el cumplimiento del objetivo del programa.</t>
    </r>
  </si>
  <si>
    <t>Movilidad Sostenible</t>
  </si>
  <si>
    <t>META 16.1. Implementar el 100% del modelo pedagógico BiciCAR para la promoción de la movilidad sostenible en la jurisdicción CAR.</t>
  </si>
  <si>
    <t>SECCIÓN III GOBERNANZA INCLUSIVA Y FINANCIAMIENTO DEL DESARROLLO COMO MECANISMO HABILITANTE PARA UNA ECONOMÍA PRODUCTIVA</t>
  </si>
  <si>
    <t>ARTÍCULO 264°. Modifíquese el parágrafo 1° del artículo 22 de la Ley 2099 de 2021, el cual quedará así:</t>
  </si>
  <si>
    <r>
      <t xml:space="preserve">Modifíquese el parágrafo 1° del artículo 22 de la Ley 2099 de 2021, el cual quedará así:
ARTÍCULO 22. TECNOLOGÍA DE </t>
    </r>
    <r>
      <rPr>
        <b/>
        <sz val="10"/>
        <color theme="1"/>
        <rFont val="Arial"/>
        <family val="2"/>
      </rPr>
      <t>CAPTURA, UTILIZACIÓN Y ALMACENAMIENTO DE CARBONO</t>
    </r>
    <r>
      <rPr>
        <sz val="10"/>
        <color theme="1"/>
        <rFont val="Arial"/>
        <family val="2"/>
      </rPr>
      <t xml:space="preserve">. (…) PARÁGRAFO 1°. Se entiende por CCUS, el conjunto de procesos tecnológicos cuyo propósito es reducir las </t>
    </r>
    <r>
      <rPr>
        <b/>
        <sz val="10"/>
        <color theme="1"/>
        <rFont val="Arial"/>
        <family val="2"/>
      </rPr>
      <t>emisiones de carbono</t>
    </r>
    <r>
      <rPr>
        <sz val="10"/>
        <color theme="1"/>
        <rFont val="Arial"/>
        <family val="2"/>
      </rPr>
      <t xml:space="preserve"> en la atmósfera, </t>
    </r>
    <r>
      <rPr>
        <b/>
        <sz val="10"/>
        <color theme="1"/>
        <rFont val="Arial"/>
        <family val="2"/>
      </rPr>
      <t>capturando el CO2</t>
    </r>
    <r>
      <rPr>
        <sz val="10"/>
        <color theme="1"/>
        <rFont val="Arial"/>
        <family val="2"/>
      </rPr>
      <t xml:space="preserve"> generado a grandes escalas para almacenarlo en el subsuelo de manera segura y permanente o usarlo como insumo en diferentes procesos productivos o en la prestación de servicios en los que se requiera. Para el desarrollo de </t>
    </r>
    <r>
      <rPr>
        <b/>
        <sz val="10"/>
        <color theme="1"/>
        <rFont val="Arial"/>
        <family val="2"/>
      </rPr>
      <t>proyectos de captura, uso y almacenamiento de dióxido de carbono en el subsuelo</t>
    </r>
    <r>
      <rPr>
        <sz val="10"/>
        <color theme="1"/>
        <rFont val="Arial"/>
        <family val="2"/>
      </rPr>
      <t>, el Ministerio de Minas y Energía establecerá los lineamientos generales que deberán desarrollar las entidades competentes con el fin de determinar sus requisitos y condiciones técnicas. El Ministerio de Minas y Energía reglamentará lo correspondiente al almacenamiento del CO2 en el subsuelo para todos los sectores de la economía.</t>
    </r>
  </si>
  <si>
    <t>5.  Convergencia regional</t>
  </si>
  <si>
    <t>CAPÍTULO VI CONVERGENCIA REGIONAL</t>
  </si>
  <si>
    <t>SECCIÓN I CONSTRUCCIÓN E IMPLEMENTACIÓN DE MODELOS DE DESARROLLO SUPRAMUNICIPALES PARA EL FORTALECIMIENTO DE VÍNCULOS URBANO- RURALES Y LA INTEGRACIÓN DE LOS TERRITORIOS</t>
  </si>
  <si>
    <t>ARTÍCULO 267°.</t>
  </si>
  <si>
    <r>
      <t xml:space="preserve">El interesado en el trámite de solicitud de </t>
    </r>
    <r>
      <rPr>
        <b/>
        <sz val="10"/>
        <color theme="1"/>
        <rFont val="Arial"/>
        <family val="2"/>
      </rPr>
      <t xml:space="preserve">licencia ambiental </t>
    </r>
    <r>
      <rPr>
        <sz val="10"/>
        <color theme="1"/>
        <rFont val="Arial"/>
        <family val="2"/>
      </rPr>
      <t xml:space="preserve">para proyectos de construcción de infraestructura de energía que sean requeridos para la transición energética justa, podrán iniciar el trámite de licenciamiento ambiental con el cumplimiento de los requisitos establecidos en el artículo 2.2.2.3.6.2 del </t>
    </r>
    <r>
      <rPr>
        <b/>
        <sz val="10"/>
        <color theme="1"/>
        <rFont val="Arial"/>
        <family val="2"/>
      </rPr>
      <t>Decreto 1076 de 2015</t>
    </r>
    <r>
      <rPr>
        <sz val="10"/>
        <color theme="1"/>
        <rFont val="Arial"/>
        <family val="2"/>
      </rPr>
      <t xml:space="preserve"> o las normas que lo modifiquen o sustituyan. En todo caso, para el inicio del trámite será suficiente allegar el acto administrativo de procedencia o no procedencia de la consulta previa expedido por la Dirección de la Autoridad de Consulta Previa – DANCP. 
Para expedir la licencia ambiental, el ejecutor del proyecto, obra o actividad deberá allegar la certificación de no procedencia de consulta previa, o, en caso de que proceda, su respectiva acta de protocolización o de decisión de la autoridad competente, siempre en garantía de la </t>
    </r>
    <r>
      <rPr>
        <b/>
        <sz val="10"/>
        <color theme="1"/>
        <rFont val="Arial"/>
        <family val="2"/>
      </rPr>
      <t>protección de la identidad étnica y cultural</t>
    </r>
    <r>
      <rPr>
        <sz val="10"/>
        <color theme="1"/>
        <rFont val="Arial"/>
        <family val="2"/>
      </rPr>
      <t>.</t>
    </r>
  </si>
  <si>
    <t>ARTÍCULO 269°. Modifíquese el artículo 18 de la Ley 1101 de 2006, el cual quedará así:</t>
  </si>
  <si>
    <r>
      <t xml:space="preserve">Modifíquese el artículo 18 de la Ley 1101 de 2006, el cual quedará así:
</t>
    </r>
    <r>
      <rPr>
        <b/>
        <sz val="10"/>
        <color theme="1"/>
        <rFont val="Arial"/>
        <family val="2"/>
      </rPr>
      <t>ARTÍCULO 18. LÍNEA DE INVERSIÓN TERRITORIAL.</t>
    </r>
    <r>
      <rPr>
        <sz val="10"/>
        <color theme="1"/>
        <rFont val="Arial"/>
        <family val="2"/>
      </rPr>
      <t xml:space="preserve"> Como parte de la </t>
    </r>
    <r>
      <rPr>
        <b/>
        <sz val="10"/>
        <color theme="1"/>
        <rFont val="Arial"/>
        <family val="2"/>
      </rPr>
      <t>Política de Turismo</t>
    </r>
    <r>
      <rPr>
        <sz val="10"/>
        <color theme="1"/>
        <rFont val="Arial"/>
        <family val="2"/>
      </rPr>
      <t xml:space="preserve"> créase la Línea de Inversión Territorial en la cual, para cada vigencia anual, deben presentarse los </t>
    </r>
    <r>
      <rPr>
        <b/>
        <sz val="10"/>
        <color theme="1"/>
        <rFont val="Arial"/>
        <family val="2"/>
      </rPr>
      <t>proyectos de las entidades territoriales,</t>
    </r>
    <r>
      <rPr>
        <sz val="10"/>
        <color theme="1"/>
        <rFont val="Arial"/>
        <family val="2"/>
      </rPr>
      <t xml:space="preserve"> </t>
    </r>
    <r>
      <rPr>
        <b/>
        <sz val="10"/>
        <color theme="1"/>
        <rFont val="Arial"/>
        <family val="2"/>
      </rPr>
      <t>Cabildos Indígenas</t>
    </r>
    <r>
      <rPr>
        <sz val="10"/>
        <color theme="1"/>
        <rFont val="Arial"/>
        <family val="2"/>
      </rPr>
      <t xml:space="preserve">, las asociaciones de Cabildos Indígenas y/o Autoridades Tradicionales Indígenas, Consejos Indígenas y Organizaciones Indígenas de derecho público de carácter especial que los represente desde el gobierno propio, respecto de los cuales se demanden </t>
    </r>
    <r>
      <rPr>
        <b/>
        <sz val="10"/>
        <color theme="1"/>
        <rFont val="Arial"/>
        <family val="2"/>
      </rPr>
      <t>recursos para promoción y competitividad, sostenibilidad ambiental y social</t>
    </r>
    <r>
      <rPr>
        <sz val="10"/>
        <color theme="1"/>
        <rFont val="Arial"/>
        <family val="2"/>
      </rPr>
      <t>, provenientes de las fuentes fiscales previstas en esta ley, o del Presupuesto General de la Nación.</t>
    </r>
  </si>
  <si>
    <t>ARTÍCULO 274°. GESTIÓN COMUNITARIA DEL AGUA Y SANEAMIENTO BÁSICO.</t>
  </si>
  <si>
    <r>
      <t xml:space="preserve">La política de gestión comunitaria del agua y el saneamiento básico deberá incluir, entre otros, los siguientes lineamientos necesarios para promover y fortalecer las dinámicas organizativas alrededor del agua y el saneamiento básico:
4. Las comunidades organizadas que requieran consumos de </t>
    </r>
    <r>
      <rPr>
        <b/>
        <sz val="10"/>
        <color theme="1"/>
        <rFont val="Arial"/>
        <family val="2"/>
      </rPr>
      <t>agua</t>
    </r>
    <r>
      <rPr>
        <sz val="10"/>
        <color theme="1"/>
        <rFont val="Arial"/>
        <family val="2"/>
      </rPr>
      <t xml:space="preserve"> con caudales inferiores a 1,0 litros por segundo (lps), no requerirán </t>
    </r>
    <r>
      <rPr>
        <b/>
        <sz val="10"/>
        <color theme="1"/>
        <rFont val="Arial"/>
        <family val="2"/>
      </rPr>
      <t>concesión de aguas</t>
    </r>
    <r>
      <rPr>
        <sz val="10"/>
        <color theme="1"/>
        <rFont val="Arial"/>
        <family val="2"/>
      </rPr>
      <t xml:space="preserve">; sin embargo, deberán inscribirse en el Registro de Usuarios del Recurso Hídrico. Para esta excepción, se deben cumplir las siguientes condiciones: El uso del agua será exclusivamente para consumo humano en comunidades organizadas localizadas en el área urbana y, en el caso de las ubicadas en área rural, el uso será exclusivo para la subsistencia de la familia rural, siempre y cuando la fuente de abastecimiento no se encuentre declarada en agotamiento o en proceso de reglamentación. 
Las </t>
    </r>
    <r>
      <rPr>
        <b/>
        <sz val="10"/>
        <color theme="1"/>
        <rFont val="Arial"/>
        <family val="2"/>
      </rPr>
      <t>comunidades organizadas</t>
    </r>
    <r>
      <rPr>
        <sz val="10"/>
        <color theme="1"/>
        <rFont val="Arial"/>
        <family val="2"/>
      </rPr>
      <t xml:space="preserve"> que requieran consumos de agua para uso doméstico con caudales entre 1,0 lps y 4,0 lps, no requerirán presentar el </t>
    </r>
    <r>
      <rPr>
        <b/>
        <sz val="10"/>
        <color theme="1"/>
        <rFont val="Arial"/>
        <family val="2"/>
      </rPr>
      <t>Programa de Uso Eficiente y Ahorro del Agua -PUEAA</t>
    </r>
    <r>
      <rPr>
        <sz val="10"/>
        <color theme="1"/>
        <rFont val="Arial"/>
        <family val="2"/>
      </rPr>
      <t xml:space="preserve">-, como tampoco la autorización sanitaria como prerrequisito para el otorgamiento de la respectiva concesión. 
5. Los </t>
    </r>
    <r>
      <rPr>
        <b/>
        <sz val="10"/>
        <color theme="1"/>
        <rFont val="Arial"/>
        <family val="2"/>
      </rPr>
      <t>proyectos de reúso de aguas provenientes de sistemas de tratamiento de aguas residuales domésticas</t>
    </r>
    <r>
      <rPr>
        <sz val="10"/>
        <color theme="1"/>
        <rFont val="Arial"/>
        <family val="2"/>
      </rPr>
      <t xml:space="preserve"> que cumplan con los </t>
    </r>
    <r>
      <rPr>
        <b/>
        <sz val="10"/>
        <color theme="1"/>
        <rFont val="Arial"/>
        <family val="2"/>
      </rPr>
      <t>criterios de calidad vigentes</t>
    </r>
    <r>
      <rPr>
        <sz val="10"/>
        <color theme="1"/>
        <rFont val="Arial"/>
        <family val="2"/>
      </rPr>
      <t xml:space="preserve"> para el uso en actividades agrícolas e industriales, no requerirán de concesión de aguas.</t>
    </r>
  </si>
  <si>
    <t>ARTÍCULO 275°. PROGRAMA AGUA ES VIDA.</t>
  </si>
  <si>
    <r>
      <t xml:space="preserve">El Ministerio de Igualdad y Equidad y el Ministerio de Vivienda, Ciudad y Territorio formularán e implementarán, dentro de los seis (6) meses siguientes a la entrada en vigencia de la presente ley, el </t>
    </r>
    <r>
      <rPr>
        <b/>
        <sz val="10"/>
        <color theme="1"/>
        <rFont val="Arial"/>
        <family val="2"/>
      </rPr>
      <t>Programa Agua es Vida</t>
    </r>
    <r>
      <rPr>
        <sz val="10"/>
        <color theme="1"/>
        <rFont val="Arial"/>
        <family val="2"/>
      </rPr>
      <t xml:space="preserve"> en los territorios marginados y excluidos. Este programa brindará </t>
    </r>
    <r>
      <rPr>
        <b/>
        <sz val="10"/>
        <color theme="1"/>
        <rFont val="Arial"/>
        <family val="2"/>
      </rPr>
      <t>soluciones de agua potable y saneamiento básico</t>
    </r>
    <r>
      <rPr>
        <sz val="10"/>
        <color theme="1"/>
        <rFont val="Arial"/>
        <family val="2"/>
      </rPr>
      <t xml:space="preserve"> a los sujetos de especial protección constitucional, a la población vulnerable, aplicando enfoques diferenciales y de género, de derechos, territorial e interseccional.</t>
    </r>
  </si>
  <si>
    <t>Lluvia para la vida - Legalidad Ambiental</t>
  </si>
  <si>
    <t>ARTÍCULO 279°. Modifíquese el artículo 250 de la Ley 1955 de 2019, el cual quedará así:</t>
  </si>
  <si>
    <r>
      <t xml:space="preserve">Modifíquese el artículo 250 de la Ley 1955 de 2019, el cual quedará así:
ARTÍCULO 250. PACTOS TERRITORIALES. Los departamentos, los municipios, los Esquemas Asociativos Territoriales y la Nación podrán suscribir </t>
    </r>
    <r>
      <rPr>
        <b/>
        <sz val="10"/>
        <color theme="1"/>
        <rFont val="Arial"/>
        <family val="2"/>
      </rPr>
      <t>Pactos Territoriales</t>
    </r>
    <r>
      <rPr>
        <sz val="10"/>
        <color theme="1"/>
        <rFont val="Arial"/>
        <family val="2"/>
      </rPr>
      <t xml:space="preserve">, definidos como un </t>
    </r>
    <r>
      <rPr>
        <b/>
        <sz val="10"/>
        <color theme="1"/>
        <rFont val="Arial"/>
        <family val="2"/>
      </rPr>
      <t>instrumento de articulación para la concertación de inversiones estratégicas de alto impacto</t>
    </r>
    <r>
      <rPr>
        <sz val="10"/>
        <color theme="1"/>
        <rFont val="Arial"/>
        <family val="2"/>
      </rPr>
      <t xml:space="preserve"> que contribuyan a consolidar el desarrollo regional definido en el Plan Nacional de Desarrollo y la construcción de la Paz Total, promoviendo para ello, la adopción de metodologías con enfoque de género a través del trabajo articulado con la Consejería Presidencial para la Equidad de la Mujer, y la concurrencia de recursos del orden nacional y territorial, público, privado y/o de cooperación internacional, bajo la coordinación del Departamento Nacional de Planeación.</t>
    </r>
  </si>
  <si>
    <t>ARTÍCULO 283°. EJECUCIÓN DE PROYECTOS DE SISTEMAS DE TRANSPORTE PÚBLICO BAJO PRINCIPIOS DE DESARROLLO ORIENTADO AL TRANSPORTE SOSTENIBLE -DOT-.</t>
  </si>
  <si>
    <r>
      <t xml:space="preserve">La revisión del Plan de Ordenamiento Territorial y/o los instrumentos de planeación de los que trata el presente artículo, establecerán los lineamientos y reglamentación de los proyectos urbanos de Desarrollo Orientado al </t>
    </r>
    <r>
      <rPr>
        <b/>
        <sz val="10"/>
        <color theme="1"/>
        <rFont val="Arial"/>
        <family val="2"/>
      </rPr>
      <t>Transporte Sostenible</t>
    </r>
    <r>
      <rPr>
        <sz val="10"/>
        <color theme="1"/>
        <rFont val="Arial"/>
        <family val="2"/>
      </rPr>
      <t>, incluyendo las normas urbanísticas aplicables a la infraestructura de transporte y sus áreas de influencia, los mecanismos de captura de valor y de gestión del suelo, de mitigación de impactos urbanísticos en la movilidad, espacio público y servicios públicos, y los instrumentos para habilitar el suelo requerido para la infraestructura de transporte y otras infraestructuras urbanas asociadas.</t>
    </r>
  </si>
  <si>
    <t>SECCIÓN II TERRITORIOS MÁS HUMANOS: HÁBITAT INTEGRAL</t>
  </si>
  <si>
    <t>ARTÍCULO 294°. Modifíquese el inciso segundo del artículo 800-1 del Estatuto Tributario, el cual quedará así:</t>
  </si>
  <si>
    <r>
      <t xml:space="preserve">Modifíquese el inciso segundo del artículo 800-1 del Estatuto Tributario, el cual quedará así:
ARTÍCULO 800-1. OBRAS POR IMPUESTOS. (…) 
El objeto de los convenios será la inversión directa en la ejecución de proyectos de trascendencia económica y social en los diferentes municipios definidos como las Zonas Más Afectadas por el Conflicto Armado (Zomac) y en los municipios con Programas de Desarrollo con Enfoque Territorial (PDET), relacionados con agua potable y saneamiento básico, energía, salud pública, educación pública, bienes públicos rurales, </t>
    </r>
    <r>
      <rPr>
        <b/>
        <sz val="10"/>
        <color theme="1"/>
        <rFont val="Arial"/>
        <family val="2"/>
      </rPr>
      <t>adaptación al cambio climático y gestión del riesgo, pagos por servicios ambientales</t>
    </r>
    <r>
      <rPr>
        <sz val="10"/>
        <color theme="1"/>
        <rFont val="Arial"/>
        <family val="2"/>
      </rPr>
      <t>, tecnologías de la información y comunicaciones, infraestructura de transporte, infraestructura productiva, infraestructura cultural, infraestructura deportiva, vivienda de interés social rural y las demás que defina el manual operativo de Obras por Impuestos, todo de conformidad con lo establecido en la evaluación de viabilidad del proyecto.</t>
    </r>
  </si>
  <si>
    <t>Cambio Climático y Gestión del Riesgo</t>
  </si>
  <si>
    <t>SECCIÓN IV FORTALECIMIENTO INSTITUCIONAL COMO MOTOR DE CAMBIO PARA RECUPERAR LA CONFIANZA DE LA CIUDADANÍA Y PARA EL FORTALECIMIENTO DEL VÍNCULO ESTADO-CIUDADANÍA</t>
  </si>
  <si>
    <t>ARTÍCULO 308°. Modifíquese el artículo 188 de la Ley 1753 de 2015, el cual quedará así:</t>
  </si>
  <si>
    <r>
      <t xml:space="preserve">ARTÍCULO 188. FORMULARIO ÚNICO TERRITORIAL (FUT). Toda la información del orden territorial sobre la ejecución presupuestal de ingresos y gastos será reportada a través de la Categoría Única de Información Presupuestal Ordinaria – CUIPO-. La demás información oficial básica, de naturaleza organizacional, financiera, económica, geográfica, social y </t>
    </r>
    <r>
      <rPr>
        <b/>
        <sz val="10"/>
        <color theme="1"/>
        <rFont val="Arial"/>
        <family val="2"/>
      </rPr>
      <t>ambiental</t>
    </r>
    <r>
      <rPr>
        <sz val="10"/>
        <color theme="1"/>
        <rFont val="Arial"/>
        <family val="2"/>
      </rPr>
      <t xml:space="preserve"> que sea requerida por las </t>
    </r>
    <r>
      <rPr>
        <b/>
        <sz val="10"/>
        <color theme="1"/>
        <rFont val="Arial"/>
        <family val="2"/>
      </rPr>
      <t>entidades del orden nacional</t>
    </r>
    <r>
      <rPr>
        <sz val="10"/>
        <color theme="1"/>
        <rFont val="Arial"/>
        <family val="2"/>
      </rPr>
      <t xml:space="preserve"> para efectos del monitoreo, seguimiento, evaluación y control de las entidades territoriales, será recolectada a través del </t>
    </r>
    <r>
      <rPr>
        <b/>
        <sz val="10"/>
        <color theme="1"/>
        <rFont val="Arial"/>
        <family val="2"/>
      </rPr>
      <t>Formulario Único Territorial -FUT-</t>
    </r>
    <r>
      <rPr>
        <sz val="10"/>
        <color theme="1"/>
        <rFont val="Arial"/>
        <family val="2"/>
      </rPr>
      <t>.</t>
    </r>
  </si>
  <si>
    <t>6. ESTABILIDAD MACROECONÓMICA</t>
  </si>
  <si>
    <t>CAPÍTULO VII ESTABILIDAD MACROECONÓMICA</t>
  </si>
  <si>
    <t>7.  ACTORES DIFERENCIALES PARA EL CAMBIO</t>
  </si>
  <si>
    <t>CAPÍTULO VIII ACTORES DIFERENCIALES PARA EL CAMBIO</t>
  </si>
  <si>
    <t>PROGRAMA No. 1 PTEA</t>
  </si>
  <si>
    <t>Comunidad Educativa Incluyente en la educación ambiental municipal</t>
  </si>
  <si>
    <t>Dinamización comunitaria en procesos de Educación Ambiental</t>
  </si>
  <si>
    <t>Inclusión del Turismo Sostenible</t>
  </si>
  <si>
    <t>Articulación de acciones para la celebración de días de Calendario Ambiental</t>
  </si>
  <si>
    <t>Formación de promotores Ambientales</t>
  </si>
  <si>
    <t>Divulgación de experiencias exitosas de Educación Ambiental</t>
  </si>
  <si>
    <t>PROGRAMA No. 2 PTEA</t>
  </si>
  <si>
    <t>Fortalecimiento de la Legalidad Ambiental en el manejo de Vertimientos</t>
  </si>
  <si>
    <t>Fortalecimiento de la Legalidad Ambiental en el trafico y tenencia de Fauna</t>
  </si>
  <si>
    <t>PROGRAMA No. 3 PTEA</t>
  </si>
  <si>
    <t>Comunidad Educada en el ahorro y uso eficiente del recurso hídrico</t>
  </si>
  <si>
    <t>Fortalecimiento de estrategias de Uso Eficiente y Ahorro del Agua en Acueductos</t>
  </si>
  <si>
    <t>PROGRAMA No. 4 PTEA</t>
  </si>
  <si>
    <t>Fortalecimiento de la Gestión Integral de los residuos sólidos en Comunidades educativas</t>
  </si>
  <si>
    <t>Fortalecer la vinculación de la Comunidad en la Gestión Integral de los residuos sólidos</t>
  </si>
  <si>
    <t>Fortalecer la vinculación de la Comunidad en la Gestión Integral de residuos peligrosos</t>
  </si>
  <si>
    <t xml:space="preserve"> Fortalecer la vinculación de la Comunidad en la Gestión Integral de residuos especiales</t>
  </si>
  <si>
    <t>PROGRAMA No. 5 PTEA</t>
  </si>
  <si>
    <t>Fortalecimiento de acciones de sostenibilidad ambiental dirigidas a la comunidad educativa</t>
  </si>
  <si>
    <t>Fortalecimiento de acciones de sostenibilidad ambiental dirigidas a la comunidad</t>
  </si>
  <si>
    <t>Articulación de acciones de sostenibilidad ambiental</t>
  </si>
  <si>
    <t>PROGRAMA No. 6 PTEA</t>
  </si>
  <si>
    <t>Fortalecimiento a productores Granadinos en técnicas de BPA y BPG</t>
  </si>
  <si>
    <t>Fortalecimiento de productores Granadinos para el aprovechamiento de residuos orgánicos</t>
  </si>
  <si>
    <t>Fortalecimiento de productores Granadinos en estrategias de sostenibilidad y conservación ambiental</t>
  </si>
  <si>
    <t>1. 13/04/2023
2. 14/04/2023</t>
  </si>
  <si>
    <t>1. 100
2. 100</t>
  </si>
  <si>
    <t>Listado de asistencia y registro Fotográfico</t>
  </si>
  <si>
    <t>Capacitar y acompañar a productores del municipio para su participación en por lo menos dos (2) ferias de negocios verdes, durante el cuatrienio.</t>
  </si>
  <si>
    <t>1. Varsana
2. Varsana
3. Varsana
4. Varsana
5. Varsana</t>
  </si>
  <si>
    <t>1. 20
2. 20
3. 20
4. 20
5. 10</t>
  </si>
  <si>
    <t>1. 13/03/2023
2. 23/03/2023
3. 30/03/2023
4. 06/04/2023
5. 22/06/2023</t>
  </si>
  <si>
    <t>Fortalecimiento de estrategias de Uso Eficiente y Ahorro del Agua en Instituciones Educativas</t>
  </si>
  <si>
    <t>Vereda Sabaneta</t>
  </si>
  <si>
    <t>1. Alcaldía Municipal
2. Alcaldía municipal</t>
  </si>
  <si>
    <t>1. 5/05/2023
2. 24/08/2023</t>
  </si>
  <si>
    <t>1. 17
2. 14</t>
  </si>
  <si>
    <t>Actas, Asistencias y Registro Fotográfico</t>
  </si>
  <si>
    <t>1. Se realizó taller de legalidad ambiental enfocado en trámites y socialización de las afectaciones ambientales que conlleva el tráfico y tenencia en cautiverio de fauna silvestre; además de las sanciones que traen este tipo de practicas, dirigidos a comunidad de las veredas La Playita, San José y San Raimundo.</t>
  </si>
  <si>
    <t>Listado de Asistencia</t>
  </si>
  <si>
    <t>1. Se realizó jornada de limpieza de la quebrada Sabaneta en el marco del día mundial de la limpieza, liderada por la Administración Municipal, con la participación de comunidad de la vereda Sabaneta, Bomberos, Ejercito Nacional y CAR Cundinamarca.</t>
  </si>
  <si>
    <t>Listado de Asistencia y registro Fotográfico</t>
  </si>
  <si>
    <t>1. 14/04/2023</t>
  </si>
  <si>
    <t>1. 100</t>
  </si>
  <si>
    <t>Durante el 08 y 09 de noviembre de 2023 el municipio participó a través de su oficina de deportes cultura y turismo en el taller teórico- práctico de socialización territorial PROCEDA con la meta 22.2 de la Dirección de Cultura Ambiental y Servicio al Ciudadano – DCASC de la corporación CAR.</t>
  </si>
  <si>
    <t>Plataforma virtual Teams</t>
  </si>
  <si>
    <t>08/11/2023 y 09/11/2023</t>
  </si>
  <si>
    <t>1. 24/03/2023
2. 27/10/2023</t>
  </si>
  <si>
    <t>1. Escuela Rural La Floresta
2. Vivero Municipal vereda Santa Helena</t>
  </si>
  <si>
    <t>1. 15
2. 120 Santo Domingo Savio
30 IED Gustavo Uribe Ramírez</t>
  </si>
  <si>
    <t>1. IED Gustavo Uribe Ramírez
2. Santo Domingo Savio e IED Gustavo Uribe Ramírez</t>
  </si>
  <si>
    <t>4/04/2023
27/10/2023</t>
  </si>
  <si>
    <t>8
90</t>
  </si>
  <si>
    <t>Realizar como mínimo una (1) salida pedagógica de educación ambiental con comunidad a las celdas de compostaje del municipio durante el cuatrienio.</t>
  </si>
  <si>
    <t>1. Se realizó mesa técnica de trabajo con la IED Gustavo Uribe Ramírez donde los docentes lideres del PRAE socializaron el estado actual del proyecto ambiental escolar.
2. Se coordinó jornada de plantación solicitada por el colegio Santo Domingo Savio en el marco del fortalecimiento de su Proyecto Ambiental Escolar -PRAE, para el día 27 de octubre de 2023.</t>
  </si>
  <si>
    <t>1. Se realizó mesa técnica de trabajo con la IED Gustavo Uribe Ramírez donde los docentes lideres del PRAE socializaron el estado actual del proyecto ambiental escolar.
2. Se coordinó la realización de una jornada de capacitación en manejo y disposición de residuos sólidos.</t>
  </si>
  <si>
    <t>1. Se Realizo primera mesa técnica de turismo del año 20223 con la participación del gremio de restaurantes hoteles juntas de acción comunal y mercados campesinos.
2. Se dicto el primer modulo de introducción al aviturismo dirigida a prestadores turísticos.
3. Se dicto el segundo modulo de aviturismo dirigida a prestadores turísticos.
4. Se dicto el tercer modulo de aviturismo dirigida a prestadores turísticos.
5. Se dicto el segundo modulo de proyecto observatorio de aves.</t>
  </si>
  <si>
    <t>Se realizó salida pedagógica a la Eco Aldea Varsana con la participación de 80 niños de los trabajadores de la empresa  CI Colombia Paradise y 10 adultos, donde se realizaron capacitaciones en huertas caseras y uso eficiente y ahorro del agua, cuenca hidrográfica y recorrido ecológico.</t>
  </si>
  <si>
    <t>1. Se realizó la publicación de la celebración del día mundial del agua en la escuela Rural Santa Lucia de la IED Gustavo Uribe Ramírez.
2. Se realizó la publicación de la celebración del día mundial del agua en la escuela Rural Rafael Pombo de la IED Gustavo Uribe Ramírez.
3. Se realizó la publicación de la celebración del día mundial del agua en la escuela Rural La Floresta.
4. Se realizó la publicación de la celebración del día mundial del agua en la escuela Rural La Playita.
5. Se realizó la publicación de la actividad de inauguración del aula ambiental de la IED Gustavo Uribe Ramírez.</t>
  </si>
  <si>
    <t>1. Se realizó la inauguración del aula ambiental de la IED Gustavo Uribe Ramírez, como experiencia exitosa de implementación del Proyecto Ciudadano de Educación Ambiental -PROCEDA..</t>
  </si>
  <si>
    <r>
      <t xml:space="preserve">1. Se realizó jornada de siembra de 50 árboles de las especies Roble, Laurel de Cera en el marco de la celebración del día mundial del agua en la escuela Rural La Floresta.
</t>
    </r>
    <r>
      <rPr>
        <sz val="12"/>
        <rFont val="Arial"/>
        <family val="2"/>
      </rPr>
      <t xml:space="preserve">2. </t>
    </r>
    <r>
      <rPr>
        <sz val="12"/>
        <color theme="1"/>
        <rFont val="Arial"/>
        <family val="2"/>
      </rPr>
      <t>Se realizó jornada de plantación en conmemoración del Día Internacional del Árbol celebrado en el mes de octubre, realizamos 2 jornadas de socialización y capacitación con estudiantes del grado 11 de la IED GUSTAVO URIBE RAMIREZ y con todos los estudiantes del COLEGIO SANTO DOMINGO SAVIO. En compañía de funcionarios de la Administración Municipal, se realizó la socialización del trabajo que se ha realizado en el vivero municipal, explicando procesos como recolección de semillas, preparación de sustratos, germinación y el crecimiento de las plántulas para su posterior entrega a la comunidad que requiera para sembrar en sus predios.</t>
    </r>
  </si>
  <si>
    <t>1. Se realizó proceso de formación con cuarenta (40) Niños defensores del agua en la Escuela Rural Antonio Nariño de la vereda San Raimundo, donde se desarrollaron actividades de sensibilización sobre el cuidado del agua y conmemoración del día mundial del medio ambiente.</t>
  </si>
  <si>
    <t>1. Se realizó primer jornada de recolección de residuos de envases de agroquímicos.
2. Se realizó segunda jornada de recolección de residuos de envases de agroquímicos.</t>
  </si>
  <si>
    <t>1. Todas las 13 veredas
2. Todas las 13 veredas</t>
  </si>
  <si>
    <t>1. Se realizo sensibilización con niños de quinto y noveno de la IED Gustavo Uribe Ramírez, sobre las orientaciones y lineamientos del sistema departamental de gestión del riesgo y planes escolares de gestión del riesgo.
2. Se realizo sensibilización con jóvenes de tres cursos de decimo de la IED Gustavo Uribe Ramírez, sobre las orientaciones y lineamientos del sistema departamental de gestión del riesgo y planes escolares de gestión del riesgo.</t>
  </si>
  <si>
    <t>Acta de reunión y registro fotográfico</t>
  </si>
  <si>
    <t>1. Se realizo sensibilización con jóvenes de tres cursos de decimo de la IED Gustavo Uribe Ramírez, sobre las orientaciones y lineamientos del sistema departamental de gestión del riesgo y planes escolares de gestión del riesgo.</t>
  </si>
  <si>
    <t>1. Se realizó recorrido en bicicleta desde la escuela La Playita hasta la escuela La Floresta, donde se promovió la movilidad limpia.</t>
  </si>
  <si>
    <t>1. Se han realizado visitas a fincas donde se capacita a productores en temáticas de conservación y manejo de suelos  (implementación de sistemas silvopastoriles).
2. Se han realizado talleres de formación con productores orientados al manejo de praderas y tecnificación de sistemas de productivos.</t>
  </si>
  <si>
    <t>1. Se realizo reunión de CIDEA, se invitaron a todas las instituciones educativas del municipio, donde se contó con la participación del Colegio Santo domingo Savio.
2. Se realizo reunión de CIDEA, se invitaron a todas las instituciones educativas del municipio, donde se contó con la participación de la IED Gustavo Uribe Ramírez.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</si>
</sst>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164" formatCode="&quot;$&quot;\ #,##0"/>
    <numFmt numFmtId="165" formatCode="d\.m\."/>
    <numFmt numFmtId="166" formatCode="_-&quot;$&quot;\ * #,##0_-;\-&quot;$&quot;\ * #,##0_-;_-&quot;$&quot;\ * &quot;-&quot;_-;_-@"/>
    <numFmt numFmtId="167" formatCode="#,##0_ ;\-#,##0\ "/>
    <numFmt numFmtId="168" formatCode="d/m/yyyy"/>
  </numFmts>
  <fonts count="52" x14ac:knownFonts="1">
    <font>
      <sz val="11"/>
      <color theme="1"/>
      <name val="Calibri"/>
      <family val="2"/>
      <scheme val="minor"/>
    </font>
    <font>
      <b/>
      <sz val="12"/>
      <color theme="0"/>
      <name val="Arial"/>
      <family val="2"/>
    </font>
    <font>
      <b/>
      <sz val="12"/>
      <color theme="1"/>
      <name val="Arial"/>
      <family val="2"/>
    </font>
    <font>
      <b/>
      <sz val="12"/>
      <name val="Arial"/>
      <family val="2"/>
    </font>
    <font>
      <sz val="12"/>
      <name val="Arial"/>
      <family val="2"/>
    </font>
    <font>
      <sz val="12"/>
      <color theme="1"/>
      <name val="Arial"/>
      <family val="2"/>
    </font>
    <font>
      <sz val="12"/>
      <color rgb="FF000000"/>
      <name val="Arial"/>
      <family val="2"/>
    </font>
    <font>
      <sz val="10"/>
      <name val="Arial"/>
      <family val="2"/>
    </font>
    <font>
      <b/>
      <sz val="16"/>
      <color theme="0"/>
      <name val="Arial"/>
      <family val="2"/>
    </font>
    <font>
      <b/>
      <sz val="20"/>
      <color theme="0"/>
      <name val="Arial"/>
      <family val="2"/>
    </font>
    <font>
      <sz val="12"/>
      <color theme="0"/>
      <name val="Arial"/>
      <family val="2"/>
    </font>
    <font>
      <sz val="11"/>
      <color theme="1"/>
      <name val="Calibri"/>
      <family val="2"/>
      <scheme val="minor"/>
    </font>
    <font>
      <sz val="11"/>
      <color theme="1"/>
      <name val="Arial"/>
      <family val="2"/>
    </font>
    <font>
      <b/>
      <sz val="11"/>
      <color theme="1"/>
      <name val="Calibri"/>
      <family val="2"/>
    </font>
    <font>
      <sz val="11"/>
      <color theme="1"/>
      <name val="Calibri"/>
      <family val="2"/>
    </font>
    <font>
      <sz val="11"/>
      <name val="Arial"/>
      <family val="2"/>
    </font>
    <font>
      <b/>
      <sz val="11"/>
      <name val="Calibri"/>
      <family val="2"/>
    </font>
    <font>
      <b/>
      <sz val="11"/>
      <color theme="0"/>
      <name val="Arial"/>
      <family val="2"/>
    </font>
    <font>
      <b/>
      <sz val="11"/>
      <color theme="0"/>
      <name val="Calibri"/>
      <family val="2"/>
    </font>
    <font>
      <sz val="11"/>
      <color theme="0"/>
      <name val="Arial"/>
      <family val="2"/>
    </font>
    <font>
      <sz val="11"/>
      <color theme="0"/>
      <name val="Calibri"/>
      <family val="2"/>
    </font>
    <font>
      <b/>
      <sz val="20"/>
      <color theme="1"/>
      <name val="Arial"/>
      <family val="2"/>
    </font>
    <font>
      <b/>
      <sz val="12"/>
      <color theme="1"/>
      <name val="Calibri"/>
      <family val="2"/>
    </font>
    <font>
      <b/>
      <sz val="12"/>
      <name val="Calibri"/>
      <family val="2"/>
    </font>
    <font>
      <sz val="18"/>
      <name val="Arial"/>
      <family val="2"/>
    </font>
    <font>
      <sz val="18"/>
      <color theme="1"/>
      <name val="Arial"/>
      <family val="2"/>
    </font>
    <font>
      <b/>
      <sz val="11"/>
      <color theme="1"/>
      <name val="Arial"/>
      <family val="2"/>
    </font>
    <font>
      <b/>
      <sz val="26"/>
      <color theme="1"/>
      <name val="Arial"/>
      <family val="2"/>
    </font>
    <font>
      <b/>
      <sz val="26"/>
      <color theme="1"/>
      <name val="Calibri"/>
      <family val="2"/>
    </font>
    <font>
      <b/>
      <sz val="26"/>
      <name val="Arial"/>
      <family val="2"/>
    </font>
    <font>
      <b/>
      <sz val="48"/>
      <color theme="1"/>
      <name val="Calibri"/>
      <family val="2"/>
    </font>
    <font>
      <sz val="11"/>
      <name val="Calibri"/>
      <family val="2"/>
    </font>
    <font>
      <b/>
      <sz val="16"/>
      <color theme="1"/>
      <name val="Calibri"/>
      <family val="2"/>
    </font>
    <font>
      <sz val="11"/>
      <color theme="1"/>
      <name val="Arial"/>
      <family val="2"/>
    </font>
    <font>
      <b/>
      <sz val="24"/>
      <color rgb="FFFFFFFF"/>
      <name val="Arial"/>
      <family val="2"/>
    </font>
    <font>
      <sz val="11"/>
      <name val="Arial"/>
      <family val="2"/>
    </font>
    <font>
      <b/>
      <sz val="18"/>
      <color theme="1"/>
      <name val="Arial"/>
      <family val="2"/>
    </font>
    <font>
      <b/>
      <sz val="18"/>
      <color theme="0"/>
      <name val="Arial"/>
      <family val="2"/>
    </font>
    <font>
      <sz val="18"/>
      <color theme="0"/>
      <name val="Arial"/>
      <family val="2"/>
    </font>
    <font>
      <b/>
      <sz val="12"/>
      <color theme="0"/>
      <name val="Arial"/>
      <family val="2"/>
    </font>
    <font>
      <b/>
      <sz val="14"/>
      <color theme="0"/>
      <name val="Arial"/>
      <family val="2"/>
    </font>
    <font>
      <b/>
      <sz val="14"/>
      <color theme="1"/>
      <name val="Arial"/>
      <family val="2"/>
    </font>
    <font>
      <sz val="11"/>
      <color theme="1"/>
      <name val="Calibri"/>
      <family val="2"/>
    </font>
    <font>
      <b/>
      <sz val="11"/>
      <color theme="1"/>
      <name val="Arial"/>
      <family val="2"/>
    </font>
    <font>
      <sz val="11"/>
      <color rgb="FF000000"/>
      <name val="Calibri"/>
      <family val="2"/>
    </font>
    <font>
      <u/>
      <sz val="11"/>
      <color rgb="FF0563C1"/>
      <name val="Arial"/>
      <family val="2"/>
    </font>
    <font>
      <sz val="11"/>
      <color rgb="FF000000"/>
      <name val="Arial"/>
      <family val="2"/>
    </font>
    <font>
      <sz val="11"/>
      <color theme="1"/>
      <name val="Calibri"/>
      <family val="2"/>
      <scheme val="minor"/>
    </font>
    <font>
      <sz val="10"/>
      <color theme="1"/>
      <name val="Arial"/>
      <family val="2"/>
    </font>
    <font>
      <sz val="12"/>
      <color theme="1"/>
      <name val="Calibri"/>
      <family val="2"/>
      <scheme val="minor"/>
    </font>
    <font>
      <u/>
      <sz val="11"/>
      <color theme="10"/>
      <name val="Calibri"/>
      <family val="2"/>
      <scheme val="minor"/>
    </font>
    <font>
      <b/>
      <sz val="10"/>
      <color theme="1"/>
      <name val="Arial"/>
      <family val="2"/>
    </font>
  </fonts>
  <fills count="58">
    <fill>
      <patternFill patternType="none"/>
    </fill>
    <fill>
      <patternFill patternType="gray125"/>
    </fill>
    <fill>
      <patternFill patternType="solid">
        <fgColor rgb="FF008080"/>
        <bgColor indexed="64"/>
      </patternFill>
    </fill>
    <fill>
      <patternFill patternType="solid">
        <fgColor rgb="FFCC9900"/>
        <bgColor rgb="FF00B050"/>
      </patternFill>
    </fill>
    <fill>
      <patternFill patternType="solid">
        <fgColor rgb="FF00CC99"/>
        <bgColor rgb="FF00B050"/>
      </patternFill>
    </fill>
    <fill>
      <patternFill patternType="solid">
        <fgColor theme="8" tint="0.39997558519241921"/>
        <bgColor indexed="64"/>
      </patternFill>
    </fill>
    <fill>
      <patternFill patternType="solid">
        <fgColor rgb="FF92D050"/>
        <bgColor indexed="64"/>
      </patternFill>
    </fill>
    <fill>
      <patternFill patternType="solid">
        <fgColor rgb="FFCC9900"/>
        <bgColor indexed="64"/>
      </patternFill>
    </fill>
    <fill>
      <patternFill patternType="solid">
        <fgColor rgb="FF0058B0"/>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rgb="FF008080"/>
        <bgColor rgb="FF00B050"/>
      </patternFill>
    </fill>
    <fill>
      <patternFill patternType="solid">
        <fgColor theme="8" tint="0.39997558519241921"/>
        <bgColor rgb="FF00B050"/>
      </patternFill>
    </fill>
    <fill>
      <patternFill patternType="solid">
        <fgColor rgb="FF92D050"/>
        <bgColor rgb="FF00B050"/>
      </patternFill>
    </fill>
    <fill>
      <patternFill patternType="solid">
        <fgColor rgb="FF009999"/>
        <bgColor indexed="64"/>
      </patternFill>
    </fill>
    <fill>
      <patternFill patternType="solid">
        <fgColor theme="8" tint="0.79998168889431442"/>
        <bgColor indexed="64"/>
      </patternFill>
    </fill>
    <fill>
      <patternFill patternType="solid">
        <fgColor rgb="FF99FFCC"/>
        <bgColor indexed="64"/>
      </patternFill>
    </fill>
    <fill>
      <patternFill patternType="solid">
        <fgColor rgb="FFEEFB9D"/>
        <bgColor indexed="64"/>
      </patternFill>
    </fill>
    <fill>
      <patternFill patternType="solid">
        <fgColor rgb="FFFFFFCC"/>
        <bgColor indexed="64"/>
      </patternFill>
    </fill>
    <fill>
      <patternFill patternType="solid">
        <fgColor theme="7" tint="0.79998168889431442"/>
        <bgColor rgb="FFFEF2CB"/>
      </patternFill>
    </fill>
    <fill>
      <patternFill patternType="solid">
        <fgColor theme="7" tint="0.79998168889431442"/>
        <bgColor indexed="64"/>
      </patternFill>
    </fill>
    <fill>
      <patternFill patternType="solid">
        <fgColor theme="8" tint="0.79998168889431442"/>
        <bgColor rgb="FFFFFFFF"/>
      </patternFill>
    </fill>
    <fill>
      <patternFill patternType="solid">
        <fgColor rgb="FFFFFF99"/>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bgColor indexed="64"/>
      </patternFill>
    </fill>
    <fill>
      <patternFill patternType="solid">
        <fgColor theme="3" tint="0.7999816888943144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CCCC00"/>
        <bgColor rgb="FFFFF2CC"/>
      </patternFill>
    </fill>
    <fill>
      <patternFill patternType="solid">
        <fgColor rgb="FFCCCC00"/>
        <bgColor indexed="64"/>
      </patternFill>
    </fill>
    <fill>
      <patternFill patternType="solid">
        <fgColor rgb="FFD9D9D9"/>
        <bgColor rgb="FFD9D9D9"/>
      </patternFill>
    </fill>
    <fill>
      <patternFill patternType="solid">
        <fgColor rgb="FFC00000"/>
        <bgColor rgb="FFDEEAF6"/>
      </patternFill>
    </fill>
    <fill>
      <patternFill patternType="solid">
        <fgColor rgb="FFC00000"/>
        <bgColor indexed="64"/>
      </patternFill>
    </fill>
    <fill>
      <patternFill patternType="solid">
        <fgColor rgb="FF008080"/>
        <bgColor rgb="FFFFD966"/>
      </patternFill>
    </fill>
    <fill>
      <patternFill patternType="solid">
        <fgColor theme="9" tint="0.59999389629810485"/>
        <bgColor rgb="FF006666"/>
      </patternFill>
    </fill>
    <fill>
      <patternFill patternType="solid">
        <fgColor rgb="FFFFFF00"/>
        <bgColor rgb="FFFF0000"/>
      </patternFill>
    </fill>
    <fill>
      <patternFill patternType="solid">
        <fgColor rgb="FFFFC000"/>
        <bgColor rgb="FFFFFF00"/>
      </patternFill>
    </fill>
    <fill>
      <patternFill patternType="solid">
        <fgColor rgb="FF92D050"/>
        <bgColor rgb="FF92D050"/>
      </patternFill>
    </fill>
    <fill>
      <patternFill patternType="solid">
        <fgColor rgb="FFFFFF00"/>
        <bgColor indexed="64"/>
      </patternFill>
    </fill>
    <fill>
      <patternFill patternType="solid">
        <fgColor rgb="FF008080"/>
        <bgColor rgb="FF008080"/>
      </patternFill>
    </fill>
    <fill>
      <patternFill patternType="solid">
        <fgColor rgb="FFCCCC00"/>
        <bgColor rgb="FFCCCC00"/>
      </patternFill>
    </fill>
    <fill>
      <patternFill patternType="solid">
        <fgColor rgb="FFCC3300"/>
        <bgColor rgb="FFCC3300"/>
      </patternFill>
    </fill>
    <fill>
      <patternFill patternType="solid">
        <fgColor rgb="FFFFFF00"/>
        <bgColor rgb="FFFFFF00"/>
      </patternFill>
    </fill>
    <fill>
      <patternFill patternType="solid">
        <fgColor theme="7"/>
        <bgColor theme="7"/>
      </patternFill>
    </fill>
    <fill>
      <patternFill patternType="solid">
        <fgColor rgb="FFFFFFFF"/>
        <bgColor rgb="FFFFFFFF"/>
      </patternFill>
    </fill>
    <fill>
      <patternFill patternType="solid">
        <fgColor rgb="FFFFFF00"/>
        <bgColor rgb="FFFFFFFF"/>
      </patternFill>
    </fill>
    <fill>
      <patternFill patternType="solid">
        <fgColor theme="5" tint="-0.249977111117893"/>
        <bgColor rgb="FF00B050"/>
      </patternFill>
    </fill>
    <fill>
      <patternFill patternType="solid">
        <fgColor theme="0"/>
        <bgColor indexed="64"/>
      </patternFill>
    </fill>
    <fill>
      <patternFill patternType="solid">
        <fgColor rgb="FFA50021"/>
        <bgColor indexed="64"/>
      </patternFill>
    </fill>
    <fill>
      <patternFill patternType="solid">
        <fgColor rgb="FFCC0000"/>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auto="1"/>
      </right>
      <top/>
      <bottom style="thin">
        <color auto="1"/>
      </bottom>
      <diagonal/>
    </border>
  </borders>
  <cellStyleXfs count="11">
    <xf numFmtId="0" fontId="0" fillId="0" borderId="0"/>
    <xf numFmtId="0" fontId="7" fillId="0" borderId="0"/>
    <xf numFmtId="0" fontId="7" fillId="0" borderId="0"/>
    <xf numFmtId="42" fontId="11" fillId="0" borderId="0" applyFont="0" applyFill="0" applyBorder="0" applyAlignment="0" applyProtection="0"/>
    <xf numFmtId="42" fontId="12" fillId="0" borderId="0" applyFont="0" applyFill="0" applyBorder="0" applyAlignment="0" applyProtection="0"/>
    <xf numFmtId="0" fontId="12" fillId="0" borderId="0"/>
    <xf numFmtId="0" fontId="33" fillId="0" borderId="0"/>
    <xf numFmtId="0" fontId="47" fillId="0" borderId="0"/>
    <xf numFmtId="0" fontId="12" fillId="0" borderId="0"/>
    <xf numFmtId="0" fontId="11" fillId="0" borderId="0"/>
    <xf numFmtId="0" fontId="50" fillId="0" borderId="0" applyNumberFormat="0" applyFill="0" applyBorder="0" applyAlignment="0" applyProtection="0"/>
  </cellStyleXfs>
  <cellXfs count="502">
    <xf numFmtId="0" fontId="0" fillId="0" borderId="0" xfId="0"/>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1" fillId="14" borderId="10"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6" fillId="19"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1" fillId="14" borderId="1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5" fillId="21"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20" borderId="11" xfId="0"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15" borderId="1" xfId="1" applyFont="1" applyFill="1" applyBorder="1" applyAlignment="1">
      <alignment horizontal="center" vertical="center" wrapText="1"/>
    </xf>
    <xf numFmtId="0" fontId="4" fillId="15" borderId="1" xfId="2" applyFont="1" applyFill="1" applyBorder="1" applyAlignment="1">
      <alignment horizontal="center" vertical="center" wrapText="1"/>
    </xf>
    <xf numFmtId="0" fontId="4" fillId="21" borderId="1" xfId="0" applyFont="1" applyFill="1" applyBorder="1" applyAlignment="1">
      <alignment horizontal="center" vertical="center" wrapText="1"/>
    </xf>
    <xf numFmtId="0" fontId="5" fillId="24" borderId="1" xfId="0" applyFont="1" applyFill="1" applyBorder="1" applyAlignment="1">
      <alignment horizontal="center" vertical="center" wrapText="1"/>
    </xf>
    <xf numFmtId="0" fontId="5" fillId="22" borderId="1" xfId="0" applyFont="1" applyFill="1" applyBorder="1" applyAlignment="1">
      <alignment horizontal="center" vertical="center" wrapText="1"/>
    </xf>
    <xf numFmtId="0" fontId="5" fillId="23" borderId="1" xfId="0" applyFont="1" applyFill="1" applyBorder="1" applyAlignment="1">
      <alignment horizontal="center" vertical="center" wrapText="1"/>
    </xf>
    <xf numFmtId="0" fontId="5" fillId="0" borderId="0" xfId="0" applyFont="1" applyAlignment="1">
      <alignment vertical="center" wrapText="1"/>
    </xf>
    <xf numFmtId="164" fontId="5" fillId="20" borderId="1" xfId="0" applyNumberFormat="1" applyFont="1" applyFill="1" applyBorder="1" applyAlignment="1">
      <alignment horizontal="center" vertical="center" wrapText="1"/>
    </xf>
    <xf numFmtId="0" fontId="5" fillId="25" borderId="1" xfId="0" applyFont="1" applyFill="1" applyBorder="1" applyAlignment="1">
      <alignment horizontal="center" vertical="center" wrapText="1"/>
    </xf>
    <xf numFmtId="0" fontId="5" fillId="26" borderId="1" xfId="0" applyFont="1" applyFill="1" applyBorder="1" applyAlignment="1">
      <alignment horizontal="center" vertical="center" wrapText="1"/>
    </xf>
    <xf numFmtId="0" fontId="5" fillId="27" borderId="1" xfId="0" applyFont="1" applyFill="1" applyBorder="1" applyAlignment="1">
      <alignment horizontal="center" vertical="center" wrapText="1"/>
    </xf>
    <xf numFmtId="0" fontId="5" fillId="28" borderId="1" xfId="0" applyFont="1" applyFill="1" applyBorder="1" applyAlignment="1">
      <alignment horizontal="center" vertical="center" wrapText="1"/>
    </xf>
    <xf numFmtId="0" fontId="5" fillId="29" borderId="1" xfId="0" applyFont="1" applyFill="1" applyBorder="1" applyAlignment="1">
      <alignment horizontal="center" vertical="center" wrapText="1"/>
    </xf>
    <xf numFmtId="0" fontId="5" fillId="0" borderId="0" xfId="0" applyFont="1"/>
    <xf numFmtId="0" fontId="5" fillId="31" borderId="1" xfId="0" applyFont="1" applyFill="1" applyBorder="1" applyAlignment="1">
      <alignment horizontal="center" vertical="center" wrapText="1"/>
    </xf>
    <xf numFmtId="164" fontId="10" fillId="2" borderId="1"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0" fontId="5" fillId="28" borderId="10"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5" fillId="28" borderId="2" xfId="0" applyFont="1" applyFill="1" applyBorder="1" applyAlignment="1">
      <alignment horizontal="center" vertical="center" wrapText="1"/>
    </xf>
    <xf numFmtId="0" fontId="5" fillId="28" borderId="3"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26"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164" fontId="5" fillId="20" borderId="1" xfId="0" applyNumberFormat="1" applyFont="1" applyFill="1" applyBorder="1" applyAlignment="1">
      <alignment horizontal="center" vertical="center"/>
    </xf>
    <xf numFmtId="164" fontId="5" fillId="23" borderId="1" xfId="0" applyNumberFormat="1" applyFont="1" applyFill="1" applyBorder="1" applyAlignment="1">
      <alignment horizontal="center" vertical="center" wrapText="1"/>
    </xf>
    <xf numFmtId="164" fontId="5" fillId="26" borderId="1" xfId="0" applyNumberFormat="1" applyFont="1" applyFill="1" applyBorder="1" applyAlignment="1">
      <alignment horizontal="center" vertical="center" wrapText="1"/>
    </xf>
    <xf numFmtId="164" fontId="5" fillId="25" borderId="1" xfId="0" applyNumberFormat="1" applyFont="1" applyFill="1" applyBorder="1" applyAlignment="1">
      <alignment horizontal="center" vertical="center" wrapText="1"/>
    </xf>
    <xf numFmtId="164" fontId="5" fillId="25" borderId="1" xfId="0" applyNumberFormat="1" applyFont="1" applyFill="1" applyBorder="1" applyAlignment="1">
      <alignment horizontal="center" vertical="center"/>
    </xf>
    <xf numFmtId="164" fontId="5" fillId="27" borderId="1" xfId="0" applyNumberFormat="1" applyFont="1" applyFill="1" applyBorder="1" applyAlignment="1">
      <alignment horizontal="center" vertical="center" wrapText="1"/>
    </xf>
    <xf numFmtId="164" fontId="5" fillId="28" borderId="1" xfId="0" applyNumberFormat="1" applyFont="1" applyFill="1" applyBorder="1" applyAlignment="1">
      <alignment horizontal="center" vertical="center" wrapText="1"/>
    </xf>
    <xf numFmtId="0" fontId="2" fillId="20" borderId="1" xfId="0" applyFont="1" applyFill="1" applyBorder="1" applyAlignment="1">
      <alignment horizontal="center" vertical="center"/>
    </xf>
    <xf numFmtId="0" fontId="2" fillId="20" borderId="1" xfId="0" applyFont="1" applyFill="1" applyBorder="1" applyAlignment="1">
      <alignment horizontal="justify" vertical="top" wrapText="1"/>
    </xf>
    <xf numFmtId="0" fontId="2" fillId="35" borderId="1" xfId="0" applyFont="1" applyFill="1" applyBorder="1" applyAlignment="1">
      <alignment horizontal="justify" vertical="top" wrapText="1"/>
    </xf>
    <xf numFmtId="0" fontId="2" fillId="33" borderId="1" xfId="0" applyFont="1" applyFill="1" applyBorder="1" applyAlignment="1">
      <alignment horizontal="justify" vertical="top" wrapText="1"/>
    </xf>
    <xf numFmtId="0" fontId="2" fillId="24" borderId="1" xfId="0" applyFont="1" applyFill="1" applyBorder="1" applyAlignment="1">
      <alignment horizontal="justify" vertical="top" wrapText="1"/>
    </xf>
    <xf numFmtId="0" fontId="0" fillId="0" borderId="1" xfId="0" applyBorder="1" applyAlignment="1">
      <alignment wrapText="1"/>
    </xf>
    <xf numFmtId="0" fontId="0" fillId="0" borderId="1" xfId="0" applyBorder="1" applyAlignment="1">
      <alignment vertical="center" wrapText="1"/>
    </xf>
    <xf numFmtId="0" fontId="0" fillId="0" borderId="1" xfId="0" applyBorder="1"/>
    <xf numFmtId="0" fontId="0" fillId="0" borderId="10" xfId="0" applyBorder="1" applyAlignment="1">
      <alignment horizontal="center" vertical="center" wrapText="1"/>
    </xf>
    <xf numFmtId="0" fontId="0" fillId="0" borderId="14" xfId="0" applyBorder="1" applyAlignment="1">
      <alignment wrapText="1"/>
    </xf>
    <xf numFmtId="0" fontId="0" fillId="20" borderId="1" xfId="0" applyFill="1" applyBorder="1" applyAlignment="1">
      <alignment horizontal="center" vertical="center" wrapText="1"/>
    </xf>
    <xf numFmtId="164" fontId="0" fillId="20" borderId="1" xfId="0" applyNumberFormat="1" applyFill="1" applyBorder="1" applyAlignment="1">
      <alignment horizontal="center" vertical="center"/>
    </xf>
    <xf numFmtId="164" fontId="0" fillId="20" borderId="1" xfId="0" applyNumberFormat="1" applyFill="1" applyBorder="1" applyAlignment="1">
      <alignment horizontal="center" vertical="center" wrapText="1"/>
    </xf>
    <xf numFmtId="0" fontId="2" fillId="23" borderId="1" xfId="0" applyFont="1" applyFill="1" applyBorder="1" applyAlignment="1">
      <alignment horizontal="center" vertical="center"/>
    </xf>
    <xf numFmtId="0" fontId="0" fillId="23" borderId="1" xfId="0" applyFill="1" applyBorder="1" applyAlignment="1">
      <alignment horizontal="center" vertical="center" wrapText="1"/>
    </xf>
    <xf numFmtId="164" fontId="0" fillId="23" borderId="1" xfId="0" applyNumberFormat="1" applyFill="1" applyBorder="1" applyAlignment="1">
      <alignment horizontal="center" vertical="center" wrapText="1"/>
    </xf>
    <xf numFmtId="0" fontId="5" fillId="25" borderId="1" xfId="0" applyFont="1" applyFill="1" applyBorder="1" applyAlignment="1">
      <alignment horizontal="justify" vertical="center" wrapText="1"/>
    </xf>
    <xf numFmtId="0" fontId="2" fillId="25" borderId="1" xfId="0" applyFont="1" applyFill="1" applyBorder="1" applyAlignment="1">
      <alignment horizontal="center" vertical="center"/>
    </xf>
    <xf numFmtId="0" fontId="2" fillId="26" borderId="1" xfId="0" applyFont="1" applyFill="1" applyBorder="1" applyAlignment="1">
      <alignment horizontal="center" vertical="center"/>
    </xf>
    <xf numFmtId="0" fontId="5" fillId="26" borderId="1" xfId="0" applyFont="1" applyFill="1" applyBorder="1" applyAlignment="1">
      <alignment horizontal="justify" vertical="center" wrapText="1"/>
    </xf>
    <xf numFmtId="0" fontId="2" fillId="27" borderId="1" xfId="0" applyFont="1" applyFill="1" applyBorder="1" applyAlignment="1">
      <alignment horizontal="center" vertical="center"/>
    </xf>
    <xf numFmtId="0" fontId="2" fillId="28" borderId="1" xfId="0" applyFont="1" applyFill="1" applyBorder="1" applyAlignment="1">
      <alignment horizontal="center" vertical="center"/>
    </xf>
    <xf numFmtId="0" fontId="12" fillId="0" borderId="0" xfId="5"/>
    <xf numFmtId="0" fontId="13" fillId="36" borderId="18" xfId="5" applyFont="1" applyFill="1" applyBorder="1" applyAlignment="1">
      <alignment horizontal="center" vertical="center"/>
    </xf>
    <xf numFmtId="0" fontId="17" fillId="39" borderId="18" xfId="5" applyFont="1" applyFill="1" applyBorder="1" applyAlignment="1">
      <alignment horizontal="center" vertical="center"/>
    </xf>
    <xf numFmtId="165" fontId="18" fillId="39" borderId="18" xfId="5" applyNumberFormat="1" applyFont="1" applyFill="1" applyBorder="1" applyAlignment="1">
      <alignment horizontal="center" vertical="center"/>
    </xf>
    <xf numFmtId="165" fontId="17" fillId="39" borderId="18" xfId="5" applyNumberFormat="1" applyFont="1" applyFill="1" applyBorder="1" applyAlignment="1">
      <alignment horizontal="center" vertical="center"/>
    </xf>
    <xf numFmtId="0" fontId="17" fillId="41" borderId="18" xfId="5" applyFont="1" applyFill="1" applyBorder="1" applyAlignment="1">
      <alignment horizontal="center" vertical="center"/>
    </xf>
    <xf numFmtId="165" fontId="17" fillId="41" borderId="18" xfId="5" applyNumberFormat="1" applyFont="1" applyFill="1" applyBorder="1" applyAlignment="1">
      <alignment horizontal="center" vertical="center"/>
    </xf>
    <xf numFmtId="0" fontId="17" fillId="41" borderId="18" xfId="5" applyFont="1" applyFill="1" applyBorder="1" applyAlignment="1">
      <alignment horizontal="center" vertical="center" wrapText="1"/>
    </xf>
    <xf numFmtId="0" fontId="13" fillId="23" borderId="18" xfId="5" applyFont="1" applyFill="1" applyBorder="1" applyAlignment="1">
      <alignment horizontal="center" vertical="center"/>
    </xf>
    <xf numFmtId="0" fontId="13" fillId="23" borderId="18" xfId="5" applyFont="1" applyFill="1" applyBorder="1" applyAlignment="1">
      <alignment horizontal="center" vertical="center" wrapText="1"/>
    </xf>
    <xf numFmtId="166" fontId="2" fillId="42" borderId="1" xfId="5" applyNumberFormat="1" applyFont="1" applyFill="1" applyBorder="1" applyAlignment="1">
      <alignment horizontal="center" vertical="center" wrapText="1"/>
    </xf>
    <xf numFmtId="0" fontId="22" fillId="43" borderId="1" xfId="5" applyFont="1" applyFill="1" applyBorder="1" applyAlignment="1">
      <alignment horizontal="center" vertical="center" wrapText="1"/>
    </xf>
    <xf numFmtId="0" fontId="22" fillId="44" borderId="1" xfId="5" applyFont="1" applyFill="1" applyBorder="1" applyAlignment="1">
      <alignment horizontal="center" vertical="center" wrapText="1"/>
    </xf>
    <xf numFmtId="0" fontId="23" fillId="45" borderId="1" xfId="5" applyFont="1" applyFill="1" applyBorder="1" applyAlignment="1">
      <alignment horizontal="center" vertical="center" wrapText="1"/>
    </xf>
    <xf numFmtId="1" fontId="5" fillId="0" borderId="1" xfId="5" applyNumberFormat="1" applyFont="1" applyBorder="1" applyAlignment="1">
      <alignment vertical="center" wrapText="1"/>
    </xf>
    <xf numFmtId="1" fontId="5" fillId="0" borderId="1" xfId="5" applyNumberFormat="1" applyFont="1" applyBorder="1" applyAlignment="1">
      <alignment horizontal="center" vertical="center" wrapText="1"/>
    </xf>
    <xf numFmtId="0" fontId="5" fillId="0" borderId="22" xfId="5" applyFont="1" applyBorder="1" applyAlignment="1">
      <alignment horizontal="center" vertical="center" wrapText="1"/>
    </xf>
    <xf numFmtId="0" fontId="5" fillId="0" borderId="21" xfId="5" applyFont="1" applyBorder="1" applyAlignment="1">
      <alignment horizontal="center" vertical="center" wrapText="1"/>
    </xf>
    <xf numFmtId="9" fontId="5" fillId="0" borderId="21" xfId="5" applyNumberFormat="1" applyFont="1" applyBorder="1" applyAlignment="1">
      <alignment horizontal="center" vertical="center" wrapText="1"/>
    </xf>
    <xf numFmtId="167" fontId="4" fillId="0" borderId="21" xfId="5" applyNumberFormat="1" applyFont="1" applyBorder="1" applyAlignment="1">
      <alignment horizontal="center" vertical="center" wrapText="1"/>
    </xf>
    <xf numFmtId="0" fontId="23" fillId="0" borderId="0" xfId="5" applyFont="1" applyAlignment="1">
      <alignment horizontal="center" vertical="center" wrapText="1"/>
    </xf>
    <xf numFmtId="9" fontId="5" fillId="0" borderId="27" xfId="5" applyNumberFormat="1" applyFont="1" applyBorder="1" applyAlignment="1">
      <alignment horizontal="center" vertical="center" wrapText="1"/>
    </xf>
    <xf numFmtId="0" fontId="2" fillId="23" borderId="1" xfId="5" applyFont="1" applyFill="1" applyBorder="1" applyAlignment="1">
      <alignment horizontal="justify" vertical="center" wrapText="1"/>
    </xf>
    <xf numFmtId="0" fontId="2" fillId="25" borderId="1" xfId="5" applyFont="1" applyFill="1" applyBorder="1" applyAlignment="1">
      <alignment horizontal="justify" vertical="center" wrapText="1"/>
    </xf>
    <xf numFmtId="0" fontId="2" fillId="26" borderId="1" xfId="5" applyFont="1" applyFill="1" applyBorder="1" applyAlignment="1">
      <alignment horizontal="justify" vertical="center" wrapText="1"/>
    </xf>
    <xf numFmtId="0" fontId="2" fillId="27" borderId="1" xfId="5" applyFont="1" applyFill="1" applyBorder="1" applyAlignment="1">
      <alignment horizontal="justify" vertical="center" wrapText="1"/>
    </xf>
    <xf numFmtId="0" fontId="2" fillId="28" borderId="1" xfId="5" applyFont="1" applyFill="1" applyBorder="1" applyAlignment="1">
      <alignment horizontal="justify" vertical="center" wrapText="1"/>
    </xf>
    <xf numFmtId="9" fontId="5" fillId="0" borderId="29" xfId="5" applyNumberFormat="1" applyFont="1" applyBorder="1" applyAlignment="1">
      <alignment horizontal="center" vertical="center" wrapText="1"/>
    </xf>
    <xf numFmtId="0" fontId="14" fillId="0" borderId="34" xfId="5" applyFont="1" applyBorder="1" applyAlignment="1">
      <alignment vertical="center"/>
    </xf>
    <xf numFmtId="0" fontId="15" fillId="0" borderId="34" xfId="5" applyFont="1" applyBorder="1"/>
    <xf numFmtId="0" fontId="24" fillId="0" borderId="0" xfId="5" applyFont="1"/>
    <xf numFmtId="0" fontId="15" fillId="0" borderId="0" xfId="5" applyFont="1"/>
    <xf numFmtId="0" fontId="13" fillId="0" borderId="0" xfId="5" applyFont="1" applyAlignment="1">
      <alignment horizontal="center" vertical="center" wrapText="1"/>
    </xf>
    <xf numFmtId="0" fontId="13" fillId="0" borderId="14" xfId="5" applyFont="1" applyBorder="1" applyAlignment="1">
      <alignment horizontal="center" vertical="center" wrapText="1"/>
    </xf>
    <xf numFmtId="1" fontId="14" fillId="0" borderId="0" xfId="5" applyNumberFormat="1" applyFont="1" applyAlignment="1">
      <alignment horizontal="center" vertical="center"/>
    </xf>
    <xf numFmtId="9" fontId="14" fillId="0" borderId="0" xfId="5" applyNumberFormat="1" applyFont="1" applyAlignment="1">
      <alignment horizontal="center" vertical="center"/>
    </xf>
    <xf numFmtId="0" fontId="25" fillId="0" borderId="0" xfId="5" applyFont="1"/>
    <xf numFmtId="0" fontId="12" fillId="34" borderId="0" xfId="5" applyFill="1"/>
    <xf numFmtId="166" fontId="26" fillId="42" borderId="1" xfId="5" applyNumberFormat="1" applyFont="1" applyFill="1" applyBorder="1" applyAlignment="1">
      <alignment horizontal="center" wrapText="1"/>
    </xf>
    <xf numFmtId="0" fontId="2" fillId="20" borderId="27" xfId="5" applyFont="1" applyFill="1" applyBorder="1" applyAlignment="1">
      <alignment horizontal="justify" vertical="center" wrapText="1"/>
    </xf>
    <xf numFmtId="166" fontId="26" fillId="42" borderId="1" xfId="5" applyNumberFormat="1" applyFont="1" applyFill="1" applyBorder="1" applyAlignment="1">
      <alignment horizontal="center" vertical="center" wrapText="1"/>
    </xf>
    <xf numFmtId="0" fontId="5" fillId="20" borderId="1" xfId="0" applyFont="1" applyFill="1" applyBorder="1" applyAlignment="1">
      <alignment horizontal="justify" vertical="center" wrapText="1"/>
    </xf>
    <xf numFmtId="0" fontId="5" fillId="23" borderId="1" xfId="0" applyFont="1" applyFill="1" applyBorder="1" applyAlignment="1">
      <alignment horizontal="justify" vertical="center" wrapText="1"/>
    </xf>
    <xf numFmtId="0" fontId="5" fillId="27" borderId="1" xfId="0" applyFont="1" applyFill="1" applyBorder="1" applyAlignment="1">
      <alignment horizontal="justify" vertical="center" wrapText="1"/>
    </xf>
    <xf numFmtId="0" fontId="5" fillId="28" borderId="1" xfId="0" applyFont="1" applyFill="1" applyBorder="1" applyAlignment="1">
      <alignment horizontal="justify" vertical="center" wrapText="1"/>
    </xf>
    <xf numFmtId="1" fontId="5" fillId="0" borderId="1" xfId="5" applyNumberFormat="1" applyFont="1" applyBorder="1" applyAlignment="1">
      <alignment horizontal="justify" vertical="center" wrapText="1"/>
    </xf>
    <xf numFmtId="14" fontId="5" fillId="0" borderId="1" xfId="5" applyNumberFormat="1" applyFont="1" applyBorder="1" applyAlignment="1">
      <alignment horizontal="center" vertical="center" wrapText="1"/>
    </xf>
    <xf numFmtId="0" fontId="12" fillId="0" borderId="1" xfId="5" applyBorder="1" applyAlignment="1">
      <alignment horizontal="center" vertical="center"/>
    </xf>
    <xf numFmtId="1" fontId="4" fillId="0" borderId="1" xfId="5" applyNumberFormat="1" applyFont="1" applyBorder="1" applyAlignment="1">
      <alignment horizontal="justify" vertical="center" wrapText="1"/>
    </xf>
    <xf numFmtId="1" fontId="32" fillId="0" borderId="17" xfId="5" applyNumberFormat="1" applyFont="1" applyBorder="1" applyAlignment="1">
      <alignment horizontal="center" vertical="center"/>
    </xf>
    <xf numFmtId="0" fontId="33" fillId="0" borderId="0" xfId="6"/>
    <xf numFmtId="0" fontId="40" fillId="47" borderId="18" xfId="6" applyFont="1" applyFill="1" applyBorder="1" applyAlignment="1">
      <alignment horizontal="center" vertical="center" wrapText="1"/>
    </xf>
    <xf numFmtId="0" fontId="39" fillId="49" borderId="21" xfId="6" applyFont="1" applyFill="1" applyBorder="1" applyAlignment="1">
      <alignment horizontal="center" vertical="center" wrapText="1"/>
    </xf>
    <xf numFmtId="0" fontId="39" fillId="49" borderId="33" xfId="6" applyFont="1" applyFill="1" applyBorder="1" applyAlignment="1">
      <alignment horizontal="center" vertical="center" wrapText="1"/>
    </xf>
    <xf numFmtId="0" fontId="39" fillId="47" borderId="21" xfId="6" applyFont="1" applyFill="1" applyBorder="1" applyAlignment="1">
      <alignment horizontal="center" vertical="center" wrapText="1"/>
    </xf>
    <xf numFmtId="0" fontId="39" fillId="47" borderId="23" xfId="6" applyFont="1" applyFill="1" applyBorder="1" applyAlignment="1">
      <alignment horizontal="center" vertical="center" wrapText="1"/>
    </xf>
    <xf numFmtId="0" fontId="39" fillId="49" borderId="0" xfId="6" applyFont="1" applyFill="1" applyAlignment="1">
      <alignment horizontal="center" vertical="center" wrapText="1"/>
    </xf>
    <xf numFmtId="0" fontId="39" fillId="47" borderId="22" xfId="6" applyFont="1" applyFill="1" applyBorder="1" applyAlignment="1">
      <alignment horizontal="center" vertical="center" wrapText="1"/>
    </xf>
    <xf numFmtId="0" fontId="41" fillId="50" borderId="36" xfId="6" applyFont="1" applyFill="1" applyBorder="1" applyAlignment="1">
      <alignment horizontal="center" vertical="center" wrapText="1"/>
    </xf>
    <xf numFmtId="0" fontId="41" fillId="51" borderId="24" xfId="6" applyFont="1" applyFill="1" applyBorder="1" applyAlignment="1">
      <alignment horizontal="center" vertical="center" wrapText="1"/>
    </xf>
    <xf numFmtId="0" fontId="41" fillId="45" borderId="23" xfId="6" applyFont="1" applyFill="1" applyBorder="1" applyAlignment="1">
      <alignment horizontal="center" vertical="center" wrapText="1"/>
    </xf>
    <xf numFmtId="0" fontId="39" fillId="47" borderId="0" xfId="6" applyFont="1" applyFill="1" applyAlignment="1">
      <alignment horizontal="center" vertical="center" wrapText="1"/>
    </xf>
    <xf numFmtId="0" fontId="43" fillId="0" borderId="0" xfId="6" applyFont="1"/>
    <xf numFmtId="0" fontId="42" fillId="0" borderId="0" xfId="6" applyFont="1"/>
    <xf numFmtId="0" fontId="14" fillId="0" borderId="18" xfId="6" applyFont="1" applyBorder="1" applyAlignment="1">
      <alignment horizontal="center" vertical="center"/>
    </xf>
    <xf numFmtId="0" fontId="44" fillId="0" borderId="21" xfId="6" applyFont="1" applyBorder="1" applyAlignment="1">
      <alignment horizontal="center" vertical="center"/>
    </xf>
    <xf numFmtId="0" fontId="44" fillId="0" borderId="22" xfId="6" applyFont="1" applyBorder="1" applyAlignment="1">
      <alignment horizontal="center" vertical="center"/>
    </xf>
    <xf numFmtId="0" fontId="45" fillId="0" borderId="22" xfId="6" applyFont="1" applyBorder="1" applyAlignment="1">
      <alignment horizontal="center" vertical="center"/>
    </xf>
    <xf numFmtId="0" fontId="44" fillId="0" borderId="18" xfId="6" applyFont="1" applyBorder="1" applyAlignment="1">
      <alignment horizontal="center" vertical="center"/>
    </xf>
    <xf numFmtId="0" fontId="45" fillId="0" borderId="18" xfId="6" applyFont="1" applyBorder="1" applyAlignment="1">
      <alignment horizontal="center" vertical="center"/>
    </xf>
    <xf numFmtId="0" fontId="46" fillId="0" borderId="18" xfId="6" applyFont="1" applyBorder="1" applyAlignment="1">
      <alignment horizontal="center" vertical="center"/>
    </xf>
    <xf numFmtId="0" fontId="44" fillId="50" borderId="18" xfId="6" applyFont="1" applyFill="1" applyBorder="1" applyAlignment="1">
      <alignment horizontal="center" vertical="center"/>
    </xf>
    <xf numFmtId="168" fontId="44" fillId="0" borderId="18" xfId="6" applyNumberFormat="1" applyFont="1" applyBorder="1" applyAlignment="1">
      <alignment horizontal="center" vertical="center"/>
    </xf>
    <xf numFmtId="1" fontId="46" fillId="0" borderId="17" xfId="6" applyNumberFormat="1" applyFont="1" applyBorder="1" applyAlignment="1">
      <alignment horizontal="center" vertical="center"/>
    </xf>
    <xf numFmtId="1" fontId="46" fillId="52" borderId="17" xfId="6" applyNumberFormat="1" applyFont="1" applyFill="1" applyBorder="1" applyAlignment="1">
      <alignment horizontal="center" vertical="center"/>
    </xf>
    <xf numFmtId="0" fontId="46" fillId="52" borderId="17" xfId="6" applyFont="1" applyFill="1" applyBorder="1" applyAlignment="1">
      <alignment horizontal="center" vertical="center"/>
    </xf>
    <xf numFmtId="0" fontId="44" fillId="0" borderId="17" xfId="6" applyFont="1" applyBorder="1" applyAlignment="1">
      <alignment horizontal="center" vertical="center"/>
    </xf>
    <xf numFmtId="9" fontId="44" fillId="0" borderId="21" xfId="6" applyNumberFormat="1" applyFont="1" applyBorder="1" applyAlignment="1">
      <alignment horizontal="center" vertical="center"/>
    </xf>
    <xf numFmtId="9" fontId="14" fillId="0" borderId="18" xfId="6" applyNumberFormat="1" applyFont="1" applyBorder="1" applyAlignment="1">
      <alignment horizontal="center" vertical="center"/>
    </xf>
    <xf numFmtId="0" fontId="15" fillId="0" borderId="23" xfId="6" applyFont="1" applyBorder="1" applyAlignment="1">
      <alignment vertical="center"/>
    </xf>
    <xf numFmtId="0" fontId="12" fillId="0" borderId="0" xfId="6" applyFont="1" applyAlignment="1">
      <alignment vertical="center"/>
    </xf>
    <xf numFmtId="0" fontId="2" fillId="27" borderId="1" xfId="0" applyFont="1" applyFill="1" applyBorder="1" applyAlignment="1">
      <alignment horizontal="justify" vertical="center" wrapText="1"/>
    </xf>
    <xf numFmtId="1" fontId="46" fillId="46" borderId="17" xfId="6" applyNumberFormat="1" applyFont="1" applyFill="1" applyBorder="1" applyAlignment="1">
      <alignment horizontal="center" vertical="center"/>
    </xf>
    <xf numFmtId="0" fontId="46" fillId="53" borderId="17" xfId="6" applyFont="1" applyFill="1" applyBorder="1" applyAlignment="1">
      <alignment horizontal="center" vertical="center"/>
    </xf>
    <xf numFmtId="0" fontId="1" fillId="54" borderId="1" xfId="0" applyFont="1" applyFill="1" applyBorder="1" applyAlignment="1">
      <alignment horizontal="center" vertical="center" wrapText="1"/>
    </xf>
    <xf numFmtId="0" fontId="4" fillId="20" borderId="10" xfId="0" applyFont="1" applyFill="1" applyBorder="1" applyAlignment="1">
      <alignment horizontal="center" vertical="center" wrapText="1"/>
    </xf>
    <xf numFmtId="0" fontId="4" fillId="20" borderId="1" xfId="0" applyFont="1" applyFill="1" applyBorder="1" applyAlignment="1">
      <alignment horizontal="center" vertical="center" wrapText="1"/>
    </xf>
    <xf numFmtId="0" fontId="4" fillId="20" borderId="10" xfId="0" applyFont="1" applyFill="1" applyBorder="1" applyAlignment="1">
      <alignment horizontal="justify" vertical="center" wrapText="1"/>
    </xf>
    <xf numFmtId="0" fontId="4" fillId="20" borderId="1" xfId="0" applyFont="1" applyFill="1" applyBorder="1" applyAlignment="1">
      <alignment horizontal="justify" vertical="center" wrapText="1"/>
    </xf>
    <xf numFmtId="0" fontId="12" fillId="0" borderId="0" xfId="6" applyFont="1" applyAlignment="1">
      <alignment horizontal="center" vertical="center"/>
    </xf>
    <xf numFmtId="1" fontId="46" fillId="0" borderId="27" xfId="6" applyNumberFormat="1" applyFont="1" applyBorder="1" applyAlignment="1">
      <alignment horizontal="center" vertical="center"/>
    </xf>
    <xf numFmtId="1" fontId="46" fillId="0" borderId="37" xfId="6" applyNumberFormat="1" applyFont="1" applyBorder="1" applyAlignment="1">
      <alignment horizontal="center" vertical="center"/>
    </xf>
    <xf numFmtId="0" fontId="12" fillId="0" borderId="1" xfId="6" applyFont="1" applyBorder="1" applyAlignment="1">
      <alignment horizontal="center" vertical="center"/>
    </xf>
    <xf numFmtId="14" fontId="31" fillId="0" borderId="1" xfId="5" applyNumberFormat="1" applyFont="1" applyBorder="1" applyAlignment="1">
      <alignment horizontal="center" vertical="center" wrapText="1"/>
    </xf>
    <xf numFmtId="1" fontId="5" fillId="55" borderId="1" xfId="5" applyNumberFormat="1" applyFont="1" applyFill="1" applyBorder="1" applyAlignment="1">
      <alignment horizontal="center" vertical="center" wrapText="1"/>
    </xf>
    <xf numFmtId="166" fontId="4" fillId="0" borderId="1" xfId="5" applyNumberFormat="1" applyFont="1" applyBorder="1" applyAlignment="1">
      <alignment horizontal="center" vertical="center" wrapText="1"/>
    </xf>
    <xf numFmtId="0" fontId="1" fillId="49" borderId="33" xfId="9" applyFont="1" applyFill="1" applyBorder="1" applyAlignment="1">
      <alignment horizontal="center" vertical="center" wrapText="1"/>
    </xf>
    <xf numFmtId="0" fontId="1" fillId="49" borderId="1" xfId="9" applyFont="1" applyFill="1" applyBorder="1" applyAlignment="1">
      <alignment horizontal="center" vertical="center" wrapText="1"/>
    </xf>
    <xf numFmtId="0" fontId="1" fillId="0" borderId="0" xfId="9" applyFont="1" applyAlignment="1">
      <alignment horizontal="center" vertical="center" wrapText="1"/>
    </xf>
    <xf numFmtId="0" fontId="11" fillId="0" borderId="0" xfId="9"/>
    <xf numFmtId="0" fontId="1" fillId="49" borderId="24" xfId="0" applyFont="1" applyFill="1" applyBorder="1" applyAlignment="1">
      <alignment horizontal="center" vertical="center" wrapText="1"/>
    </xf>
    <xf numFmtId="0" fontId="5" fillId="0" borderId="33" xfId="9" applyFont="1" applyBorder="1" applyAlignment="1">
      <alignment horizontal="center" vertical="center" wrapText="1"/>
    </xf>
    <xf numFmtId="9" fontId="5" fillId="0" borderId="1" xfId="9" applyNumberFormat="1" applyFont="1" applyBorder="1" applyAlignment="1">
      <alignment horizontal="center" vertical="center" wrapText="1"/>
    </xf>
    <xf numFmtId="9" fontId="48" fillId="0" borderId="0" xfId="9" applyNumberFormat="1" applyFont="1" applyAlignment="1">
      <alignment horizontal="center" vertical="center" wrapText="1"/>
    </xf>
    <xf numFmtId="0" fontId="48" fillId="0" borderId="1" xfId="0" applyFont="1" applyBorder="1" applyAlignment="1">
      <alignment horizontal="justify" vertical="center" wrapText="1"/>
    </xf>
    <xf numFmtId="9" fontId="49" fillId="0" borderId="1" xfId="9" applyNumberFormat="1" applyFont="1" applyBorder="1" applyAlignment="1">
      <alignment horizontal="center" vertical="center"/>
    </xf>
    <xf numFmtId="0" fontId="1" fillId="49" borderId="24" xfId="9" applyFont="1" applyFill="1" applyBorder="1" applyAlignment="1">
      <alignment horizontal="center" vertical="center" wrapText="1"/>
    </xf>
    <xf numFmtId="0" fontId="1" fillId="49" borderId="0" xfId="9" applyFont="1" applyFill="1" applyAlignment="1">
      <alignment horizontal="center" vertical="center" wrapText="1"/>
    </xf>
    <xf numFmtId="0" fontId="1" fillId="49" borderId="21" xfId="0" applyFont="1" applyFill="1" applyBorder="1" applyAlignment="1">
      <alignment horizontal="center" vertical="center" wrapText="1"/>
    </xf>
    <xf numFmtId="0" fontId="4" fillId="0" borderId="1" xfId="0" applyFont="1" applyBorder="1" applyAlignment="1">
      <alignment horizontal="justify" vertical="center" wrapText="1"/>
    </xf>
    <xf numFmtId="0" fontId="11" fillId="0" borderId="1" xfId="9" applyBorder="1" applyAlignment="1">
      <alignment horizontal="center" vertical="center"/>
    </xf>
    <xf numFmtId="0" fontId="11" fillId="46" borderId="1" xfId="9" applyFill="1" applyBorder="1" applyAlignment="1">
      <alignment horizontal="center" vertical="center"/>
    </xf>
    <xf numFmtId="9" fontId="11" fillId="0" borderId="1" xfId="9" applyNumberFormat="1" applyBorder="1" applyAlignment="1">
      <alignment horizontal="center" vertical="center"/>
    </xf>
    <xf numFmtId="0" fontId="5" fillId="0" borderId="35" xfId="0" applyFont="1" applyBorder="1" applyAlignment="1">
      <alignment horizontal="justify" vertical="center" wrapText="1"/>
    </xf>
    <xf numFmtId="0" fontId="5" fillId="0" borderId="1" xfId="0" applyFont="1" applyBorder="1" applyAlignment="1">
      <alignment horizontal="center" vertical="center" wrapText="1"/>
    </xf>
    <xf numFmtId="0" fontId="49" fillId="46" borderId="1" xfId="9" applyFont="1" applyFill="1" applyBorder="1" applyAlignment="1">
      <alignment horizontal="center" vertical="center"/>
    </xf>
    <xf numFmtId="9" fontId="5" fillId="0" borderId="1" xfId="0" applyNumberFormat="1" applyFont="1" applyBorder="1" applyAlignment="1">
      <alignment horizontal="center" vertical="center" wrapText="1"/>
    </xf>
    <xf numFmtId="0" fontId="5" fillId="0" borderId="33" xfId="0" applyFont="1" applyBorder="1" applyAlignment="1">
      <alignment horizontal="justify" vertical="center" wrapText="1"/>
    </xf>
    <xf numFmtId="0" fontId="11" fillId="0" borderId="0" xfId="9" applyAlignment="1">
      <alignment horizontal="center" vertical="center"/>
    </xf>
    <xf numFmtId="0" fontId="1" fillId="49" borderId="21" xfId="6" applyFont="1" applyFill="1" applyBorder="1" applyAlignment="1">
      <alignment horizontal="center" vertical="center" wrapText="1"/>
    </xf>
    <xf numFmtId="0" fontId="44" fillId="46" borderId="17" xfId="6" applyFont="1" applyFill="1" applyBorder="1" applyAlignment="1">
      <alignment horizontal="center" vertical="center"/>
    </xf>
    <xf numFmtId="0" fontId="1" fillId="47" borderId="21" xfId="6" applyFont="1" applyFill="1" applyBorder="1" applyAlignment="1">
      <alignment horizontal="center" vertical="center" wrapText="1"/>
    </xf>
    <xf numFmtId="0" fontId="5" fillId="46" borderId="1" xfId="0" applyFont="1" applyFill="1" applyBorder="1" applyAlignment="1">
      <alignment horizontal="center" vertical="center" wrapText="1"/>
    </xf>
    <xf numFmtId="0" fontId="50" fillId="0" borderId="22" xfId="10" applyBorder="1" applyAlignment="1">
      <alignment horizontal="center" vertical="center"/>
    </xf>
    <xf numFmtId="0" fontId="46" fillId="0" borderId="18" xfId="6" applyFont="1" applyBorder="1" applyAlignment="1">
      <alignment horizontal="center" vertical="center" wrapText="1"/>
    </xf>
    <xf numFmtId="0" fontId="45" fillId="0" borderId="18" xfId="6" applyFont="1" applyBorder="1" applyAlignment="1">
      <alignment horizontal="center" vertical="center" wrapText="1"/>
    </xf>
    <xf numFmtId="0" fontId="1" fillId="56" borderId="1" xfId="0" applyFont="1" applyFill="1" applyBorder="1" applyAlignment="1">
      <alignment horizontal="center" vertical="center" wrapText="1"/>
    </xf>
    <xf numFmtId="0" fontId="1" fillId="14" borderId="1" xfId="0" applyFont="1" applyFill="1" applyBorder="1" applyAlignment="1">
      <alignment horizontal="center" vertical="center"/>
    </xf>
    <xf numFmtId="0" fontId="48" fillId="46" borderId="1" xfId="0" applyFont="1" applyFill="1" applyBorder="1" applyAlignment="1">
      <alignment horizontal="justify" vertical="center" wrapText="1"/>
    </xf>
    <xf numFmtId="0" fontId="0" fillId="0" borderId="1" xfId="0" applyBorder="1" applyAlignment="1">
      <alignment horizontal="center" vertical="center" wrapText="1"/>
    </xf>
    <xf numFmtId="0" fontId="48" fillId="0" borderId="1" xfId="0" applyFont="1" applyBorder="1" applyAlignment="1">
      <alignment horizontal="center" vertical="center" wrapText="1"/>
    </xf>
    <xf numFmtId="0" fontId="0" fillId="46" borderId="1" xfId="0" applyFill="1" applyBorder="1" applyAlignment="1">
      <alignment vertical="center" wrapText="1"/>
    </xf>
    <xf numFmtId="0" fontId="0" fillId="0" borderId="0" xfId="0" applyAlignment="1">
      <alignment vertical="center"/>
    </xf>
    <xf numFmtId="166" fontId="4" fillId="0" borderId="1" xfId="5" applyNumberFormat="1" applyFont="1" applyBorder="1" applyAlignment="1">
      <alignment horizontal="center" vertical="center" wrapText="1"/>
    </xf>
    <xf numFmtId="166" fontId="4" fillId="0" borderId="1" xfId="5" applyNumberFormat="1" applyFont="1" applyBorder="1" applyAlignment="1">
      <alignment horizontal="center" vertical="center" wrapText="1"/>
    </xf>
    <xf numFmtId="0" fontId="12" fillId="0" borderId="1" xfId="5" applyFill="1" applyBorder="1" applyAlignment="1">
      <alignment horizontal="justify" vertical="center" wrapText="1"/>
    </xf>
    <xf numFmtId="1" fontId="5" fillId="0" borderId="1" xfId="5" applyNumberFormat="1" applyFont="1" applyFill="1" applyBorder="1" applyAlignment="1">
      <alignment horizontal="justify" vertical="center" wrapText="1"/>
    </xf>
    <xf numFmtId="1" fontId="5" fillId="0" borderId="1" xfId="5" applyNumberFormat="1" applyFont="1" applyFill="1" applyBorder="1" applyAlignment="1">
      <alignment vertical="center" wrapText="1"/>
    </xf>
    <xf numFmtId="1" fontId="5" fillId="0" borderId="1" xfId="8" applyNumberFormat="1" applyFont="1" applyBorder="1" applyAlignment="1">
      <alignment horizontal="center" vertical="center" wrapText="1"/>
    </xf>
    <xf numFmtId="0" fontId="5" fillId="0" borderId="22" xfId="8" applyFont="1" applyBorder="1" applyAlignment="1">
      <alignment horizontal="center" vertical="center" wrapText="1"/>
    </xf>
    <xf numFmtId="0" fontId="5" fillId="0" borderId="21" xfId="8" applyFont="1" applyBorder="1" applyAlignment="1">
      <alignment horizontal="center" vertical="center" wrapText="1"/>
    </xf>
    <xf numFmtId="1" fontId="5" fillId="0" borderId="1" xfId="5" applyNumberFormat="1"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57" borderId="8" xfId="0" applyFont="1" applyFill="1" applyBorder="1" applyAlignment="1">
      <alignment horizontal="center" vertical="center"/>
    </xf>
    <xf numFmtId="0" fontId="1" fillId="57" borderId="0" xfId="0" applyFont="1" applyFill="1" applyAlignment="1">
      <alignment horizontal="center" vertical="center"/>
    </xf>
    <xf numFmtId="0" fontId="1" fillId="57" borderId="5" xfId="0" applyFont="1" applyFill="1" applyBorder="1" applyAlignment="1">
      <alignment horizontal="center" vertical="center"/>
    </xf>
    <xf numFmtId="0" fontId="1" fillId="57" borderId="6" xfId="0" applyFont="1" applyFill="1" applyBorder="1" applyAlignment="1">
      <alignment horizontal="center" vertical="center"/>
    </xf>
    <xf numFmtId="0" fontId="2" fillId="10" borderId="1"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0" xfId="0" applyFont="1" applyFill="1" applyAlignment="1">
      <alignment horizontal="center" vertical="center" wrapText="1"/>
    </xf>
    <xf numFmtId="0" fontId="1" fillId="9" borderId="9" xfId="0" applyFont="1" applyFill="1" applyBorder="1" applyAlignment="1">
      <alignment horizontal="center" vertical="center" wrapText="1"/>
    </xf>
    <xf numFmtId="0" fontId="1" fillId="32" borderId="2" xfId="0" applyFont="1" applyFill="1" applyBorder="1" applyAlignment="1">
      <alignment horizontal="center" vertical="center" wrapText="1"/>
    </xf>
    <xf numFmtId="0" fontId="1" fillId="32" borderId="4" xfId="0" applyFont="1" applyFill="1" applyBorder="1" applyAlignment="1">
      <alignment horizontal="center" vertical="center" wrapText="1"/>
    </xf>
    <xf numFmtId="0" fontId="1" fillId="32" borderId="3" xfId="0" applyFont="1" applyFill="1" applyBorder="1" applyAlignment="1">
      <alignment horizontal="center" vertical="center" wrapText="1"/>
    </xf>
    <xf numFmtId="0" fontId="1" fillId="30" borderId="2" xfId="0" applyFont="1" applyFill="1" applyBorder="1" applyAlignment="1">
      <alignment horizontal="center" vertical="center" wrapText="1"/>
    </xf>
    <xf numFmtId="0" fontId="1" fillId="30" borderId="4" xfId="0" applyFont="1" applyFill="1" applyBorder="1" applyAlignment="1">
      <alignment horizontal="center" vertical="center" wrapText="1"/>
    </xf>
    <xf numFmtId="0" fontId="1" fillId="30" borderId="3" xfId="0" applyFont="1" applyFill="1" applyBorder="1" applyAlignment="1">
      <alignment horizontal="center" vertical="center" wrapText="1"/>
    </xf>
    <xf numFmtId="0" fontId="1" fillId="26" borderId="2" xfId="0" applyFont="1" applyFill="1" applyBorder="1" applyAlignment="1">
      <alignment horizontal="center" vertical="center" wrapText="1"/>
    </xf>
    <xf numFmtId="0" fontId="1" fillId="26" borderId="4" xfId="0" applyFont="1" applyFill="1" applyBorder="1" applyAlignment="1">
      <alignment horizontal="center" vertical="center" wrapText="1"/>
    </xf>
    <xf numFmtId="0" fontId="1" fillId="26"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56" borderId="2" xfId="0" applyFont="1" applyFill="1" applyBorder="1" applyAlignment="1">
      <alignment horizontal="center" vertical="center" wrapText="1"/>
    </xf>
    <xf numFmtId="0" fontId="1" fillId="56" borderId="4" xfId="0" applyFont="1" applyFill="1" applyBorder="1" applyAlignment="1">
      <alignment horizontal="center" vertical="center" wrapText="1"/>
    </xf>
    <xf numFmtId="0" fontId="1" fillId="56" borderId="3" xfId="0" applyFont="1" applyFill="1" applyBorder="1" applyAlignment="1">
      <alignment horizontal="center" vertical="center" wrapText="1"/>
    </xf>
    <xf numFmtId="0" fontId="1" fillId="2" borderId="1" xfId="0" applyFont="1" applyFill="1" applyBorder="1" applyAlignment="1">
      <alignment horizontal="center" wrapText="1"/>
    </xf>
    <xf numFmtId="0" fontId="9"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4" fillId="23" borderId="15" xfId="5" applyFont="1" applyFill="1" applyBorder="1" applyAlignment="1">
      <alignment horizontal="justify" vertical="center" wrapText="1"/>
    </xf>
    <xf numFmtId="0" fontId="15" fillId="23" borderId="16" xfId="5" applyFont="1" applyFill="1" applyBorder="1" applyAlignment="1">
      <alignment horizontal="justify"/>
    </xf>
    <xf numFmtId="0" fontId="15" fillId="23" borderId="17" xfId="5" applyFont="1" applyFill="1" applyBorder="1" applyAlignment="1">
      <alignment horizontal="justify"/>
    </xf>
    <xf numFmtId="0" fontId="13" fillId="38" borderId="15" xfId="5" applyFont="1" applyFill="1" applyBorder="1" applyAlignment="1">
      <alignment horizontal="center" vertical="center"/>
    </xf>
    <xf numFmtId="0" fontId="15" fillId="0" borderId="16" xfId="5" applyFont="1" applyBorder="1"/>
    <xf numFmtId="0" fontId="15" fillId="0" borderId="17" xfId="5" applyFont="1" applyBorder="1"/>
    <xf numFmtId="0" fontId="13" fillId="23" borderId="15" xfId="5" applyFont="1" applyFill="1" applyBorder="1" applyAlignment="1">
      <alignment horizontal="center" vertical="center"/>
    </xf>
    <xf numFmtId="0" fontId="15" fillId="23" borderId="16" xfId="5" applyFont="1" applyFill="1" applyBorder="1"/>
    <xf numFmtId="0" fontId="15" fillId="23" borderId="17" xfId="5" applyFont="1" applyFill="1" applyBorder="1"/>
    <xf numFmtId="0" fontId="18" fillId="41" borderId="15" xfId="5" applyFont="1" applyFill="1" applyBorder="1" applyAlignment="1">
      <alignment horizontal="left" vertical="center" wrapText="1"/>
    </xf>
    <xf numFmtId="0" fontId="19" fillId="2" borderId="16" xfId="5" applyFont="1" applyFill="1" applyBorder="1"/>
    <xf numFmtId="0" fontId="19" fillId="2" borderId="17" xfId="5" applyFont="1" applyFill="1" applyBorder="1"/>
    <xf numFmtId="0" fontId="20" fillId="41" borderId="15" xfId="5" applyFont="1" applyFill="1" applyBorder="1" applyAlignment="1">
      <alignment horizontal="justify" vertical="center" wrapText="1"/>
    </xf>
    <xf numFmtId="0" fontId="19" fillId="2" borderId="16" xfId="5" applyFont="1" applyFill="1" applyBorder="1" applyAlignment="1">
      <alignment horizontal="justify"/>
    </xf>
    <xf numFmtId="0" fontId="19" fillId="2" borderId="17" xfId="5" applyFont="1" applyFill="1" applyBorder="1" applyAlignment="1">
      <alignment horizontal="justify"/>
    </xf>
    <xf numFmtId="0" fontId="13" fillId="23" borderId="15" xfId="5" applyFont="1" applyFill="1" applyBorder="1" applyAlignment="1">
      <alignment horizontal="center" vertical="center" wrapText="1"/>
    </xf>
    <xf numFmtId="0" fontId="14" fillId="23" borderId="15" xfId="5" applyFont="1" applyFill="1" applyBorder="1" applyAlignment="1">
      <alignment horizontal="justify"/>
    </xf>
    <xf numFmtId="0" fontId="13" fillId="0" borderId="15" xfId="5" applyFont="1" applyBorder="1" applyAlignment="1">
      <alignment horizontal="center" vertical="center" wrapText="1"/>
    </xf>
    <xf numFmtId="0" fontId="13" fillId="0" borderId="16" xfId="5" applyFont="1" applyBorder="1" applyAlignment="1">
      <alignment horizontal="center" vertical="center" wrapText="1"/>
    </xf>
    <xf numFmtId="0" fontId="13" fillId="0" borderId="17" xfId="5" applyFont="1" applyBorder="1" applyAlignment="1">
      <alignment horizontal="center" vertical="center" wrapText="1"/>
    </xf>
    <xf numFmtId="0" fontId="14" fillId="0" borderId="15" xfId="5" applyFont="1" applyBorder="1" applyAlignment="1">
      <alignment horizontal="justify" vertical="center" wrapText="1"/>
    </xf>
    <xf numFmtId="0" fontId="15" fillId="0" borderId="16" xfId="5" applyFont="1" applyBorder="1" applyAlignment="1">
      <alignment horizontal="justify" wrapText="1"/>
    </xf>
    <xf numFmtId="0" fontId="15" fillId="0" borderId="17" xfId="5" applyFont="1" applyBorder="1" applyAlignment="1">
      <alignment horizontal="justify" wrapText="1"/>
    </xf>
    <xf numFmtId="0" fontId="13" fillId="36" borderId="15" xfId="5" applyFont="1" applyFill="1" applyBorder="1" applyAlignment="1">
      <alignment horizontal="left" vertical="center" wrapText="1"/>
    </xf>
    <xf numFmtId="0" fontId="15" fillId="37" borderId="16" xfId="5" applyFont="1" applyFill="1" applyBorder="1"/>
    <xf numFmtId="0" fontId="15" fillId="37" borderId="17" xfId="5" applyFont="1" applyFill="1" applyBorder="1"/>
    <xf numFmtId="0" fontId="14" fillId="36" borderId="15" xfId="5" applyFont="1" applyFill="1" applyBorder="1" applyAlignment="1">
      <alignment horizontal="left" vertical="center" wrapText="1"/>
    </xf>
    <xf numFmtId="0" fontId="18" fillId="39" borderId="15" xfId="5" applyFont="1" applyFill="1" applyBorder="1" applyAlignment="1">
      <alignment horizontal="left" vertical="center" wrapText="1"/>
    </xf>
    <xf numFmtId="0" fontId="19" fillId="40" borderId="16" xfId="5" applyFont="1" applyFill="1" applyBorder="1"/>
    <xf numFmtId="0" fontId="19" fillId="40" borderId="17" xfId="5" applyFont="1" applyFill="1" applyBorder="1"/>
    <xf numFmtId="0" fontId="20" fillId="39" borderId="15" xfId="5" applyFont="1" applyFill="1" applyBorder="1" applyAlignment="1">
      <alignment horizontal="left" vertical="center" wrapText="1"/>
    </xf>
    <xf numFmtId="0" fontId="15" fillId="0" borderId="23" xfId="6" applyFont="1" applyBorder="1" applyAlignment="1">
      <alignment vertical="center"/>
    </xf>
    <xf numFmtId="0" fontId="12" fillId="0" borderId="0" xfId="6" applyFont="1" applyAlignment="1">
      <alignment vertical="center"/>
    </xf>
    <xf numFmtId="0" fontId="15" fillId="0" borderId="36" xfId="6" applyFont="1" applyBorder="1" applyAlignment="1">
      <alignment vertical="center"/>
    </xf>
    <xf numFmtId="0" fontId="40" fillId="47" borderId="15" xfId="6" applyFont="1" applyFill="1" applyBorder="1" applyAlignment="1">
      <alignment horizontal="center" vertical="center" wrapText="1"/>
    </xf>
    <xf numFmtId="0" fontId="35" fillId="0" borderId="16" xfId="6" applyFont="1" applyBorder="1"/>
    <xf numFmtId="0" fontId="35" fillId="0" borderId="17" xfId="6" applyFont="1" applyBorder="1"/>
    <xf numFmtId="0" fontId="40" fillId="47" borderId="15" xfId="6" applyFont="1" applyFill="1" applyBorder="1" applyAlignment="1">
      <alignment horizontal="center" vertical="center"/>
    </xf>
    <xf numFmtId="0" fontId="40" fillId="49" borderId="15" xfId="6" applyFont="1" applyFill="1" applyBorder="1" applyAlignment="1">
      <alignment horizontal="center" vertical="center" wrapText="1"/>
    </xf>
    <xf numFmtId="0" fontId="41" fillId="48" borderId="27" xfId="6" applyFont="1" applyFill="1" applyBorder="1" applyAlignment="1">
      <alignment horizontal="center" vertical="center" wrapText="1"/>
    </xf>
    <xf numFmtId="0" fontId="35" fillId="0" borderId="21" xfId="6" applyFont="1" applyBorder="1"/>
    <xf numFmtId="0" fontId="40" fillId="49" borderId="16" xfId="6" applyFont="1" applyFill="1" applyBorder="1" applyAlignment="1">
      <alignment horizontal="center" vertical="center" wrapText="1"/>
    </xf>
    <xf numFmtId="0" fontId="34" fillId="47" borderId="0" xfId="6" applyFont="1" applyFill="1" applyAlignment="1">
      <alignment horizontal="center" vertical="center"/>
    </xf>
    <xf numFmtId="0" fontId="35" fillId="0" borderId="0" xfId="6" applyFont="1"/>
    <xf numFmtId="0" fontId="36" fillId="48" borderId="35" xfId="6" applyFont="1" applyFill="1" applyBorder="1" applyAlignment="1">
      <alignment horizontal="center" vertical="center" wrapText="1"/>
    </xf>
    <xf numFmtId="0" fontId="35" fillId="0" borderId="35" xfId="6" applyFont="1" applyBorder="1"/>
    <xf numFmtId="0" fontId="35" fillId="0" borderId="22" xfId="6" applyFont="1" applyBorder="1"/>
    <xf numFmtId="0" fontId="37" fillId="49" borderId="16" xfId="6" applyFont="1" applyFill="1" applyBorder="1" applyAlignment="1">
      <alignment horizontal="center" vertical="center" wrapText="1"/>
    </xf>
    <xf numFmtId="0" fontId="38" fillId="47" borderId="15" xfId="6" applyFont="1" applyFill="1" applyBorder="1" applyAlignment="1">
      <alignment horizontal="center" vertical="center"/>
    </xf>
    <xf numFmtId="0" fontId="39" fillId="49" borderId="23" xfId="6" applyFont="1" applyFill="1" applyBorder="1" applyAlignment="1">
      <alignment horizontal="center" vertical="center" wrapText="1"/>
    </xf>
    <xf numFmtId="0" fontId="35" fillId="0" borderId="36" xfId="6" applyFont="1" applyBorder="1"/>
    <xf numFmtId="0" fontId="35" fillId="0" borderId="33" xfId="6" applyFont="1" applyBorder="1"/>
    <xf numFmtId="0" fontId="40" fillId="47" borderId="29" xfId="6" applyFont="1" applyFill="1" applyBorder="1" applyAlignment="1">
      <alignment horizontal="center" vertical="center" wrapText="1"/>
    </xf>
    <xf numFmtId="0" fontId="35" fillId="0" borderId="34" xfId="6" applyFont="1" applyBorder="1"/>
    <xf numFmtId="0" fontId="35" fillId="0" borderId="37" xfId="6" applyFont="1" applyBorder="1"/>
    <xf numFmtId="0" fontId="41" fillId="48" borderId="27" xfId="6" applyFont="1" applyFill="1" applyBorder="1" applyAlignment="1">
      <alignment horizontal="center" vertical="center"/>
    </xf>
    <xf numFmtId="0" fontId="2" fillId="23" borderId="10" xfId="5" applyFont="1" applyFill="1" applyBorder="1" applyAlignment="1">
      <alignment horizontal="center" vertical="center" wrapText="1"/>
    </xf>
    <xf numFmtId="0" fontId="2" fillId="23" borderId="30" xfId="5" applyFont="1" applyFill="1" applyBorder="1" applyAlignment="1">
      <alignment horizontal="center" vertical="center" wrapText="1"/>
    </xf>
    <xf numFmtId="9" fontId="28" fillId="0" borderId="1" xfId="5" applyNumberFormat="1" applyFont="1" applyBorder="1" applyAlignment="1">
      <alignment horizontal="center" vertical="center"/>
    </xf>
    <xf numFmtId="0" fontId="29" fillId="0" borderId="1" xfId="5" applyFont="1" applyBorder="1"/>
    <xf numFmtId="0" fontId="2" fillId="26" borderId="10" xfId="5" applyFont="1" applyFill="1" applyBorder="1" applyAlignment="1">
      <alignment horizontal="center" vertical="center" wrapText="1"/>
    </xf>
    <xf numFmtId="0" fontId="2" fillId="26" borderId="11" xfId="5" applyFont="1" applyFill="1" applyBorder="1" applyAlignment="1">
      <alignment horizontal="center" vertical="center" wrapText="1"/>
    </xf>
    <xf numFmtId="0" fontId="2" fillId="26" borderId="14" xfId="5" applyFont="1" applyFill="1" applyBorder="1" applyAlignment="1">
      <alignment horizontal="center" vertical="center" wrapText="1"/>
    </xf>
    <xf numFmtId="9" fontId="28" fillId="0" borderId="29" xfId="5" applyNumberFormat="1" applyFont="1" applyBorder="1" applyAlignment="1">
      <alignment horizontal="center" vertical="center"/>
    </xf>
    <xf numFmtId="0" fontId="29" fillId="0" borderId="23" xfId="5" applyFont="1" applyBorder="1"/>
    <xf numFmtId="0" fontId="2" fillId="26" borderId="10" xfId="5" applyFont="1" applyFill="1" applyBorder="1" applyAlignment="1">
      <alignment horizontal="justify" vertical="center" wrapText="1"/>
    </xf>
    <xf numFmtId="0" fontId="2" fillId="26" borderId="11" xfId="5" applyFont="1" applyFill="1" applyBorder="1" applyAlignment="1">
      <alignment horizontal="justify" vertical="center" wrapText="1"/>
    </xf>
    <xf numFmtId="0" fontId="2" fillId="26" borderId="14" xfId="5" applyFont="1" applyFill="1" applyBorder="1" applyAlignment="1">
      <alignment horizontal="justify" vertical="center" wrapText="1"/>
    </xf>
    <xf numFmtId="9" fontId="5" fillId="0" borderId="27" xfId="5" applyNumberFormat="1" applyFont="1" applyBorder="1" applyAlignment="1">
      <alignment horizontal="center" vertical="center" wrapText="1"/>
    </xf>
    <xf numFmtId="9" fontId="5" fillId="0" borderId="24" xfId="5" applyNumberFormat="1" applyFont="1" applyBorder="1" applyAlignment="1">
      <alignment horizontal="center" vertical="center" wrapText="1"/>
    </xf>
    <xf numFmtId="9" fontId="5" fillId="0" borderId="21" xfId="5" applyNumberFormat="1" applyFont="1" applyBorder="1" applyAlignment="1">
      <alignment horizontal="center" vertical="center" wrapText="1"/>
    </xf>
    <xf numFmtId="0" fontId="2" fillId="27" borderId="10" xfId="5" applyFont="1" applyFill="1" applyBorder="1" applyAlignment="1">
      <alignment horizontal="center" vertical="center" wrapText="1"/>
    </xf>
    <xf numFmtId="0" fontId="2" fillId="27" borderId="11" xfId="5" applyFont="1" applyFill="1" applyBorder="1" applyAlignment="1">
      <alignment horizontal="center" vertical="center" wrapText="1"/>
    </xf>
    <xf numFmtId="0" fontId="2" fillId="27" borderId="14" xfId="5" applyFont="1" applyFill="1" applyBorder="1" applyAlignment="1">
      <alignment horizontal="center" vertical="center" wrapText="1"/>
    </xf>
    <xf numFmtId="9" fontId="28" fillId="0" borderId="20" xfId="5" applyNumberFormat="1" applyFont="1" applyBorder="1" applyAlignment="1">
      <alignment horizontal="center" vertical="center"/>
    </xf>
    <xf numFmtId="9" fontId="28" fillId="0" borderId="25" xfId="5" applyNumberFormat="1" applyFont="1" applyBorder="1" applyAlignment="1">
      <alignment horizontal="center" vertical="center"/>
    </xf>
    <xf numFmtId="9" fontId="28" fillId="0" borderId="38" xfId="5" applyNumberFormat="1" applyFont="1" applyBorder="1" applyAlignment="1">
      <alignment horizontal="center" vertical="center"/>
    </xf>
    <xf numFmtId="0" fontId="2" fillId="25" borderId="31" xfId="5" applyFont="1" applyFill="1" applyBorder="1" applyAlignment="1">
      <alignment horizontal="center" vertical="center" wrapText="1"/>
    </xf>
    <xf numFmtId="0" fontId="2" fillId="25" borderId="8" xfId="5" applyFont="1" applyFill="1" applyBorder="1" applyAlignment="1">
      <alignment horizontal="center" vertical="center" wrapText="1"/>
    </xf>
    <xf numFmtId="0" fontId="2" fillId="25" borderId="32" xfId="5" applyFont="1" applyFill="1" applyBorder="1" applyAlignment="1">
      <alignment horizontal="center" vertical="center" wrapText="1"/>
    </xf>
    <xf numFmtId="0" fontId="2" fillId="25" borderId="28" xfId="5" applyFont="1" applyFill="1" applyBorder="1" applyAlignment="1">
      <alignment horizontal="justify" vertical="center" wrapText="1"/>
    </xf>
    <xf numFmtId="0" fontId="2" fillId="25" borderId="25" xfId="5" applyFont="1" applyFill="1" applyBorder="1" applyAlignment="1">
      <alignment horizontal="justify" vertical="center" wrapText="1"/>
    </xf>
    <xf numFmtId="0" fontId="2" fillId="25" borderId="26" xfId="5" applyFont="1" applyFill="1" applyBorder="1" applyAlignment="1">
      <alignment horizontal="justify" vertical="center" wrapText="1"/>
    </xf>
    <xf numFmtId="9" fontId="28" fillId="0" borderId="23" xfId="5" applyNumberFormat="1" applyFont="1" applyBorder="1" applyAlignment="1">
      <alignment horizontal="center" vertical="center"/>
    </xf>
    <xf numFmtId="0" fontId="2" fillId="25" borderId="10" xfId="5" applyFont="1" applyFill="1" applyBorder="1" applyAlignment="1">
      <alignment horizontal="justify" vertical="center" wrapText="1"/>
    </xf>
    <xf numFmtId="0" fontId="2" fillId="25" borderId="14" xfId="5" applyFont="1" applyFill="1" applyBorder="1" applyAlignment="1">
      <alignment horizontal="justify" vertical="center" wrapText="1"/>
    </xf>
    <xf numFmtId="0" fontId="2" fillId="28" borderId="10" xfId="5" applyFont="1" applyFill="1" applyBorder="1" applyAlignment="1">
      <alignment horizontal="center" vertical="center" wrapText="1"/>
    </xf>
    <xf numFmtId="0" fontId="2" fillId="28" borderId="11" xfId="5" applyFont="1" applyFill="1" applyBorder="1" applyAlignment="1">
      <alignment horizontal="center" vertical="center" wrapText="1"/>
    </xf>
    <xf numFmtId="9" fontId="30" fillId="0" borderId="1" xfId="5" applyNumberFormat="1" applyFont="1" applyBorder="1" applyAlignment="1">
      <alignment horizontal="center" vertical="top"/>
    </xf>
    <xf numFmtId="42" fontId="2" fillId="23" borderId="1" xfId="4" applyFont="1" applyFill="1" applyBorder="1" applyAlignment="1">
      <alignment horizontal="center" vertical="center" wrapText="1"/>
    </xf>
    <xf numFmtId="166" fontId="2" fillId="42" borderId="1" xfId="5" applyNumberFormat="1" applyFont="1" applyFill="1" applyBorder="1" applyAlignment="1">
      <alignment horizontal="center" vertical="center" wrapText="1"/>
    </xf>
    <xf numFmtId="166" fontId="2" fillId="42" borderId="2" xfId="5" applyNumberFormat="1" applyFont="1" applyFill="1" applyBorder="1" applyAlignment="1">
      <alignment horizontal="center" vertical="center" wrapText="1"/>
    </xf>
    <xf numFmtId="166" fontId="2" fillId="42" borderId="4" xfId="5" applyNumberFormat="1" applyFont="1" applyFill="1" applyBorder="1" applyAlignment="1">
      <alignment horizontal="center" vertical="center" wrapText="1"/>
    </xf>
    <xf numFmtId="166" fontId="2" fillId="42" borderId="3" xfId="5" applyNumberFormat="1" applyFont="1" applyFill="1" applyBorder="1" applyAlignment="1">
      <alignment horizontal="center" vertical="center" wrapText="1"/>
    </xf>
    <xf numFmtId="0" fontId="2" fillId="42" borderId="10" xfId="5" applyFont="1" applyFill="1" applyBorder="1" applyAlignment="1">
      <alignment horizontal="center" vertical="center" wrapText="1"/>
    </xf>
    <xf numFmtId="0" fontId="2" fillId="42" borderId="14" xfId="5" applyFont="1" applyFill="1" applyBorder="1" applyAlignment="1">
      <alignment horizontal="center" vertical="center" wrapText="1"/>
    </xf>
    <xf numFmtId="9" fontId="27" fillId="0" borderId="23" xfId="5" applyNumberFormat="1" applyFont="1" applyBorder="1" applyAlignment="1">
      <alignment horizontal="center" vertical="center" wrapText="1"/>
    </xf>
    <xf numFmtId="9" fontId="28" fillId="0" borderId="26" xfId="5" applyNumberFormat="1" applyFont="1" applyBorder="1" applyAlignment="1">
      <alignment horizontal="center" vertical="center"/>
    </xf>
    <xf numFmtId="0" fontId="2" fillId="20" borderId="27" xfId="5" applyFont="1" applyFill="1" applyBorder="1" applyAlignment="1">
      <alignment horizontal="justify" vertical="center" wrapText="1"/>
    </xf>
    <xf numFmtId="0" fontId="2" fillId="20" borderId="24" xfId="5" applyFont="1" applyFill="1" applyBorder="1" applyAlignment="1">
      <alignment horizontal="justify" vertical="center" wrapText="1"/>
    </xf>
    <xf numFmtId="0" fontId="2" fillId="20" borderId="19" xfId="5" applyFont="1" applyFill="1" applyBorder="1" applyAlignment="1">
      <alignment horizontal="center" vertical="center" wrapText="1"/>
    </xf>
    <xf numFmtId="0" fontId="2" fillId="20" borderId="24" xfId="5" applyFont="1" applyFill="1" applyBorder="1" applyAlignment="1">
      <alignment horizontal="center" vertical="center" wrapText="1"/>
    </xf>
    <xf numFmtId="0" fontId="2" fillId="20" borderId="19" xfId="5" applyFont="1" applyFill="1" applyBorder="1" applyAlignment="1">
      <alignment horizontal="justify" vertical="center" wrapText="1"/>
    </xf>
    <xf numFmtId="1" fontId="5" fillId="20" borderId="20" xfId="5" applyNumberFormat="1" applyFont="1" applyFill="1" applyBorder="1" applyAlignment="1">
      <alignment horizontal="justify" vertical="center" wrapText="1"/>
    </xf>
    <xf numFmtId="1" fontId="5" fillId="20" borderId="25" xfId="5" applyNumberFormat="1" applyFont="1" applyFill="1" applyBorder="1" applyAlignment="1">
      <alignment horizontal="justify" vertical="center" wrapText="1"/>
    </xf>
    <xf numFmtId="1" fontId="5" fillId="20" borderId="26" xfId="5" applyNumberFormat="1" applyFont="1" applyFill="1" applyBorder="1" applyAlignment="1">
      <alignment horizontal="justify" vertical="center" wrapText="1"/>
    </xf>
    <xf numFmtId="9" fontId="5" fillId="0" borderId="19" xfId="5" applyNumberFormat="1" applyFont="1" applyBorder="1" applyAlignment="1">
      <alignment horizontal="center" vertical="center" wrapText="1"/>
    </xf>
    <xf numFmtId="1" fontId="5" fillId="20" borderId="20" xfId="5" applyNumberFormat="1" applyFont="1" applyFill="1" applyBorder="1" applyAlignment="1">
      <alignment horizontal="center" vertical="center" wrapText="1"/>
    </xf>
    <xf numFmtId="1" fontId="5" fillId="20" borderId="38" xfId="5" applyNumberFormat="1" applyFont="1" applyFill="1" applyBorder="1" applyAlignment="1">
      <alignment horizontal="center" vertical="center" wrapText="1"/>
    </xf>
    <xf numFmtId="0" fontId="2" fillId="20" borderId="27" xfId="5" applyFont="1" applyFill="1" applyBorder="1" applyAlignment="1">
      <alignment horizontal="center" vertical="center" wrapText="1"/>
    </xf>
    <xf numFmtId="0" fontId="2" fillId="20" borderId="21" xfId="5" applyFont="1" applyFill="1" applyBorder="1" applyAlignment="1">
      <alignment horizontal="center" vertical="center" wrapText="1"/>
    </xf>
    <xf numFmtId="166" fontId="4" fillId="0" borderId="1" xfId="5" applyNumberFormat="1" applyFont="1" applyBorder="1" applyAlignment="1">
      <alignment horizontal="center" vertical="center" wrapText="1"/>
    </xf>
    <xf numFmtId="0" fontId="21" fillId="42" borderId="2" xfId="5" applyFont="1" applyFill="1" applyBorder="1" applyAlignment="1">
      <alignment horizontal="center" vertical="center" wrapText="1"/>
    </xf>
    <xf numFmtId="0" fontId="21" fillId="42" borderId="4" xfId="5" applyFont="1" applyFill="1" applyBorder="1" applyAlignment="1">
      <alignment horizontal="center" vertical="center" wrapText="1"/>
    </xf>
    <xf numFmtId="0" fontId="21" fillId="42" borderId="3" xfId="5" applyFont="1" applyFill="1" applyBorder="1" applyAlignment="1">
      <alignment horizontal="center" vertical="center" wrapText="1"/>
    </xf>
    <xf numFmtId="0" fontId="22" fillId="42" borderId="1" xfId="5" applyFont="1" applyFill="1" applyBorder="1" applyAlignment="1">
      <alignment horizontal="center" vertical="center" wrapText="1"/>
    </xf>
    <xf numFmtId="0" fontId="12" fillId="23" borderId="1" xfId="5" applyFill="1" applyBorder="1"/>
    <xf numFmtId="0" fontId="0" fillId="20" borderId="1" xfId="0" applyFill="1" applyBorder="1" applyAlignment="1">
      <alignment horizontal="center" vertical="center" wrapText="1"/>
    </xf>
    <xf numFmtId="164" fontId="0" fillId="20" borderId="1" xfId="0" applyNumberFormat="1" applyFill="1" applyBorder="1" applyAlignment="1">
      <alignment horizontal="center" vertical="center"/>
    </xf>
    <xf numFmtId="0" fontId="5" fillId="20" borderId="1" xfId="0" applyFont="1" applyFill="1" applyBorder="1" applyAlignment="1">
      <alignment horizontal="center" vertical="center" wrapText="1"/>
    </xf>
    <xf numFmtId="0" fontId="5" fillId="20" borderId="10" xfId="0" applyFont="1" applyFill="1" applyBorder="1" applyAlignment="1">
      <alignment horizontal="center" vertical="center" wrapText="1"/>
    </xf>
    <xf numFmtId="0" fontId="5" fillId="20" borderId="14" xfId="0" applyFont="1" applyFill="1" applyBorder="1" applyAlignment="1">
      <alignment horizontal="center" vertical="center" wrapText="1"/>
    </xf>
    <xf numFmtId="0" fontId="2" fillId="24" borderId="1" xfId="0" applyFont="1" applyFill="1" applyBorder="1" applyAlignment="1">
      <alignment horizontal="center" vertical="center" wrapText="1"/>
    </xf>
    <xf numFmtId="0" fontId="5" fillId="20" borderId="1" xfId="0" applyFont="1" applyFill="1" applyBorder="1" applyAlignment="1">
      <alignment horizontal="center" vertical="top" wrapText="1"/>
    </xf>
    <xf numFmtId="0" fontId="2" fillId="20" borderId="1" xfId="0" applyFont="1" applyFill="1" applyBorder="1" applyAlignment="1">
      <alignment horizontal="center" vertical="center"/>
    </xf>
    <xf numFmtId="42" fontId="2" fillId="20" borderId="1" xfId="3" applyFont="1" applyFill="1" applyBorder="1" applyAlignment="1">
      <alignment horizontal="center" vertical="center" wrapText="1"/>
    </xf>
    <xf numFmtId="0" fontId="2" fillId="34" borderId="1" xfId="0" applyFont="1" applyFill="1" applyBorder="1" applyAlignment="1">
      <alignment horizontal="center" vertical="center" wrapText="1"/>
    </xf>
    <xf numFmtId="0" fontId="2" fillId="35" borderId="1" xfId="0" applyFont="1" applyFill="1" applyBorder="1" applyAlignment="1">
      <alignment horizontal="center" vertical="center" wrapText="1"/>
    </xf>
    <xf numFmtId="0" fontId="2" fillId="33" borderId="1" xfId="0" applyFont="1" applyFill="1" applyBorder="1" applyAlignment="1">
      <alignment horizontal="center" vertical="center" wrapText="1"/>
    </xf>
    <xf numFmtId="0" fontId="2" fillId="20" borderId="1" xfId="0" applyFont="1" applyFill="1" applyBorder="1" applyAlignment="1">
      <alignment horizontal="center" vertical="center" wrapText="1"/>
    </xf>
    <xf numFmtId="0" fontId="2" fillId="20" borderId="1" xfId="0" applyFont="1" applyFill="1" applyBorder="1" applyAlignment="1">
      <alignment horizontal="center" vertical="top" wrapText="1"/>
    </xf>
    <xf numFmtId="0" fontId="5" fillId="20" borderId="1" xfId="0" applyFont="1" applyFill="1" applyBorder="1" applyAlignment="1">
      <alignment horizontal="justify" vertical="top" wrapText="1"/>
    </xf>
    <xf numFmtId="0" fontId="2" fillId="20" borderId="13" xfId="0" applyFont="1" applyFill="1" applyBorder="1" applyAlignment="1">
      <alignment horizontal="center" vertical="top" wrapText="1"/>
    </xf>
    <xf numFmtId="0" fontId="2" fillId="20" borderId="12" xfId="0" applyFont="1" applyFill="1" applyBorder="1" applyAlignment="1">
      <alignment horizontal="center" vertical="top" wrapText="1"/>
    </xf>
    <xf numFmtId="0" fontId="2" fillId="20" borderId="8" xfId="0" applyFont="1" applyFill="1" applyBorder="1" applyAlignment="1">
      <alignment horizontal="center" vertical="top" wrapText="1"/>
    </xf>
    <xf numFmtId="0" fontId="2" fillId="20" borderId="9" xfId="0" applyFont="1" applyFill="1" applyBorder="1" applyAlignment="1">
      <alignment horizontal="center" vertical="top" wrapText="1"/>
    </xf>
    <xf numFmtId="0" fontId="5" fillId="23" borderId="10" xfId="0" applyFont="1" applyFill="1" applyBorder="1" applyAlignment="1">
      <alignment horizontal="center" vertical="top" wrapText="1"/>
    </xf>
    <xf numFmtId="0" fontId="5" fillId="23" borderId="11" xfId="0" applyFont="1" applyFill="1" applyBorder="1" applyAlignment="1">
      <alignment horizontal="center" vertical="top" wrapText="1"/>
    </xf>
    <xf numFmtId="0" fontId="5" fillId="23" borderId="14" xfId="0" applyFont="1" applyFill="1" applyBorder="1" applyAlignment="1">
      <alignment horizontal="center" vertical="top" wrapText="1"/>
    </xf>
    <xf numFmtId="0" fontId="2" fillId="23" borderId="1" xfId="0" applyFont="1" applyFill="1" applyBorder="1" applyAlignment="1">
      <alignment horizontal="center" vertical="center"/>
    </xf>
    <xf numFmtId="42" fontId="2" fillId="23" borderId="1" xfId="3" applyFont="1" applyFill="1" applyBorder="1" applyAlignment="1">
      <alignment horizontal="center" vertical="center"/>
    </xf>
    <xf numFmtId="0" fontId="2" fillId="23" borderId="1" xfId="0" applyFont="1" applyFill="1" applyBorder="1" applyAlignment="1">
      <alignment horizontal="center" vertical="center" wrapText="1"/>
    </xf>
    <xf numFmtId="0" fontId="2" fillId="23" borderId="1" xfId="0" applyFont="1" applyFill="1" applyBorder="1" applyAlignment="1">
      <alignment horizontal="center" vertical="top" wrapText="1"/>
    </xf>
    <xf numFmtId="0" fontId="5" fillId="23" borderId="1" xfId="0" applyFont="1" applyFill="1" applyBorder="1" applyAlignment="1">
      <alignment horizontal="justify" vertical="top" wrapText="1"/>
    </xf>
    <xf numFmtId="0" fontId="2" fillId="23" borderId="13" xfId="0" applyFont="1" applyFill="1" applyBorder="1" applyAlignment="1">
      <alignment horizontal="center" vertical="top" wrapText="1"/>
    </xf>
    <xf numFmtId="0" fontId="2" fillId="23" borderId="12" xfId="0" applyFont="1" applyFill="1" applyBorder="1" applyAlignment="1">
      <alignment horizontal="center" vertical="top" wrapText="1"/>
    </xf>
    <xf numFmtId="0" fontId="2" fillId="23" borderId="8" xfId="0" applyFont="1" applyFill="1" applyBorder="1" applyAlignment="1">
      <alignment horizontal="center" vertical="top" wrapText="1"/>
    </xf>
    <xf numFmtId="0" fontId="2" fillId="23" borderId="9" xfId="0" applyFont="1" applyFill="1" applyBorder="1" applyAlignment="1">
      <alignment horizontal="center" vertical="top" wrapText="1"/>
    </xf>
    <xf numFmtId="0" fontId="2" fillId="25" borderId="1" xfId="0" applyFont="1" applyFill="1" applyBorder="1" applyAlignment="1">
      <alignment horizontal="center" vertical="top" wrapText="1"/>
    </xf>
    <xf numFmtId="0" fontId="5" fillId="25" borderId="2" xfId="0" applyFont="1" applyFill="1" applyBorder="1" applyAlignment="1">
      <alignment horizontal="justify" vertical="center" wrapText="1"/>
    </xf>
    <xf numFmtId="0" fontId="5" fillId="25" borderId="4" xfId="0" applyFont="1" applyFill="1" applyBorder="1" applyAlignment="1">
      <alignment horizontal="justify" vertical="center" wrapText="1"/>
    </xf>
    <xf numFmtId="0" fontId="5" fillId="25" borderId="1" xfId="0" applyFont="1" applyFill="1" applyBorder="1" applyAlignment="1">
      <alignment horizontal="justify" vertical="top" wrapText="1"/>
    </xf>
    <xf numFmtId="0" fontId="5" fillId="25" borderId="10" xfId="0" applyFont="1" applyFill="1" applyBorder="1" applyAlignment="1">
      <alignment horizontal="center" vertical="top" wrapText="1"/>
    </xf>
    <xf numFmtId="0" fontId="5" fillId="25" borderId="11" xfId="0" applyFont="1" applyFill="1" applyBorder="1" applyAlignment="1">
      <alignment horizontal="center" vertical="top" wrapText="1"/>
    </xf>
    <xf numFmtId="0" fontId="5" fillId="25" borderId="10" xfId="0" applyFont="1" applyFill="1" applyBorder="1" applyAlignment="1">
      <alignment horizontal="center" vertical="center" wrapText="1"/>
    </xf>
    <xf numFmtId="0" fontId="5" fillId="25" borderId="11" xfId="0" applyFont="1" applyFill="1" applyBorder="1" applyAlignment="1">
      <alignment horizontal="center" vertical="center" wrapText="1"/>
    </xf>
    <xf numFmtId="0" fontId="5" fillId="25" borderId="14" xfId="0" applyFont="1" applyFill="1" applyBorder="1" applyAlignment="1">
      <alignment horizontal="center" vertical="center" wrapText="1"/>
    </xf>
    <xf numFmtId="0" fontId="5" fillId="25" borderId="2" xfId="0" applyFont="1" applyFill="1" applyBorder="1" applyAlignment="1">
      <alignment horizontal="justify" vertical="top" wrapText="1"/>
    </xf>
    <xf numFmtId="0" fontId="5" fillId="25" borderId="4" xfId="0" applyFont="1" applyFill="1" applyBorder="1" applyAlignment="1">
      <alignment horizontal="justify" vertical="top" wrapText="1"/>
    </xf>
    <xf numFmtId="0" fontId="5" fillId="25" borderId="3" xfId="0" applyFont="1" applyFill="1" applyBorder="1" applyAlignment="1">
      <alignment horizontal="justify" vertical="top" wrapText="1"/>
    </xf>
    <xf numFmtId="0" fontId="2" fillId="25" borderId="13" xfId="0" applyFont="1" applyFill="1" applyBorder="1" applyAlignment="1">
      <alignment horizontal="center" vertical="top" wrapText="1"/>
    </xf>
    <xf numFmtId="0" fontId="2" fillId="25" borderId="12" xfId="0" applyFont="1" applyFill="1" applyBorder="1" applyAlignment="1">
      <alignment horizontal="center" vertical="top" wrapText="1"/>
    </xf>
    <xf numFmtId="0" fontId="2" fillId="25" borderId="8" xfId="0" applyFont="1" applyFill="1" applyBorder="1" applyAlignment="1">
      <alignment horizontal="center" vertical="top" wrapText="1"/>
    </xf>
    <xf numFmtId="0" fontId="2" fillId="25" borderId="9" xfId="0" applyFont="1" applyFill="1" applyBorder="1" applyAlignment="1">
      <alignment horizontal="center" vertical="top" wrapText="1"/>
    </xf>
    <xf numFmtId="0" fontId="2" fillId="25" borderId="5" xfId="0" applyFont="1" applyFill="1" applyBorder="1" applyAlignment="1">
      <alignment horizontal="center" vertical="top" wrapText="1"/>
    </xf>
    <xf numFmtId="0" fontId="2" fillId="25" borderId="7" xfId="0" applyFont="1" applyFill="1" applyBorder="1" applyAlignment="1">
      <alignment horizontal="center" vertical="top" wrapText="1"/>
    </xf>
    <xf numFmtId="0" fontId="2" fillId="25" borderId="1" xfId="0" applyFont="1" applyFill="1" applyBorder="1" applyAlignment="1">
      <alignment horizontal="center" vertical="center"/>
    </xf>
    <xf numFmtId="0" fontId="2" fillId="25" borderId="1" xfId="0" applyFont="1" applyFill="1" applyBorder="1" applyAlignment="1">
      <alignment horizontal="center" vertical="center" wrapText="1"/>
    </xf>
    <xf numFmtId="42" fontId="2" fillId="25" borderId="1" xfId="3" applyFont="1" applyFill="1" applyBorder="1" applyAlignment="1">
      <alignment horizontal="center" vertical="center"/>
    </xf>
    <xf numFmtId="0" fontId="5" fillId="26" borderId="10" xfId="0" applyFont="1" applyFill="1" applyBorder="1" applyAlignment="1">
      <alignment horizontal="center" vertical="top" wrapText="1"/>
    </xf>
    <xf numFmtId="0" fontId="5" fillId="26" borderId="11" xfId="0" applyFont="1" applyFill="1" applyBorder="1" applyAlignment="1">
      <alignment horizontal="center" vertical="top" wrapText="1"/>
    </xf>
    <xf numFmtId="0" fontId="5" fillId="26" borderId="14" xfId="0" applyFont="1" applyFill="1" applyBorder="1" applyAlignment="1">
      <alignment horizontal="center" vertical="top" wrapText="1"/>
    </xf>
    <xf numFmtId="0" fontId="5" fillId="26" borderId="10" xfId="0" applyFont="1" applyFill="1" applyBorder="1" applyAlignment="1">
      <alignment horizontal="center" vertical="center" wrapText="1"/>
    </xf>
    <xf numFmtId="0" fontId="5" fillId="26" borderId="11" xfId="0" applyFont="1" applyFill="1" applyBorder="1" applyAlignment="1">
      <alignment horizontal="center" vertical="center" wrapText="1"/>
    </xf>
    <xf numFmtId="0" fontId="5" fillId="26" borderId="14" xfId="0" applyFont="1" applyFill="1" applyBorder="1" applyAlignment="1">
      <alignment horizontal="center" vertical="center" wrapText="1"/>
    </xf>
    <xf numFmtId="0" fontId="2" fillId="26" borderId="1" xfId="0" applyFont="1" applyFill="1" applyBorder="1" applyAlignment="1">
      <alignment horizontal="center" vertical="center"/>
    </xf>
    <xf numFmtId="42" fontId="2" fillId="26" borderId="1" xfId="3" applyFont="1" applyFill="1" applyBorder="1" applyAlignment="1">
      <alignment horizontal="center" vertical="center"/>
    </xf>
    <xf numFmtId="0" fontId="2" fillId="26" borderId="1" xfId="0" applyFont="1" applyFill="1" applyBorder="1" applyAlignment="1">
      <alignment horizontal="center" vertical="center" wrapText="1"/>
    </xf>
    <xf numFmtId="0" fontId="2" fillId="26" borderId="1" xfId="0" applyFont="1" applyFill="1" applyBorder="1" applyAlignment="1">
      <alignment horizontal="center" vertical="top" wrapText="1"/>
    </xf>
    <xf numFmtId="0" fontId="5" fillId="26" borderId="1" xfId="0" applyFont="1" applyFill="1" applyBorder="1" applyAlignment="1">
      <alignment horizontal="justify" vertical="top" wrapText="1"/>
    </xf>
    <xf numFmtId="0" fontId="2" fillId="26" borderId="13" xfId="0" applyFont="1" applyFill="1" applyBorder="1" applyAlignment="1">
      <alignment horizontal="center" vertical="top" wrapText="1"/>
    </xf>
    <xf numFmtId="0" fontId="2" fillId="26" borderId="12" xfId="0" applyFont="1" applyFill="1" applyBorder="1" applyAlignment="1">
      <alignment horizontal="center" vertical="top" wrapText="1"/>
    </xf>
    <xf numFmtId="0" fontId="2" fillId="26" borderId="8" xfId="0" applyFont="1" applyFill="1" applyBorder="1" applyAlignment="1">
      <alignment horizontal="center" vertical="top" wrapText="1"/>
    </xf>
    <xf numFmtId="0" fontId="2" fillId="26" borderId="9" xfId="0" applyFont="1" applyFill="1" applyBorder="1" applyAlignment="1">
      <alignment horizontal="center" vertical="top" wrapText="1"/>
    </xf>
    <xf numFmtId="0" fontId="2" fillId="26" borderId="5" xfId="0" applyFont="1" applyFill="1" applyBorder="1" applyAlignment="1">
      <alignment horizontal="center" vertical="top" wrapText="1"/>
    </xf>
    <xf numFmtId="0" fontId="2" fillId="26" borderId="7" xfId="0" applyFont="1" applyFill="1" applyBorder="1" applyAlignment="1">
      <alignment horizontal="center" vertical="top" wrapText="1"/>
    </xf>
    <xf numFmtId="0" fontId="5" fillId="26" borderId="2" xfId="0" applyFont="1" applyFill="1" applyBorder="1" applyAlignment="1">
      <alignment horizontal="justify" vertical="top" wrapText="1"/>
    </xf>
    <xf numFmtId="0" fontId="5" fillId="26" borderId="4" xfId="0" applyFont="1" applyFill="1" applyBorder="1" applyAlignment="1">
      <alignment horizontal="justify" vertical="top" wrapText="1"/>
    </xf>
    <xf numFmtId="0" fontId="5" fillId="26" borderId="3" xfId="0" applyFont="1" applyFill="1" applyBorder="1" applyAlignment="1">
      <alignment horizontal="justify" vertical="top" wrapText="1"/>
    </xf>
    <xf numFmtId="0" fontId="5" fillId="27" borderId="10" xfId="0" applyFont="1" applyFill="1" applyBorder="1" applyAlignment="1">
      <alignment horizontal="center" vertical="top" wrapText="1"/>
    </xf>
    <xf numFmtId="0" fontId="5" fillId="27" borderId="11" xfId="0" applyFont="1" applyFill="1" applyBorder="1" applyAlignment="1">
      <alignment horizontal="center" vertical="top" wrapText="1"/>
    </xf>
    <xf numFmtId="0" fontId="5" fillId="27" borderId="14" xfId="0" applyFont="1" applyFill="1" applyBorder="1" applyAlignment="1">
      <alignment horizontal="center" vertical="top" wrapText="1"/>
    </xf>
    <xf numFmtId="0" fontId="2" fillId="27" borderId="1" xfId="0" applyFont="1" applyFill="1" applyBorder="1" applyAlignment="1">
      <alignment horizontal="center" vertical="center"/>
    </xf>
    <xf numFmtId="42" fontId="2" fillId="27" borderId="10" xfId="3" applyFont="1" applyFill="1" applyBorder="1" applyAlignment="1">
      <alignment horizontal="center" vertical="center"/>
    </xf>
    <xf numFmtId="42" fontId="2" fillId="27" borderId="14" xfId="3" applyFont="1" applyFill="1" applyBorder="1" applyAlignment="1">
      <alignment horizontal="center" vertical="center"/>
    </xf>
    <xf numFmtId="0" fontId="2" fillId="27" borderId="1" xfId="0" applyFont="1" applyFill="1" applyBorder="1" applyAlignment="1">
      <alignment horizontal="center" vertical="center" wrapText="1"/>
    </xf>
    <xf numFmtId="0" fontId="2" fillId="27" borderId="1" xfId="0" applyFont="1" applyFill="1" applyBorder="1" applyAlignment="1">
      <alignment horizontal="center" vertical="top" wrapText="1"/>
    </xf>
    <xf numFmtId="0" fontId="5" fillId="27" borderId="1" xfId="0" applyFont="1" applyFill="1" applyBorder="1" applyAlignment="1">
      <alignment horizontal="justify" vertical="top" wrapText="1"/>
    </xf>
    <xf numFmtId="0" fontId="2" fillId="27" borderId="13" xfId="0" applyFont="1" applyFill="1" applyBorder="1" applyAlignment="1">
      <alignment horizontal="center" vertical="top" wrapText="1"/>
    </xf>
    <xf numFmtId="0" fontId="2" fillId="27" borderId="12" xfId="0" applyFont="1" applyFill="1" applyBorder="1" applyAlignment="1">
      <alignment horizontal="center" vertical="top" wrapText="1"/>
    </xf>
    <xf numFmtId="0" fontId="2" fillId="27" borderId="8" xfId="0" applyFont="1" applyFill="1" applyBorder="1" applyAlignment="1">
      <alignment horizontal="center" vertical="top" wrapText="1"/>
    </xf>
    <xf numFmtId="0" fontId="2" fillId="27" borderId="9" xfId="0" applyFont="1" applyFill="1" applyBorder="1" applyAlignment="1">
      <alignment horizontal="center" vertical="top" wrapText="1"/>
    </xf>
    <xf numFmtId="0" fontId="2" fillId="27" borderId="5" xfId="0" applyFont="1" applyFill="1" applyBorder="1" applyAlignment="1">
      <alignment horizontal="center" vertical="top" wrapText="1"/>
    </xf>
    <xf numFmtId="0" fontId="2" fillId="27" borderId="7" xfId="0" applyFont="1" applyFill="1" applyBorder="1" applyAlignment="1">
      <alignment horizontal="center" vertical="top" wrapText="1"/>
    </xf>
    <xf numFmtId="0" fontId="5" fillId="27" borderId="2" xfId="0" applyFont="1" applyFill="1" applyBorder="1" applyAlignment="1">
      <alignment horizontal="justify" vertical="top" wrapText="1"/>
    </xf>
    <xf numFmtId="0" fontId="5" fillId="27" borderId="4" xfId="0" applyFont="1" applyFill="1" applyBorder="1" applyAlignment="1">
      <alignment horizontal="justify" vertical="top" wrapText="1"/>
    </xf>
    <xf numFmtId="0" fontId="5" fillId="27" borderId="3" xfId="0" applyFont="1" applyFill="1" applyBorder="1" applyAlignment="1">
      <alignment horizontal="justify" vertical="top" wrapText="1"/>
    </xf>
    <xf numFmtId="0" fontId="5" fillId="28" borderId="10" xfId="0" applyFont="1" applyFill="1" applyBorder="1" applyAlignment="1">
      <alignment horizontal="center" vertical="center" wrapText="1"/>
    </xf>
    <xf numFmtId="0" fontId="5" fillId="28" borderId="11" xfId="0" applyFont="1" applyFill="1" applyBorder="1" applyAlignment="1">
      <alignment horizontal="center" vertical="center" wrapText="1"/>
    </xf>
    <xf numFmtId="0" fontId="5" fillId="28" borderId="14" xfId="0" applyFont="1" applyFill="1" applyBorder="1" applyAlignment="1">
      <alignment horizontal="center" vertical="center" wrapText="1"/>
    </xf>
    <xf numFmtId="0" fontId="2" fillId="29" borderId="1" xfId="0" applyFont="1" applyFill="1" applyBorder="1" applyAlignment="1">
      <alignment horizontal="center" vertical="center"/>
    </xf>
    <xf numFmtId="0" fontId="2" fillId="28" borderId="1" xfId="0" applyFont="1" applyFill="1" applyBorder="1" applyAlignment="1">
      <alignment horizontal="center" vertical="center"/>
    </xf>
    <xf numFmtId="42" fontId="2" fillId="28" borderId="1" xfId="3" applyFont="1" applyFill="1" applyBorder="1" applyAlignment="1">
      <alignment horizontal="center" vertical="center"/>
    </xf>
    <xf numFmtId="0" fontId="2" fillId="29" borderId="1" xfId="0" applyFont="1" applyFill="1" applyBorder="1" applyAlignment="1">
      <alignment horizontal="center" vertical="center" wrapText="1"/>
    </xf>
    <xf numFmtId="0" fontId="2" fillId="29" borderId="1" xfId="0" applyFont="1" applyFill="1" applyBorder="1" applyAlignment="1">
      <alignment horizontal="center" vertical="top" wrapText="1"/>
    </xf>
    <xf numFmtId="0" fontId="5" fillId="28" borderId="1" xfId="0" applyFont="1" applyFill="1" applyBorder="1" applyAlignment="1">
      <alignment horizontal="justify" vertical="top" wrapText="1"/>
    </xf>
    <xf numFmtId="0" fontId="2" fillId="29" borderId="13" xfId="0" applyFont="1" applyFill="1" applyBorder="1" applyAlignment="1">
      <alignment horizontal="center" vertical="top" wrapText="1"/>
    </xf>
    <xf numFmtId="0" fontId="2" fillId="29" borderId="12" xfId="0" applyFont="1" applyFill="1" applyBorder="1" applyAlignment="1">
      <alignment horizontal="center" vertical="top" wrapText="1"/>
    </xf>
    <xf numFmtId="0" fontId="2" fillId="29" borderId="8" xfId="0" applyFont="1" applyFill="1" applyBorder="1" applyAlignment="1">
      <alignment horizontal="center" vertical="top" wrapText="1"/>
    </xf>
    <xf numFmtId="0" fontId="2" fillId="29" borderId="9" xfId="0" applyFont="1" applyFill="1" applyBorder="1" applyAlignment="1">
      <alignment horizontal="center" vertical="top" wrapText="1"/>
    </xf>
    <xf numFmtId="0" fontId="2" fillId="29" borderId="5" xfId="0" applyFont="1" applyFill="1" applyBorder="1" applyAlignment="1">
      <alignment horizontal="center" vertical="top" wrapText="1"/>
    </xf>
    <xf numFmtId="0" fontId="2" fillId="29" borderId="7" xfId="0" applyFont="1" applyFill="1" applyBorder="1" applyAlignment="1">
      <alignment horizontal="center" vertical="top" wrapText="1"/>
    </xf>
    <xf numFmtId="0" fontId="5" fillId="28" borderId="2" xfId="0" applyFont="1" applyFill="1" applyBorder="1" applyAlignment="1">
      <alignment horizontal="justify" vertical="top" wrapText="1"/>
    </xf>
    <xf numFmtId="0" fontId="5" fillId="28" borderId="4" xfId="0" applyFont="1" applyFill="1" applyBorder="1" applyAlignment="1">
      <alignment horizontal="justify" vertical="top" wrapText="1"/>
    </xf>
    <xf numFmtId="0" fontId="5" fillId="28" borderId="3" xfId="0" applyFont="1" applyFill="1" applyBorder="1" applyAlignment="1">
      <alignment horizontal="justify" vertical="top" wrapText="1"/>
    </xf>
  </cellXfs>
  <cellStyles count="11">
    <cellStyle name="Hipervínculo" xfId="10" builtinId="8"/>
    <cellStyle name="Moneda [0]" xfId="3" builtinId="7"/>
    <cellStyle name="Moneda [0] 2" xfId="4" xr:uid="{00000000-0005-0000-0000-000001000000}"/>
    <cellStyle name="Normal" xfId="0" builtinId="0"/>
    <cellStyle name="Normal 16" xfId="1" xr:uid="{00000000-0005-0000-0000-000003000000}"/>
    <cellStyle name="Normal 2" xfId="5" xr:uid="{00000000-0005-0000-0000-000004000000}"/>
    <cellStyle name="Normal 2 2 2" xfId="9" xr:uid="{52B47100-257C-46A1-9294-DD58D0D0EFE2}"/>
    <cellStyle name="Normal 3" xfId="6" xr:uid="{1960BC87-244C-4AB6-B4FC-F175EAE15758}"/>
    <cellStyle name="Normal 4" xfId="7" xr:uid="{F3FCA97B-99C1-4E9D-99F7-A33933660B8D}"/>
    <cellStyle name="Normal 5" xfId="2" xr:uid="{00000000-0005-0000-0000-000005000000}"/>
    <cellStyle name="Normal 6" xfId="8" xr:uid="{010E1A31-2E0A-44AC-957F-957D6F26E9A0}"/>
  </cellStyles>
  <dxfs count="12">
    <dxf>
      <fill>
        <patternFill patternType="solid">
          <fgColor rgb="FFFFFF00"/>
          <bgColor rgb="FFFFFF00"/>
        </patternFill>
      </fill>
    </dxf>
    <dxf>
      <fill>
        <patternFill>
          <fgColor theme="7"/>
          <bgColor rgb="FFFFC000"/>
        </patternFill>
      </fill>
    </dxf>
    <dxf>
      <fill>
        <patternFill patternType="solid">
          <fgColor theme="9"/>
          <bgColor theme="9"/>
        </patternFill>
      </fill>
    </dxf>
    <dxf>
      <fill>
        <patternFill>
          <bgColor rgb="FFFFFF00"/>
        </patternFill>
      </fill>
    </dxf>
    <dxf>
      <fill>
        <patternFill>
          <bgColor rgb="FFFFC000"/>
        </patternFill>
      </fill>
    </dxf>
    <dxf>
      <fill>
        <patternFill>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s>
  <tableStyles count="0" defaultTableStyle="TableStyleMedium2" defaultPivotStyle="PivotStyleLight16"/>
  <colors>
    <mruColors>
      <color rgb="FFA50021"/>
      <color rgb="FF88FD39"/>
      <color rgb="FF0080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0"/>
          <c:order val="0"/>
          <c:tx>
            <c:strRef>
              <c:f>Graficos_2023!$K$1</c:f>
              <c:strCache>
                <c:ptCount val="1"/>
                <c:pt idx="0">
                  <c:v>PORCENTAJE TOTAL INSTRUMENTOS ARTICULADOS CON LOS PTEA SEGÚN SU ORDEN</c:v>
                </c:pt>
              </c:strCache>
            </c:strRef>
          </c:tx>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5B26-4CE5-9328-375744C57AC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5B26-4CE5-9328-375744C57AC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5B26-4CE5-9328-375744C57AC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5B26-4CE5-9328-375744C57AC7}"/>
              </c:ext>
            </c:extLst>
          </c:dPt>
          <c:dPt>
            <c:idx val="4"/>
            <c:invertIfNegative val="0"/>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5B26-4CE5-9328-375744C57AC7}"/>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Graficos_2023!$J$2:$J$6</c:f>
              <c:strCache>
                <c:ptCount val="5"/>
                <c:pt idx="0">
                  <c:v>PTEA 2020-2023 ARTICULADO CON LOS OBJETIVOS DE DESARROLLO SOSTENIBLE CO 2015-2030</c:v>
                </c:pt>
                <c:pt idx="1">
                  <c:v>ARTICULACIÓN PTEA 2020-2023 CON LAS ESTRATEGIAS DE LA POLÍTICA NACIONAL DE EDUCACIÓN AMBIENTAL - PNEA</c:v>
                </c:pt>
                <c:pt idx="2">
                  <c:v>PTEA 2020-2023 ARTICULADO CON EL PLAN NACIONAL DE DESARROLLO 2018-2022 "PACTO POR COLOMBIA, PACTO POR LA EQUIDAD"</c:v>
                </c:pt>
                <c:pt idx="3">
                  <c:v>ARTICULACIÓN PLAN TERRITORIAL DE EDUCACIÓN AMBIENTAL 2020-2023 CON INSTRUMENTOS DE PLANIFICACIÓN TERRITORIAL DEL ORDEN REGIONAL</c:v>
                </c:pt>
                <c:pt idx="4">
                  <c:v>ARTICULACIÓN PLAN TERRITORIAL DE EDUCACIÓN AMBIENTAL 2020-2023 CON INSTRUMENTOS DE PLANIFICACIÓN TERRITORIAL DEL ORDEN MUNICIPAL</c:v>
                </c:pt>
              </c:strCache>
            </c:strRef>
          </c:cat>
          <c:val>
            <c:numRef>
              <c:f>Graficos_2023!$K$2:$K$6</c:f>
              <c:numCache>
                <c:formatCode>0%</c:formatCode>
                <c:ptCount val="5"/>
                <c:pt idx="0">
                  <c:v>1</c:v>
                </c:pt>
                <c:pt idx="1">
                  <c:v>1</c:v>
                </c:pt>
                <c:pt idx="2">
                  <c:v>1</c:v>
                </c:pt>
                <c:pt idx="3">
                  <c:v>1</c:v>
                </c:pt>
                <c:pt idx="4">
                  <c:v>0.8571428571428571</c:v>
                </c:pt>
              </c:numCache>
            </c:numRef>
          </c:val>
          <c:extLst>
            <c:ext xmlns:c16="http://schemas.microsoft.com/office/drawing/2014/chart" uri="{C3380CC4-5D6E-409C-BE32-E72D297353CC}">
              <c16:uniqueId val="{0000000A-5B26-4CE5-9328-375744C57AC7}"/>
            </c:ext>
          </c:extLst>
        </c:ser>
        <c:dLbls>
          <c:dLblPos val="inEnd"/>
          <c:showLegendKey val="0"/>
          <c:showVal val="1"/>
          <c:showCatName val="0"/>
          <c:showSerName val="0"/>
          <c:showPercent val="0"/>
          <c:showBubbleSize val="0"/>
        </c:dLbls>
        <c:gapWidth val="100"/>
        <c:axId val="727401103"/>
        <c:axId val="754089423"/>
      </c:barChart>
      <c:catAx>
        <c:axId val="727401103"/>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2"/>
                </a:solidFill>
                <a:latin typeface="Arial" panose="020B0604020202020204" pitchFamily="34" charset="0"/>
                <a:ea typeface="+mn-ea"/>
                <a:cs typeface="Arial" panose="020B0604020202020204" pitchFamily="34" charset="0"/>
              </a:defRPr>
            </a:pPr>
            <a:endParaRPr lang="es-CO"/>
          </a:p>
        </c:txPr>
        <c:crossAx val="754089423"/>
        <c:crosses val="autoZero"/>
        <c:auto val="1"/>
        <c:lblAlgn val="ctr"/>
        <c:lblOffset val="100"/>
        <c:noMultiLvlLbl val="0"/>
      </c:catAx>
      <c:valAx>
        <c:axId val="754089423"/>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2"/>
                </a:solidFill>
                <a:latin typeface="Arial" panose="020B0604020202020204" pitchFamily="34" charset="0"/>
                <a:ea typeface="+mn-ea"/>
                <a:cs typeface="Arial" panose="020B0604020202020204" pitchFamily="34" charset="0"/>
              </a:defRPr>
            </a:pPr>
            <a:endParaRPr lang="es-CO"/>
          </a:p>
        </c:txPr>
        <c:crossAx val="7274011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104846726535651E-2"/>
          <c:y val="2.8584927415359868E-2"/>
          <c:w val="0.92984180181152742"/>
          <c:h val="0.65676806983807268"/>
        </c:manualLayout>
      </c:layout>
      <c:bar3DChart>
        <c:barDir val="col"/>
        <c:grouping val="clustered"/>
        <c:varyColors val="1"/>
        <c:ser>
          <c:idx val="0"/>
          <c:order val="0"/>
          <c:tx>
            <c:strRef>
              <c:f>Graficos_2023!$B$1</c:f>
              <c:strCache>
                <c:ptCount val="1"/>
                <c:pt idx="0">
                  <c:v>TOTAL</c:v>
                </c:pt>
              </c:strCache>
            </c:strRef>
          </c:tx>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FA16-4B8C-BDC0-71671891CBBB}"/>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FA16-4B8C-BDC0-71671891CBBB}"/>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FA16-4B8C-BDC0-71671891CBBB}"/>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FA16-4B8C-BDC0-71671891CBBB}"/>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FA16-4B8C-BDC0-71671891CBBB}"/>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FA16-4B8C-BDC0-71671891CBBB}"/>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FA16-4B8C-BDC0-71671891CBBB}"/>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FA16-4B8C-BDC0-71671891CBBB}"/>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FA16-4B8C-BDC0-71671891CBBB}"/>
              </c:ext>
            </c:extLst>
          </c:dPt>
          <c:cat>
            <c:strRef>
              <c:f>Graficos_2023!$A$2:$A$10</c:f>
              <c:strCache>
                <c:ptCount val="9"/>
                <c:pt idx="0">
                  <c:v>Estrategia 1 Fortalecimiento CIDEA</c:v>
                </c:pt>
                <c:pt idx="1">
                  <c:v>Estrategia 2 Dimensión ambiental en la educación formal</c:v>
                </c:pt>
                <c:pt idx="2">
                  <c:v>Estrategia 3 Dimensión ambiental en la educación no formal</c:v>
                </c:pt>
                <c:pt idx="3">
                  <c:v>Estrategia 4 Formación de educadoras/es y/o dinamizadoras/es ambientales</c:v>
                </c:pt>
                <c:pt idx="4">
                  <c:v>Estrategia 5 Diseño, implementación, apoyo y promoción de planes y acciones de comunicación y divulgación</c:v>
                </c:pt>
                <c:pt idx="5">
                  <c:v>Estrategia 6 Fortalecimiento del sistema nacional ambiental en materia de educación ambiental</c:v>
                </c:pt>
                <c:pt idx="6">
                  <c:v>Estrategia 8 Impulso a proyectos ambientales con perspectiva de género y participación ciudadana</c:v>
                </c:pt>
                <c:pt idx="7">
                  <c:v>Estrategia 9 Promoción y fortalecimiento del servicio militar ambiental</c:v>
                </c:pt>
                <c:pt idx="8">
                  <c:v>Estrategia 10 Acompañamiento a los procesos de la educación ambiental para la prevención y gestión del riesgo, que promueva el SNPAD</c:v>
                </c:pt>
              </c:strCache>
            </c:strRef>
          </c:cat>
          <c:val>
            <c:numRef>
              <c:f>Graficos_2023!$B$2:$B$10</c:f>
              <c:numCache>
                <c:formatCode>0%</c:formatCode>
                <c:ptCount val="9"/>
                <c:pt idx="0">
                  <c:v>1</c:v>
                </c:pt>
                <c:pt idx="1">
                  <c:v>1</c:v>
                </c:pt>
                <c:pt idx="2">
                  <c:v>1</c:v>
                </c:pt>
                <c:pt idx="3">
                  <c:v>1</c:v>
                </c:pt>
                <c:pt idx="4">
                  <c:v>0.8</c:v>
                </c:pt>
                <c:pt idx="5">
                  <c:v>1</c:v>
                </c:pt>
                <c:pt idx="6">
                  <c:v>1</c:v>
                </c:pt>
                <c:pt idx="7">
                  <c:v>1</c:v>
                </c:pt>
                <c:pt idx="8">
                  <c:v>1</c:v>
                </c:pt>
              </c:numCache>
            </c:numRef>
          </c:val>
          <c:extLst>
            <c:ext xmlns:c16="http://schemas.microsoft.com/office/drawing/2014/chart" uri="{C3380CC4-5D6E-409C-BE32-E72D297353CC}">
              <c16:uniqueId val="{00000012-FA16-4B8C-BDC0-71671891CBBB}"/>
            </c:ext>
          </c:extLst>
        </c:ser>
        <c:dLbls>
          <c:showLegendKey val="0"/>
          <c:showVal val="0"/>
          <c:showCatName val="0"/>
          <c:showSerName val="0"/>
          <c:showPercent val="0"/>
          <c:showBubbleSize val="0"/>
        </c:dLbls>
        <c:gapWidth val="150"/>
        <c:shape val="box"/>
        <c:axId val="1573998271"/>
        <c:axId val="1574006175"/>
        <c:axId val="0"/>
      </c:bar3DChart>
      <c:catAx>
        <c:axId val="1573998271"/>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CO"/>
          </a:p>
        </c:txPr>
        <c:crossAx val="1574006175"/>
        <c:crosses val="autoZero"/>
        <c:auto val="1"/>
        <c:lblAlgn val="ctr"/>
        <c:lblOffset val="100"/>
        <c:noMultiLvlLbl val="0"/>
      </c:catAx>
      <c:valAx>
        <c:axId val="1574006175"/>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3998271"/>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105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2403712042359167E-2"/>
          <c:y val="2.8584921566412777E-2"/>
          <c:w val="0.91274054709110342"/>
          <c:h val="0.56189259599377306"/>
        </c:manualLayout>
      </c:layout>
      <c:bar3DChart>
        <c:barDir val="col"/>
        <c:grouping val="stacked"/>
        <c:varyColors val="1"/>
        <c:ser>
          <c:idx val="0"/>
          <c:order val="0"/>
          <c:tx>
            <c:strRef>
              <c:f>Graficos_2023!$B$35</c:f>
              <c:strCache>
                <c:ptCount val="1"/>
                <c:pt idx="0">
                  <c:v>TOTAL</c:v>
                </c:pt>
              </c:strCache>
            </c:strRef>
          </c:tx>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526A-499F-A0BA-7DFA45324B5B}"/>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526A-499F-A0BA-7DFA45324B5B}"/>
              </c:ext>
            </c:extLst>
          </c:dPt>
          <c:dPt>
            <c:idx val="2"/>
            <c:invertIfNegative val="0"/>
            <c:bubble3D val="0"/>
            <c:spPr>
              <a:solidFill>
                <a:schemeClr val="accent2">
                  <a:lumMod val="60000"/>
                  <a:lumOff val="40000"/>
                </a:schemeClr>
              </a:solidFill>
              <a:ln>
                <a:noFill/>
              </a:ln>
              <a:effectLst/>
              <a:sp3d/>
            </c:spPr>
            <c:extLst>
              <c:ext xmlns:c16="http://schemas.microsoft.com/office/drawing/2014/chart" uri="{C3380CC4-5D6E-409C-BE32-E72D297353CC}">
                <c16:uniqueId val="{00000005-526A-499F-A0BA-7DFA45324B5B}"/>
              </c:ext>
            </c:extLst>
          </c:dPt>
          <c:dPt>
            <c:idx val="3"/>
            <c:invertIfNegative val="0"/>
            <c:bubble3D val="0"/>
            <c:spPr>
              <a:solidFill>
                <a:srgbClr val="009999"/>
              </a:solidFill>
              <a:ln>
                <a:noFill/>
              </a:ln>
              <a:effectLst/>
              <a:sp3d/>
            </c:spPr>
            <c:extLst>
              <c:ext xmlns:c16="http://schemas.microsoft.com/office/drawing/2014/chart" uri="{C3380CC4-5D6E-409C-BE32-E72D297353CC}">
                <c16:uniqueId val="{00000007-526A-499F-A0BA-7DFA45324B5B}"/>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526A-499F-A0BA-7DFA45324B5B}"/>
              </c:ext>
            </c:extLst>
          </c:dPt>
          <c:dPt>
            <c:idx val="5"/>
            <c:invertIfNegative val="0"/>
            <c:bubble3D val="0"/>
            <c:spPr>
              <a:solidFill>
                <a:srgbClr val="EAB200"/>
              </a:solidFill>
              <a:ln>
                <a:noFill/>
              </a:ln>
              <a:effectLst/>
              <a:sp3d/>
            </c:spPr>
            <c:extLst>
              <c:ext xmlns:c16="http://schemas.microsoft.com/office/drawing/2014/chart" uri="{C3380CC4-5D6E-409C-BE32-E72D297353CC}">
                <c16:uniqueId val="{0000000B-8ECB-47A1-A712-186868042198}"/>
              </c:ext>
            </c:extLst>
          </c:dPt>
          <c:cat>
            <c:strRef>
              <c:f>Graficos_2023!$A$36:$A$41</c:f>
              <c:strCache>
                <c:ptCount val="6"/>
                <c:pt idx="0">
                  <c:v>Programa 1. Comunidad Granadina en la Inclusión de la Cultura Ambiental</c:v>
                </c:pt>
                <c:pt idx="1">
                  <c:v>Programa 2. Comunidad Granadina Educada en Legalidad Ambiental</c:v>
                </c:pt>
                <c:pt idx="2">
                  <c:v>Programa 3. Promoviendo la conservación, ahorro y uso eficiente del recurso hídrico entre la comunidad Granadina</c:v>
                </c:pt>
                <c:pt idx="3">
                  <c:v>Programa 4. Comunidad Granadina educada en la gestión integral de los residuos sólidos</c:v>
                </c:pt>
                <c:pt idx="4">
                  <c:v>Programa 5. Granada se educa frente a la adaptación al cambio climático y prevención del Riesgo</c:v>
                </c:pt>
                <c:pt idx="5">
                  <c:v>Programa 6. Comunidad Granadina preparada para la implementación de una Agricultura sostenible con el medio ambiente </c:v>
                </c:pt>
              </c:strCache>
            </c:strRef>
          </c:cat>
          <c:val>
            <c:numRef>
              <c:f>Graficos_2023!$B$36:$B$41</c:f>
              <c:numCache>
                <c:formatCode>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A-526A-499F-A0BA-7DFA45324B5B}"/>
            </c:ext>
          </c:extLst>
        </c:ser>
        <c:dLbls>
          <c:showLegendKey val="0"/>
          <c:showVal val="0"/>
          <c:showCatName val="0"/>
          <c:showSerName val="0"/>
          <c:showPercent val="0"/>
          <c:showBubbleSize val="0"/>
        </c:dLbls>
        <c:gapWidth val="150"/>
        <c:shape val="box"/>
        <c:axId val="1914658367"/>
        <c:axId val="1914658783"/>
        <c:axId val="0"/>
      </c:bar3DChart>
      <c:catAx>
        <c:axId val="191465836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14658783"/>
        <c:crosses val="autoZero"/>
        <c:auto val="1"/>
        <c:lblAlgn val="ctr"/>
        <c:lblOffset val="100"/>
        <c:noMultiLvlLbl val="0"/>
      </c:catAx>
      <c:valAx>
        <c:axId val="19146587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14658367"/>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0"/>
          <c:order val="0"/>
          <c:tx>
            <c:strRef>
              <c:f>Graficos_2023!$B$55</c:f>
              <c:strCache>
                <c:ptCount val="1"/>
                <c:pt idx="0">
                  <c:v>TOTAL</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1095-4659-A64E-E447FBDBE1F7}"/>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1095-4659-A64E-E447FBDBE1F7}"/>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1095-4659-A64E-E447FBDBE1F7}"/>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1095-4659-A64E-E447FBDBE1F7}"/>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1095-4659-A64E-E447FBDBE1F7}"/>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1095-4659-A64E-E447FBDBE1F7}"/>
              </c:ext>
            </c:extLst>
          </c:dPt>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Graficos_2023!$A$56:$A$61</c:f>
              <c:strCache>
                <c:ptCount val="6"/>
                <c:pt idx="0">
                  <c:v>Comunidad Educativa Incluyente en la educación ambiental municipal</c:v>
                </c:pt>
                <c:pt idx="1">
                  <c:v>Dinamización comunitaria en procesos de Educación Ambiental</c:v>
                </c:pt>
                <c:pt idx="2">
                  <c:v>Inclusión del Turismo Sostenible</c:v>
                </c:pt>
                <c:pt idx="3">
                  <c:v>Articulación de acciones para la celebración de días de Calendario Ambiental</c:v>
                </c:pt>
                <c:pt idx="4">
                  <c:v>Formación de promotores Ambientales</c:v>
                </c:pt>
                <c:pt idx="5">
                  <c:v>Divulgación de experiencias exitosas de Educación Ambiental</c:v>
                </c:pt>
              </c:strCache>
            </c:strRef>
          </c:cat>
          <c:val>
            <c:numRef>
              <c:f>Graficos_2023!$B$56:$B$61</c:f>
              <c:numCache>
                <c:formatCode>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205D-4CAC-B0E3-33C96E7F0FFE}"/>
            </c:ext>
          </c:extLst>
        </c:ser>
        <c:dLbls>
          <c:dLblPos val="inEnd"/>
          <c:showLegendKey val="0"/>
          <c:showVal val="1"/>
          <c:showCatName val="0"/>
          <c:showSerName val="0"/>
          <c:showPercent val="0"/>
          <c:showBubbleSize val="0"/>
        </c:dLbls>
        <c:gapWidth val="182"/>
        <c:axId val="437037856"/>
        <c:axId val="437046056"/>
      </c:barChart>
      <c:catAx>
        <c:axId val="437037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37046056"/>
        <c:crosses val="autoZero"/>
        <c:auto val="1"/>
        <c:lblAlgn val="ctr"/>
        <c:lblOffset val="100"/>
        <c:noMultiLvlLbl val="0"/>
      </c:catAx>
      <c:valAx>
        <c:axId val="43704605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37037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0"/>
          <c:order val="0"/>
          <c:tx>
            <c:strRef>
              <c:f>Graficos_2023!$B$73</c:f>
              <c:strCache>
                <c:ptCount val="1"/>
                <c:pt idx="0">
                  <c:v>TOTAL</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FEC6-465B-B47C-A9F2E3A457E7}"/>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FEC6-465B-B47C-A9F2E3A457E7}"/>
              </c:ext>
            </c:extLst>
          </c:dPt>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Graficos_2023!$A$74:$A$75</c:f>
              <c:strCache>
                <c:ptCount val="2"/>
                <c:pt idx="0">
                  <c:v>Fortalecimiento de la Legalidad Ambiental en el manejo de Vertimientos</c:v>
                </c:pt>
                <c:pt idx="1">
                  <c:v>Fortalecimiento de la Legalidad Ambiental en el trafico y tenencia de Fauna</c:v>
                </c:pt>
              </c:strCache>
            </c:strRef>
          </c:cat>
          <c:val>
            <c:numRef>
              <c:f>Graficos_2023!$B$74:$B$75</c:f>
              <c:numCache>
                <c:formatCode>0%</c:formatCode>
                <c:ptCount val="2"/>
                <c:pt idx="0">
                  <c:v>1</c:v>
                </c:pt>
                <c:pt idx="1">
                  <c:v>1</c:v>
                </c:pt>
              </c:numCache>
            </c:numRef>
          </c:val>
          <c:extLst>
            <c:ext xmlns:c16="http://schemas.microsoft.com/office/drawing/2014/chart" uri="{C3380CC4-5D6E-409C-BE32-E72D297353CC}">
              <c16:uniqueId val="{00000000-5F26-487B-8116-CC84F26D6D60}"/>
            </c:ext>
          </c:extLst>
        </c:ser>
        <c:dLbls>
          <c:dLblPos val="inEnd"/>
          <c:showLegendKey val="0"/>
          <c:showVal val="1"/>
          <c:showCatName val="0"/>
          <c:showSerName val="0"/>
          <c:showPercent val="0"/>
          <c:showBubbleSize val="0"/>
        </c:dLbls>
        <c:gapWidth val="182"/>
        <c:axId val="456016184"/>
        <c:axId val="456019464"/>
      </c:barChart>
      <c:catAx>
        <c:axId val="456016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56019464"/>
        <c:crosses val="autoZero"/>
        <c:auto val="1"/>
        <c:lblAlgn val="ctr"/>
        <c:lblOffset val="100"/>
        <c:noMultiLvlLbl val="0"/>
      </c:catAx>
      <c:valAx>
        <c:axId val="45601946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56016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0"/>
          <c:order val="0"/>
          <c:tx>
            <c:strRef>
              <c:f>Graficos_2023!$B$92</c:f>
              <c:strCache>
                <c:ptCount val="1"/>
                <c:pt idx="0">
                  <c:v>TOTAL</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3633-4826-8294-F75B9AC11F7A}"/>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3633-4826-8294-F75B9AC11F7A}"/>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3633-4826-8294-F75B9AC11F7A}"/>
              </c:ext>
            </c:extLst>
          </c:dPt>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Graficos_2023!$A$93:$A$95</c:f>
              <c:strCache>
                <c:ptCount val="3"/>
                <c:pt idx="0">
                  <c:v>Comunidad Educada en el ahorro y uso eficiente del recurso hídrico</c:v>
                </c:pt>
                <c:pt idx="1">
                  <c:v>Fortalecimiento de estrategias de Uso Eficiente y Ahorro del Agua en Acueductos</c:v>
                </c:pt>
                <c:pt idx="2">
                  <c:v>Fortalecimiento de estrategias de Uso Eficiente y Ahorro del Agua en Instituciones Educativas</c:v>
                </c:pt>
              </c:strCache>
            </c:strRef>
          </c:cat>
          <c:val>
            <c:numRef>
              <c:f>Graficos_2023!$B$93:$B$95</c:f>
              <c:numCache>
                <c:formatCode>0%</c:formatCode>
                <c:ptCount val="3"/>
                <c:pt idx="0">
                  <c:v>1</c:v>
                </c:pt>
                <c:pt idx="1">
                  <c:v>1</c:v>
                </c:pt>
                <c:pt idx="2">
                  <c:v>1</c:v>
                </c:pt>
              </c:numCache>
            </c:numRef>
          </c:val>
          <c:extLst>
            <c:ext xmlns:c16="http://schemas.microsoft.com/office/drawing/2014/chart" uri="{C3380CC4-5D6E-409C-BE32-E72D297353CC}">
              <c16:uniqueId val="{00000000-983C-44F1-8124-A5977B838616}"/>
            </c:ext>
          </c:extLst>
        </c:ser>
        <c:dLbls>
          <c:dLblPos val="inEnd"/>
          <c:showLegendKey val="0"/>
          <c:showVal val="1"/>
          <c:showCatName val="0"/>
          <c:showSerName val="0"/>
          <c:showPercent val="0"/>
          <c:showBubbleSize val="0"/>
        </c:dLbls>
        <c:gapWidth val="182"/>
        <c:axId val="378630904"/>
        <c:axId val="378631560"/>
      </c:barChart>
      <c:catAx>
        <c:axId val="378630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78631560"/>
        <c:crosses val="autoZero"/>
        <c:auto val="1"/>
        <c:lblAlgn val="ctr"/>
        <c:lblOffset val="100"/>
        <c:noMultiLvlLbl val="0"/>
      </c:catAx>
      <c:valAx>
        <c:axId val="37863156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7863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0"/>
          <c:order val="0"/>
          <c:tx>
            <c:strRef>
              <c:f>Graficos_2023!$B$110</c:f>
              <c:strCache>
                <c:ptCount val="1"/>
                <c:pt idx="0">
                  <c:v>TOTAL</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271D-4B25-9250-931B208B094D}"/>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271D-4B25-9250-931B208B094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271D-4B25-9250-931B208B094D}"/>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271D-4B25-9250-931B208B094D}"/>
              </c:ext>
            </c:extLst>
          </c:dPt>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Graficos_2023!$A$111:$A$114</c:f>
              <c:strCache>
                <c:ptCount val="4"/>
                <c:pt idx="0">
                  <c:v>Fortalecimiento de la Gestión Integral de los residuos sólidos en Comunidades educativas</c:v>
                </c:pt>
                <c:pt idx="1">
                  <c:v>Fortalecer la vinculación de la Comunidad en la Gestión Integral de los residuos sólidos</c:v>
                </c:pt>
                <c:pt idx="2">
                  <c:v>Fortalecer la vinculación de la Comunidad en la Gestión Integral de residuos peligrosos</c:v>
                </c:pt>
                <c:pt idx="3">
                  <c:v> Fortalecer la vinculación de la Comunidad en la Gestión Integral de residuos especiales</c:v>
                </c:pt>
              </c:strCache>
            </c:strRef>
          </c:cat>
          <c:val>
            <c:numRef>
              <c:f>Graficos_2023!$B$111:$B$114</c:f>
              <c:numCache>
                <c:formatCode>0%</c:formatCode>
                <c:ptCount val="4"/>
                <c:pt idx="0">
                  <c:v>1</c:v>
                </c:pt>
                <c:pt idx="1">
                  <c:v>1</c:v>
                </c:pt>
                <c:pt idx="2">
                  <c:v>1</c:v>
                </c:pt>
                <c:pt idx="3">
                  <c:v>1</c:v>
                </c:pt>
              </c:numCache>
            </c:numRef>
          </c:val>
          <c:extLst>
            <c:ext xmlns:c16="http://schemas.microsoft.com/office/drawing/2014/chart" uri="{C3380CC4-5D6E-409C-BE32-E72D297353CC}">
              <c16:uniqueId val="{00000000-783C-4B1D-A545-58C133715561}"/>
            </c:ext>
          </c:extLst>
        </c:ser>
        <c:dLbls>
          <c:dLblPos val="inEnd"/>
          <c:showLegendKey val="0"/>
          <c:showVal val="1"/>
          <c:showCatName val="0"/>
          <c:showSerName val="0"/>
          <c:showPercent val="0"/>
          <c:showBubbleSize val="0"/>
        </c:dLbls>
        <c:gapWidth val="182"/>
        <c:axId val="434518704"/>
        <c:axId val="434520344"/>
      </c:barChart>
      <c:catAx>
        <c:axId val="4345187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34520344"/>
        <c:crosses val="autoZero"/>
        <c:auto val="1"/>
        <c:lblAlgn val="ctr"/>
        <c:lblOffset val="100"/>
        <c:noMultiLvlLbl val="0"/>
      </c:catAx>
      <c:valAx>
        <c:axId val="43452034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34518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0"/>
          <c:order val="0"/>
          <c:tx>
            <c:strRef>
              <c:f>Graficos_2023!$B$127</c:f>
              <c:strCache>
                <c:ptCount val="1"/>
                <c:pt idx="0">
                  <c:v>TOTAL</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75E-4D57-A865-56827537C6F0}"/>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075E-4D57-A865-56827537C6F0}"/>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075E-4D57-A865-56827537C6F0}"/>
              </c:ext>
            </c:extLst>
          </c:dPt>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Graficos_2023!$A$128:$A$130</c:f>
              <c:strCache>
                <c:ptCount val="3"/>
                <c:pt idx="0">
                  <c:v>Fortalecimiento de acciones de sostenibilidad ambiental dirigidas a la comunidad educativa</c:v>
                </c:pt>
                <c:pt idx="1">
                  <c:v>Fortalecimiento de acciones de sostenibilidad ambiental dirigidas a la comunidad</c:v>
                </c:pt>
                <c:pt idx="2">
                  <c:v>Articulación de acciones de sostenibilidad ambiental</c:v>
                </c:pt>
              </c:strCache>
            </c:strRef>
          </c:cat>
          <c:val>
            <c:numRef>
              <c:f>Graficos_2023!$B$128:$B$130</c:f>
              <c:numCache>
                <c:formatCode>0%</c:formatCode>
                <c:ptCount val="3"/>
                <c:pt idx="0">
                  <c:v>1</c:v>
                </c:pt>
                <c:pt idx="1">
                  <c:v>1</c:v>
                </c:pt>
                <c:pt idx="2">
                  <c:v>1</c:v>
                </c:pt>
              </c:numCache>
            </c:numRef>
          </c:val>
          <c:extLst>
            <c:ext xmlns:c16="http://schemas.microsoft.com/office/drawing/2014/chart" uri="{C3380CC4-5D6E-409C-BE32-E72D297353CC}">
              <c16:uniqueId val="{00000000-372B-40C0-BA01-43E8ECC81E76}"/>
            </c:ext>
          </c:extLst>
        </c:ser>
        <c:dLbls>
          <c:dLblPos val="inEnd"/>
          <c:showLegendKey val="0"/>
          <c:showVal val="1"/>
          <c:showCatName val="0"/>
          <c:showSerName val="0"/>
          <c:showPercent val="0"/>
          <c:showBubbleSize val="0"/>
        </c:dLbls>
        <c:gapWidth val="182"/>
        <c:axId val="437041136"/>
        <c:axId val="437041792"/>
      </c:barChart>
      <c:catAx>
        <c:axId val="437041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37041792"/>
        <c:crosses val="autoZero"/>
        <c:auto val="1"/>
        <c:lblAlgn val="ctr"/>
        <c:lblOffset val="100"/>
        <c:noMultiLvlLbl val="0"/>
      </c:catAx>
      <c:valAx>
        <c:axId val="437041792"/>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37041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0"/>
          <c:order val="0"/>
          <c:tx>
            <c:strRef>
              <c:f>Graficos_2023!$B$142</c:f>
              <c:strCache>
                <c:ptCount val="1"/>
                <c:pt idx="0">
                  <c:v>TOTAL</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77C-4AE9-AB01-23EDEDAE2DB7}"/>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077C-4AE9-AB01-23EDEDAE2DB7}"/>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077C-4AE9-AB01-23EDEDAE2DB7}"/>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Graficos_2023!$A$143:$A$145</c:f>
              <c:strCache>
                <c:ptCount val="3"/>
                <c:pt idx="0">
                  <c:v>Fortalecimiento de productores Granadinos en estrategias de sostenibilidad y conservación ambiental</c:v>
                </c:pt>
                <c:pt idx="1">
                  <c:v>Fortalecimiento a productores Granadinos en técnicas de BPA y BPG</c:v>
                </c:pt>
                <c:pt idx="2">
                  <c:v>Fortalecimiento de productores Granadinos para el aprovechamiento de residuos orgánicos</c:v>
                </c:pt>
              </c:strCache>
            </c:strRef>
          </c:cat>
          <c:val>
            <c:numRef>
              <c:f>Graficos_2023!$B$143:$B$145</c:f>
              <c:numCache>
                <c:formatCode>0%</c:formatCode>
                <c:ptCount val="3"/>
                <c:pt idx="0">
                  <c:v>1</c:v>
                </c:pt>
                <c:pt idx="1">
                  <c:v>1</c:v>
                </c:pt>
                <c:pt idx="2">
                  <c:v>0</c:v>
                </c:pt>
              </c:numCache>
            </c:numRef>
          </c:val>
          <c:extLst>
            <c:ext xmlns:c16="http://schemas.microsoft.com/office/drawing/2014/chart" uri="{C3380CC4-5D6E-409C-BE32-E72D297353CC}">
              <c16:uniqueId val="{00000000-A50C-4762-938C-E40CB23ED55E}"/>
            </c:ext>
          </c:extLst>
        </c:ser>
        <c:dLbls>
          <c:dLblPos val="inEnd"/>
          <c:showLegendKey val="0"/>
          <c:showVal val="1"/>
          <c:showCatName val="0"/>
          <c:showSerName val="0"/>
          <c:showPercent val="0"/>
          <c:showBubbleSize val="0"/>
        </c:dLbls>
        <c:gapWidth val="182"/>
        <c:axId val="444758480"/>
        <c:axId val="444762416"/>
      </c:barChart>
      <c:catAx>
        <c:axId val="444758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4762416"/>
        <c:crosses val="autoZero"/>
        <c:auto val="1"/>
        <c:lblAlgn val="ctr"/>
        <c:lblOffset val="100"/>
        <c:noMultiLvlLbl val="0"/>
      </c:catAx>
      <c:valAx>
        <c:axId val="44476241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47584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1143000</xdr:colOff>
      <xdr:row>0</xdr:row>
      <xdr:rowOff>1232535</xdr:rowOff>
    </xdr:to>
    <xdr:pic>
      <xdr:nvPicPr>
        <xdr:cNvPr id="2" name="1 Imagen">
          <a:extLst>
            <a:ext uri="{FF2B5EF4-FFF2-40B4-BE49-F238E27FC236}">
              <a16:creationId xmlns:a16="http://schemas.microsoft.com/office/drawing/2014/main" id="{D6FB5EBE-F0D9-4DB9-8E54-2F34BC28CE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43000" cy="12325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683201</xdr:colOff>
      <xdr:row>0</xdr:row>
      <xdr:rowOff>323849</xdr:rowOff>
    </xdr:from>
    <xdr:to>
      <xdr:col>22</xdr:col>
      <xdr:colOff>86590</xdr:colOff>
      <xdr:row>8</xdr:row>
      <xdr:rowOff>432954</xdr:rowOff>
    </xdr:to>
    <xdr:graphicFrame macro="">
      <xdr:nvGraphicFramePr>
        <xdr:cNvPr id="2" name="Gráfico 1">
          <a:extLst>
            <a:ext uri="{FF2B5EF4-FFF2-40B4-BE49-F238E27FC236}">
              <a16:creationId xmlns:a16="http://schemas.microsoft.com/office/drawing/2014/main" id="{C354BED4-7436-425E-826D-2EE3D6DBF8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813954</xdr:colOff>
      <xdr:row>0</xdr:row>
      <xdr:rowOff>848592</xdr:rowOff>
    </xdr:from>
    <xdr:to>
      <xdr:col>8</xdr:col>
      <xdr:colOff>2736272</xdr:colOff>
      <xdr:row>9</xdr:row>
      <xdr:rowOff>159329</xdr:rowOff>
    </xdr:to>
    <xdr:graphicFrame macro="">
      <xdr:nvGraphicFramePr>
        <xdr:cNvPr id="3" name="Gráfico 2">
          <a:extLst>
            <a:ext uri="{FF2B5EF4-FFF2-40B4-BE49-F238E27FC236}">
              <a16:creationId xmlns:a16="http://schemas.microsoft.com/office/drawing/2014/main" id="{F8BD7F4A-E7CF-4731-926D-77C35F29A7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571499</xdr:colOff>
      <xdr:row>31</xdr:row>
      <xdr:rowOff>13853</xdr:rowOff>
    </xdr:from>
    <xdr:to>
      <xdr:col>8</xdr:col>
      <xdr:colOff>1108362</xdr:colOff>
      <xdr:row>43</xdr:row>
      <xdr:rowOff>103908</xdr:rowOff>
    </xdr:to>
    <xdr:graphicFrame macro="">
      <xdr:nvGraphicFramePr>
        <xdr:cNvPr id="4" name="Gráfico 3">
          <a:extLst>
            <a:ext uri="{FF2B5EF4-FFF2-40B4-BE49-F238E27FC236}">
              <a16:creationId xmlns:a16="http://schemas.microsoft.com/office/drawing/2014/main" id="{4A0E92C1-FE98-4082-BF57-1EC767946B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761999</xdr:colOff>
      <xdr:row>45</xdr:row>
      <xdr:rowOff>135080</xdr:rowOff>
    </xdr:from>
    <xdr:to>
      <xdr:col>8</xdr:col>
      <xdr:colOff>1108362</xdr:colOff>
      <xdr:row>60</xdr:row>
      <xdr:rowOff>311726</xdr:rowOff>
    </xdr:to>
    <xdr:graphicFrame macro="">
      <xdr:nvGraphicFramePr>
        <xdr:cNvPr id="5" name="Gráfico 4">
          <a:extLst>
            <a:ext uri="{FF2B5EF4-FFF2-40B4-BE49-F238E27FC236}">
              <a16:creationId xmlns:a16="http://schemas.microsoft.com/office/drawing/2014/main" id="{A11682CA-DE6D-4851-B2D2-78400C66A5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744680</xdr:colOff>
      <xdr:row>60</xdr:row>
      <xdr:rowOff>568036</xdr:rowOff>
    </xdr:from>
    <xdr:to>
      <xdr:col>8</xdr:col>
      <xdr:colOff>1021772</xdr:colOff>
      <xdr:row>74</xdr:row>
      <xdr:rowOff>640773</xdr:rowOff>
    </xdr:to>
    <xdr:graphicFrame macro="">
      <xdr:nvGraphicFramePr>
        <xdr:cNvPr id="6" name="Gráfico 5">
          <a:extLst>
            <a:ext uri="{FF2B5EF4-FFF2-40B4-BE49-F238E27FC236}">
              <a16:creationId xmlns:a16="http://schemas.microsoft.com/office/drawing/2014/main" id="{381E7AF0-FAC5-46A3-B660-D730F156D7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762000</xdr:colOff>
      <xdr:row>76</xdr:row>
      <xdr:rowOff>152400</xdr:rowOff>
    </xdr:from>
    <xdr:to>
      <xdr:col>8</xdr:col>
      <xdr:colOff>1004454</xdr:colOff>
      <xdr:row>97</xdr:row>
      <xdr:rowOff>138545</xdr:rowOff>
    </xdr:to>
    <xdr:graphicFrame macro="">
      <xdr:nvGraphicFramePr>
        <xdr:cNvPr id="7" name="Gráfico 6">
          <a:extLst>
            <a:ext uri="{FF2B5EF4-FFF2-40B4-BE49-F238E27FC236}">
              <a16:creationId xmlns:a16="http://schemas.microsoft.com/office/drawing/2014/main" id="{76076A51-ED27-4AA3-B252-2992EC54FB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796636</xdr:colOff>
      <xdr:row>99</xdr:row>
      <xdr:rowOff>117764</xdr:rowOff>
    </xdr:from>
    <xdr:to>
      <xdr:col>8</xdr:col>
      <xdr:colOff>987136</xdr:colOff>
      <xdr:row>114</xdr:row>
      <xdr:rowOff>51955</xdr:rowOff>
    </xdr:to>
    <xdr:graphicFrame macro="">
      <xdr:nvGraphicFramePr>
        <xdr:cNvPr id="8" name="Gráfico 7">
          <a:extLst>
            <a:ext uri="{FF2B5EF4-FFF2-40B4-BE49-F238E27FC236}">
              <a16:creationId xmlns:a16="http://schemas.microsoft.com/office/drawing/2014/main" id="{2E77FD25-4DE7-403C-AE6F-98E78B1CDE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831273</xdr:colOff>
      <xdr:row>116</xdr:row>
      <xdr:rowOff>13855</xdr:rowOff>
    </xdr:from>
    <xdr:to>
      <xdr:col>8</xdr:col>
      <xdr:colOff>1073727</xdr:colOff>
      <xdr:row>133</xdr:row>
      <xdr:rowOff>155864</xdr:rowOff>
    </xdr:to>
    <xdr:graphicFrame macro="">
      <xdr:nvGraphicFramePr>
        <xdr:cNvPr id="9" name="Gráfico 8">
          <a:extLst>
            <a:ext uri="{FF2B5EF4-FFF2-40B4-BE49-F238E27FC236}">
              <a16:creationId xmlns:a16="http://schemas.microsoft.com/office/drawing/2014/main" id="{6F958A46-D952-4572-A28E-054E2CFA76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848590</xdr:colOff>
      <xdr:row>135</xdr:row>
      <xdr:rowOff>135081</xdr:rowOff>
    </xdr:from>
    <xdr:to>
      <xdr:col>8</xdr:col>
      <xdr:colOff>1177635</xdr:colOff>
      <xdr:row>151</xdr:row>
      <xdr:rowOff>86591</xdr:rowOff>
    </xdr:to>
    <xdr:graphicFrame macro="">
      <xdr:nvGraphicFramePr>
        <xdr:cNvPr id="10" name="Gráfico 9">
          <a:extLst>
            <a:ext uri="{FF2B5EF4-FFF2-40B4-BE49-F238E27FC236}">
              <a16:creationId xmlns:a16="http://schemas.microsoft.com/office/drawing/2014/main" id="{BA591B39-36C2-4262-8CE7-5D2B5DB904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mailto:broseroc@car.gov.co" TargetMode="External"/><Relationship Id="rId2" Type="http://schemas.openxmlformats.org/officeDocument/2006/relationships/hyperlink" Target="mailto:secretariadecompetitividad@granada-cundinamarca.gov.co" TargetMode="External"/><Relationship Id="rId1" Type="http://schemas.openxmlformats.org/officeDocument/2006/relationships/hyperlink" Target="mailto:alcaldia@granada-cundinamarca.gov.co" TargetMode="Externa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A6F91-3969-45B9-9221-8DFAD8835824}">
  <dimension ref="A1:D9"/>
  <sheetViews>
    <sheetView zoomScale="60" zoomScaleNormal="60" workbookViewId="0">
      <pane xSplit="1" ySplit="2" topLeftCell="B3" activePane="bottomRight" state="frozen"/>
      <selection pane="topRight" activeCell="B1" sqref="B1"/>
      <selection pane="bottomLeft" activeCell="A3" sqref="A3"/>
      <selection pane="bottomRight" activeCell="A3" sqref="A3"/>
    </sheetView>
  </sheetViews>
  <sheetFormatPr baseColWidth="10" defaultRowHeight="15" x14ac:dyDescent="0.25"/>
  <cols>
    <col min="1" max="2" width="41.28515625" style="36" customWidth="1"/>
    <col min="3" max="3" width="184" style="36" customWidth="1"/>
    <col min="4" max="4" width="20.42578125" style="36" customWidth="1"/>
    <col min="5" max="16384" width="11.42578125" style="36"/>
  </cols>
  <sheetData>
    <row r="1" spans="1:4" ht="82.5" customHeight="1" x14ac:dyDescent="0.25">
      <c r="A1" s="227" t="s">
        <v>1364</v>
      </c>
      <c r="B1" s="228"/>
      <c r="C1" s="229"/>
    </row>
    <row r="2" spans="1:4" ht="42.75" customHeight="1" x14ac:dyDescent="0.25">
      <c r="A2" s="169" t="s">
        <v>1344</v>
      </c>
      <c r="B2" s="169" t="s">
        <v>1345</v>
      </c>
      <c r="C2" s="169" t="s">
        <v>1348</v>
      </c>
    </row>
    <row r="3" spans="1:4" ht="307.5" customHeight="1" x14ac:dyDescent="0.25">
      <c r="A3" s="170" t="s">
        <v>1357</v>
      </c>
      <c r="B3" s="170" t="s">
        <v>1349</v>
      </c>
      <c r="C3" s="172" t="s">
        <v>1346</v>
      </c>
      <c r="D3" s="36" t="s">
        <v>1371</v>
      </c>
    </row>
    <row r="4" spans="1:4" ht="294.75" customHeight="1" x14ac:dyDescent="0.25">
      <c r="A4" s="170" t="s">
        <v>1357</v>
      </c>
      <c r="B4" s="170" t="s">
        <v>1350</v>
      </c>
      <c r="C4" s="172" t="s">
        <v>1347</v>
      </c>
      <c r="D4" s="36" t="s">
        <v>1368</v>
      </c>
    </row>
    <row r="5" spans="1:4" ht="267.75" customHeight="1" x14ac:dyDescent="0.25">
      <c r="A5" s="170" t="s">
        <v>1356</v>
      </c>
      <c r="B5" s="170" t="s">
        <v>1351</v>
      </c>
      <c r="C5" s="172" t="s">
        <v>1352</v>
      </c>
      <c r="D5" s="36" t="s">
        <v>1370</v>
      </c>
    </row>
    <row r="6" spans="1:4" ht="286.5" customHeight="1" x14ac:dyDescent="0.25">
      <c r="A6" s="170" t="s">
        <v>1355</v>
      </c>
      <c r="B6" s="170" t="s">
        <v>1351</v>
      </c>
      <c r="C6" s="172" t="s">
        <v>1353</v>
      </c>
      <c r="D6" s="36" t="s">
        <v>1369</v>
      </c>
    </row>
    <row r="7" spans="1:4" ht="364.5" customHeight="1" x14ac:dyDescent="0.25">
      <c r="A7" s="170" t="s">
        <v>1355</v>
      </c>
      <c r="B7" s="170" t="s">
        <v>1359</v>
      </c>
      <c r="C7" s="172" t="s">
        <v>1354</v>
      </c>
      <c r="D7" s="36" t="s">
        <v>1365</v>
      </c>
    </row>
    <row r="8" spans="1:4" ht="294.75" customHeight="1" x14ac:dyDescent="0.25">
      <c r="A8" s="170" t="s">
        <v>1358</v>
      </c>
      <c r="B8" s="170" t="s">
        <v>1360</v>
      </c>
      <c r="C8" s="172" t="s">
        <v>1361</v>
      </c>
      <c r="D8" s="36" t="s">
        <v>1372</v>
      </c>
    </row>
    <row r="9" spans="1:4" ht="302.25" customHeight="1" x14ac:dyDescent="0.25">
      <c r="A9" s="171" t="s">
        <v>1362</v>
      </c>
      <c r="B9" s="171" t="s">
        <v>1363</v>
      </c>
      <c r="C9" s="173" t="s">
        <v>1366</v>
      </c>
      <c r="D9" s="36" t="s">
        <v>1367</v>
      </c>
    </row>
  </sheetData>
  <autoFilter ref="A2:C9" xr:uid="{00000000-0001-0000-0000-000000000000}"/>
  <mergeCells count="1">
    <mergeCell ref="A1:C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2804-1526-4A41-8573-9AAFEA59C12C}">
  <dimension ref="A1:K48"/>
  <sheetViews>
    <sheetView zoomScale="70" zoomScaleNormal="70" workbookViewId="0">
      <pane xSplit="1" ySplit="2" topLeftCell="B3" activePane="bottomRight" state="frozen"/>
      <selection pane="topRight" activeCell="B1" sqref="B1"/>
      <selection pane="bottomLeft" activeCell="A3" sqref="A3"/>
      <selection pane="bottomRight" activeCell="A15" sqref="A15"/>
    </sheetView>
  </sheetViews>
  <sheetFormatPr baseColWidth="10" defaultColWidth="10.7109375" defaultRowHeight="15" x14ac:dyDescent="0.25"/>
  <cols>
    <col min="1" max="1" width="25" customWidth="1"/>
    <col min="2" max="2" width="26" customWidth="1"/>
    <col min="3" max="3" width="27.85546875" customWidth="1"/>
    <col min="4" max="4" width="42.42578125" customWidth="1"/>
    <col min="5" max="5" width="110.42578125" customWidth="1"/>
    <col min="6" max="6" width="30.7109375" hidden="1" customWidth="1"/>
    <col min="7" max="7" width="31.5703125" hidden="1" customWidth="1"/>
    <col min="8" max="8" width="24.85546875" hidden="1" customWidth="1"/>
    <col min="9" max="9" width="21" hidden="1" customWidth="1"/>
    <col min="10" max="10" width="23.140625" hidden="1" customWidth="1"/>
    <col min="11" max="11" width="20.28515625" hidden="1" customWidth="1"/>
  </cols>
  <sheetData>
    <row r="1" spans="1:11" ht="58.5" customHeight="1" x14ac:dyDescent="0.25">
      <c r="A1" s="230" t="s">
        <v>1480</v>
      </c>
      <c r="B1" s="230"/>
      <c r="C1" s="230"/>
      <c r="D1" s="230"/>
      <c r="E1" s="230"/>
      <c r="F1" s="231" t="s">
        <v>1481</v>
      </c>
      <c r="G1" s="232"/>
      <c r="H1" s="232"/>
      <c r="I1" s="232"/>
      <c r="J1" s="232"/>
      <c r="K1" s="232"/>
    </row>
    <row r="2" spans="1:11" ht="15.75" x14ac:dyDescent="0.25">
      <c r="A2" s="212" t="s">
        <v>1482</v>
      </c>
      <c r="B2" s="212" t="s">
        <v>1483</v>
      </c>
      <c r="C2" s="212" t="s">
        <v>1484</v>
      </c>
      <c r="D2" s="212" t="s">
        <v>1485</v>
      </c>
      <c r="E2" s="212" t="s">
        <v>1486</v>
      </c>
      <c r="F2" s="233"/>
      <c r="G2" s="234"/>
      <c r="H2" s="234"/>
      <c r="I2" s="234"/>
      <c r="J2" s="234"/>
      <c r="K2" s="234"/>
    </row>
    <row r="3" spans="1:11" ht="231.75" customHeight="1" x14ac:dyDescent="0.25">
      <c r="A3" s="69" t="s">
        <v>1487</v>
      </c>
      <c r="B3" s="69" t="s">
        <v>1488</v>
      </c>
      <c r="C3" s="69" t="s">
        <v>1489</v>
      </c>
      <c r="D3" s="69" t="s">
        <v>1490</v>
      </c>
      <c r="E3" s="189" t="s">
        <v>1491</v>
      </c>
      <c r="F3" s="69" t="s">
        <v>1492</v>
      </c>
      <c r="G3" s="189" t="s">
        <v>87</v>
      </c>
      <c r="H3" s="189" t="s">
        <v>444</v>
      </c>
      <c r="I3" s="70"/>
      <c r="J3" s="70"/>
      <c r="K3" s="70"/>
    </row>
    <row r="4" spans="1:11" ht="163.5" customHeight="1" x14ac:dyDescent="0.25">
      <c r="A4" s="69" t="s">
        <v>1487</v>
      </c>
      <c r="B4" s="69" t="s">
        <v>1488</v>
      </c>
      <c r="C4" s="69" t="s">
        <v>1489</v>
      </c>
      <c r="D4" s="69" t="s">
        <v>1493</v>
      </c>
      <c r="E4" s="189" t="s">
        <v>1494</v>
      </c>
      <c r="F4" s="69" t="s">
        <v>1495</v>
      </c>
      <c r="G4" s="189" t="s">
        <v>394</v>
      </c>
      <c r="H4" s="189" t="s">
        <v>444</v>
      </c>
      <c r="I4" s="70"/>
      <c r="J4" s="70"/>
      <c r="K4" s="70"/>
    </row>
    <row r="5" spans="1:11" ht="269.25" customHeight="1" x14ac:dyDescent="0.25">
      <c r="A5" s="69" t="s">
        <v>1487</v>
      </c>
      <c r="B5" s="69" t="s">
        <v>1488</v>
      </c>
      <c r="C5" s="69" t="s">
        <v>1489</v>
      </c>
      <c r="D5" s="69" t="s">
        <v>1496</v>
      </c>
      <c r="E5" s="189" t="s">
        <v>1497</v>
      </c>
      <c r="F5" s="69" t="s">
        <v>1498</v>
      </c>
      <c r="G5" s="189" t="s">
        <v>188</v>
      </c>
      <c r="H5" s="189"/>
      <c r="I5" s="70"/>
      <c r="J5" s="70"/>
      <c r="K5" s="70"/>
    </row>
    <row r="6" spans="1:11" ht="209.25" customHeight="1" x14ac:dyDescent="0.25">
      <c r="A6" s="69" t="s">
        <v>1487</v>
      </c>
      <c r="B6" s="69" t="s">
        <v>1488</v>
      </c>
      <c r="C6" s="69" t="s">
        <v>1489</v>
      </c>
      <c r="D6" s="69" t="s">
        <v>1499</v>
      </c>
      <c r="E6" s="189" t="s">
        <v>1500</v>
      </c>
      <c r="F6" s="69" t="s">
        <v>1501</v>
      </c>
      <c r="G6" s="189" t="s">
        <v>394</v>
      </c>
      <c r="H6" s="189" t="s">
        <v>444</v>
      </c>
      <c r="I6" s="70"/>
      <c r="J6" s="70"/>
      <c r="K6" s="70"/>
    </row>
    <row r="7" spans="1:11" ht="57" hidden="1" customHeight="1" x14ac:dyDescent="0.25">
      <c r="A7" s="69" t="s">
        <v>1487</v>
      </c>
      <c r="B7" s="69" t="s">
        <v>1488</v>
      </c>
      <c r="C7" s="69" t="s">
        <v>1489</v>
      </c>
      <c r="D7" s="69" t="s">
        <v>1502</v>
      </c>
      <c r="E7" s="213" t="s">
        <v>1503</v>
      </c>
      <c r="F7" s="70"/>
      <c r="G7" s="70"/>
      <c r="H7" s="70"/>
      <c r="I7" s="70"/>
      <c r="J7" s="70"/>
      <c r="K7" s="70"/>
    </row>
    <row r="8" spans="1:11" ht="166.5" customHeight="1" x14ac:dyDescent="0.25">
      <c r="A8" s="69" t="s">
        <v>1487</v>
      </c>
      <c r="B8" s="69" t="s">
        <v>1488</v>
      </c>
      <c r="C8" s="69" t="s">
        <v>1504</v>
      </c>
      <c r="D8" s="69" t="s">
        <v>1505</v>
      </c>
      <c r="E8" s="189" t="s">
        <v>1506</v>
      </c>
      <c r="F8" s="69" t="s">
        <v>1507</v>
      </c>
      <c r="G8" s="189" t="s">
        <v>34</v>
      </c>
      <c r="H8" s="189" t="s">
        <v>394</v>
      </c>
      <c r="I8" s="189" t="s">
        <v>1508</v>
      </c>
      <c r="J8" s="189" t="s">
        <v>188</v>
      </c>
      <c r="K8" s="189" t="s">
        <v>444</v>
      </c>
    </row>
    <row r="9" spans="1:11" ht="173.25" customHeight="1" x14ac:dyDescent="0.25">
      <c r="A9" s="69" t="s">
        <v>1487</v>
      </c>
      <c r="B9" s="69" t="s">
        <v>1488</v>
      </c>
      <c r="C9" s="69" t="s">
        <v>1504</v>
      </c>
      <c r="D9" s="69" t="s">
        <v>1509</v>
      </c>
      <c r="E9" s="189" t="s">
        <v>1510</v>
      </c>
      <c r="F9" s="69" t="s">
        <v>1511</v>
      </c>
      <c r="G9" s="189" t="s">
        <v>34</v>
      </c>
      <c r="H9" s="70"/>
      <c r="I9" s="70"/>
      <c r="J9" s="70"/>
      <c r="K9" s="70"/>
    </row>
    <row r="10" spans="1:11" ht="117" customHeight="1" x14ac:dyDescent="0.25">
      <c r="A10" s="69" t="s">
        <v>1487</v>
      </c>
      <c r="B10" s="69" t="s">
        <v>1488</v>
      </c>
      <c r="C10" s="69" t="s">
        <v>1504</v>
      </c>
      <c r="D10" s="69" t="s">
        <v>1512</v>
      </c>
      <c r="E10" s="189" t="s">
        <v>1513</v>
      </c>
      <c r="F10" s="69" t="s">
        <v>1514</v>
      </c>
      <c r="G10" s="189" t="s">
        <v>188</v>
      </c>
      <c r="H10" s="189" t="s">
        <v>1508</v>
      </c>
      <c r="I10" s="189" t="s">
        <v>444</v>
      </c>
      <c r="J10" s="70"/>
      <c r="K10" s="70"/>
    </row>
    <row r="11" spans="1:11" ht="108.75" customHeight="1" x14ac:dyDescent="0.25">
      <c r="A11" s="69" t="s">
        <v>1487</v>
      </c>
      <c r="B11" s="69" t="s">
        <v>1488</v>
      </c>
      <c r="C11" s="69" t="s">
        <v>1515</v>
      </c>
      <c r="D11" s="69" t="s">
        <v>1516</v>
      </c>
      <c r="E11" s="189" t="s">
        <v>1517</v>
      </c>
      <c r="F11" s="69" t="s">
        <v>1518</v>
      </c>
      <c r="G11" s="189" t="s">
        <v>188</v>
      </c>
      <c r="H11" s="70"/>
      <c r="I11" s="70"/>
      <c r="J11" s="70"/>
      <c r="K11" s="70"/>
    </row>
    <row r="12" spans="1:11" ht="147.75" customHeight="1" x14ac:dyDescent="0.25">
      <c r="A12" s="69" t="s">
        <v>1487</v>
      </c>
      <c r="B12" s="69" t="s">
        <v>1488</v>
      </c>
      <c r="C12" s="69" t="s">
        <v>1519</v>
      </c>
      <c r="D12" s="69" t="s">
        <v>1520</v>
      </c>
      <c r="E12" s="189" t="s">
        <v>1521</v>
      </c>
      <c r="F12" s="69" t="s">
        <v>1522</v>
      </c>
      <c r="G12" s="189" t="s">
        <v>87</v>
      </c>
      <c r="H12" s="189" t="s">
        <v>394</v>
      </c>
      <c r="I12" s="189" t="s">
        <v>444</v>
      </c>
      <c r="J12" s="189"/>
      <c r="K12" s="70"/>
    </row>
    <row r="13" spans="1:11" ht="246.75" customHeight="1" x14ac:dyDescent="0.25">
      <c r="A13" s="69" t="s">
        <v>1523</v>
      </c>
      <c r="B13" s="69" t="s">
        <v>1524</v>
      </c>
      <c r="C13" s="69" t="s">
        <v>1525</v>
      </c>
      <c r="D13" s="69" t="s">
        <v>1526</v>
      </c>
      <c r="E13" s="189" t="s">
        <v>1527</v>
      </c>
      <c r="F13" s="69" t="s">
        <v>1514</v>
      </c>
      <c r="G13" s="189" t="s">
        <v>1508</v>
      </c>
      <c r="H13" s="189" t="s">
        <v>444</v>
      </c>
      <c r="I13" s="70"/>
      <c r="J13" s="70"/>
      <c r="K13" s="70"/>
    </row>
    <row r="14" spans="1:11" ht="176.25" customHeight="1" x14ac:dyDescent="0.25">
      <c r="A14" s="69" t="s">
        <v>1523</v>
      </c>
      <c r="B14" s="69" t="s">
        <v>1524</v>
      </c>
      <c r="C14" s="69" t="s">
        <v>1525</v>
      </c>
      <c r="D14" s="69" t="s">
        <v>1528</v>
      </c>
      <c r="E14" s="189" t="s">
        <v>1529</v>
      </c>
      <c r="F14" s="69" t="s">
        <v>1530</v>
      </c>
      <c r="G14" s="189" t="s">
        <v>34</v>
      </c>
      <c r="H14" s="189" t="s">
        <v>188</v>
      </c>
      <c r="I14" s="70"/>
      <c r="J14" s="70"/>
      <c r="K14" s="70"/>
    </row>
    <row r="15" spans="1:11" ht="183" customHeight="1" x14ac:dyDescent="0.25">
      <c r="A15" s="69" t="s">
        <v>1523</v>
      </c>
      <c r="B15" s="69" t="s">
        <v>1524</v>
      </c>
      <c r="C15" s="69" t="s">
        <v>1531</v>
      </c>
      <c r="D15" s="69" t="s">
        <v>1532</v>
      </c>
      <c r="E15" s="189" t="s">
        <v>1533</v>
      </c>
      <c r="F15" s="69" t="s">
        <v>1534</v>
      </c>
      <c r="G15" s="189" t="s">
        <v>34</v>
      </c>
      <c r="H15" s="70"/>
      <c r="I15" s="70"/>
      <c r="J15" s="70"/>
      <c r="K15" s="70"/>
    </row>
    <row r="16" spans="1:11" ht="138" customHeight="1" x14ac:dyDescent="0.25">
      <c r="A16" s="69" t="s">
        <v>1523</v>
      </c>
      <c r="B16" s="69" t="s">
        <v>1524</v>
      </c>
      <c r="C16" s="69" t="s">
        <v>1531</v>
      </c>
      <c r="D16" s="69" t="s">
        <v>1535</v>
      </c>
      <c r="E16" s="189" t="s">
        <v>1536</v>
      </c>
      <c r="F16" s="69" t="s">
        <v>1537</v>
      </c>
      <c r="G16" s="189" t="s">
        <v>1538</v>
      </c>
      <c r="H16" s="70"/>
      <c r="I16" s="70"/>
      <c r="J16" s="70"/>
      <c r="K16" s="70"/>
    </row>
    <row r="17" spans="1:11" ht="138" hidden="1" customHeight="1" x14ac:dyDescent="0.25">
      <c r="A17" s="69" t="s">
        <v>1523</v>
      </c>
      <c r="B17" s="69" t="s">
        <v>1524</v>
      </c>
      <c r="C17" s="69" t="s">
        <v>1531</v>
      </c>
      <c r="D17" s="69" t="s">
        <v>1539</v>
      </c>
      <c r="E17" s="213" t="s">
        <v>1540</v>
      </c>
      <c r="F17" s="70"/>
      <c r="G17" s="70"/>
      <c r="H17" s="70"/>
      <c r="I17" s="70"/>
      <c r="J17" s="70"/>
      <c r="K17" s="70"/>
    </row>
    <row r="18" spans="1:11" ht="138" customHeight="1" x14ac:dyDescent="0.25">
      <c r="A18" s="69" t="s">
        <v>1523</v>
      </c>
      <c r="B18" s="69" t="s">
        <v>1524</v>
      </c>
      <c r="C18" s="69" t="s">
        <v>1541</v>
      </c>
      <c r="D18" s="69" t="s">
        <v>1542</v>
      </c>
      <c r="E18" s="189" t="s">
        <v>1543</v>
      </c>
      <c r="F18" s="69" t="s">
        <v>1544</v>
      </c>
      <c r="G18" s="189" t="s">
        <v>188</v>
      </c>
      <c r="H18" s="189" t="s">
        <v>394</v>
      </c>
      <c r="I18" s="189" t="s">
        <v>87</v>
      </c>
      <c r="J18" s="189" t="s">
        <v>444</v>
      </c>
      <c r="K18" s="70"/>
    </row>
    <row r="19" spans="1:11" ht="86.25" hidden="1" customHeight="1" x14ac:dyDescent="0.25">
      <c r="A19" s="69" t="s">
        <v>1545</v>
      </c>
      <c r="B19" s="69" t="s">
        <v>1546</v>
      </c>
      <c r="C19" s="214" t="s">
        <v>497</v>
      </c>
      <c r="D19" s="214" t="s">
        <v>497</v>
      </c>
      <c r="E19" s="215" t="s">
        <v>497</v>
      </c>
      <c r="F19" s="70"/>
      <c r="G19" s="70"/>
      <c r="H19" s="70"/>
      <c r="I19" s="70"/>
      <c r="J19" s="70"/>
      <c r="K19" s="70"/>
    </row>
    <row r="20" spans="1:11" ht="108.75" hidden="1" customHeight="1" x14ac:dyDescent="0.25">
      <c r="A20" s="69" t="s">
        <v>1547</v>
      </c>
      <c r="B20" s="69" t="s">
        <v>1548</v>
      </c>
      <c r="C20" s="69" t="s">
        <v>1549</v>
      </c>
      <c r="D20" s="69" t="s">
        <v>1550</v>
      </c>
      <c r="E20" s="213" t="s">
        <v>1551</v>
      </c>
      <c r="F20" s="70"/>
      <c r="G20" s="70"/>
      <c r="H20" s="70"/>
      <c r="I20" s="70"/>
      <c r="J20" s="70"/>
      <c r="K20" s="70"/>
    </row>
    <row r="21" spans="1:11" ht="197.25" customHeight="1" x14ac:dyDescent="0.25">
      <c r="A21" s="69" t="s">
        <v>1547</v>
      </c>
      <c r="B21" s="69" t="s">
        <v>1548</v>
      </c>
      <c r="C21" s="69" t="s">
        <v>1549</v>
      </c>
      <c r="D21" s="69" t="s">
        <v>1552</v>
      </c>
      <c r="E21" s="189" t="s">
        <v>1553</v>
      </c>
      <c r="F21" s="69" t="s">
        <v>1554</v>
      </c>
      <c r="G21" s="189" t="s">
        <v>87</v>
      </c>
      <c r="H21" s="189" t="s">
        <v>444</v>
      </c>
      <c r="I21" s="189" t="s">
        <v>451</v>
      </c>
      <c r="J21" s="70"/>
      <c r="K21" s="70"/>
    </row>
    <row r="22" spans="1:11" ht="197.25" customHeight="1" x14ac:dyDescent="0.25">
      <c r="A22" s="69" t="s">
        <v>1547</v>
      </c>
      <c r="B22" s="69" t="s">
        <v>1548</v>
      </c>
      <c r="C22" s="69" t="s">
        <v>1549</v>
      </c>
      <c r="D22" s="69" t="s">
        <v>1555</v>
      </c>
      <c r="E22" s="189" t="s">
        <v>1556</v>
      </c>
      <c r="F22" s="69" t="s">
        <v>1537</v>
      </c>
      <c r="G22" s="189" t="s">
        <v>164</v>
      </c>
      <c r="H22" s="70"/>
      <c r="I22" s="70"/>
      <c r="J22" s="70"/>
      <c r="K22" s="70"/>
    </row>
    <row r="23" spans="1:11" ht="197.25" customHeight="1" x14ac:dyDescent="0.25">
      <c r="A23" s="69" t="s">
        <v>1547</v>
      </c>
      <c r="B23" s="69" t="s">
        <v>1548</v>
      </c>
      <c r="C23" s="69" t="s">
        <v>1549</v>
      </c>
      <c r="D23" s="69" t="s">
        <v>1557</v>
      </c>
      <c r="E23" s="189" t="s">
        <v>1558</v>
      </c>
      <c r="F23" s="69" t="s">
        <v>1559</v>
      </c>
      <c r="G23" s="189" t="s">
        <v>188</v>
      </c>
      <c r="H23" s="189" t="s">
        <v>164</v>
      </c>
      <c r="I23" s="70"/>
      <c r="J23" s="70"/>
      <c r="K23" s="70"/>
    </row>
    <row r="24" spans="1:11" ht="197.25" customHeight="1" x14ac:dyDescent="0.25">
      <c r="A24" s="69" t="s">
        <v>1547</v>
      </c>
      <c r="B24" s="69" t="s">
        <v>1548</v>
      </c>
      <c r="C24" s="69" t="s">
        <v>1549</v>
      </c>
      <c r="D24" s="69" t="s">
        <v>1560</v>
      </c>
      <c r="E24" s="189" t="s">
        <v>1561</v>
      </c>
      <c r="F24" s="69" t="s">
        <v>1562</v>
      </c>
      <c r="G24" s="189" t="s">
        <v>120</v>
      </c>
      <c r="H24" s="189" t="s">
        <v>188</v>
      </c>
      <c r="I24" s="70"/>
      <c r="J24" s="70"/>
      <c r="K24" s="70"/>
    </row>
    <row r="25" spans="1:11" ht="197.25" hidden="1" customHeight="1" x14ac:dyDescent="0.25">
      <c r="A25" s="69" t="s">
        <v>1547</v>
      </c>
      <c r="B25" s="69" t="s">
        <v>1548</v>
      </c>
      <c r="C25" s="69" t="s">
        <v>1549</v>
      </c>
      <c r="D25" s="69" t="s">
        <v>1563</v>
      </c>
      <c r="E25" s="213" t="s">
        <v>1564</v>
      </c>
      <c r="F25" s="70"/>
      <c r="G25" s="70"/>
      <c r="H25" s="70"/>
      <c r="I25" s="70"/>
      <c r="J25" s="70"/>
      <c r="K25" s="70"/>
    </row>
    <row r="26" spans="1:11" ht="135.75" customHeight="1" x14ac:dyDescent="0.25">
      <c r="A26" s="69" t="s">
        <v>1547</v>
      </c>
      <c r="B26" s="69" t="s">
        <v>1548</v>
      </c>
      <c r="C26" s="69" t="s">
        <v>1549</v>
      </c>
      <c r="D26" s="69" t="s">
        <v>1565</v>
      </c>
      <c r="E26" s="189" t="s">
        <v>1566</v>
      </c>
      <c r="F26" s="69" t="s">
        <v>1567</v>
      </c>
      <c r="G26" s="189" t="s">
        <v>444</v>
      </c>
      <c r="H26" s="70"/>
      <c r="I26" s="70"/>
      <c r="J26" s="70"/>
      <c r="K26" s="70"/>
    </row>
    <row r="27" spans="1:11" ht="197.25" hidden="1" customHeight="1" x14ac:dyDescent="0.25">
      <c r="A27" s="69" t="s">
        <v>1547</v>
      </c>
      <c r="B27" s="69" t="s">
        <v>1548</v>
      </c>
      <c r="C27" s="69" t="s">
        <v>1549</v>
      </c>
      <c r="D27" s="69" t="s">
        <v>1568</v>
      </c>
      <c r="E27" s="213" t="s">
        <v>1569</v>
      </c>
      <c r="F27" s="70"/>
      <c r="G27" s="70"/>
      <c r="H27" s="70"/>
      <c r="I27" s="70"/>
      <c r="J27" s="70"/>
      <c r="K27" s="70"/>
    </row>
    <row r="28" spans="1:11" ht="197.25" customHeight="1" x14ac:dyDescent="0.25">
      <c r="A28" s="69" t="s">
        <v>1547</v>
      </c>
      <c r="B28" s="69" t="s">
        <v>1548</v>
      </c>
      <c r="C28" s="69" t="s">
        <v>1549</v>
      </c>
      <c r="D28" s="69" t="s">
        <v>1570</v>
      </c>
      <c r="E28" s="189" t="s">
        <v>1571</v>
      </c>
      <c r="F28" s="69" t="s">
        <v>1572</v>
      </c>
      <c r="G28" s="69" t="s">
        <v>451</v>
      </c>
      <c r="H28" s="70"/>
      <c r="I28" s="70"/>
      <c r="J28" s="70"/>
      <c r="K28" s="70"/>
    </row>
    <row r="29" spans="1:11" ht="197.25" customHeight="1" x14ac:dyDescent="0.25">
      <c r="A29" s="69" t="s">
        <v>1547</v>
      </c>
      <c r="B29" s="69" t="s">
        <v>1548</v>
      </c>
      <c r="C29" s="69" t="s">
        <v>1549</v>
      </c>
      <c r="D29" s="69" t="s">
        <v>1573</v>
      </c>
      <c r="E29" s="189" t="s">
        <v>1574</v>
      </c>
      <c r="F29" s="69" t="s">
        <v>1575</v>
      </c>
      <c r="G29" s="189" t="s">
        <v>188</v>
      </c>
      <c r="H29" s="70"/>
      <c r="I29" s="70"/>
      <c r="J29" s="70"/>
      <c r="K29" s="70"/>
    </row>
    <row r="30" spans="1:11" ht="197.25" customHeight="1" x14ac:dyDescent="0.25">
      <c r="A30" s="69" t="s">
        <v>1547</v>
      </c>
      <c r="B30" s="69" t="s">
        <v>1548</v>
      </c>
      <c r="C30" s="69" t="s">
        <v>1549</v>
      </c>
      <c r="D30" s="69" t="s">
        <v>1576</v>
      </c>
      <c r="E30" s="189" t="s">
        <v>1577</v>
      </c>
      <c r="F30" s="69" t="s">
        <v>1575</v>
      </c>
      <c r="G30" s="189" t="s">
        <v>188</v>
      </c>
      <c r="H30" s="70"/>
      <c r="I30" s="70"/>
      <c r="J30" s="70"/>
      <c r="K30" s="70"/>
    </row>
    <row r="31" spans="1:11" ht="197.25" customHeight="1" x14ac:dyDescent="0.25">
      <c r="A31" s="69" t="s">
        <v>1547</v>
      </c>
      <c r="B31" s="69" t="s">
        <v>1548</v>
      </c>
      <c r="C31" s="69" t="s">
        <v>1549</v>
      </c>
      <c r="D31" s="69" t="s">
        <v>1578</v>
      </c>
      <c r="E31" s="189" t="s">
        <v>1579</v>
      </c>
      <c r="F31" s="69" t="s">
        <v>1495</v>
      </c>
      <c r="G31" s="189" t="s">
        <v>394</v>
      </c>
      <c r="H31" s="189" t="s">
        <v>444</v>
      </c>
      <c r="I31" s="70"/>
      <c r="J31" s="70"/>
      <c r="K31" s="70"/>
    </row>
    <row r="32" spans="1:11" ht="197.25" hidden="1" customHeight="1" x14ac:dyDescent="0.25">
      <c r="A32" s="69" t="s">
        <v>1547</v>
      </c>
      <c r="B32" s="69" t="s">
        <v>1548</v>
      </c>
      <c r="C32" s="69" t="s">
        <v>1549</v>
      </c>
      <c r="D32" s="69" t="s">
        <v>1580</v>
      </c>
      <c r="E32" s="213" t="s">
        <v>1581</v>
      </c>
      <c r="F32" s="70"/>
      <c r="G32" s="70"/>
      <c r="H32" s="70"/>
      <c r="I32" s="70"/>
      <c r="J32" s="70"/>
      <c r="K32" s="70"/>
    </row>
    <row r="33" spans="1:11" ht="147.75" customHeight="1" x14ac:dyDescent="0.25">
      <c r="A33" s="69" t="s">
        <v>1547</v>
      </c>
      <c r="B33" s="69" t="s">
        <v>1548</v>
      </c>
      <c r="C33" s="69" t="s">
        <v>1549</v>
      </c>
      <c r="D33" s="69" t="s">
        <v>1582</v>
      </c>
      <c r="E33" s="189" t="s">
        <v>1583</v>
      </c>
      <c r="F33" s="69" t="s">
        <v>1584</v>
      </c>
      <c r="G33" s="189" t="s">
        <v>1585</v>
      </c>
      <c r="H33" s="189" t="s">
        <v>77</v>
      </c>
      <c r="I33" s="70"/>
      <c r="J33" s="70"/>
      <c r="K33" s="70"/>
    </row>
    <row r="34" spans="1:11" ht="197.25" hidden="1" customHeight="1" x14ac:dyDescent="0.25">
      <c r="A34" s="69" t="s">
        <v>1547</v>
      </c>
      <c r="B34" s="69" t="s">
        <v>1548</v>
      </c>
      <c r="C34" s="69" t="s">
        <v>1586</v>
      </c>
      <c r="D34" s="69" t="s">
        <v>1587</v>
      </c>
      <c r="E34" s="213" t="s">
        <v>1588</v>
      </c>
      <c r="F34" s="70"/>
      <c r="G34" s="70"/>
      <c r="H34" s="70"/>
      <c r="I34" s="70"/>
      <c r="J34" s="70"/>
      <c r="K34" s="70"/>
    </row>
    <row r="35" spans="1:11" ht="146.25" hidden="1" customHeight="1" x14ac:dyDescent="0.25">
      <c r="A35" s="69" t="s">
        <v>1589</v>
      </c>
      <c r="B35" s="69" t="s">
        <v>1590</v>
      </c>
      <c r="C35" s="69" t="s">
        <v>1591</v>
      </c>
      <c r="D35" s="69" t="s">
        <v>1592</v>
      </c>
      <c r="E35" s="213" t="s">
        <v>1593</v>
      </c>
      <c r="F35" s="70"/>
      <c r="G35" s="70"/>
      <c r="H35" s="70"/>
      <c r="I35" s="70"/>
      <c r="J35" s="70"/>
      <c r="K35" s="70"/>
    </row>
    <row r="36" spans="1:11" ht="146.25" customHeight="1" x14ac:dyDescent="0.25">
      <c r="A36" s="69" t="s">
        <v>1589</v>
      </c>
      <c r="B36" s="69" t="s">
        <v>1590</v>
      </c>
      <c r="C36" s="69" t="s">
        <v>1591</v>
      </c>
      <c r="D36" s="69" t="s">
        <v>1594</v>
      </c>
      <c r="E36" s="189" t="s">
        <v>1595</v>
      </c>
      <c r="F36" s="69" t="s">
        <v>1495</v>
      </c>
      <c r="G36" s="189" t="s">
        <v>394</v>
      </c>
      <c r="H36" s="189"/>
      <c r="I36" s="70"/>
      <c r="J36" s="70"/>
      <c r="K36" s="70"/>
    </row>
    <row r="37" spans="1:11" ht="261.75" hidden="1" customHeight="1" x14ac:dyDescent="0.25">
      <c r="A37" s="69" t="s">
        <v>1589</v>
      </c>
      <c r="B37" s="69" t="s">
        <v>1590</v>
      </c>
      <c r="C37" s="69" t="s">
        <v>1591</v>
      </c>
      <c r="D37" s="69" t="s">
        <v>1596</v>
      </c>
      <c r="E37" s="213" t="s">
        <v>1597</v>
      </c>
      <c r="F37" s="70"/>
      <c r="G37" s="70"/>
      <c r="H37" s="70"/>
      <c r="I37" s="70"/>
      <c r="J37" s="70"/>
      <c r="K37" s="70"/>
    </row>
    <row r="38" spans="1:11" ht="123.75" customHeight="1" x14ac:dyDescent="0.25">
      <c r="A38" s="69" t="s">
        <v>1589</v>
      </c>
      <c r="B38" s="69" t="s">
        <v>1590</v>
      </c>
      <c r="C38" s="69" t="s">
        <v>1591</v>
      </c>
      <c r="D38" s="69" t="s">
        <v>1598</v>
      </c>
      <c r="E38" s="189" t="s">
        <v>1599</v>
      </c>
      <c r="F38" s="69" t="s">
        <v>1600</v>
      </c>
      <c r="G38" s="189" t="s">
        <v>1508</v>
      </c>
      <c r="H38" s="189" t="s">
        <v>444</v>
      </c>
      <c r="I38" s="70"/>
      <c r="J38" s="70"/>
      <c r="K38" s="70"/>
    </row>
    <row r="39" spans="1:11" ht="173.25" customHeight="1" x14ac:dyDescent="0.25">
      <c r="A39" s="69" t="s">
        <v>1589</v>
      </c>
      <c r="B39" s="69" t="s">
        <v>1590</v>
      </c>
      <c r="C39" s="69" t="s">
        <v>1591</v>
      </c>
      <c r="D39" s="69" t="s">
        <v>1601</v>
      </c>
      <c r="E39" s="189" t="s">
        <v>1602</v>
      </c>
      <c r="F39" s="69" t="s">
        <v>1511</v>
      </c>
      <c r="G39" s="189" t="s">
        <v>34</v>
      </c>
      <c r="H39" s="70"/>
      <c r="I39" s="70"/>
      <c r="J39" s="70"/>
      <c r="K39" s="70"/>
    </row>
    <row r="40" spans="1:11" ht="178.5" hidden="1" customHeight="1" x14ac:dyDescent="0.25">
      <c r="A40" s="69" t="s">
        <v>1589</v>
      </c>
      <c r="B40" s="69" t="s">
        <v>1590</v>
      </c>
      <c r="C40" s="69" t="s">
        <v>1591</v>
      </c>
      <c r="D40" s="69" t="s">
        <v>1603</v>
      </c>
      <c r="E40" s="213" t="s">
        <v>1604</v>
      </c>
      <c r="F40" s="70"/>
      <c r="G40" s="70"/>
      <c r="H40" s="70"/>
      <c r="I40" s="70"/>
      <c r="J40" s="70"/>
      <c r="K40" s="70"/>
    </row>
    <row r="41" spans="1:11" ht="173.25" customHeight="1" x14ac:dyDescent="0.25">
      <c r="A41" s="69" t="s">
        <v>1589</v>
      </c>
      <c r="B41" s="69" t="s">
        <v>1590</v>
      </c>
      <c r="C41" s="69" t="s">
        <v>1605</v>
      </c>
      <c r="D41" s="69" t="s">
        <v>1606</v>
      </c>
      <c r="E41" s="189" t="s">
        <v>1607</v>
      </c>
      <c r="F41" s="69" t="s">
        <v>1608</v>
      </c>
      <c r="G41" s="189" t="s">
        <v>188</v>
      </c>
      <c r="H41" s="70"/>
      <c r="I41" s="70"/>
      <c r="J41" s="70"/>
      <c r="K41" s="70"/>
    </row>
    <row r="42" spans="1:11" ht="138.75" hidden="1" customHeight="1" x14ac:dyDescent="0.25">
      <c r="A42" s="69" t="s">
        <v>1589</v>
      </c>
      <c r="B42" s="69" t="s">
        <v>1590</v>
      </c>
      <c r="C42" s="69" t="s">
        <v>1609</v>
      </c>
      <c r="D42" s="216" t="s">
        <v>1610</v>
      </c>
      <c r="E42" s="213" t="s">
        <v>1611</v>
      </c>
    </row>
    <row r="43" spans="1:11" ht="102.75" hidden="1" customHeight="1" x14ac:dyDescent="0.25">
      <c r="A43" s="69" t="s">
        <v>1612</v>
      </c>
      <c r="B43" s="69" t="s">
        <v>1613</v>
      </c>
      <c r="C43" s="214" t="s">
        <v>497</v>
      </c>
      <c r="D43" s="214" t="s">
        <v>497</v>
      </c>
      <c r="E43" s="215" t="s">
        <v>497</v>
      </c>
    </row>
    <row r="44" spans="1:11" ht="102.75" hidden="1" customHeight="1" x14ac:dyDescent="0.25">
      <c r="A44" s="69" t="s">
        <v>1614</v>
      </c>
      <c r="B44" s="69" t="s">
        <v>1615</v>
      </c>
      <c r="C44" s="214" t="s">
        <v>497</v>
      </c>
      <c r="D44" s="214" t="s">
        <v>497</v>
      </c>
      <c r="E44" s="214" t="s">
        <v>497</v>
      </c>
    </row>
    <row r="45" spans="1:11" x14ac:dyDescent="0.25">
      <c r="A45" s="217"/>
      <c r="B45" s="217"/>
      <c r="C45" s="217"/>
      <c r="D45" s="217"/>
    </row>
    <row r="46" spans="1:11" x14ac:dyDescent="0.25">
      <c r="A46" s="217"/>
      <c r="B46" s="217"/>
      <c r="C46" s="217"/>
      <c r="D46" s="217"/>
    </row>
    <row r="47" spans="1:11" x14ac:dyDescent="0.25">
      <c r="A47" s="217"/>
      <c r="B47" s="217"/>
      <c r="C47" s="217"/>
      <c r="D47" s="217"/>
    </row>
    <row r="48" spans="1:11" x14ac:dyDescent="0.25">
      <c r="A48" s="217"/>
      <c r="B48" s="217"/>
      <c r="C48" s="217"/>
      <c r="D48" s="217"/>
    </row>
  </sheetData>
  <mergeCells count="2">
    <mergeCell ref="A1:E1"/>
    <mergeCell ref="F1:K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86"/>
  <sheetViews>
    <sheetView zoomScale="70" zoomScaleNormal="70" workbookViewId="0">
      <pane xSplit="1" ySplit="2" topLeftCell="P3" activePane="bottomRight" state="frozen"/>
      <selection pane="topRight" activeCell="B1" sqref="B1"/>
      <selection pane="bottomLeft" activeCell="A3" sqref="A3"/>
      <selection pane="bottomRight" activeCell="P1" sqref="P1:R1"/>
    </sheetView>
  </sheetViews>
  <sheetFormatPr baseColWidth="10" defaultRowHeight="15" x14ac:dyDescent="0.25"/>
  <cols>
    <col min="1" max="1" width="41.28515625" style="36" customWidth="1"/>
    <col min="2" max="2" width="33.7109375" style="36" customWidth="1"/>
    <col min="3" max="3" width="39.7109375" style="36" customWidth="1"/>
    <col min="4" max="4" width="139.140625" style="36" customWidth="1"/>
    <col min="5" max="5" width="39.7109375" style="36" customWidth="1"/>
    <col min="6" max="6" width="64" style="36" customWidth="1"/>
    <col min="7" max="7" width="34.42578125" style="36" customWidth="1"/>
    <col min="8" max="8" width="34.28515625" style="36" customWidth="1"/>
    <col min="9" max="9" width="51.42578125" style="36" customWidth="1"/>
    <col min="10" max="10" width="79" style="36" customWidth="1"/>
    <col min="11" max="11" width="34.28515625" style="36" customWidth="1"/>
    <col min="12" max="12" width="29.7109375" style="36" customWidth="1"/>
    <col min="13" max="13" width="39.140625" style="36" customWidth="1"/>
    <col min="14" max="14" width="31.7109375" style="36" customWidth="1"/>
    <col min="15" max="15" width="34.42578125" style="36" customWidth="1"/>
    <col min="16" max="16" width="31.28515625" style="36" customWidth="1"/>
    <col min="17" max="17" width="36.28515625" style="36" customWidth="1"/>
    <col min="18" max="18" width="62.85546875" style="36" customWidth="1"/>
    <col min="19" max="19" width="33.5703125" style="36" customWidth="1"/>
    <col min="20" max="20" width="37.28515625" style="36" customWidth="1"/>
    <col min="21" max="21" width="37.42578125" style="36" customWidth="1"/>
    <col min="22" max="22" width="37.5703125" style="36" customWidth="1"/>
    <col min="23" max="23" width="33.140625" style="36" customWidth="1"/>
    <col min="24" max="24" width="30" style="36" customWidth="1"/>
    <col min="25" max="25" width="70.7109375" style="36" customWidth="1"/>
    <col min="26" max="26" width="42.85546875" style="36" customWidth="1"/>
    <col min="27" max="27" width="34" style="36" customWidth="1"/>
    <col min="28" max="28" width="41.7109375" style="36" customWidth="1"/>
    <col min="29" max="29" width="38.28515625" style="36" customWidth="1"/>
    <col min="30" max="30" width="40.140625" style="36" customWidth="1"/>
    <col min="31" max="31" width="38.28515625" style="36" customWidth="1"/>
    <col min="32" max="33" width="29.85546875" style="36" customWidth="1"/>
    <col min="34" max="34" width="37.5703125" style="36" customWidth="1"/>
    <col min="35" max="35" width="32.42578125" style="36" customWidth="1"/>
    <col min="36" max="36" width="31" style="36" customWidth="1"/>
    <col min="37" max="40" width="41.42578125" style="36" customWidth="1"/>
    <col min="41" max="41" width="31.7109375" style="36" customWidth="1"/>
    <col min="42" max="42" width="36.42578125" style="36" customWidth="1"/>
    <col min="43" max="43" width="39.140625" style="36" customWidth="1"/>
    <col min="44" max="44" width="32.5703125" style="36" hidden="1" customWidth="1"/>
    <col min="45" max="45" width="35" style="36" hidden="1" customWidth="1"/>
    <col min="46" max="46" width="34.140625" style="36" hidden="1" customWidth="1"/>
    <col min="47" max="47" width="35" style="36" customWidth="1"/>
    <col min="48" max="48" width="36.140625" style="36" customWidth="1"/>
    <col min="49" max="49" width="40.28515625" style="36" customWidth="1"/>
    <col min="50" max="16384" width="11.42578125" style="36"/>
  </cols>
  <sheetData>
    <row r="1" spans="1:49" ht="82.5" customHeight="1" x14ac:dyDescent="0.25">
      <c r="A1" s="19" t="s">
        <v>0</v>
      </c>
      <c r="B1" s="227" t="s">
        <v>1364</v>
      </c>
      <c r="C1" s="228"/>
      <c r="D1" s="229"/>
      <c r="E1" s="256" t="s">
        <v>1</v>
      </c>
      <c r="F1" s="257"/>
      <c r="G1" s="258" t="s">
        <v>2</v>
      </c>
      <c r="H1" s="259"/>
      <c r="I1" s="259"/>
      <c r="J1" s="260"/>
      <c r="K1" s="261" t="s">
        <v>3</v>
      </c>
      <c r="L1" s="262"/>
      <c r="M1" s="262"/>
      <c r="N1" s="262"/>
      <c r="O1" s="263"/>
      <c r="P1" s="264" t="s">
        <v>4</v>
      </c>
      <c r="Q1" s="265"/>
      <c r="R1" s="266"/>
      <c r="S1" s="267" t="s">
        <v>5</v>
      </c>
      <c r="T1" s="268"/>
      <c r="U1" s="268"/>
      <c r="V1" s="269"/>
      <c r="W1" s="253" t="s">
        <v>6</v>
      </c>
      <c r="X1" s="254"/>
      <c r="Y1" s="255"/>
      <c r="Z1" s="238" t="s">
        <v>888</v>
      </c>
      <c r="AA1" s="239"/>
      <c r="AB1" s="240"/>
      <c r="AC1" s="241" t="s">
        <v>535</v>
      </c>
      <c r="AD1" s="242"/>
      <c r="AE1" s="243"/>
      <c r="AF1" s="244" t="s">
        <v>536</v>
      </c>
      <c r="AG1" s="245"/>
      <c r="AH1" s="246"/>
      <c r="AI1" s="247" t="s">
        <v>1375</v>
      </c>
      <c r="AJ1" s="248"/>
      <c r="AK1" s="249"/>
      <c r="AL1" s="270" t="s">
        <v>1415</v>
      </c>
      <c r="AM1" s="271"/>
      <c r="AN1" s="272"/>
      <c r="AO1" s="250" t="s">
        <v>537</v>
      </c>
      <c r="AP1" s="251"/>
      <c r="AQ1" s="252"/>
      <c r="AR1" s="235" t="s">
        <v>538</v>
      </c>
      <c r="AS1" s="235"/>
      <c r="AT1" s="236"/>
      <c r="AU1" s="237" t="s">
        <v>539</v>
      </c>
      <c r="AV1" s="237"/>
      <c r="AW1" s="237"/>
    </row>
    <row r="2" spans="1:49" ht="42.75" customHeight="1" x14ac:dyDescent="0.25">
      <c r="A2" s="20" t="s">
        <v>7</v>
      </c>
      <c r="B2" s="169" t="s">
        <v>1344</v>
      </c>
      <c r="C2" s="169" t="s">
        <v>1345</v>
      </c>
      <c r="D2" s="169" t="s">
        <v>1348</v>
      </c>
      <c r="E2" s="21" t="s">
        <v>8</v>
      </c>
      <c r="F2" s="21" t="s">
        <v>9</v>
      </c>
      <c r="G2" s="22" t="s">
        <v>10</v>
      </c>
      <c r="H2" s="22" t="s">
        <v>11</v>
      </c>
      <c r="I2" s="22" t="s">
        <v>12</v>
      </c>
      <c r="J2" s="22" t="s">
        <v>13</v>
      </c>
      <c r="K2" s="23" t="s">
        <v>14</v>
      </c>
      <c r="L2" s="23" t="s">
        <v>15</v>
      </c>
      <c r="M2" s="23" t="s">
        <v>16</v>
      </c>
      <c r="N2" s="23" t="s">
        <v>17</v>
      </c>
      <c r="O2" s="23" t="s">
        <v>18</v>
      </c>
      <c r="P2" s="24" t="s">
        <v>19</v>
      </c>
      <c r="Q2" s="24" t="s">
        <v>20</v>
      </c>
      <c r="R2" s="24" t="s">
        <v>21</v>
      </c>
      <c r="S2" s="21" t="s">
        <v>22</v>
      </c>
      <c r="T2" s="21" t="s">
        <v>23</v>
      </c>
      <c r="U2" s="21" t="s">
        <v>24</v>
      </c>
      <c r="V2" s="21" t="s">
        <v>12</v>
      </c>
      <c r="W2" s="1" t="s">
        <v>23</v>
      </c>
      <c r="X2" s="1" t="s">
        <v>25</v>
      </c>
      <c r="Y2" s="1" t="s">
        <v>26</v>
      </c>
      <c r="Z2" s="2" t="s">
        <v>23</v>
      </c>
      <c r="AA2" s="2" t="s">
        <v>24</v>
      </c>
      <c r="AB2" s="2" t="s">
        <v>26</v>
      </c>
      <c r="AC2" s="52" t="s">
        <v>27</v>
      </c>
      <c r="AD2" s="52" t="s">
        <v>28</v>
      </c>
      <c r="AE2" s="52" t="s">
        <v>21</v>
      </c>
      <c r="AF2" s="53" t="s">
        <v>23</v>
      </c>
      <c r="AG2" s="53" t="s">
        <v>25</v>
      </c>
      <c r="AH2" s="53" t="s">
        <v>26</v>
      </c>
      <c r="AI2" s="54" t="s">
        <v>23</v>
      </c>
      <c r="AJ2" s="54" t="s">
        <v>25</v>
      </c>
      <c r="AK2" s="54" t="s">
        <v>26</v>
      </c>
      <c r="AL2" s="211" t="s">
        <v>1416</v>
      </c>
      <c r="AM2" s="211" t="s">
        <v>1417</v>
      </c>
      <c r="AN2" s="211" t="s">
        <v>1418</v>
      </c>
      <c r="AO2" s="55" t="s">
        <v>23</v>
      </c>
      <c r="AP2" s="55" t="s">
        <v>25</v>
      </c>
      <c r="AQ2" s="55" t="s">
        <v>26</v>
      </c>
      <c r="AR2" s="3" t="s">
        <v>23</v>
      </c>
      <c r="AS2" s="3" t="s">
        <v>25</v>
      </c>
      <c r="AT2" s="3" t="s">
        <v>26</v>
      </c>
      <c r="AU2" s="19" t="s">
        <v>23</v>
      </c>
      <c r="AV2" s="19" t="s">
        <v>25</v>
      </c>
      <c r="AW2" s="19" t="s">
        <v>26</v>
      </c>
    </row>
    <row r="3" spans="1:49" ht="307.5" customHeight="1" x14ac:dyDescent="0.25">
      <c r="A3" s="4" t="s">
        <v>29</v>
      </c>
      <c r="B3" s="170" t="s">
        <v>1357</v>
      </c>
      <c r="C3" s="170" t="s">
        <v>1350</v>
      </c>
      <c r="D3" s="172" t="s">
        <v>1347</v>
      </c>
      <c r="E3" s="5" t="s">
        <v>30</v>
      </c>
      <c r="F3" s="9" t="s">
        <v>31</v>
      </c>
      <c r="G3" s="6" t="s">
        <v>32</v>
      </c>
      <c r="H3" s="6" t="s">
        <v>33</v>
      </c>
      <c r="I3" s="6" t="s">
        <v>34</v>
      </c>
      <c r="J3" s="6" t="s">
        <v>35</v>
      </c>
      <c r="K3" s="7" t="s">
        <v>36</v>
      </c>
      <c r="L3" s="7" t="s">
        <v>37</v>
      </c>
      <c r="M3" s="7" t="s">
        <v>38</v>
      </c>
      <c r="N3" s="7" t="s">
        <v>39</v>
      </c>
      <c r="O3" s="7" t="s">
        <v>40</v>
      </c>
      <c r="P3" s="11" t="s">
        <v>41</v>
      </c>
      <c r="Q3" s="11" t="s">
        <v>42</v>
      </c>
      <c r="R3" s="11" t="s">
        <v>43</v>
      </c>
      <c r="S3" s="8" t="s">
        <v>44</v>
      </c>
      <c r="T3" s="8" t="s">
        <v>45</v>
      </c>
      <c r="U3" s="8" t="s">
        <v>46</v>
      </c>
      <c r="V3" s="8" t="s">
        <v>47</v>
      </c>
      <c r="W3" s="10" t="s">
        <v>48</v>
      </c>
      <c r="X3" s="10" t="s">
        <v>49</v>
      </c>
      <c r="Y3" s="10" t="s">
        <v>50</v>
      </c>
      <c r="Z3" s="33" t="s">
        <v>668</v>
      </c>
      <c r="AA3" s="33" t="s">
        <v>669</v>
      </c>
      <c r="AB3" s="33" t="s">
        <v>670</v>
      </c>
      <c r="AC3" s="44" t="s">
        <v>540</v>
      </c>
      <c r="AD3" s="44" t="s">
        <v>541</v>
      </c>
      <c r="AE3" s="44" t="s">
        <v>542</v>
      </c>
      <c r="AF3" s="34" t="s">
        <v>76</v>
      </c>
      <c r="AG3" s="34" t="s">
        <v>76</v>
      </c>
      <c r="AH3" s="34" t="s">
        <v>76</v>
      </c>
      <c r="AI3" s="13" t="s">
        <v>76</v>
      </c>
      <c r="AJ3" s="13" t="s">
        <v>76</v>
      </c>
      <c r="AK3" s="13" t="s">
        <v>76</v>
      </c>
      <c r="AL3" s="13" t="s">
        <v>76</v>
      </c>
      <c r="AM3" s="13" t="s">
        <v>76</v>
      </c>
      <c r="AN3" s="13" t="s">
        <v>76</v>
      </c>
      <c r="AO3" s="6" t="s">
        <v>543</v>
      </c>
      <c r="AP3" s="6" t="s">
        <v>544</v>
      </c>
      <c r="AQ3" s="6" t="s">
        <v>545</v>
      </c>
      <c r="AR3" s="13" t="s">
        <v>76</v>
      </c>
      <c r="AS3" s="13" t="s">
        <v>76</v>
      </c>
      <c r="AT3" s="13" t="s">
        <v>76</v>
      </c>
      <c r="AU3" s="35" t="str">
        <f>'PTEA 2020-2023'!A7</f>
        <v>1. Comunidad Granadina en la Inclusión de la Cultura Ambiental</v>
      </c>
      <c r="AV3" s="35" t="str">
        <f>'PTEA 2020-2023'!B7</f>
        <v>2. Dinamización comunitaria en procesos de Educación Ambiental</v>
      </c>
      <c r="AW3" s="35" t="str">
        <f>'PTEA 2020-2023'!C7</f>
        <v>Generar espacios de socialización,  asesoría y seguimiento de por lo menos una (1) iniciativa ciudadana de educación Ambiental PROCEDA, durante la vigencia del PTEA Municipal.</v>
      </c>
    </row>
    <row r="4" spans="1:49" ht="270.75" customHeight="1" x14ac:dyDescent="0.25">
      <c r="A4" s="4" t="s">
        <v>29</v>
      </c>
      <c r="B4" s="170" t="s">
        <v>1355</v>
      </c>
      <c r="C4" s="170" t="s">
        <v>1359</v>
      </c>
      <c r="D4" s="172" t="s">
        <v>1354</v>
      </c>
      <c r="E4" s="5" t="s">
        <v>30</v>
      </c>
      <c r="F4" s="9" t="s">
        <v>31</v>
      </c>
      <c r="G4" s="6" t="s">
        <v>32</v>
      </c>
      <c r="H4" s="6" t="s">
        <v>33</v>
      </c>
      <c r="I4" s="6" t="s">
        <v>34</v>
      </c>
      <c r="J4" s="6" t="s">
        <v>35</v>
      </c>
      <c r="K4" s="7" t="s">
        <v>36</v>
      </c>
      <c r="L4" s="7" t="s">
        <v>51</v>
      </c>
      <c r="M4" s="7" t="s">
        <v>52</v>
      </c>
      <c r="N4" s="7" t="s">
        <v>39</v>
      </c>
      <c r="O4" s="7" t="s">
        <v>53</v>
      </c>
      <c r="P4" s="11" t="s">
        <v>41</v>
      </c>
      <c r="Q4" s="11" t="s">
        <v>42</v>
      </c>
      <c r="R4" s="11" t="s">
        <v>54</v>
      </c>
      <c r="S4" s="8" t="s">
        <v>55</v>
      </c>
      <c r="T4" s="8" t="s">
        <v>56</v>
      </c>
      <c r="U4" s="8" t="s">
        <v>57</v>
      </c>
      <c r="V4" s="8" t="s">
        <v>1168</v>
      </c>
      <c r="W4" s="10" t="s">
        <v>48</v>
      </c>
      <c r="X4" s="10" t="s">
        <v>49</v>
      </c>
      <c r="Y4" s="10" t="s">
        <v>50</v>
      </c>
      <c r="Z4" s="33" t="s">
        <v>667</v>
      </c>
      <c r="AA4" s="33" t="s">
        <v>665</v>
      </c>
      <c r="AB4" s="33" t="s">
        <v>666</v>
      </c>
      <c r="AC4" s="44" t="s">
        <v>540</v>
      </c>
      <c r="AD4" s="44" t="s">
        <v>541</v>
      </c>
      <c r="AE4" s="44" t="s">
        <v>542</v>
      </c>
      <c r="AF4" s="34" t="s">
        <v>549</v>
      </c>
      <c r="AG4" s="34" t="s">
        <v>550</v>
      </c>
      <c r="AH4" s="34" t="s">
        <v>551</v>
      </c>
      <c r="AI4" s="13" t="s">
        <v>76</v>
      </c>
      <c r="AJ4" s="13" t="s">
        <v>76</v>
      </c>
      <c r="AK4" s="13" t="s">
        <v>76</v>
      </c>
      <c r="AL4" s="13" t="s">
        <v>76</v>
      </c>
      <c r="AM4" s="13" t="s">
        <v>76</v>
      </c>
      <c r="AN4" s="13" t="s">
        <v>76</v>
      </c>
      <c r="AO4" s="6" t="s">
        <v>552</v>
      </c>
      <c r="AP4" s="6" t="s">
        <v>553</v>
      </c>
      <c r="AQ4" s="6" t="s">
        <v>554</v>
      </c>
      <c r="AR4" s="13" t="s">
        <v>555</v>
      </c>
      <c r="AS4" s="13" t="s">
        <v>556</v>
      </c>
      <c r="AT4" s="13" t="s">
        <v>557</v>
      </c>
      <c r="AU4" s="35" t="str">
        <f>'PTEA 2020-2023'!A3</f>
        <v>1. Comunidad Granadina en la Inclusión de la Cultura Ambiental</v>
      </c>
      <c r="AV4" s="35" t="str">
        <f>'PTEA 2020-2023'!B3</f>
        <v>1. Comunidad Educativa Incluyente en la educación ambiental municipal</v>
      </c>
      <c r="AW4" s="35" t="str">
        <f>'PTEA 2020-2023'!C3</f>
        <v>Fortalecimiento y seguimiento a por lo menos un (1) PRAE de cada institución educativa del municipio.</v>
      </c>
    </row>
    <row r="5" spans="1:49" ht="228" customHeight="1" x14ac:dyDescent="0.25">
      <c r="A5" s="4" t="s">
        <v>59</v>
      </c>
      <c r="B5" s="170" t="s">
        <v>76</v>
      </c>
      <c r="C5" s="170" t="s">
        <v>76</v>
      </c>
      <c r="D5" s="170" t="s">
        <v>76</v>
      </c>
      <c r="E5" s="5" t="s">
        <v>30</v>
      </c>
      <c r="F5" s="6" t="s">
        <v>60</v>
      </c>
      <c r="G5" s="6" t="s">
        <v>61</v>
      </c>
      <c r="H5" s="6" t="s">
        <v>62</v>
      </c>
      <c r="I5" s="6" t="s">
        <v>63</v>
      </c>
      <c r="J5" s="6" t="s">
        <v>1169</v>
      </c>
      <c r="K5" s="7" t="s">
        <v>65</v>
      </c>
      <c r="L5" s="7" t="s">
        <v>66</v>
      </c>
      <c r="M5" s="7" t="s">
        <v>67</v>
      </c>
      <c r="N5" s="7" t="s">
        <v>68</v>
      </c>
      <c r="O5" s="7" t="s">
        <v>69</v>
      </c>
      <c r="P5" s="11" t="s">
        <v>70</v>
      </c>
      <c r="Q5" s="11" t="s">
        <v>71</v>
      </c>
      <c r="R5" s="11" t="s">
        <v>72</v>
      </c>
      <c r="S5" s="8" t="s">
        <v>55</v>
      </c>
      <c r="T5" s="8" t="s">
        <v>73</v>
      </c>
      <c r="U5" s="8" t="s">
        <v>74</v>
      </c>
      <c r="V5" s="8" t="s">
        <v>1170</v>
      </c>
      <c r="W5" s="13" t="s">
        <v>76</v>
      </c>
      <c r="X5" s="13" t="s">
        <v>76</v>
      </c>
      <c r="Y5" s="13" t="s">
        <v>76</v>
      </c>
      <c r="Z5" s="33" t="s">
        <v>662</v>
      </c>
      <c r="AA5" s="33" t="s">
        <v>660</v>
      </c>
      <c r="AB5" s="33" t="s">
        <v>664</v>
      </c>
      <c r="AC5" s="44" t="s">
        <v>540</v>
      </c>
      <c r="AD5" s="44" t="s">
        <v>541</v>
      </c>
      <c r="AE5" s="44" t="s">
        <v>542</v>
      </c>
      <c r="AF5" s="34" t="s">
        <v>76</v>
      </c>
      <c r="AG5" s="34" t="s">
        <v>76</v>
      </c>
      <c r="AH5" s="34" t="s">
        <v>76</v>
      </c>
      <c r="AI5" s="13" t="s">
        <v>76</v>
      </c>
      <c r="AJ5" s="13" t="s">
        <v>76</v>
      </c>
      <c r="AK5" s="13" t="s">
        <v>76</v>
      </c>
      <c r="AL5" s="13" t="s">
        <v>76</v>
      </c>
      <c r="AM5" s="13" t="s">
        <v>76</v>
      </c>
      <c r="AN5" s="13" t="s">
        <v>76</v>
      </c>
      <c r="AO5" s="6" t="s">
        <v>552</v>
      </c>
      <c r="AP5" s="6" t="s">
        <v>558</v>
      </c>
      <c r="AQ5" s="6" t="s">
        <v>559</v>
      </c>
      <c r="AR5" s="13" t="s">
        <v>76</v>
      </c>
      <c r="AS5" s="13" t="s">
        <v>76</v>
      </c>
      <c r="AT5" s="13" t="s">
        <v>76</v>
      </c>
      <c r="AU5" s="35" t="str">
        <f>'PTEA 2020-2023'!A36</f>
        <v>5. Granada se educa frente a la adaptación al cambio climático y prevención del Riesgo</v>
      </c>
      <c r="AV5" s="35" t="str">
        <f>'PTEA 2020-2023'!B36</f>
        <v>4. Articulación de acciones de sostenibilidad ambiental</v>
      </c>
      <c r="AW5" s="35" t="str">
        <f>'PTEA 2020-2023'!C36</f>
        <v>Promover por lo menos una (1) estrategia de educación ambiental sobre movilidad limpia.</v>
      </c>
    </row>
    <row r="6" spans="1:49" ht="275.25" customHeight="1" x14ac:dyDescent="0.25">
      <c r="A6" s="4" t="s">
        <v>59</v>
      </c>
      <c r="B6" s="170" t="s">
        <v>76</v>
      </c>
      <c r="C6" s="170" t="s">
        <v>76</v>
      </c>
      <c r="D6" s="170" t="s">
        <v>76</v>
      </c>
      <c r="E6" s="5" t="s">
        <v>30</v>
      </c>
      <c r="F6" s="6" t="s">
        <v>60</v>
      </c>
      <c r="G6" s="6" t="s">
        <v>61</v>
      </c>
      <c r="H6" s="6" t="s">
        <v>62</v>
      </c>
      <c r="I6" s="6" t="s">
        <v>77</v>
      </c>
      <c r="J6" s="6" t="s">
        <v>78</v>
      </c>
      <c r="K6" s="7" t="s">
        <v>65</v>
      </c>
      <c r="L6" s="7" t="s">
        <v>79</v>
      </c>
      <c r="M6" s="7" t="s">
        <v>80</v>
      </c>
      <c r="N6" s="7" t="s">
        <v>81</v>
      </c>
      <c r="O6" s="7" t="s">
        <v>82</v>
      </c>
      <c r="P6" s="11" t="s">
        <v>70</v>
      </c>
      <c r="Q6" s="11" t="s">
        <v>71</v>
      </c>
      <c r="R6" s="11" t="s">
        <v>83</v>
      </c>
      <c r="S6" s="8" t="s">
        <v>55</v>
      </c>
      <c r="T6" s="8" t="s">
        <v>73</v>
      </c>
      <c r="U6" s="8" t="s">
        <v>74</v>
      </c>
      <c r="V6" s="8" t="s">
        <v>1170</v>
      </c>
      <c r="W6" s="13" t="s">
        <v>76</v>
      </c>
      <c r="X6" s="13" t="s">
        <v>76</v>
      </c>
      <c r="Y6" s="13" t="s">
        <v>76</v>
      </c>
      <c r="Z6" s="33" t="s">
        <v>76</v>
      </c>
      <c r="AA6" s="33" t="s">
        <v>76</v>
      </c>
      <c r="AB6" s="33" t="s">
        <v>76</v>
      </c>
      <c r="AC6" s="44" t="s">
        <v>76</v>
      </c>
      <c r="AD6" s="44" t="s">
        <v>76</v>
      </c>
      <c r="AE6" s="44" t="s">
        <v>76</v>
      </c>
      <c r="AF6" s="34" t="s">
        <v>76</v>
      </c>
      <c r="AG6" s="34" t="s">
        <v>76</v>
      </c>
      <c r="AH6" s="34" t="s">
        <v>76</v>
      </c>
      <c r="AI6" s="13" t="s">
        <v>76</v>
      </c>
      <c r="AJ6" s="13" t="s">
        <v>76</v>
      </c>
      <c r="AK6" s="13" t="s">
        <v>76</v>
      </c>
      <c r="AL6" s="13" t="s">
        <v>76</v>
      </c>
      <c r="AM6" s="13" t="s">
        <v>76</v>
      </c>
      <c r="AN6" s="13" t="s">
        <v>76</v>
      </c>
      <c r="AO6" s="6" t="s">
        <v>76</v>
      </c>
      <c r="AP6" s="6" t="s">
        <v>76</v>
      </c>
      <c r="AQ6" s="6" t="s">
        <v>76</v>
      </c>
      <c r="AR6" s="13" t="s">
        <v>76</v>
      </c>
      <c r="AS6" s="13" t="s">
        <v>76</v>
      </c>
      <c r="AT6" s="13" t="s">
        <v>76</v>
      </c>
      <c r="AU6" s="35" t="s">
        <v>76</v>
      </c>
      <c r="AV6" s="35" t="s">
        <v>76</v>
      </c>
      <c r="AW6" s="35" t="s">
        <v>76</v>
      </c>
    </row>
    <row r="7" spans="1:49" ht="364.5" customHeight="1" x14ac:dyDescent="0.25">
      <c r="A7" s="4" t="s">
        <v>59</v>
      </c>
      <c r="B7" s="170" t="s">
        <v>76</v>
      </c>
      <c r="C7" s="170" t="s">
        <v>76</v>
      </c>
      <c r="D7" s="170" t="s">
        <v>76</v>
      </c>
      <c r="E7" s="5" t="s">
        <v>84</v>
      </c>
      <c r="F7" s="6" t="s">
        <v>85</v>
      </c>
      <c r="G7" s="6" t="s">
        <v>32</v>
      </c>
      <c r="H7" s="6" t="s">
        <v>86</v>
      </c>
      <c r="I7" s="6" t="s">
        <v>87</v>
      </c>
      <c r="J7" s="6" t="s">
        <v>88</v>
      </c>
      <c r="K7" s="7" t="s">
        <v>89</v>
      </c>
      <c r="L7" s="7" t="s">
        <v>90</v>
      </c>
      <c r="M7" s="7" t="s">
        <v>91</v>
      </c>
      <c r="N7" s="7" t="s">
        <v>92</v>
      </c>
      <c r="O7" s="7" t="s">
        <v>93</v>
      </c>
      <c r="P7" s="11" t="s">
        <v>94</v>
      </c>
      <c r="Q7" s="11" t="s">
        <v>95</v>
      </c>
      <c r="R7" s="11" t="s">
        <v>96</v>
      </c>
      <c r="S7" s="8" t="s">
        <v>44</v>
      </c>
      <c r="T7" s="8" t="s">
        <v>97</v>
      </c>
      <c r="U7" s="8" t="s">
        <v>98</v>
      </c>
      <c r="V7" s="8" t="s">
        <v>99</v>
      </c>
      <c r="W7" s="10" t="s">
        <v>48</v>
      </c>
      <c r="X7" s="10" t="s">
        <v>100</v>
      </c>
      <c r="Y7" s="10" t="s">
        <v>101</v>
      </c>
      <c r="Z7" s="33" t="s">
        <v>668</v>
      </c>
      <c r="AA7" s="33" t="s">
        <v>669</v>
      </c>
      <c r="AB7" s="33" t="s">
        <v>671</v>
      </c>
      <c r="AC7" s="44" t="s">
        <v>540</v>
      </c>
      <c r="AD7" s="44" t="s">
        <v>541</v>
      </c>
      <c r="AE7" s="44" t="s">
        <v>542</v>
      </c>
      <c r="AF7" s="34" t="s">
        <v>560</v>
      </c>
      <c r="AG7" s="34" t="s">
        <v>1171</v>
      </c>
      <c r="AH7" s="34" t="s">
        <v>562</v>
      </c>
      <c r="AI7" s="13" t="s">
        <v>76</v>
      </c>
      <c r="AJ7" s="13" t="s">
        <v>76</v>
      </c>
      <c r="AK7" s="13" t="s">
        <v>76</v>
      </c>
      <c r="AL7" s="13" t="s">
        <v>76</v>
      </c>
      <c r="AM7" s="13" t="s">
        <v>76</v>
      </c>
      <c r="AN7" s="13" t="s">
        <v>76</v>
      </c>
      <c r="AO7" s="6" t="s">
        <v>563</v>
      </c>
      <c r="AP7" s="6" t="s">
        <v>564</v>
      </c>
      <c r="AQ7" s="6" t="s">
        <v>565</v>
      </c>
      <c r="AR7" s="13" t="s">
        <v>566</v>
      </c>
      <c r="AS7" s="13" t="s">
        <v>567</v>
      </c>
      <c r="AT7" s="13" t="s">
        <v>1172</v>
      </c>
      <c r="AU7" s="35" t="str">
        <f>'PTEA 2020-2023'!A22</f>
        <v>3. Promoviendo la conservación, ahorro y uso eficiente del recurso hídrico entre la comunidad Granadina</v>
      </c>
      <c r="AV7" s="35" t="str">
        <f>'PTEA 2020-2023'!B22</f>
        <v>1. Comunidad Educada en el ahorro y uso eficiente del recurso hídrico.</v>
      </c>
      <c r="AW7" s="35" t="str">
        <f>'PTEA 2020-2023'!C22</f>
        <v>Realizar por lo menos dos (2) jornadas de reforestación anual con especies forestales en áreas de importancia ambiental.</v>
      </c>
    </row>
    <row r="8" spans="1:49" ht="345" x14ac:dyDescent="0.25">
      <c r="A8" s="4" t="s">
        <v>59</v>
      </c>
      <c r="B8" s="170" t="s">
        <v>76</v>
      </c>
      <c r="C8" s="170" t="s">
        <v>76</v>
      </c>
      <c r="D8" s="170" t="s">
        <v>76</v>
      </c>
      <c r="E8" s="5" t="s">
        <v>84</v>
      </c>
      <c r="F8" s="6" t="s">
        <v>85</v>
      </c>
      <c r="G8" s="6" t="s">
        <v>32</v>
      </c>
      <c r="H8" s="6" t="s">
        <v>86</v>
      </c>
      <c r="I8" s="6" t="s">
        <v>87</v>
      </c>
      <c r="J8" s="6" t="s">
        <v>88</v>
      </c>
      <c r="K8" s="7" t="s">
        <v>89</v>
      </c>
      <c r="L8" s="7" t="s">
        <v>90</v>
      </c>
      <c r="M8" s="7" t="s">
        <v>91</v>
      </c>
      <c r="N8" s="7" t="s">
        <v>92</v>
      </c>
      <c r="O8" s="7" t="s">
        <v>93</v>
      </c>
      <c r="P8" s="11" t="s">
        <v>94</v>
      </c>
      <c r="Q8" s="11" t="s">
        <v>95</v>
      </c>
      <c r="R8" s="11" t="s">
        <v>96</v>
      </c>
      <c r="S8" s="8" t="s">
        <v>44</v>
      </c>
      <c r="T8" s="8" t="s">
        <v>97</v>
      </c>
      <c r="U8" s="8" t="s">
        <v>98</v>
      </c>
      <c r="V8" s="8" t="s">
        <v>99</v>
      </c>
      <c r="W8" s="10" t="s">
        <v>102</v>
      </c>
      <c r="X8" s="10" t="s">
        <v>103</v>
      </c>
      <c r="Y8" s="10" t="s">
        <v>104</v>
      </c>
      <c r="Z8" s="33" t="s">
        <v>668</v>
      </c>
      <c r="AA8" s="33" t="s">
        <v>669</v>
      </c>
      <c r="AB8" s="33" t="s">
        <v>671</v>
      </c>
      <c r="AC8" s="44" t="s">
        <v>540</v>
      </c>
      <c r="AD8" s="44" t="s">
        <v>541</v>
      </c>
      <c r="AE8" s="44" t="s">
        <v>542</v>
      </c>
      <c r="AF8" s="34" t="s">
        <v>560</v>
      </c>
      <c r="AG8" s="34" t="s">
        <v>1171</v>
      </c>
      <c r="AH8" s="34" t="s">
        <v>562</v>
      </c>
      <c r="AI8" s="13" t="s">
        <v>76</v>
      </c>
      <c r="AJ8" s="13" t="s">
        <v>76</v>
      </c>
      <c r="AK8" s="13" t="s">
        <v>76</v>
      </c>
      <c r="AL8" s="13" t="s">
        <v>76</v>
      </c>
      <c r="AM8" s="13" t="s">
        <v>76</v>
      </c>
      <c r="AN8" s="13" t="s">
        <v>76</v>
      </c>
      <c r="AO8" s="6" t="s">
        <v>563</v>
      </c>
      <c r="AP8" s="6" t="s">
        <v>564</v>
      </c>
      <c r="AQ8" s="6" t="s">
        <v>565</v>
      </c>
      <c r="AR8" s="13" t="s">
        <v>566</v>
      </c>
      <c r="AS8" s="13" t="s">
        <v>567</v>
      </c>
      <c r="AT8" s="13" t="s">
        <v>1172</v>
      </c>
      <c r="AU8" s="35" t="str">
        <f>'PTEA 2020-2023'!A22</f>
        <v>3. Promoviendo la conservación, ahorro y uso eficiente del recurso hídrico entre la comunidad Granadina</v>
      </c>
      <c r="AV8" s="35" t="str">
        <f>'PTEA 2020-2023'!B22</f>
        <v>1. Comunidad Educada en el ahorro y uso eficiente del recurso hídrico.</v>
      </c>
      <c r="AW8" s="35" t="str">
        <f>'PTEA 2020-2023'!C22</f>
        <v>Realizar por lo menos dos (2) jornadas de reforestación anual con especies forestales en áreas de importancia ambiental.</v>
      </c>
    </row>
    <row r="9" spans="1:49" ht="345" x14ac:dyDescent="0.25">
      <c r="A9" s="4" t="s">
        <v>59</v>
      </c>
      <c r="B9" s="170" t="s">
        <v>1356</v>
      </c>
      <c r="C9" s="170" t="s">
        <v>1351</v>
      </c>
      <c r="D9" s="172" t="s">
        <v>1352</v>
      </c>
      <c r="E9" s="5" t="s">
        <v>84</v>
      </c>
      <c r="F9" s="6" t="s">
        <v>85</v>
      </c>
      <c r="G9" s="6" t="s">
        <v>32</v>
      </c>
      <c r="H9" s="6" t="s">
        <v>86</v>
      </c>
      <c r="I9" s="6" t="s">
        <v>105</v>
      </c>
      <c r="J9" s="6" t="s">
        <v>1173</v>
      </c>
      <c r="K9" s="7" t="s">
        <v>107</v>
      </c>
      <c r="L9" s="7" t="s">
        <v>108</v>
      </c>
      <c r="M9" s="7" t="s">
        <v>109</v>
      </c>
      <c r="N9" s="7" t="s">
        <v>110</v>
      </c>
      <c r="O9" s="7" t="s">
        <v>111</v>
      </c>
      <c r="P9" s="11" t="s">
        <v>70</v>
      </c>
      <c r="Q9" s="11" t="s">
        <v>112</v>
      </c>
      <c r="R9" s="11" t="s">
        <v>113</v>
      </c>
      <c r="S9" s="8" t="s">
        <v>114</v>
      </c>
      <c r="T9" s="8" t="s">
        <v>115</v>
      </c>
      <c r="U9" s="8" t="s">
        <v>116</v>
      </c>
      <c r="V9" s="8" t="s">
        <v>117</v>
      </c>
      <c r="W9" s="10" t="s">
        <v>118</v>
      </c>
      <c r="X9" s="10" t="s">
        <v>119</v>
      </c>
      <c r="Y9" s="10" t="s">
        <v>1174</v>
      </c>
      <c r="Z9" s="33" t="s">
        <v>643</v>
      </c>
      <c r="AA9" s="33" t="s">
        <v>644</v>
      </c>
      <c r="AB9" s="33" t="s">
        <v>645</v>
      </c>
      <c r="AC9" s="44" t="s">
        <v>76</v>
      </c>
      <c r="AD9" s="44" t="s">
        <v>76</v>
      </c>
      <c r="AE9" s="44" t="s">
        <v>76</v>
      </c>
      <c r="AF9" s="34" t="s">
        <v>76</v>
      </c>
      <c r="AG9" s="34" t="s">
        <v>76</v>
      </c>
      <c r="AH9" s="34" t="s">
        <v>76</v>
      </c>
      <c r="AI9" s="13" t="s">
        <v>76</v>
      </c>
      <c r="AJ9" s="13" t="s">
        <v>76</v>
      </c>
      <c r="AK9" s="13" t="s">
        <v>76</v>
      </c>
      <c r="AL9" s="13" t="s">
        <v>76</v>
      </c>
      <c r="AM9" s="13" t="s">
        <v>76</v>
      </c>
      <c r="AN9" s="13" t="s">
        <v>76</v>
      </c>
      <c r="AO9" s="6" t="s">
        <v>76</v>
      </c>
      <c r="AP9" s="6" t="s">
        <v>76</v>
      </c>
      <c r="AQ9" s="6" t="s">
        <v>76</v>
      </c>
      <c r="AR9" s="13" t="s">
        <v>76</v>
      </c>
      <c r="AS9" s="13" t="s">
        <v>76</v>
      </c>
      <c r="AT9" s="13" t="s">
        <v>76</v>
      </c>
      <c r="AU9" s="35" t="s">
        <v>76</v>
      </c>
      <c r="AV9" s="35" t="s">
        <v>76</v>
      </c>
      <c r="AW9" s="35" t="s">
        <v>76</v>
      </c>
    </row>
    <row r="10" spans="1:49" ht="375" x14ac:dyDescent="0.25">
      <c r="A10" s="4" t="s">
        <v>59</v>
      </c>
      <c r="B10" s="170" t="s">
        <v>76</v>
      </c>
      <c r="C10" s="170" t="s">
        <v>76</v>
      </c>
      <c r="D10" s="170" t="s">
        <v>76</v>
      </c>
      <c r="E10" s="5" t="s">
        <v>84</v>
      </c>
      <c r="F10" s="6" t="s">
        <v>85</v>
      </c>
      <c r="G10" s="6" t="s">
        <v>32</v>
      </c>
      <c r="H10" s="6" t="s">
        <v>86</v>
      </c>
      <c r="I10" s="6" t="s">
        <v>120</v>
      </c>
      <c r="J10" s="6" t="s">
        <v>1175</v>
      </c>
      <c r="K10" s="7" t="s">
        <v>122</v>
      </c>
      <c r="L10" s="7" t="s">
        <v>123</v>
      </c>
      <c r="M10" s="7" t="s">
        <v>124</v>
      </c>
      <c r="N10" s="7" t="s">
        <v>76</v>
      </c>
      <c r="O10" s="7" t="s">
        <v>125</v>
      </c>
      <c r="P10" s="11" t="s">
        <v>126</v>
      </c>
      <c r="Q10" s="11" t="s">
        <v>127</v>
      </c>
      <c r="R10" s="11" t="s">
        <v>128</v>
      </c>
      <c r="S10" s="8" t="s">
        <v>129</v>
      </c>
      <c r="T10" s="8" t="s">
        <v>130</v>
      </c>
      <c r="U10" s="8" t="s">
        <v>131</v>
      </c>
      <c r="V10" s="8" t="s">
        <v>132</v>
      </c>
      <c r="W10" s="10" t="s">
        <v>48</v>
      </c>
      <c r="X10" s="10" t="s">
        <v>49</v>
      </c>
      <c r="Y10" s="10" t="s">
        <v>50</v>
      </c>
      <c r="Z10" s="33" t="s">
        <v>684</v>
      </c>
      <c r="AA10" s="33" t="s">
        <v>685</v>
      </c>
      <c r="AB10" s="33" t="s">
        <v>683</v>
      </c>
      <c r="AC10" s="44" t="s">
        <v>540</v>
      </c>
      <c r="AD10" s="44" t="s">
        <v>541</v>
      </c>
      <c r="AE10" s="44" t="s">
        <v>542</v>
      </c>
      <c r="AF10" s="34" t="s">
        <v>76</v>
      </c>
      <c r="AG10" s="34" t="s">
        <v>76</v>
      </c>
      <c r="AH10" s="34" t="s">
        <v>76</v>
      </c>
      <c r="AI10" s="13" t="s">
        <v>569</v>
      </c>
      <c r="AJ10" s="13" t="s">
        <v>570</v>
      </c>
      <c r="AK10" s="13" t="s">
        <v>571</v>
      </c>
      <c r="AL10" s="13" t="s">
        <v>76</v>
      </c>
      <c r="AM10" s="13" t="s">
        <v>76</v>
      </c>
      <c r="AN10" s="13" t="s">
        <v>76</v>
      </c>
      <c r="AO10" s="6" t="s">
        <v>572</v>
      </c>
      <c r="AP10" s="6" t="s">
        <v>573</v>
      </c>
      <c r="AQ10" s="6" t="s">
        <v>574</v>
      </c>
      <c r="AR10" s="13" t="s">
        <v>575</v>
      </c>
      <c r="AS10" s="13" t="s">
        <v>576</v>
      </c>
      <c r="AT10" s="13" t="s">
        <v>577</v>
      </c>
      <c r="AU10" s="35" t="str">
        <f>'PTEA 2020-2023'!A26</f>
        <v>4. Comunidad Granadina educada en la gestión integral de los residuos sólidos</v>
      </c>
      <c r="AV10" s="35" t="str">
        <f>'PTEA 2020-2023'!B26</f>
        <v>1. Fortalecimiento de la Gestión Integral de los residuos sólidos en Comunidades educativas.</v>
      </c>
      <c r="AW10" s="35" t="str">
        <f>'PTEA 2020-2023'!C26</f>
        <v>Articular e implementar por lo menos una (1) jornada de capacitación y/o sensibilización anual a partir del segundo año de vigencia del Plan, por institución educativa del municipio, sobre la estrategia de las 3R (Reducir, reutilizar y reciclar).</v>
      </c>
    </row>
    <row r="11" spans="1:49" ht="375" x14ac:dyDescent="0.25">
      <c r="A11" s="4" t="s">
        <v>59</v>
      </c>
      <c r="B11" s="170" t="s">
        <v>76</v>
      </c>
      <c r="C11" s="170" t="s">
        <v>76</v>
      </c>
      <c r="D11" s="170" t="s">
        <v>76</v>
      </c>
      <c r="E11" s="5" t="s">
        <v>84</v>
      </c>
      <c r="F11" s="6" t="s">
        <v>85</v>
      </c>
      <c r="G11" s="6" t="s">
        <v>32</v>
      </c>
      <c r="H11" s="6" t="s">
        <v>86</v>
      </c>
      <c r="I11" s="6" t="s">
        <v>120</v>
      </c>
      <c r="J11" s="6" t="s">
        <v>1175</v>
      </c>
      <c r="K11" s="7" t="s">
        <v>122</v>
      </c>
      <c r="L11" s="7" t="s">
        <v>123</v>
      </c>
      <c r="M11" s="7" t="s">
        <v>124</v>
      </c>
      <c r="N11" s="7" t="s">
        <v>76</v>
      </c>
      <c r="O11" s="7" t="s">
        <v>125</v>
      </c>
      <c r="P11" s="11" t="s">
        <v>126</v>
      </c>
      <c r="Q11" s="11" t="s">
        <v>127</v>
      </c>
      <c r="R11" s="11" t="s">
        <v>128</v>
      </c>
      <c r="S11" s="8" t="s">
        <v>129</v>
      </c>
      <c r="T11" s="8" t="s">
        <v>130</v>
      </c>
      <c r="U11" s="8" t="s">
        <v>131</v>
      </c>
      <c r="V11" s="8" t="s">
        <v>132</v>
      </c>
      <c r="W11" s="10" t="s">
        <v>48</v>
      </c>
      <c r="X11" s="10" t="s">
        <v>49</v>
      </c>
      <c r="Y11" s="10" t="s">
        <v>50</v>
      </c>
      <c r="Z11" s="33" t="s">
        <v>684</v>
      </c>
      <c r="AA11" s="33" t="s">
        <v>685</v>
      </c>
      <c r="AB11" s="33" t="s">
        <v>683</v>
      </c>
      <c r="AC11" s="44" t="s">
        <v>540</v>
      </c>
      <c r="AD11" s="44" t="s">
        <v>541</v>
      </c>
      <c r="AE11" s="44" t="s">
        <v>542</v>
      </c>
      <c r="AF11" s="34" t="s">
        <v>76</v>
      </c>
      <c r="AG11" s="34" t="s">
        <v>76</v>
      </c>
      <c r="AH11" s="34" t="s">
        <v>76</v>
      </c>
      <c r="AI11" s="13" t="s">
        <v>569</v>
      </c>
      <c r="AJ11" s="13" t="s">
        <v>570</v>
      </c>
      <c r="AK11" s="13" t="s">
        <v>571</v>
      </c>
      <c r="AL11" s="13" t="s">
        <v>76</v>
      </c>
      <c r="AM11" s="13" t="s">
        <v>76</v>
      </c>
      <c r="AN11" s="13" t="s">
        <v>76</v>
      </c>
      <c r="AO11" s="6" t="s">
        <v>572</v>
      </c>
      <c r="AP11" s="6" t="s">
        <v>573</v>
      </c>
      <c r="AQ11" s="6" t="s">
        <v>574</v>
      </c>
      <c r="AR11" s="13" t="s">
        <v>575</v>
      </c>
      <c r="AS11" s="13" t="s">
        <v>576</v>
      </c>
      <c r="AT11" s="13" t="s">
        <v>577</v>
      </c>
      <c r="AU11" s="35" t="str">
        <f>'PTEA 2020-2023'!A26</f>
        <v>4. Comunidad Granadina educada en la gestión integral de los residuos sólidos</v>
      </c>
      <c r="AV11" s="35" t="str">
        <f>'PTEA 2020-2023'!B26</f>
        <v>1. Fortalecimiento de la Gestión Integral de los residuos sólidos en Comunidades educativas.</v>
      </c>
      <c r="AW11" s="35" t="str">
        <f>'PTEA 2020-2023'!C26</f>
        <v>Articular e implementar por lo menos una (1) jornada de capacitación y/o sensibilización anual a partir del segundo año de vigencia del Plan, por institución educativa del municipio, sobre la estrategia de las 3R (Reducir, reutilizar y reciclar).</v>
      </c>
    </row>
    <row r="12" spans="1:49" ht="375" x14ac:dyDescent="0.25">
      <c r="A12" s="4" t="s">
        <v>59</v>
      </c>
      <c r="B12" s="170" t="s">
        <v>76</v>
      </c>
      <c r="C12" s="170" t="s">
        <v>76</v>
      </c>
      <c r="D12" s="170" t="s">
        <v>76</v>
      </c>
      <c r="E12" s="5" t="s">
        <v>84</v>
      </c>
      <c r="F12" s="6" t="s">
        <v>85</v>
      </c>
      <c r="G12" s="6" t="s">
        <v>32</v>
      </c>
      <c r="H12" s="6" t="s">
        <v>86</v>
      </c>
      <c r="I12" s="6" t="s">
        <v>120</v>
      </c>
      <c r="J12" s="6" t="s">
        <v>1176</v>
      </c>
      <c r="K12" s="7" t="s">
        <v>133</v>
      </c>
      <c r="L12" s="7" t="s">
        <v>134</v>
      </c>
      <c r="M12" s="7" t="s">
        <v>135</v>
      </c>
      <c r="N12" s="7" t="s">
        <v>136</v>
      </c>
      <c r="O12" s="7" t="s">
        <v>137</v>
      </c>
      <c r="P12" s="11" t="s">
        <v>138</v>
      </c>
      <c r="Q12" s="11" t="s">
        <v>71</v>
      </c>
      <c r="R12" s="11" t="s">
        <v>1177</v>
      </c>
      <c r="S12" s="8" t="s">
        <v>44</v>
      </c>
      <c r="T12" s="8" t="s">
        <v>97</v>
      </c>
      <c r="U12" s="8" t="s">
        <v>139</v>
      </c>
      <c r="V12" s="8" t="s">
        <v>140</v>
      </c>
      <c r="W12" s="10" t="s">
        <v>48</v>
      </c>
      <c r="X12" s="10" t="s">
        <v>49</v>
      </c>
      <c r="Y12" s="10" t="s">
        <v>50</v>
      </c>
      <c r="Z12" s="33" t="s">
        <v>684</v>
      </c>
      <c r="AA12" s="33" t="s">
        <v>685</v>
      </c>
      <c r="AB12" s="33" t="s">
        <v>683</v>
      </c>
      <c r="AC12" s="44" t="s">
        <v>540</v>
      </c>
      <c r="AD12" s="44" t="s">
        <v>541</v>
      </c>
      <c r="AE12" s="44" t="s">
        <v>542</v>
      </c>
      <c r="AF12" s="34" t="s">
        <v>76</v>
      </c>
      <c r="AG12" s="34" t="s">
        <v>76</v>
      </c>
      <c r="AH12" s="34" t="s">
        <v>76</v>
      </c>
      <c r="AI12" s="13" t="s">
        <v>569</v>
      </c>
      <c r="AJ12" s="13" t="s">
        <v>570</v>
      </c>
      <c r="AK12" s="13" t="s">
        <v>571</v>
      </c>
      <c r="AL12" s="13" t="s">
        <v>76</v>
      </c>
      <c r="AM12" s="13" t="s">
        <v>76</v>
      </c>
      <c r="AN12" s="13" t="s">
        <v>76</v>
      </c>
      <c r="AO12" s="6" t="s">
        <v>572</v>
      </c>
      <c r="AP12" s="6" t="s">
        <v>573</v>
      </c>
      <c r="AQ12" s="6" t="s">
        <v>574</v>
      </c>
      <c r="AR12" s="13" t="s">
        <v>575</v>
      </c>
      <c r="AS12" s="13" t="s">
        <v>576</v>
      </c>
      <c r="AT12" s="13" t="s">
        <v>577</v>
      </c>
      <c r="AU12" s="35" t="str">
        <f>'PTEA 2020-2023'!A26</f>
        <v>4. Comunidad Granadina educada en la gestión integral de los residuos sólidos</v>
      </c>
      <c r="AV12" s="35" t="str">
        <f>'PTEA 2020-2023'!B26</f>
        <v>1. Fortalecimiento de la Gestión Integral de los residuos sólidos en Comunidades educativas.</v>
      </c>
      <c r="AW12" s="35" t="str">
        <f>'PTEA 2020-2023'!C26</f>
        <v>Articular e implementar por lo menos una (1) jornada de capacitación y/o sensibilización anual a partir del segundo año de vigencia del Plan, por institución educativa del municipio, sobre la estrategia de las 3R (Reducir, reutilizar y reciclar).</v>
      </c>
    </row>
    <row r="13" spans="1:49" ht="375" x14ac:dyDescent="0.25">
      <c r="A13" s="4" t="s">
        <v>59</v>
      </c>
      <c r="B13" s="170" t="s">
        <v>76</v>
      </c>
      <c r="C13" s="170" t="s">
        <v>76</v>
      </c>
      <c r="D13" s="170" t="s">
        <v>76</v>
      </c>
      <c r="E13" s="5" t="s">
        <v>84</v>
      </c>
      <c r="F13" s="6" t="s">
        <v>85</v>
      </c>
      <c r="G13" s="6" t="s">
        <v>32</v>
      </c>
      <c r="H13" s="6" t="s">
        <v>86</v>
      </c>
      <c r="I13" s="6" t="s">
        <v>120</v>
      </c>
      <c r="J13" s="6" t="s">
        <v>1176</v>
      </c>
      <c r="K13" s="7" t="s">
        <v>133</v>
      </c>
      <c r="L13" s="7" t="s">
        <v>134</v>
      </c>
      <c r="M13" s="7" t="s">
        <v>135</v>
      </c>
      <c r="N13" s="7" t="s">
        <v>136</v>
      </c>
      <c r="O13" s="7" t="s">
        <v>137</v>
      </c>
      <c r="P13" s="11" t="s">
        <v>138</v>
      </c>
      <c r="Q13" s="11" t="s">
        <v>71</v>
      </c>
      <c r="R13" s="11" t="s">
        <v>1177</v>
      </c>
      <c r="S13" s="8" t="s">
        <v>44</v>
      </c>
      <c r="T13" s="8" t="s">
        <v>97</v>
      </c>
      <c r="U13" s="8" t="s">
        <v>139</v>
      </c>
      <c r="V13" s="8" t="s">
        <v>140</v>
      </c>
      <c r="W13" s="10" t="s">
        <v>48</v>
      </c>
      <c r="X13" s="10" t="s">
        <v>49</v>
      </c>
      <c r="Y13" s="10" t="s">
        <v>50</v>
      </c>
      <c r="Z13" s="33" t="s">
        <v>684</v>
      </c>
      <c r="AA13" s="33" t="s">
        <v>685</v>
      </c>
      <c r="AB13" s="33" t="s">
        <v>683</v>
      </c>
      <c r="AC13" s="44" t="s">
        <v>540</v>
      </c>
      <c r="AD13" s="44" t="s">
        <v>541</v>
      </c>
      <c r="AE13" s="44" t="s">
        <v>542</v>
      </c>
      <c r="AF13" s="34" t="s">
        <v>76</v>
      </c>
      <c r="AG13" s="34" t="s">
        <v>76</v>
      </c>
      <c r="AH13" s="34" t="s">
        <v>76</v>
      </c>
      <c r="AI13" s="13" t="s">
        <v>569</v>
      </c>
      <c r="AJ13" s="13" t="s">
        <v>570</v>
      </c>
      <c r="AK13" s="13" t="s">
        <v>571</v>
      </c>
      <c r="AL13" s="13" t="s">
        <v>76</v>
      </c>
      <c r="AM13" s="13" t="s">
        <v>76</v>
      </c>
      <c r="AN13" s="13" t="s">
        <v>76</v>
      </c>
      <c r="AO13" s="6" t="s">
        <v>572</v>
      </c>
      <c r="AP13" s="6" t="s">
        <v>573</v>
      </c>
      <c r="AQ13" s="6" t="s">
        <v>574</v>
      </c>
      <c r="AR13" s="13" t="s">
        <v>575</v>
      </c>
      <c r="AS13" s="13" t="s">
        <v>576</v>
      </c>
      <c r="AT13" s="13" t="s">
        <v>577</v>
      </c>
      <c r="AU13" s="35" t="str">
        <f>'PTEA 2020-2023'!A26</f>
        <v>4. Comunidad Granadina educada en la gestión integral de los residuos sólidos</v>
      </c>
      <c r="AV13" s="35" t="str">
        <f>'PTEA 2020-2023'!B26</f>
        <v>1. Fortalecimiento de la Gestión Integral de los residuos sólidos en Comunidades educativas.</v>
      </c>
      <c r="AW13" s="35" t="str">
        <f>'PTEA 2020-2023'!C26</f>
        <v>Articular e implementar por lo menos una (1) jornada de capacitación y/o sensibilización anual a partir del segundo año de vigencia del Plan, por institución educativa del municipio, sobre la estrategia de las 3R (Reducir, reutilizar y reciclar).</v>
      </c>
    </row>
    <row r="14" spans="1:49" ht="375" x14ac:dyDescent="0.25">
      <c r="A14" s="4" t="s">
        <v>59</v>
      </c>
      <c r="B14" s="170" t="s">
        <v>76</v>
      </c>
      <c r="C14" s="170" t="s">
        <v>76</v>
      </c>
      <c r="D14" s="170" t="s">
        <v>76</v>
      </c>
      <c r="E14" s="5" t="s">
        <v>84</v>
      </c>
      <c r="F14" s="6" t="s">
        <v>85</v>
      </c>
      <c r="G14" s="6" t="s">
        <v>32</v>
      </c>
      <c r="H14" s="6" t="s">
        <v>86</v>
      </c>
      <c r="I14" s="6" t="s">
        <v>120</v>
      </c>
      <c r="J14" s="6" t="s">
        <v>1175</v>
      </c>
      <c r="K14" s="7" t="s">
        <v>141</v>
      </c>
      <c r="L14" s="7" t="s">
        <v>1178</v>
      </c>
      <c r="M14" s="7" t="s">
        <v>143</v>
      </c>
      <c r="N14" s="7" t="s">
        <v>144</v>
      </c>
      <c r="O14" s="7" t="s">
        <v>145</v>
      </c>
      <c r="P14" s="11" t="s">
        <v>146</v>
      </c>
      <c r="Q14" s="11" t="s">
        <v>71</v>
      </c>
      <c r="R14" s="11" t="s">
        <v>147</v>
      </c>
      <c r="S14" s="8" t="s">
        <v>44</v>
      </c>
      <c r="T14" s="8" t="s">
        <v>45</v>
      </c>
      <c r="U14" s="8" t="s">
        <v>148</v>
      </c>
      <c r="V14" s="8" t="s">
        <v>149</v>
      </c>
      <c r="W14" s="10" t="s">
        <v>48</v>
      </c>
      <c r="X14" s="10" t="s">
        <v>100</v>
      </c>
      <c r="Y14" s="10" t="s">
        <v>150</v>
      </c>
      <c r="Z14" s="33" t="s">
        <v>684</v>
      </c>
      <c r="AA14" s="33" t="s">
        <v>685</v>
      </c>
      <c r="AB14" s="33" t="s">
        <v>683</v>
      </c>
      <c r="AC14" s="44" t="s">
        <v>76</v>
      </c>
      <c r="AD14" s="44" t="s">
        <v>76</v>
      </c>
      <c r="AE14" s="44" t="s">
        <v>76</v>
      </c>
      <c r="AF14" s="34" t="s">
        <v>76</v>
      </c>
      <c r="AG14" s="34" t="s">
        <v>76</v>
      </c>
      <c r="AH14" s="34" t="s">
        <v>76</v>
      </c>
      <c r="AI14" s="13" t="s">
        <v>76</v>
      </c>
      <c r="AJ14" s="13" t="s">
        <v>76</v>
      </c>
      <c r="AK14" s="13" t="s">
        <v>76</v>
      </c>
      <c r="AL14" s="13" t="s">
        <v>76</v>
      </c>
      <c r="AM14" s="13" t="s">
        <v>76</v>
      </c>
      <c r="AN14" s="13" t="s">
        <v>76</v>
      </c>
      <c r="AO14" s="6" t="s">
        <v>76</v>
      </c>
      <c r="AP14" s="6" t="s">
        <v>76</v>
      </c>
      <c r="AQ14" s="6" t="s">
        <v>76</v>
      </c>
      <c r="AR14" s="13" t="s">
        <v>76</v>
      </c>
      <c r="AS14" s="13" t="s">
        <v>76</v>
      </c>
      <c r="AT14" s="13" t="s">
        <v>76</v>
      </c>
      <c r="AU14" s="35" t="s">
        <v>76</v>
      </c>
      <c r="AV14" s="35" t="s">
        <v>76</v>
      </c>
      <c r="AW14" s="35" t="s">
        <v>76</v>
      </c>
    </row>
    <row r="15" spans="1:49" ht="375" x14ac:dyDescent="0.25">
      <c r="A15" s="4" t="s">
        <v>59</v>
      </c>
      <c r="B15" s="170" t="s">
        <v>76</v>
      </c>
      <c r="C15" s="170" t="s">
        <v>76</v>
      </c>
      <c r="D15" s="170" t="s">
        <v>76</v>
      </c>
      <c r="E15" s="5" t="s">
        <v>84</v>
      </c>
      <c r="F15" s="6" t="s">
        <v>85</v>
      </c>
      <c r="G15" s="6" t="s">
        <v>32</v>
      </c>
      <c r="H15" s="6" t="s">
        <v>86</v>
      </c>
      <c r="I15" s="6" t="s">
        <v>120</v>
      </c>
      <c r="J15" s="6" t="s">
        <v>1175</v>
      </c>
      <c r="K15" s="7" t="s">
        <v>107</v>
      </c>
      <c r="L15" s="7" t="s">
        <v>151</v>
      </c>
      <c r="M15" s="7" t="s">
        <v>152</v>
      </c>
      <c r="N15" s="7" t="s">
        <v>76</v>
      </c>
      <c r="O15" s="7" t="s">
        <v>153</v>
      </c>
      <c r="P15" s="11" t="s">
        <v>154</v>
      </c>
      <c r="Q15" s="11" t="s">
        <v>71</v>
      </c>
      <c r="R15" s="11" t="s">
        <v>155</v>
      </c>
      <c r="S15" s="8" t="s">
        <v>55</v>
      </c>
      <c r="T15" s="8" t="s">
        <v>156</v>
      </c>
      <c r="U15" s="8" t="s">
        <v>157</v>
      </c>
      <c r="V15" s="8" t="s">
        <v>158</v>
      </c>
      <c r="W15" s="10" t="s">
        <v>48</v>
      </c>
      <c r="X15" s="10" t="s">
        <v>100</v>
      </c>
      <c r="Y15" s="10" t="s">
        <v>150</v>
      </c>
      <c r="Z15" s="33" t="s">
        <v>684</v>
      </c>
      <c r="AA15" s="33" t="s">
        <v>685</v>
      </c>
      <c r="AB15" s="33" t="s">
        <v>683</v>
      </c>
      <c r="AC15" s="44" t="s">
        <v>76</v>
      </c>
      <c r="AD15" s="44" t="s">
        <v>76</v>
      </c>
      <c r="AE15" s="44" t="s">
        <v>76</v>
      </c>
      <c r="AF15" s="34" t="s">
        <v>76</v>
      </c>
      <c r="AG15" s="34" t="s">
        <v>76</v>
      </c>
      <c r="AH15" s="34" t="s">
        <v>76</v>
      </c>
      <c r="AI15" s="13" t="s">
        <v>76</v>
      </c>
      <c r="AJ15" s="13" t="s">
        <v>76</v>
      </c>
      <c r="AK15" s="13" t="s">
        <v>76</v>
      </c>
      <c r="AL15" s="13" t="s">
        <v>76</v>
      </c>
      <c r="AM15" s="13" t="s">
        <v>76</v>
      </c>
      <c r="AN15" s="13" t="s">
        <v>76</v>
      </c>
      <c r="AO15" s="6" t="s">
        <v>76</v>
      </c>
      <c r="AP15" s="6" t="s">
        <v>76</v>
      </c>
      <c r="AQ15" s="6" t="s">
        <v>76</v>
      </c>
      <c r="AR15" s="13" t="s">
        <v>76</v>
      </c>
      <c r="AS15" s="13" t="s">
        <v>76</v>
      </c>
      <c r="AT15" s="13" t="s">
        <v>76</v>
      </c>
      <c r="AU15" s="35" t="s">
        <v>76</v>
      </c>
      <c r="AV15" s="35" t="s">
        <v>76</v>
      </c>
      <c r="AW15" s="35" t="s">
        <v>76</v>
      </c>
    </row>
    <row r="16" spans="1:49" ht="375" x14ac:dyDescent="0.25">
      <c r="A16" s="4" t="s">
        <v>59</v>
      </c>
      <c r="B16" s="170" t="s">
        <v>76</v>
      </c>
      <c r="C16" s="170" t="s">
        <v>76</v>
      </c>
      <c r="D16" s="170" t="s">
        <v>76</v>
      </c>
      <c r="E16" s="5" t="s">
        <v>84</v>
      </c>
      <c r="F16" s="6" t="s">
        <v>85</v>
      </c>
      <c r="G16" s="6" t="s">
        <v>32</v>
      </c>
      <c r="H16" s="6" t="s">
        <v>86</v>
      </c>
      <c r="I16" s="6" t="s">
        <v>120</v>
      </c>
      <c r="J16" s="6" t="s">
        <v>1175</v>
      </c>
      <c r="K16" s="7" t="s">
        <v>107</v>
      </c>
      <c r="L16" s="7" t="s">
        <v>151</v>
      </c>
      <c r="M16" s="7" t="s">
        <v>152</v>
      </c>
      <c r="N16" s="7" t="s">
        <v>76</v>
      </c>
      <c r="O16" s="7" t="s">
        <v>153</v>
      </c>
      <c r="P16" s="11" t="s">
        <v>154</v>
      </c>
      <c r="Q16" s="11" t="s">
        <v>71</v>
      </c>
      <c r="R16" s="11" t="s">
        <v>155</v>
      </c>
      <c r="S16" s="8" t="s">
        <v>55</v>
      </c>
      <c r="T16" s="8" t="s">
        <v>156</v>
      </c>
      <c r="U16" s="8" t="s">
        <v>157</v>
      </c>
      <c r="V16" s="8" t="s">
        <v>158</v>
      </c>
      <c r="W16" s="25" t="s">
        <v>159</v>
      </c>
      <c r="X16" s="25" t="s">
        <v>160</v>
      </c>
      <c r="Y16" s="25" t="s">
        <v>161</v>
      </c>
      <c r="Z16" s="33" t="s">
        <v>684</v>
      </c>
      <c r="AA16" s="33" t="s">
        <v>685</v>
      </c>
      <c r="AB16" s="33" t="s">
        <v>683</v>
      </c>
      <c r="AC16" s="44" t="s">
        <v>76</v>
      </c>
      <c r="AD16" s="44" t="s">
        <v>76</v>
      </c>
      <c r="AE16" s="44" t="s">
        <v>76</v>
      </c>
      <c r="AF16" s="34" t="s">
        <v>76</v>
      </c>
      <c r="AG16" s="34" t="s">
        <v>76</v>
      </c>
      <c r="AH16" s="34" t="s">
        <v>76</v>
      </c>
      <c r="AI16" s="13" t="s">
        <v>76</v>
      </c>
      <c r="AJ16" s="13" t="s">
        <v>76</v>
      </c>
      <c r="AK16" s="13" t="s">
        <v>76</v>
      </c>
      <c r="AL16" s="13" t="s">
        <v>76</v>
      </c>
      <c r="AM16" s="13" t="s">
        <v>76</v>
      </c>
      <c r="AN16" s="13" t="s">
        <v>76</v>
      </c>
      <c r="AO16" s="6" t="s">
        <v>76</v>
      </c>
      <c r="AP16" s="6" t="s">
        <v>76</v>
      </c>
      <c r="AQ16" s="6" t="s">
        <v>76</v>
      </c>
      <c r="AR16" s="13" t="s">
        <v>76</v>
      </c>
      <c r="AS16" s="13" t="s">
        <v>76</v>
      </c>
      <c r="AT16" s="13" t="s">
        <v>76</v>
      </c>
      <c r="AU16" s="35" t="s">
        <v>76</v>
      </c>
      <c r="AV16" s="35" t="s">
        <v>76</v>
      </c>
      <c r="AW16" s="35" t="s">
        <v>76</v>
      </c>
    </row>
    <row r="17" spans="1:49" ht="390" x14ac:dyDescent="0.25">
      <c r="A17" s="4" t="s">
        <v>59</v>
      </c>
      <c r="B17" s="170" t="s">
        <v>76</v>
      </c>
      <c r="C17" s="170" t="s">
        <v>76</v>
      </c>
      <c r="D17" s="170" t="s">
        <v>76</v>
      </c>
      <c r="E17" s="5" t="s">
        <v>162</v>
      </c>
      <c r="F17" s="9" t="s">
        <v>1179</v>
      </c>
      <c r="G17" s="9" t="s">
        <v>32</v>
      </c>
      <c r="H17" s="9" t="s">
        <v>33</v>
      </c>
      <c r="I17" s="9" t="s">
        <v>164</v>
      </c>
      <c r="J17" s="9" t="s">
        <v>165</v>
      </c>
      <c r="K17" s="7" t="s">
        <v>166</v>
      </c>
      <c r="L17" s="7" t="s">
        <v>167</v>
      </c>
      <c r="M17" s="7" t="s">
        <v>168</v>
      </c>
      <c r="N17" s="7" t="s">
        <v>76</v>
      </c>
      <c r="O17" s="7" t="s">
        <v>169</v>
      </c>
      <c r="P17" s="11" t="s">
        <v>170</v>
      </c>
      <c r="Q17" s="11" t="s">
        <v>171</v>
      </c>
      <c r="R17" s="11" t="s">
        <v>172</v>
      </c>
      <c r="S17" s="8" t="s">
        <v>114</v>
      </c>
      <c r="T17" s="8" t="s">
        <v>115</v>
      </c>
      <c r="U17" s="8" t="s">
        <v>173</v>
      </c>
      <c r="V17" s="8" t="s">
        <v>174</v>
      </c>
      <c r="W17" s="10" t="s">
        <v>48</v>
      </c>
      <c r="X17" s="10" t="s">
        <v>175</v>
      </c>
      <c r="Y17" s="10" t="s">
        <v>371</v>
      </c>
      <c r="Z17" s="33" t="s">
        <v>659</v>
      </c>
      <c r="AA17" s="33" t="s">
        <v>657</v>
      </c>
      <c r="AB17" s="33" t="s">
        <v>658</v>
      </c>
      <c r="AC17" s="44" t="s">
        <v>76</v>
      </c>
      <c r="AD17" s="44" t="s">
        <v>76</v>
      </c>
      <c r="AE17" s="44" t="s">
        <v>76</v>
      </c>
      <c r="AF17" s="34" t="s">
        <v>76</v>
      </c>
      <c r="AG17" s="34" t="s">
        <v>76</v>
      </c>
      <c r="AH17" s="34" t="s">
        <v>76</v>
      </c>
      <c r="AI17" s="13" t="s">
        <v>76</v>
      </c>
      <c r="AJ17" s="13" t="s">
        <v>76</v>
      </c>
      <c r="AK17" s="13" t="s">
        <v>76</v>
      </c>
      <c r="AL17" s="13" t="s">
        <v>76</v>
      </c>
      <c r="AM17" s="13" t="s">
        <v>76</v>
      </c>
      <c r="AN17" s="13" t="s">
        <v>76</v>
      </c>
      <c r="AO17" s="6" t="s">
        <v>76</v>
      </c>
      <c r="AP17" s="6" t="s">
        <v>76</v>
      </c>
      <c r="AQ17" s="6" t="s">
        <v>76</v>
      </c>
      <c r="AR17" s="13" t="s">
        <v>76</v>
      </c>
      <c r="AS17" s="13" t="s">
        <v>76</v>
      </c>
      <c r="AT17" s="13" t="s">
        <v>76</v>
      </c>
      <c r="AU17" s="35" t="str">
        <f>'PTEA 2020-2023'!A14</f>
        <v>1. Comunidad Granadina en la Inclusión de la Cultura Ambiental</v>
      </c>
      <c r="AV17" s="35" t="str">
        <f>'PTEA 2020-2023'!B14</f>
        <v>6. Divulgación de experiencias exitosas de Educación Ambiental</v>
      </c>
      <c r="AW17" s="35" t="str">
        <f>'PTEA 2020-2023'!C14</f>
        <v>Crear estrategias de comunicación anuales en por lo menos un (1) medio de comunicación y/o utilización de redes sociales para fortalecer convocatorias y promover la divulgación de balances positivos de acciones de Educación e Innovación Ambiental.</v>
      </c>
    </row>
    <row r="18" spans="1:49" ht="390" x14ac:dyDescent="0.25">
      <c r="A18" s="4" t="s">
        <v>59</v>
      </c>
      <c r="B18" s="170" t="s">
        <v>76</v>
      </c>
      <c r="C18" s="170" t="s">
        <v>76</v>
      </c>
      <c r="D18" s="170" t="s">
        <v>76</v>
      </c>
      <c r="E18" s="5" t="s">
        <v>162</v>
      </c>
      <c r="F18" s="9" t="s">
        <v>1179</v>
      </c>
      <c r="G18" s="9" t="s">
        <v>32</v>
      </c>
      <c r="H18" s="9" t="s">
        <v>33</v>
      </c>
      <c r="I18" s="9" t="s">
        <v>164</v>
      </c>
      <c r="J18" s="9" t="s">
        <v>165</v>
      </c>
      <c r="K18" s="7" t="s">
        <v>166</v>
      </c>
      <c r="L18" s="7" t="s">
        <v>167</v>
      </c>
      <c r="M18" s="7" t="s">
        <v>168</v>
      </c>
      <c r="N18" s="7" t="s">
        <v>76</v>
      </c>
      <c r="O18" s="7" t="s">
        <v>169</v>
      </c>
      <c r="P18" s="11" t="s">
        <v>170</v>
      </c>
      <c r="Q18" s="11" t="s">
        <v>171</v>
      </c>
      <c r="R18" s="11" t="s">
        <v>172</v>
      </c>
      <c r="S18" s="8" t="s">
        <v>114</v>
      </c>
      <c r="T18" s="8" t="s">
        <v>115</v>
      </c>
      <c r="U18" s="8" t="s">
        <v>173</v>
      </c>
      <c r="V18" s="8" t="s">
        <v>174</v>
      </c>
      <c r="W18" s="10" t="s">
        <v>48</v>
      </c>
      <c r="X18" s="10" t="s">
        <v>175</v>
      </c>
      <c r="Y18" s="10" t="s">
        <v>176</v>
      </c>
      <c r="Z18" s="33" t="s">
        <v>76</v>
      </c>
      <c r="AA18" s="33" t="s">
        <v>76</v>
      </c>
      <c r="AB18" s="33" t="s">
        <v>76</v>
      </c>
      <c r="AC18" s="44" t="s">
        <v>76</v>
      </c>
      <c r="AD18" s="44" t="s">
        <v>76</v>
      </c>
      <c r="AE18" s="44" t="s">
        <v>76</v>
      </c>
      <c r="AF18" s="34" t="s">
        <v>76</v>
      </c>
      <c r="AG18" s="34" t="s">
        <v>76</v>
      </c>
      <c r="AH18" s="34" t="s">
        <v>76</v>
      </c>
      <c r="AI18" s="13" t="s">
        <v>76</v>
      </c>
      <c r="AJ18" s="13" t="s">
        <v>76</v>
      </c>
      <c r="AK18" s="13" t="s">
        <v>76</v>
      </c>
      <c r="AL18" s="13" t="s">
        <v>76</v>
      </c>
      <c r="AM18" s="13" t="s">
        <v>76</v>
      </c>
      <c r="AN18" s="13" t="s">
        <v>76</v>
      </c>
      <c r="AO18" s="6" t="s">
        <v>76</v>
      </c>
      <c r="AP18" s="6" t="s">
        <v>76</v>
      </c>
      <c r="AQ18" s="6" t="s">
        <v>76</v>
      </c>
      <c r="AR18" s="13" t="s">
        <v>76</v>
      </c>
      <c r="AS18" s="13" t="s">
        <v>76</v>
      </c>
      <c r="AT18" s="13" t="s">
        <v>76</v>
      </c>
      <c r="AU18" s="35" t="s">
        <v>76</v>
      </c>
      <c r="AV18" s="35" t="s">
        <v>76</v>
      </c>
      <c r="AW18" s="35" t="s">
        <v>76</v>
      </c>
    </row>
    <row r="19" spans="1:49" ht="270.75" customHeight="1" x14ac:dyDescent="0.25">
      <c r="A19" s="4" t="s">
        <v>59</v>
      </c>
      <c r="B19" s="170" t="s">
        <v>1355</v>
      </c>
      <c r="C19" s="170" t="s">
        <v>1359</v>
      </c>
      <c r="D19" s="172" t="s">
        <v>1354</v>
      </c>
      <c r="E19" s="5" t="s">
        <v>30</v>
      </c>
      <c r="F19" s="9" t="s">
        <v>31</v>
      </c>
      <c r="G19" s="6" t="s">
        <v>32</v>
      </c>
      <c r="H19" s="6" t="s">
        <v>33</v>
      </c>
      <c r="I19" s="6" t="s">
        <v>34</v>
      </c>
      <c r="J19" s="6" t="s">
        <v>35</v>
      </c>
      <c r="K19" s="7" t="s">
        <v>36</v>
      </c>
      <c r="L19" s="7" t="s">
        <v>51</v>
      </c>
      <c r="M19" s="7" t="s">
        <v>52</v>
      </c>
      <c r="N19" s="7" t="s">
        <v>39</v>
      </c>
      <c r="O19" s="7" t="s">
        <v>53</v>
      </c>
      <c r="P19" s="11" t="s">
        <v>41</v>
      </c>
      <c r="Q19" s="11" t="s">
        <v>42</v>
      </c>
      <c r="R19" s="11" t="s">
        <v>54</v>
      </c>
      <c r="S19" s="8" t="s">
        <v>55</v>
      </c>
      <c r="T19" s="8" t="s">
        <v>56</v>
      </c>
      <c r="U19" s="8" t="s">
        <v>57</v>
      </c>
      <c r="V19" s="8" t="s">
        <v>1168</v>
      </c>
      <c r="W19" s="10" t="s">
        <v>48</v>
      </c>
      <c r="X19" s="10" t="s">
        <v>49</v>
      </c>
      <c r="Y19" s="10" t="s">
        <v>50</v>
      </c>
      <c r="Z19" s="33" t="s">
        <v>667</v>
      </c>
      <c r="AA19" s="33" t="s">
        <v>665</v>
      </c>
      <c r="AB19" s="33" t="s">
        <v>666</v>
      </c>
      <c r="AC19" s="44" t="s">
        <v>540</v>
      </c>
      <c r="AD19" s="44" t="s">
        <v>541</v>
      </c>
      <c r="AE19" s="44" t="s">
        <v>542</v>
      </c>
      <c r="AF19" s="34" t="s">
        <v>549</v>
      </c>
      <c r="AG19" s="34" t="s">
        <v>550</v>
      </c>
      <c r="AH19" s="34" t="s">
        <v>551</v>
      </c>
      <c r="AI19" s="13" t="s">
        <v>76</v>
      </c>
      <c r="AJ19" s="13" t="s">
        <v>76</v>
      </c>
      <c r="AK19" s="13" t="s">
        <v>76</v>
      </c>
      <c r="AL19" s="13" t="s">
        <v>76</v>
      </c>
      <c r="AM19" s="13" t="s">
        <v>76</v>
      </c>
      <c r="AN19" s="13" t="s">
        <v>76</v>
      </c>
      <c r="AO19" s="6" t="s">
        <v>552</v>
      </c>
      <c r="AP19" s="6" t="s">
        <v>553</v>
      </c>
      <c r="AQ19" s="6" t="s">
        <v>554</v>
      </c>
      <c r="AR19" s="13" t="s">
        <v>555</v>
      </c>
      <c r="AS19" s="13" t="s">
        <v>556</v>
      </c>
      <c r="AT19" s="13" t="s">
        <v>557</v>
      </c>
      <c r="AU19" s="35" t="str">
        <f>'PTEA 2020-2023'!A3</f>
        <v>1. Comunidad Granadina en la Inclusión de la Cultura Ambiental</v>
      </c>
      <c r="AV19" s="35" t="str">
        <f>'PTEA 2020-2023'!B3</f>
        <v>1. Comunidad Educativa Incluyente en la educación ambiental municipal</v>
      </c>
      <c r="AW19" s="35" t="str">
        <f>'PTEA 2020-2023'!C3</f>
        <v>Fortalecimiento y seguimiento a por lo menos un (1) PRAE de cada institución educativa del municipio.</v>
      </c>
    </row>
    <row r="20" spans="1:49" ht="257.25" customHeight="1" x14ac:dyDescent="0.25">
      <c r="A20" s="4" t="s">
        <v>59</v>
      </c>
      <c r="B20" s="170" t="s">
        <v>76</v>
      </c>
      <c r="C20" s="170" t="s">
        <v>76</v>
      </c>
      <c r="D20" s="170" t="s">
        <v>76</v>
      </c>
      <c r="E20" s="5" t="s">
        <v>30</v>
      </c>
      <c r="F20" s="9" t="s">
        <v>31</v>
      </c>
      <c r="G20" s="6" t="s">
        <v>32</v>
      </c>
      <c r="H20" s="6" t="s">
        <v>33</v>
      </c>
      <c r="I20" s="6" t="s">
        <v>180</v>
      </c>
      <c r="J20" s="6" t="s">
        <v>181</v>
      </c>
      <c r="K20" s="7" t="s">
        <v>182</v>
      </c>
      <c r="L20" s="7" t="s">
        <v>183</v>
      </c>
      <c r="M20" s="7" t="s">
        <v>184</v>
      </c>
      <c r="N20" s="7" t="s">
        <v>76</v>
      </c>
      <c r="O20" s="7" t="s">
        <v>185</v>
      </c>
      <c r="P20" s="11" t="s">
        <v>126</v>
      </c>
      <c r="Q20" s="11" t="s">
        <v>127</v>
      </c>
      <c r="R20" s="11" t="s">
        <v>186</v>
      </c>
      <c r="S20" s="8" t="s">
        <v>129</v>
      </c>
      <c r="T20" s="8" t="s">
        <v>130</v>
      </c>
      <c r="U20" s="8" t="s">
        <v>131</v>
      </c>
      <c r="V20" s="8" t="s">
        <v>132</v>
      </c>
      <c r="W20" s="10" t="s">
        <v>48</v>
      </c>
      <c r="X20" s="10" t="s">
        <v>49</v>
      </c>
      <c r="Y20" s="10" t="s">
        <v>50</v>
      </c>
      <c r="Z20" s="33" t="s">
        <v>668</v>
      </c>
      <c r="AA20" s="33" t="s">
        <v>672</v>
      </c>
      <c r="AB20" s="33" t="s">
        <v>673</v>
      </c>
      <c r="AC20" s="44" t="s">
        <v>540</v>
      </c>
      <c r="AD20" s="44" t="s">
        <v>541</v>
      </c>
      <c r="AE20" s="44" t="s">
        <v>542</v>
      </c>
      <c r="AF20" s="34" t="s">
        <v>549</v>
      </c>
      <c r="AG20" s="34" t="s">
        <v>550</v>
      </c>
      <c r="AH20" s="34" t="s">
        <v>637</v>
      </c>
      <c r="AI20" s="13" t="s">
        <v>76</v>
      </c>
      <c r="AJ20" s="13" t="s">
        <v>76</v>
      </c>
      <c r="AK20" s="13" t="s">
        <v>76</v>
      </c>
      <c r="AL20" s="13" t="s">
        <v>76</v>
      </c>
      <c r="AM20" s="13" t="s">
        <v>76</v>
      </c>
      <c r="AN20" s="13" t="s">
        <v>76</v>
      </c>
      <c r="AO20" s="6" t="s">
        <v>552</v>
      </c>
      <c r="AP20" s="6" t="s">
        <v>592</v>
      </c>
      <c r="AQ20" s="6" t="s">
        <v>593</v>
      </c>
      <c r="AR20" s="13" t="s">
        <v>76</v>
      </c>
      <c r="AS20" s="13" t="s">
        <v>76</v>
      </c>
      <c r="AT20" s="13" t="s">
        <v>76</v>
      </c>
      <c r="AU20" s="35" t="str">
        <f>'PTEA 2020-2023'!A24</f>
        <v>3. Promoviendo la conservación, ahorro y uso eficiente del recurso hídrico entre la comunidad Granadina</v>
      </c>
      <c r="AV20" s="35" t="str">
        <f>'PTEA 2020-2023'!B24</f>
        <v>3. Fortalecimiento de estrategias de Uso Eficiente y Ahorro del Agua en Instituciones Educativas</v>
      </c>
      <c r="AW20" s="35" t="str">
        <f>'PTEA 2020-2023'!C24</f>
        <v>Implementar por lo menos una (1) jornada de sensibilización anual a partir del segundo año de vigencia del Plan, orientada al Uso eficiente y ahorro del agua con Niños y Jóvenes por institución educativa del municipio.</v>
      </c>
    </row>
    <row r="21" spans="1:49" ht="257.25" customHeight="1" x14ac:dyDescent="0.25">
      <c r="A21" s="4" t="s">
        <v>59</v>
      </c>
      <c r="B21" s="170" t="s">
        <v>76</v>
      </c>
      <c r="C21" s="170" t="s">
        <v>76</v>
      </c>
      <c r="D21" s="170" t="s">
        <v>76</v>
      </c>
      <c r="E21" s="5" t="s">
        <v>30</v>
      </c>
      <c r="F21" s="9" t="s">
        <v>31</v>
      </c>
      <c r="G21" s="6" t="s">
        <v>32</v>
      </c>
      <c r="H21" s="6" t="s">
        <v>33</v>
      </c>
      <c r="I21" s="6" t="s">
        <v>180</v>
      </c>
      <c r="J21" s="6" t="s">
        <v>181</v>
      </c>
      <c r="K21" s="7" t="s">
        <v>182</v>
      </c>
      <c r="L21" s="7" t="s">
        <v>183</v>
      </c>
      <c r="M21" s="7" t="s">
        <v>184</v>
      </c>
      <c r="N21" s="7" t="s">
        <v>76</v>
      </c>
      <c r="O21" s="7" t="s">
        <v>185</v>
      </c>
      <c r="P21" s="11" t="s">
        <v>126</v>
      </c>
      <c r="Q21" s="11" t="s">
        <v>127</v>
      </c>
      <c r="R21" s="11" t="s">
        <v>186</v>
      </c>
      <c r="S21" s="8" t="s">
        <v>129</v>
      </c>
      <c r="T21" s="8" t="s">
        <v>130</v>
      </c>
      <c r="U21" s="8" t="s">
        <v>131</v>
      </c>
      <c r="V21" s="8" t="s">
        <v>132</v>
      </c>
      <c r="W21" s="10" t="s">
        <v>48</v>
      </c>
      <c r="X21" s="10" t="s">
        <v>49</v>
      </c>
      <c r="Y21" s="10" t="s">
        <v>50</v>
      </c>
      <c r="Z21" s="33" t="s">
        <v>76</v>
      </c>
      <c r="AA21" s="33" t="s">
        <v>76</v>
      </c>
      <c r="AB21" s="33" t="s">
        <v>76</v>
      </c>
      <c r="AC21" s="44" t="s">
        <v>540</v>
      </c>
      <c r="AD21" s="44" t="s">
        <v>541</v>
      </c>
      <c r="AE21" s="44" t="s">
        <v>542</v>
      </c>
      <c r="AF21" s="34" t="s">
        <v>76</v>
      </c>
      <c r="AG21" s="34" t="s">
        <v>76</v>
      </c>
      <c r="AH21" s="34" t="s">
        <v>76</v>
      </c>
      <c r="AI21" s="13" t="s">
        <v>569</v>
      </c>
      <c r="AJ21" s="13" t="s">
        <v>578</v>
      </c>
      <c r="AK21" s="13" t="s">
        <v>579</v>
      </c>
      <c r="AL21" s="13" t="s">
        <v>76</v>
      </c>
      <c r="AM21" s="13" t="s">
        <v>76</v>
      </c>
      <c r="AN21" s="13" t="s">
        <v>76</v>
      </c>
      <c r="AO21" s="6" t="s">
        <v>572</v>
      </c>
      <c r="AP21" s="6" t="s">
        <v>573</v>
      </c>
      <c r="AQ21" s="6" t="s">
        <v>574</v>
      </c>
      <c r="AR21" s="13" t="s">
        <v>566</v>
      </c>
      <c r="AS21" s="13" t="s">
        <v>567</v>
      </c>
      <c r="AT21" s="13" t="s">
        <v>1180</v>
      </c>
      <c r="AU21" s="35" t="str">
        <f>'PTEA 2020-2023'!A39</f>
        <v xml:space="preserve">6. Comunidad Granadina preparada para la implementación de una Agricultura sostenible con el medio ambiente </v>
      </c>
      <c r="AV21" s="35" t="str">
        <f>'PTEA 2020-2023'!B39</f>
        <v>3. Fortalecimiento de productores Granadinos para el aprovechamiento de residuos orgánicos</v>
      </c>
      <c r="AW21" s="35" t="str">
        <f>'PTEA 2020-2023'!C39</f>
        <v>Realizar como mínimo una (1) salida pedagógica de educación ambiental con comunidad a las celdas de compostaje del municipio durante el cuatrienio.</v>
      </c>
    </row>
    <row r="22" spans="1:49" ht="273" customHeight="1" x14ac:dyDescent="0.25">
      <c r="A22" s="4" t="s">
        <v>59</v>
      </c>
      <c r="B22" s="170" t="s">
        <v>76</v>
      </c>
      <c r="C22" s="170" t="s">
        <v>76</v>
      </c>
      <c r="D22" s="170" t="s">
        <v>76</v>
      </c>
      <c r="E22" s="5" t="s">
        <v>30</v>
      </c>
      <c r="F22" s="9" t="s">
        <v>31</v>
      </c>
      <c r="G22" s="6" t="s">
        <v>32</v>
      </c>
      <c r="H22" s="6" t="s">
        <v>33</v>
      </c>
      <c r="I22" s="6" t="s">
        <v>180</v>
      </c>
      <c r="J22" s="6" t="s">
        <v>181</v>
      </c>
      <c r="K22" s="7" t="s">
        <v>182</v>
      </c>
      <c r="L22" s="7" t="s">
        <v>183</v>
      </c>
      <c r="M22" s="7" t="s">
        <v>184</v>
      </c>
      <c r="N22" s="7" t="s">
        <v>76</v>
      </c>
      <c r="O22" s="7" t="s">
        <v>185</v>
      </c>
      <c r="P22" s="11" t="s">
        <v>126</v>
      </c>
      <c r="Q22" s="11" t="s">
        <v>127</v>
      </c>
      <c r="R22" s="11" t="s">
        <v>186</v>
      </c>
      <c r="S22" s="8" t="s">
        <v>129</v>
      </c>
      <c r="T22" s="8" t="s">
        <v>130</v>
      </c>
      <c r="U22" s="8" t="s">
        <v>131</v>
      </c>
      <c r="V22" s="8" t="s">
        <v>132</v>
      </c>
      <c r="W22" s="10" t="s">
        <v>48</v>
      </c>
      <c r="X22" s="10" t="s">
        <v>49</v>
      </c>
      <c r="Y22" s="10" t="s">
        <v>50</v>
      </c>
      <c r="Z22" s="33" t="s">
        <v>76</v>
      </c>
      <c r="AA22" s="33" t="s">
        <v>76</v>
      </c>
      <c r="AB22" s="33" t="s">
        <v>76</v>
      </c>
      <c r="AC22" s="44" t="s">
        <v>540</v>
      </c>
      <c r="AD22" s="44" t="s">
        <v>541</v>
      </c>
      <c r="AE22" s="44" t="s">
        <v>542</v>
      </c>
      <c r="AF22" s="34" t="s">
        <v>76</v>
      </c>
      <c r="AG22" s="34" t="s">
        <v>76</v>
      </c>
      <c r="AH22" s="34" t="s">
        <v>76</v>
      </c>
      <c r="AI22" s="13" t="s">
        <v>569</v>
      </c>
      <c r="AJ22" s="13" t="s">
        <v>578</v>
      </c>
      <c r="AK22" s="13" t="s">
        <v>579</v>
      </c>
      <c r="AL22" s="13" t="s">
        <v>76</v>
      </c>
      <c r="AM22" s="13" t="s">
        <v>76</v>
      </c>
      <c r="AN22" s="13" t="s">
        <v>76</v>
      </c>
      <c r="AO22" s="6" t="s">
        <v>572</v>
      </c>
      <c r="AP22" s="6" t="s">
        <v>573</v>
      </c>
      <c r="AQ22" s="6" t="s">
        <v>574</v>
      </c>
      <c r="AR22" s="13" t="s">
        <v>566</v>
      </c>
      <c r="AS22" s="13" t="s">
        <v>567</v>
      </c>
      <c r="AT22" s="13" t="s">
        <v>1180</v>
      </c>
      <c r="AU22" s="35" t="str">
        <f>'PTEA 2020-2023'!A39</f>
        <v xml:space="preserve">6. Comunidad Granadina preparada para la implementación de una Agricultura sostenible con el medio ambiente </v>
      </c>
      <c r="AV22" s="35" t="str">
        <f>'PTEA 2020-2023'!B39</f>
        <v>3. Fortalecimiento de productores Granadinos para el aprovechamiento de residuos orgánicos</v>
      </c>
      <c r="AW22" s="35" t="str">
        <f>'PTEA 2020-2023'!C39</f>
        <v>Realizar como mínimo una (1) salida pedagógica de educación ambiental con comunidad a las celdas de compostaje del municipio durante el cuatrienio.</v>
      </c>
    </row>
    <row r="23" spans="1:49" ht="390" x14ac:dyDescent="0.25">
      <c r="A23" s="4" t="s">
        <v>59</v>
      </c>
      <c r="B23" s="170" t="s">
        <v>1357</v>
      </c>
      <c r="C23" s="170" t="s">
        <v>1349</v>
      </c>
      <c r="D23" s="172" t="s">
        <v>1346</v>
      </c>
      <c r="E23" s="5" t="s">
        <v>162</v>
      </c>
      <c r="F23" s="9" t="s">
        <v>1181</v>
      </c>
      <c r="G23" s="6" t="s">
        <v>32</v>
      </c>
      <c r="H23" s="6" t="s">
        <v>33</v>
      </c>
      <c r="I23" s="6" t="s">
        <v>188</v>
      </c>
      <c r="J23" s="26" t="s">
        <v>1182</v>
      </c>
      <c r="K23" s="7" t="s">
        <v>65</v>
      </c>
      <c r="L23" s="7" t="s">
        <v>66</v>
      </c>
      <c r="M23" s="7" t="s">
        <v>67</v>
      </c>
      <c r="N23" s="7" t="s">
        <v>190</v>
      </c>
      <c r="O23" s="7" t="s">
        <v>191</v>
      </c>
      <c r="P23" s="11" t="s">
        <v>70</v>
      </c>
      <c r="Q23" s="11" t="s">
        <v>192</v>
      </c>
      <c r="R23" s="11" t="s">
        <v>193</v>
      </c>
      <c r="S23" s="8" t="s">
        <v>44</v>
      </c>
      <c r="T23" s="8" t="s">
        <v>194</v>
      </c>
      <c r="U23" s="8" t="s">
        <v>195</v>
      </c>
      <c r="V23" s="8" t="s">
        <v>196</v>
      </c>
      <c r="W23" s="10" t="s">
        <v>197</v>
      </c>
      <c r="X23" s="10" t="s">
        <v>198</v>
      </c>
      <c r="Y23" s="10" t="s">
        <v>199</v>
      </c>
      <c r="Z23" s="33" t="s">
        <v>686</v>
      </c>
      <c r="AA23" s="33" t="s">
        <v>687</v>
      </c>
      <c r="AB23" s="33" t="s">
        <v>688</v>
      </c>
      <c r="AC23" s="44" t="s">
        <v>76</v>
      </c>
      <c r="AD23" s="44" t="s">
        <v>76</v>
      </c>
      <c r="AE23" s="44" t="s">
        <v>76</v>
      </c>
      <c r="AF23" s="34" t="s">
        <v>76</v>
      </c>
      <c r="AG23" s="34" t="s">
        <v>76</v>
      </c>
      <c r="AH23" s="34" t="s">
        <v>76</v>
      </c>
      <c r="AI23" s="13" t="s">
        <v>76</v>
      </c>
      <c r="AJ23" s="13" t="s">
        <v>76</v>
      </c>
      <c r="AK23" s="13" t="s">
        <v>76</v>
      </c>
      <c r="AL23" s="13" t="s">
        <v>76</v>
      </c>
      <c r="AM23" s="13" t="s">
        <v>76</v>
      </c>
      <c r="AN23" s="13" t="s">
        <v>76</v>
      </c>
      <c r="AO23" s="6" t="s">
        <v>581</v>
      </c>
      <c r="AP23" s="6" t="s">
        <v>582</v>
      </c>
      <c r="AQ23" s="6" t="s">
        <v>583</v>
      </c>
      <c r="AR23" s="13" t="s">
        <v>584</v>
      </c>
      <c r="AS23" s="13" t="s">
        <v>585</v>
      </c>
      <c r="AT23" s="13" t="s">
        <v>586</v>
      </c>
      <c r="AU23" s="35" t="str">
        <f>'PTEA 2020-2023'!A34</f>
        <v>5. Granada se educa frente a la adaptación al cambio climático y prevención del Riesgo</v>
      </c>
      <c r="AV23" s="35" t="str">
        <f>'PTEA 2020-2023'!B34</f>
        <v>1. Fortalecimiento de acciones de sostenibilidad ambiental dirigidas a la comunidad educativa</v>
      </c>
      <c r="AW23" s="35" t="str">
        <f>'PTEA 2020-2023'!C34</f>
        <v>Articular la implementación de por lo menos dos (2) jornadas de sensibilización con Instituciones Educativas del municipio en estrategias de adaptación al cambio climático y medidas de prevención del riesgo de desastres durante el cuatrienio.</v>
      </c>
    </row>
    <row r="24" spans="1:49" ht="390" x14ac:dyDescent="0.25">
      <c r="A24" s="4" t="s">
        <v>59</v>
      </c>
      <c r="B24" s="170" t="s">
        <v>1357</v>
      </c>
      <c r="C24" s="170" t="s">
        <v>1349</v>
      </c>
      <c r="D24" s="172" t="s">
        <v>1346</v>
      </c>
      <c r="E24" s="5" t="s">
        <v>162</v>
      </c>
      <c r="F24" s="9" t="s">
        <v>1181</v>
      </c>
      <c r="G24" s="6" t="s">
        <v>32</v>
      </c>
      <c r="H24" s="6" t="s">
        <v>33</v>
      </c>
      <c r="I24" s="6" t="s">
        <v>188</v>
      </c>
      <c r="J24" s="26" t="s">
        <v>1182</v>
      </c>
      <c r="K24" s="7" t="s">
        <v>65</v>
      </c>
      <c r="L24" s="7" t="s">
        <v>66</v>
      </c>
      <c r="M24" s="7" t="s">
        <v>67</v>
      </c>
      <c r="N24" s="7" t="s">
        <v>190</v>
      </c>
      <c r="O24" s="7" t="s">
        <v>191</v>
      </c>
      <c r="P24" s="11" t="s">
        <v>70</v>
      </c>
      <c r="Q24" s="11" t="s">
        <v>192</v>
      </c>
      <c r="R24" s="11" t="s">
        <v>193</v>
      </c>
      <c r="S24" s="8" t="s">
        <v>200</v>
      </c>
      <c r="T24" s="8" t="s">
        <v>130</v>
      </c>
      <c r="U24" s="8" t="s">
        <v>201</v>
      </c>
      <c r="V24" s="8" t="s">
        <v>202</v>
      </c>
      <c r="W24" s="10" t="s">
        <v>76</v>
      </c>
      <c r="X24" s="10" t="s">
        <v>76</v>
      </c>
      <c r="Y24" s="10" t="s">
        <v>76</v>
      </c>
      <c r="Z24" s="33" t="s">
        <v>686</v>
      </c>
      <c r="AA24" s="33" t="s">
        <v>687</v>
      </c>
      <c r="AB24" s="33" t="s">
        <v>689</v>
      </c>
      <c r="AC24" s="44" t="s">
        <v>76</v>
      </c>
      <c r="AD24" s="44" t="s">
        <v>76</v>
      </c>
      <c r="AE24" s="44" t="s">
        <v>76</v>
      </c>
      <c r="AF24" s="34" t="s">
        <v>76</v>
      </c>
      <c r="AG24" s="34" t="s">
        <v>76</v>
      </c>
      <c r="AH24" s="34" t="s">
        <v>76</v>
      </c>
      <c r="AI24" s="13" t="s">
        <v>76</v>
      </c>
      <c r="AJ24" s="13" t="s">
        <v>76</v>
      </c>
      <c r="AK24" s="13" t="s">
        <v>76</v>
      </c>
      <c r="AL24" s="13" t="s">
        <v>76</v>
      </c>
      <c r="AM24" s="13" t="s">
        <v>76</v>
      </c>
      <c r="AN24" s="13" t="s">
        <v>76</v>
      </c>
      <c r="AO24" s="6" t="s">
        <v>581</v>
      </c>
      <c r="AP24" s="6" t="s">
        <v>582</v>
      </c>
      <c r="AQ24" s="6" t="s">
        <v>583</v>
      </c>
      <c r="AR24" s="13" t="s">
        <v>584</v>
      </c>
      <c r="AS24" s="13" t="s">
        <v>585</v>
      </c>
      <c r="AT24" s="13" t="s">
        <v>586</v>
      </c>
      <c r="AU24" s="35" t="str">
        <f>'PTEA 2020-2023'!A34</f>
        <v>5. Granada se educa frente a la adaptación al cambio climático y prevención del Riesgo</v>
      </c>
      <c r="AV24" s="35" t="str">
        <f>'PTEA 2020-2023'!B34</f>
        <v>1. Fortalecimiento de acciones de sostenibilidad ambiental dirigidas a la comunidad educativa</v>
      </c>
      <c r="AW24" s="35" t="str">
        <f>'PTEA 2020-2023'!C34</f>
        <v>Articular la implementación de por lo menos dos (2) jornadas de sensibilización con Instituciones Educativas del municipio en estrategias de adaptación al cambio climático y medidas de prevención del riesgo de desastres durante el cuatrienio.</v>
      </c>
    </row>
    <row r="25" spans="1:49" ht="390" x14ac:dyDescent="0.25">
      <c r="A25" s="4" t="s">
        <v>59</v>
      </c>
      <c r="B25" s="170" t="s">
        <v>76</v>
      </c>
      <c r="C25" s="170" t="s">
        <v>76</v>
      </c>
      <c r="D25" s="170" t="s">
        <v>76</v>
      </c>
      <c r="E25" s="5" t="s">
        <v>162</v>
      </c>
      <c r="F25" s="9" t="s">
        <v>1179</v>
      </c>
      <c r="G25" s="9" t="s">
        <v>32</v>
      </c>
      <c r="H25" s="9" t="s">
        <v>33</v>
      </c>
      <c r="I25" s="9" t="s">
        <v>203</v>
      </c>
      <c r="J25" s="9" t="s">
        <v>204</v>
      </c>
      <c r="K25" s="7" t="s">
        <v>107</v>
      </c>
      <c r="L25" s="7" t="s">
        <v>205</v>
      </c>
      <c r="M25" s="7" t="s">
        <v>206</v>
      </c>
      <c r="N25" s="7" t="s">
        <v>76</v>
      </c>
      <c r="O25" s="7" t="s">
        <v>207</v>
      </c>
      <c r="P25" s="11" t="s">
        <v>76</v>
      </c>
      <c r="Q25" s="11" t="s">
        <v>76</v>
      </c>
      <c r="R25" s="11" t="s">
        <v>76</v>
      </c>
      <c r="S25" s="8" t="s">
        <v>200</v>
      </c>
      <c r="T25" s="8" t="s">
        <v>130</v>
      </c>
      <c r="U25" s="8" t="s">
        <v>201</v>
      </c>
      <c r="V25" s="8" t="s">
        <v>202</v>
      </c>
      <c r="W25" s="13" t="s">
        <v>76</v>
      </c>
      <c r="X25" s="13" t="s">
        <v>76</v>
      </c>
      <c r="Y25" s="13" t="s">
        <v>76</v>
      </c>
      <c r="Z25" s="33" t="s">
        <v>76</v>
      </c>
      <c r="AA25" s="33" t="s">
        <v>76</v>
      </c>
      <c r="AB25" s="33" t="s">
        <v>76</v>
      </c>
      <c r="AC25" s="44" t="s">
        <v>76</v>
      </c>
      <c r="AD25" s="44" t="s">
        <v>76</v>
      </c>
      <c r="AE25" s="44" t="s">
        <v>76</v>
      </c>
      <c r="AF25" s="34" t="s">
        <v>76</v>
      </c>
      <c r="AG25" s="34" t="s">
        <v>76</v>
      </c>
      <c r="AH25" s="34" t="s">
        <v>76</v>
      </c>
      <c r="AI25" s="13" t="s">
        <v>76</v>
      </c>
      <c r="AJ25" s="13" t="s">
        <v>76</v>
      </c>
      <c r="AK25" s="13" t="s">
        <v>76</v>
      </c>
      <c r="AL25" s="13" t="s">
        <v>76</v>
      </c>
      <c r="AM25" s="13" t="s">
        <v>76</v>
      </c>
      <c r="AN25" s="13" t="s">
        <v>76</v>
      </c>
      <c r="AO25" s="6" t="s">
        <v>76</v>
      </c>
      <c r="AP25" s="6" t="s">
        <v>76</v>
      </c>
      <c r="AQ25" s="6" t="s">
        <v>76</v>
      </c>
      <c r="AR25" s="13" t="s">
        <v>76</v>
      </c>
      <c r="AS25" s="13" t="s">
        <v>76</v>
      </c>
      <c r="AT25" s="13" t="s">
        <v>76</v>
      </c>
      <c r="AU25" s="35" t="s">
        <v>76</v>
      </c>
      <c r="AV25" s="35" t="s">
        <v>76</v>
      </c>
      <c r="AW25" s="35" t="s">
        <v>76</v>
      </c>
    </row>
    <row r="26" spans="1:49" ht="390" x14ac:dyDescent="0.25">
      <c r="A26" s="4" t="s">
        <v>59</v>
      </c>
      <c r="B26" s="170" t="s">
        <v>76</v>
      </c>
      <c r="C26" s="170" t="s">
        <v>76</v>
      </c>
      <c r="D26" s="170" t="s">
        <v>76</v>
      </c>
      <c r="E26" s="5" t="s">
        <v>162</v>
      </c>
      <c r="F26" s="9" t="s">
        <v>1179</v>
      </c>
      <c r="G26" s="9" t="s">
        <v>32</v>
      </c>
      <c r="H26" s="9" t="s">
        <v>33</v>
      </c>
      <c r="I26" s="9" t="s">
        <v>203</v>
      </c>
      <c r="J26" s="9" t="s">
        <v>204</v>
      </c>
      <c r="K26" s="7" t="s">
        <v>107</v>
      </c>
      <c r="L26" s="7" t="s">
        <v>205</v>
      </c>
      <c r="M26" s="7" t="s">
        <v>206</v>
      </c>
      <c r="N26" s="7" t="s">
        <v>76</v>
      </c>
      <c r="O26" s="7" t="s">
        <v>207</v>
      </c>
      <c r="P26" s="11" t="s">
        <v>76</v>
      </c>
      <c r="Q26" s="11" t="s">
        <v>76</v>
      </c>
      <c r="R26" s="11" t="s">
        <v>76</v>
      </c>
      <c r="S26" s="8" t="s">
        <v>200</v>
      </c>
      <c r="T26" s="8" t="s">
        <v>130</v>
      </c>
      <c r="U26" s="8" t="s">
        <v>201</v>
      </c>
      <c r="V26" s="8" t="s">
        <v>202</v>
      </c>
      <c r="W26" s="13" t="s">
        <v>76</v>
      </c>
      <c r="X26" s="13" t="s">
        <v>76</v>
      </c>
      <c r="Y26" s="13" t="s">
        <v>76</v>
      </c>
      <c r="Z26" s="33" t="s">
        <v>76</v>
      </c>
      <c r="AA26" s="33" t="s">
        <v>76</v>
      </c>
      <c r="AB26" s="33" t="s">
        <v>76</v>
      </c>
      <c r="AC26" s="44" t="s">
        <v>76</v>
      </c>
      <c r="AD26" s="44" t="s">
        <v>76</v>
      </c>
      <c r="AE26" s="44" t="s">
        <v>76</v>
      </c>
      <c r="AF26" s="34" t="s">
        <v>76</v>
      </c>
      <c r="AG26" s="34" t="s">
        <v>76</v>
      </c>
      <c r="AH26" s="34" t="s">
        <v>76</v>
      </c>
      <c r="AI26" s="13" t="s">
        <v>76</v>
      </c>
      <c r="AJ26" s="13" t="s">
        <v>76</v>
      </c>
      <c r="AK26" s="13" t="s">
        <v>76</v>
      </c>
      <c r="AL26" s="13" t="s">
        <v>76</v>
      </c>
      <c r="AM26" s="13" t="s">
        <v>76</v>
      </c>
      <c r="AN26" s="13" t="s">
        <v>76</v>
      </c>
      <c r="AO26" s="6" t="s">
        <v>76</v>
      </c>
      <c r="AP26" s="6" t="s">
        <v>76</v>
      </c>
      <c r="AQ26" s="6" t="s">
        <v>76</v>
      </c>
      <c r="AR26" s="13" t="s">
        <v>76</v>
      </c>
      <c r="AS26" s="13" t="s">
        <v>76</v>
      </c>
      <c r="AT26" s="13" t="s">
        <v>76</v>
      </c>
      <c r="AU26" s="35" t="s">
        <v>76</v>
      </c>
      <c r="AV26" s="35" t="s">
        <v>76</v>
      </c>
      <c r="AW26" s="35" t="s">
        <v>76</v>
      </c>
    </row>
    <row r="27" spans="1:49" ht="390" x14ac:dyDescent="0.25">
      <c r="A27" s="4" t="s">
        <v>59</v>
      </c>
      <c r="B27" s="170" t="s">
        <v>76</v>
      </c>
      <c r="C27" s="170" t="s">
        <v>76</v>
      </c>
      <c r="D27" s="170" t="s">
        <v>76</v>
      </c>
      <c r="E27" s="5" t="s">
        <v>162</v>
      </c>
      <c r="F27" s="9" t="s">
        <v>1179</v>
      </c>
      <c r="G27" s="9" t="s">
        <v>32</v>
      </c>
      <c r="H27" s="9" t="s">
        <v>33</v>
      </c>
      <c r="I27" s="6" t="s">
        <v>208</v>
      </c>
      <c r="J27" s="27" t="s">
        <v>1183</v>
      </c>
      <c r="K27" s="7" t="s">
        <v>210</v>
      </c>
      <c r="L27" s="7" t="s">
        <v>211</v>
      </c>
      <c r="M27" s="7" t="s">
        <v>212</v>
      </c>
      <c r="N27" s="7" t="s">
        <v>213</v>
      </c>
      <c r="O27" s="7" t="s">
        <v>53</v>
      </c>
      <c r="P27" s="11" t="s">
        <v>214</v>
      </c>
      <c r="Q27" s="11" t="s">
        <v>215</v>
      </c>
      <c r="R27" s="11" t="s">
        <v>216</v>
      </c>
      <c r="S27" s="8" t="s">
        <v>200</v>
      </c>
      <c r="T27" s="8" t="s">
        <v>130</v>
      </c>
      <c r="U27" s="8" t="s">
        <v>201</v>
      </c>
      <c r="V27" s="8" t="s">
        <v>202</v>
      </c>
      <c r="W27" s="13" t="s">
        <v>76</v>
      </c>
      <c r="X27" s="13" t="s">
        <v>76</v>
      </c>
      <c r="Y27" s="13" t="s">
        <v>76</v>
      </c>
      <c r="Z27" s="33" t="s">
        <v>76</v>
      </c>
      <c r="AA27" s="33" t="s">
        <v>76</v>
      </c>
      <c r="AB27" s="33" t="s">
        <v>76</v>
      </c>
      <c r="AC27" s="44" t="s">
        <v>540</v>
      </c>
      <c r="AD27" s="44" t="s">
        <v>541</v>
      </c>
      <c r="AE27" s="44" t="s">
        <v>542</v>
      </c>
      <c r="AF27" s="34" t="s">
        <v>549</v>
      </c>
      <c r="AG27" s="34" t="s">
        <v>590</v>
      </c>
      <c r="AH27" s="34" t="s">
        <v>591</v>
      </c>
      <c r="AI27" s="13" t="s">
        <v>76</v>
      </c>
      <c r="AJ27" s="13" t="s">
        <v>76</v>
      </c>
      <c r="AK27" s="13" t="s">
        <v>76</v>
      </c>
      <c r="AL27" s="13" t="s">
        <v>76</v>
      </c>
      <c r="AM27" s="13" t="s">
        <v>76</v>
      </c>
      <c r="AN27" s="13" t="s">
        <v>76</v>
      </c>
      <c r="AO27" s="6" t="s">
        <v>552</v>
      </c>
      <c r="AP27" s="6" t="s">
        <v>592</v>
      </c>
      <c r="AQ27" s="6" t="s">
        <v>593</v>
      </c>
      <c r="AR27" s="13" t="s">
        <v>555</v>
      </c>
      <c r="AS27" s="13" t="s">
        <v>556</v>
      </c>
      <c r="AT27" s="13" t="s">
        <v>594</v>
      </c>
      <c r="AU27" s="35" t="str">
        <f>'PTEA 2020-2023'!A12</f>
        <v>1. Comunidad Granadina en la Inclusión de la Cultura Ambiental</v>
      </c>
      <c r="AV27" s="35" t="str">
        <f>'PTEA 2020-2023'!B12</f>
        <v>4. Articulación de acciones para la celebración de días de Calendario Ambiental</v>
      </c>
      <c r="AW27" s="35" t="str">
        <f>'PTEA 2020-2023'!C12</f>
        <v>Realizar como mínimo tres (3) actos de celebración anual de días del calendario ambiental.</v>
      </c>
    </row>
    <row r="28" spans="1:49" ht="390" x14ac:dyDescent="0.25">
      <c r="A28" s="4" t="s">
        <v>59</v>
      </c>
      <c r="B28" s="170" t="s">
        <v>76</v>
      </c>
      <c r="C28" s="170" t="s">
        <v>76</v>
      </c>
      <c r="D28" s="170" t="s">
        <v>76</v>
      </c>
      <c r="E28" s="5" t="s">
        <v>162</v>
      </c>
      <c r="F28" s="9" t="s">
        <v>1179</v>
      </c>
      <c r="G28" s="9" t="s">
        <v>32</v>
      </c>
      <c r="H28" s="9" t="s">
        <v>33</v>
      </c>
      <c r="I28" s="6" t="s">
        <v>208</v>
      </c>
      <c r="J28" s="27" t="s">
        <v>1183</v>
      </c>
      <c r="K28" s="7" t="s">
        <v>210</v>
      </c>
      <c r="L28" s="7" t="s">
        <v>211</v>
      </c>
      <c r="M28" s="7" t="s">
        <v>212</v>
      </c>
      <c r="N28" s="7" t="s">
        <v>213</v>
      </c>
      <c r="O28" s="7" t="s">
        <v>53</v>
      </c>
      <c r="P28" s="11" t="s">
        <v>214</v>
      </c>
      <c r="Q28" s="11" t="s">
        <v>215</v>
      </c>
      <c r="R28" s="11" t="s">
        <v>216</v>
      </c>
      <c r="S28" s="8" t="s">
        <v>200</v>
      </c>
      <c r="T28" s="8" t="s">
        <v>130</v>
      </c>
      <c r="U28" s="8" t="s">
        <v>201</v>
      </c>
      <c r="V28" s="8" t="s">
        <v>202</v>
      </c>
      <c r="W28" s="13" t="s">
        <v>76</v>
      </c>
      <c r="X28" s="13" t="s">
        <v>76</v>
      </c>
      <c r="Y28" s="13" t="s">
        <v>76</v>
      </c>
      <c r="Z28" s="33" t="s">
        <v>76</v>
      </c>
      <c r="AA28" s="33" t="s">
        <v>76</v>
      </c>
      <c r="AB28" s="33" t="s">
        <v>76</v>
      </c>
      <c r="AC28" s="44" t="s">
        <v>540</v>
      </c>
      <c r="AD28" s="44" t="s">
        <v>541</v>
      </c>
      <c r="AE28" s="44" t="s">
        <v>542</v>
      </c>
      <c r="AF28" s="34" t="s">
        <v>76</v>
      </c>
      <c r="AG28" s="34" t="s">
        <v>76</v>
      </c>
      <c r="AH28" s="34" t="s">
        <v>76</v>
      </c>
      <c r="AI28" s="13" t="s">
        <v>598</v>
      </c>
      <c r="AJ28" s="13" t="s">
        <v>599</v>
      </c>
      <c r="AK28" s="13" t="s">
        <v>600</v>
      </c>
      <c r="AL28" s="13" t="s">
        <v>76</v>
      </c>
      <c r="AM28" s="13" t="s">
        <v>76</v>
      </c>
      <c r="AN28" s="13" t="s">
        <v>76</v>
      </c>
      <c r="AO28" s="6" t="s">
        <v>572</v>
      </c>
      <c r="AP28" s="6" t="s">
        <v>573</v>
      </c>
      <c r="AQ28" s="6" t="s">
        <v>574</v>
      </c>
      <c r="AR28" s="13" t="s">
        <v>575</v>
      </c>
      <c r="AS28" s="13" t="s">
        <v>576</v>
      </c>
      <c r="AT28" s="13" t="s">
        <v>601</v>
      </c>
      <c r="AU28" s="35" t="str">
        <f>'PTEA 2020-2023'!A29</f>
        <v>4. Comunidad Granadina educada en la gestión integral de los residuos sólidos</v>
      </c>
      <c r="AV28" s="35" t="str">
        <f>'PTEA 2020-2023'!B29</f>
        <v>2. Fortalecer la vinculación de la Comunidad en la Gestión Integral de los residuos sólidos.</v>
      </c>
      <c r="AW28" s="35" t="str">
        <f>'PTEA 2020-2023'!C29</f>
        <v>Desarrollar por lo menos un (1) taller anual, de aprovechamiento de residuos sólidos para elaborar arte ambiental con la comunidad.</v>
      </c>
    </row>
    <row r="29" spans="1:49" ht="390" x14ac:dyDescent="0.25">
      <c r="A29" s="4" t="s">
        <v>59</v>
      </c>
      <c r="B29" s="170" t="s">
        <v>76</v>
      </c>
      <c r="C29" s="170" t="s">
        <v>76</v>
      </c>
      <c r="D29" s="170" t="s">
        <v>76</v>
      </c>
      <c r="E29" s="5" t="s">
        <v>162</v>
      </c>
      <c r="F29" s="9" t="s">
        <v>1179</v>
      </c>
      <c r="G29" s="9" t="s">
        <v>32</v>
      </c>
      <c r="H29" s="9" t="s">
        <v>33</v>
      </c>
      <c r="I29" s="6" t="s">
        <v>208</v>
      </c>
      <c r="J29" s="27" t="s">
        <v>1183</v>
      </c>
      <c r="K29" s="7" t="s">
        <v>210</v>
      </c>
      <c r="L29" s="7" t="s">
        <v>211</v>
      </c>
      <c r="M29" s="7" t="s">
        <v>212</v>
      </c>
      <c r="N29" s="7" t="s">
        <v>213</v>
      </c>
      <c r="O29" s="7" t="s">
        <v>53</v>
      </c>
      <c r="P29" s="11" t="s">
        <v>214</v>
      </c>
      <c r="Q29" s="11" t="s">
        <v>215</v>
      </c>
      <c r="R29" s="11" t="s">
        <v>216</v>
      </c>
      <c r="S29" s="8" t="s">
        <v>200</v>
      </c>
      <c r="T29" s="8" t="s">
        <v>130</v>
      </c>
      <c r="U29" s="8" t="s">
        <v>201</v>
      </c>
      <c r="V29" s="8" t="s">
        <v>202</v>
      </c>
      <c r="W29" s="13" t="s">
        <v>76</v>
      </c>
      <c r="X29" s="13" t="s">
        <v>76</v>
      </c>
      <c r="Y29" s="13" t="s">
        <v>76</v>
      </c>
      <c r="Z29" s="33" t="s">
        <v>76</v>
      </c>
      <c r="AA29" s="33" t="s">
        <v>76</v>
      </c>
      <c r="AB29" s="33" t="s">
        <v>76</v>
      </c>
      <c r="AC29" s="44" t="s">
        <v>540</v>
      </c>
      <c r="AD29" s="44" t="s">
        <v>541</v>
      </c>
      <c r="AE29" s="44" t="s">
        <v>542</v>
      </c>
      <c r="AF29" s="34" t="s">
        <v>76</v>
      </c>
      <c r="AG29" s="34" t="s">
        <v>76</v>
      </c>
      <c r="AH29" s="34" t="s">
        <v>76</v>
      </c>
      <c r="AI29" s="13" t="s">
        <v>598</v>
      </c>
      <c r="AJ29" s="13" t="s">
        <v>599</v>
      </c>
      <c r="AK29" s="13" t="s">
        <v>600</v>
      </c>
      <c r="AL29" s="13" t="s">
        <v>76</v>
      </c>
      <c r="AM29" s="13" t="s">
        <v>76</v>
      </c>
      <c r="AN29" s="13" t="s">
        <v>76</v>
      </c>
      <c r="AO29" s="6" t="s">
        <v>572</v>
      </c>
      <c r="AP29" s="6" t="s">
        <v>573</v>
      </c>
      <c r="AQ29" s="6" t="s">
        <v>574</v>
      </c>
      <c r="AR29" s="13" t="s">
        <v>575</v>
      </c>
      <c r="AS29" s="13" t="s">
        <v>576</v>
      </c>
      <c r="AT29" s="13" t="s">
        <v>601</v>
      </c>
      <c r="AU29" s="35" t="str">
        <f>'PTEA 2020-2023'!A30</f>
        <v>4. Comunidad Granadina educada en la gestión integral de los residuos sólidos</v>
      </c>
      <c r="AV29" s="35" t="str">
        <f>'PTEA 2020-2023'!B30</f>
        <v>2. Fortalecer la vinculación de la Comunidad en la Gestión Integral de los residuos sólidos.</v>
      </c>
      <c r="AW29" s="35" t="str">
        <f>'PTEA 2020-2023'!C30</f>
        <v>Realizar un (1) concurso anual de silletas elaboradas en material reutilizable dirigido a Juntas de Acción Comunal.</v>
      </c>
    </row>
    <row r="30" spans="1:49" ht="390" x14ac:dyDescent="0.25">
      <c r="A30" s="4" t="s">
        <v>59</v>
      </c>
      <c r="B30" s="170" t="s">
        <v>76</v>
      </c>
      <c r="C30" s="170" t="s">
        <v>76</v>
      </c>
      <c r="D30" s="170" t="s">
        <v>76</v>
      </c>
      <c r="E30" s="5" t="s">
        <v>162</v>
      </c>
      <c r="F30" s="9" t="s">
        <v>1179</v>
      </c>
      <c r="G30" s="9" t="s">
        <v>32</v>
      </c>
      <c r="H30" s="9" t="s">
        <v>33</v>
      </c>
      <c r="I30" s="6" t="s">
        <v>208</v>
      </c>
      <c r="J30" s="27" t="s">
        <v>1183</v>
      </c>
      <c r="K30" s="7" t="s">
        <v>210</v>
      </c>
      <c r="L30" s="7" t="s">
        <v>211</v>
      </c>
      <c r="M30" s="7" t="s">
        <v>212</v>
      </c>
      <c r="N30" s="7" t="s">
        <v>213</v>
      </c>
      <c r="O30" s="7" t="s">
        <v>53</v>
      </c>
      <c r="P30" s="11" t="s">
        <v>214</v>
      </c>
      <c r="Q30" s="11" t="s">
        <v>215</v>
      </c>
      <c r="R30" s="11" t="s">
        <v>216</v>
      </c>
      <c r="S30" s="8" t="s">
        <v>200</v>
      </c>
      <c r="T30" s="8" t="s">
        <v>130</v>
      </c>
      <c r="U30" s="8" t="s">
        <v>201</v>
      </c>
      <c r="V30" s="8" t="s">
        <v>202</v>
      </c>
      <c r="W30" s="13" t="s">
        <v>76</v>
      </c>
      <c r="X30" s="13" t="s">
        <v>76</v>
      </c>
      <c r="Y30" s="13" t="s">
        <v>76</v>
      </c>
      <c r="Z30" s="33" t="s">
        <v>76</v>
      </c>
      <c r="AA30" s="33" t="s">
        <v>76</v>
      </c>
      <c r="AB30" s="33" t="s">
        <v>76</v>
      </c>
      <c r="AC30" s="44" t="s">
        <v>76</v>
      </c>
      <c r="AD30" s="44" t="s">
        <v>76</v>
      </c>
      <c r="AE30" s="44" t="s">
        <v>76</v>
      </c>
      <c r="AF30" s="34" t="s">
        <v>76</v>
      </c>
      <c r="AG30" s="34" t="s">
        <v>76</v>
      </c>
      <c r="AH30" s="34" t="s">
        <v>76</v>
      </c>
      <c r="AI30" s="13" t="s">
        <v>76</v>
      </c>
      <c r="AJ30" s="13" t="s">
        <v>76</v>
      </c>
      <c r="AK30" s="13" t="s">
        <v>76</v>
      </c>
      <c r="AL30" s="13" t="s">
        <v>76</v>
      </c>
      <c r="AM30" s="13" t="s">
        <v>76</v>
      </c>
      <c r="AN30" s="13" t="s">
        <v>76</v>
      </c>
      <c r="AO30" s="6" t="s">
        <v>76</v>
      </c>
      <c r="AP30" s="6" t="s">
        <v>76</v>
      </c>
      <c r="AQ30" s="6" t="s">
        <v>76</v>
      </c>
      <c r="AR30" s="13" t="s">
        <v>76</v>
      </c>
      <c r="AS30" s="13" t="s">
        <v>76</v>
      </c>
      <c r="AT30" s="13" t="s">
        <v>76</v>
      </c>
      <c r="AU30" s="35" t="str">
        <f>'PTEA 2020-2023'!A14</f>
        <v>1. Comunidad Granadina en la Inclusión de la Cultura Ambiental</v>
      </c>
      <c r="AV30" s="35" t="str">
        <f>'PTEA 2020-2023'!B14</f>
        <v>6. Divulgación de experiencias exitosas de Educación Ambiental</v>
      </c>
      <c r="AW30" s="35" t="str">
        <f>'PTEA 2020-2023'!C14</f>
        <v>Crear estrategias de comunicación anuales en por lo menos un (1) medio de comunicación y/o utilización de redes sociales para fortalecer convocatorias y promover la divulgación de balances positivos de acciones de Educación e Innovación Ambiental.</v>
      </c>
    </row>
    <row r="31" spans="1:49" ht="330" x14ac:dyDescent="0.25">
      <c r="A31" s="4" t="s">
        <v>59</v>
      </c>
      <c r="B31" s="170" t="s">
        <v>1355</v>
      </c>
      <c r="C31" s="170" t="s">
        <v>1351</v>
      </c>
      <c r="D31" s="172" t="s">
        <v>1353</v>
      </c>
      <c r="E31" s="5" t="s">
        <v>217</v>
      </c>
      <c r="F31" s="9" t="s">
        <v>1184</v>
      </c>
      <c r="G31" s="9" t="s">
        <v>32</v>
      </c>
      <c r="H31" s="9" t="s">
        <v>219</v>
      </c>
      <c r="I31" s="9" t="s">
        <v>220</v>
      </c>
      <c r="J31" s="9" t="s">
        <v>1185</v>
      </c>
      <c r="K31" s="7" t="s">
        <v>222</v>
      </c>
      <c r="L31" s="7" t="s">
        <v>223</v>
      </c>
      <c r="M31" s="7" t="s">
        <v>224</v>
      </c>
      <c r="N31" s="7" t="s">
        <v>225</v>
      </c>
      <c r="O31" s="7" t="s">
        <v>226</v>
      </c>
      <c r="P31" s="11" t="s">
        <v>126</v>
      </c>
      <c r="Q31" s="11" t="s">
        <v>127</v>
      </c>
      <c r="R31" s="11" t="s">
        <v>227</v>
      </c>
      <c r="S31" s="8" t="s">
        <v>44</v>
      </c>
      <c r="T31" s="8" t="s">
        <v>97</v>
      </c>
      <c r="U31" s="8" t="s">
        <v>98</v>
      </c>
      <c r="V31" s="8" t="s">
        <v>228</v>
      </c>
      <c r="W31" s="10" t="s">
        <v>102</v>
      </c>
      <c r="X31" s="10" t="s">
        <v>103</v>
      </c>
      <c r="Y31" s="10" t="s">
        <v>104</v>
      </c>
      <c r="Z31" s="33" t="s">
        <v>678</v>
      </c>
      <c r="AA31" s="33" t="s">
        <v>672</v>
      </c>
      <c r="AB31" s="33" t="s">
        <v>677</v>
      </c>
      <c r="AC31" s="44" t="s">
        <v>540</v>
      </c>
      <c r="AD31" s="44" t="s">
        <v>541</v>
      </c>
      <c r="AE31" s="44" t="s">
        <v>542</v>
      </c>
      <c r="AF31" s="34" t="s">
        <v>560</v>
      </c>
      <c r="AG31" s="34" t="s">
        <v>1171</v>
      </c>
      <c r="AH31" s="34" t="s">
        <v>562</v>
      </c>
      <c r="AI31" s="13" t="s">
        <v>76</v>
      </c>
      <c r="AJ31" s="13" t="s">
        <v>76</v>
      </c>
      <c r="AK31" s="13" t="s">
        <v>76</v>
      </c>
      <c r="AL31" s="13" t="s">
        <v>76</v>
      </c>
      <c r="AM31" s="13" t="s">
        <v>76</v>
      </c>
      <c r="AN31" s="13" t="s">
        <v>76</v>
      </c>
      <c r="AO31" s="6" t="s">
        <v>563</v>
      </c>
      <c r="AP31" s="6" t="s">
        <v>564</v>
      </c>
      <c r="AQ31" s="6" t="s">
        <v>565</v>
      </c>
      <c r="AR31" s="13" t="s">
        <v>76</v>
      </c>
      <c r="AS31" s="13" t="s">
        <v>76</v>
      </c>
      <c r="AT31" s="13" t="s">
        <v>76</v>
      </c>
      <c r="AU31" s="35" t="str">
        <f>'PTEA 2020-2023'!A22</f>
        <v>3. Promoviendo la conservación, ahorro y uso eficiente del recurso hídrico entre la comunidad Granadina</v>
      </c>
      <c r="AV31" s="35" t="str">
        <f>'PTEA 2020-2023'!B22</f>
        <v>1. Comunidad Educada en el ahorro y uso eficiente del recurso hídrico.</v>
      </c>
      <c r="AW31" s="35" t="str">
        <f>'PTEA 2020-2023'!C22</f>
        <v>Realizar por lo menos dos (2) jornadas de reforestación anual con especies forestales en áreas de importancia ambiental.</v>
      </c>
    </row>
    <row r="32" spans="1:49" ht="341.25" customHeight="1" x14ac:dyDescent="0.25">
      <c r="A32" s="4" t="s">
        <v>59</v>
      </c>
      <c r="B32" s="171" t="s">
        <v>1362</v>
      </c>
      <c r="C32" s="171" t="s">
        <v>1363</v>
      </c>
      <c r="D32" s="173" t="s">
        <v>1366</v>
      </c>
      <c r="E32" s="5" t="s">
        <v>217</v>
      </c>
      <c r="F32" s="9" t="s">
        <v>1184</v>
      </c>
      <c r="G32" s="9" t="s">
        <v>32</v>
      </c>
      <c r="H32" s="9" t="s">
        <v>219</v>
      </c>
      <c r="I32" s="9" t="s">
        <v>220</v>
      </c>
      <c r="J32" s="9" t="s">
        <v>1185</v>
      </c>
      <c r="K32" s="7" t="s">
        <v>222</v>
      </c>
      <c r="L32" s="7" t="s">
        <v>223</v>
      </c>
      <c r="M32" s="7" t="s">
        <v>224</v>
      </c>
      <c r="N32" s="7" t="s">
        <v>225</v>
      </c>
      <c r="O32" s="7" t="s">
        <v>226</v>
      </c>
      <c r="P32" s="11" t="s">
        <v>126</v>
      </c>
      <c r="Q32" s="11" t="s">
        <v>127</v>
      </c>
      <c r="R32" s="11" t="s">
        <v>227</v>
      </c>
      <c r="S32" s="8" t="s">
        <v>44</v>
      </c>
      <c r="T32" s="8" t="s">
        <v>97</v>
      </c>
      <c r="U32" s="8" t="s">
        <v>98</v>
      </c>
      <c r="V32" s="8" t="s">
        <v>228</v>
      </c>
      <c r="W32" s="28" t="s">
        <v>229</v>
      </c>
      <c r="X32" s="28" t="s">
        <v>230</v>
      </c>
      <c r="Y32" s="28" t="s">
        <v>231</v>
      </c>
      <c r="Z32" s="33" t="s">
        <v>678</v>
      </c>
      <c r="AA32" s="33" t="s">
        <v>672</v>
      </c>
      <c r="AB32" s="33" t="s">
        <v>677</v>
      </c>
      <c r="AC32" s="44" t="s">
        <v>540</v>
      </c>
      <c r="AD32" s="44" t="s">
        <v>541</v>
      </c>
      <c r="AE32" s="44" t="s">
        <v>542</v>
      </c>
      <c r="AF32" s="34" t="s">
        <v>560</v>
      </c>
      <c r="AG32" s="34" t="s">
        <v>1171</v>
      </c>
      <c r="AH32" s="34" t="s">
        <v>562</v>
      </c>
      <c r="AI32" s="13" t="s">
        <v>76</v>
      </c>
      <c r="AJ32" s="13" t="s">
        <v>76</v>
      </c>
      <c r="AK32" s="13" t="s">
        <v>76</v>
      </c>
      <c r="AL32" s="13" t="s">
        <v>76</v>
      </c>
      <c r="AM32" s="13" t="s">
        <v>76</v>
      </c>
      <c r="AN32" s="13" t="s">
        <v>76</v>
      </c>
      <c r="AO32" s="6" t="s">
        <v>563</v>
      </c>
      <c r="AP32" s="6" t="s">
        <v>564</v>
      </c>
      <c r="AQ32" s="6" t="s">
        <v>565</v>
      </c>
      <c r="AR32" s="13" t="s">
        <v>76</v>
      </c>
      <c r="AS32" s="13" t="s">
        <v>76</v>
      </c>
      <c r="AT32" s="13" t="s">
        <v>76</v>
      </c>
      <c r="AU32" s="35" t="str">
        <f>'PTEA 2020-2023'!A22</f>
        <v>3. Promoviendo la conservación, ahorro y uso eficiente del recurso hídrico entre la comunidad Granadina</v>
      </c>
      <c r="AV32" s="35" t="str">
        <f>'PTEA 2020-2023'!B22</f>
        <v>1. Comunidad Educada en el ahorro y uso eficiente del recurso hídrico.</v>
      </c>
      <c r="AW32" s="35" t="str">
        <f>'PTEA 2020-2023'!C22</f>
        <v>Realizar por lo menos dos (2) jornadas de reforestación anual con especies forestales en áreas de importancia ambiental.</v>
      </c>
    </row>
    <row r="33" spans="1:49" ht="356.25" customHeight="1" x14ac:dyDescent="0.25">
      <c r="A33" s="4" t="s">
        <v>59</v>
      </c>
      <c r="B33" s="170" t="s">
        <v>76</v>
      </c>
      <c r="C33" s="170" t="s">
        <v>76</v>
      </c>
      <c r="D33" s="170" t="s">
        <v>76</v>
      </c>
      <c r="E33" s="5" t="s">
        <v>217</v>
      </c>
      <c r="F33" s="9" t="s">
        <v>1184</v>
      </c>
      <c r="G33" s="9" t="s">
        <v>32</v>
      </c>
      <c r="H33" s="9" t="s">
        <v>219</v>
      </c>
      <c r="I33" s="9" t="s">
        <v>232</v>
      </c>
      <c r="J33" s="9" t="s">
        <v>1186</v>
      </c>
      <c r="K33" s="7" t="s">
        <v>89</v>
      </c>
      <c r="L33" s="7" t="s">
        <v>90</v>
      </c>
      <c r="M33" s="7" t="s">
        <v>91</v>
      </c>
      <c r="N33" s="7" t="s">
        <v>92</v>
      </c>
      <c r="O33" s="7" t="s">
        <v>93</v>
      </c>
      <c r="P33" s="11" t="s">
        <v>94</v>
      </c>
      <c r="Q33" s="11" t="s">
        <v>95</v>
      </c>
      <c r="R33" s="11" t="s">
        <v>96</v>
      </c>
      <c r="S33" s="8" t="s">
        <v>44</v>
      </c>
      <c r="T33" s="8" t="s">
        <v>97</v>
      </c>
      <c r="U33" s="8" t="s">
        <v>98</v>
      </c>
      <c r="V33" s="8" t="s">
        <v>99</v>
      </c>
      <c r="W33" s="10" t="s">
        <v>102</v>
      </c>
      <c r="X33" s="10" t="s">
        <v>103</v>
      </c>
      <c r="Y33" s="10" t="s">
        <v>104</v>
      </c>
      <c r="Z33" s="33" t="s">
        <v>76</v>
      </c>
      <c r="AA33" s="33" t="s">
        <v>76</v>
      </c>
      <c r="AB33" s="33" t="s">
        <v>76</v>
      </c>
      <c r="AC33" s="44" t="s">
        <v>540</v>
      </c>
      <c r="AD33" s="44" t="s">
        <v>541</v>
      </c>
      <c r="AE33" s="44" t="s">
        <v>542</v>
      </c>
      <c r="AF33" s="34" t="s">
        <v>549</v>
      </c>
      <c r="AG33" s="34" t="s">
        <v>550</v>
      </c>
      <c r="AH33" s="34" t="s">
        <v>551</v>
      </c>
      <c r="AI33" s="13" t="s">
        <v>76</v>
      </c>
      <c r="AJ33" s="13" t="s">
        <v>76</v>
      </c>
      <c r="AK33" s="13" t="s">
        <v>76</v>
      </c>
      <c r="AL33" s="13" t="s">
        <v>76</v>
      </c>
      <c r="AM33" s="13" t="s">
        <v>76</v>
      </c>
      <c r="AN33" s="13" t="s">
        <v>76</v>
      </c>
      <c r="AO33" s="6" t="s">
        <v>552</v>
      </c>
      <c r="AP33" s="6" t="s">
        <v>592</v>
      </c>
      <c r="AQ33" s="6" t="s">
        <v>593</v>
      </c>
      <c r="AR33" s="13" t="s">
        <v>555</v>
      </c>
      <c r="AS33" s="13" t="s">
        <v>556</v>
      </c>
      <c r="AT33" s="13" t="s">
        <v>557</v>
      </c>
      <c r="AU33" s="35" t="str">
        <f>'PTEA 2020-2023'!A25</f>
        <v>3. Promoviendo la conservación, ahorro y uso eficiente del recurso hídrico entre la comunidad Granadina</v>
      </c>
      <c r="AV33" s="35" t="str">
        <f>'PTEA 2020-2023'!B25</f>
        <v>3. Fortalecimiento de estrategias de Uso Eficiente y Ahorro del Agua en Instituciones Educativas</v>
      </c>
      <c r="AW33" s="35" t="str">
        <f>'PTEA 2020-2023'!C25</f>
        <v>Realizar por lo menos una (1) actividad de educación ambiental anual para fortalecer la formación de Niños defensores del agua y jóvenes pregoneros ambientales del municipio.</v>
      </c>
    </row>
    <row r="34" spans="1:49" ht="342.75" customHeight="1" x14ac:dyDescent="0.25">
      <c r="A34" s="4" t="s">
        <v>59</v>
      </c>
      <c r="B34" s="170" t="s">
        <v>76</v>
      </c>
      <c r="C34" s="170" t="s">
        <v>76</v>
      </c>
      <c r="D34" s="170" t="s">
        <v>76</v>
      </c>
      <c r="E34" s="5" t="s">
        <v>217</v>
      </c>
      <c r="F34" s="9" t="s">
        <v>1184</v>
      </c>
      <c r="G34" s="9" t="s">
        <v>32</v>
      </c>
      <c r="H34" s="9" t="s">
        <v>219</v>
      </c>
      <c r="I34" s="9" t="s">
        <v>232</v>
      </c>
      <c r="J34" s="9" t="s">
        <v>1186</v>
      </c>
      <c r="K34" s="12" t="s">
        <v>234</v>
      </c>
      <c r="L34" s="12" t="s">
        <v>235</v>
      </c>
      <c r="M34" s="12" t="s">
        <v>236</v>
      </c>
      <c r="N34" s="12" t="s">
        <v>76</v>
      </c>
      <c r="O34" s="12" t="s">
        <v>237</v>
      </c>
      <c r="P34" s="17" t="s">
        <v>154</v>
      </c>
      <c r="Q34" s="17" t="s">
        <v>71</v>
      </c>
      <c r="R34" s="17" t="s">
        <v>238</v>
      </c>
      <c r="S34" s="8" t="s">
        <v>200</v>
      </c>
      <c r="T34" s="8" t="s">
        <v>130</v>
      </c>
      <c r="U34" s="8" t="s">
        <v>201</v>
      </c>
      <c r="V34" s="29" t="s">
        <v>239</v>
      </c>
      <c r="W34" s="13" t="s">
        <v>76</v>
      </c>
      <c r="X34" s="13" t="s">
        <v>76</v>
      </c>
      <c r="Y34" s="13" t="s">
        <v>76</v>
      </c>
      <c r="Z34" s="33" t="s">
        <v>76</v>
      </c>
      <c r="AA34" s="33" t="s">
        <v>76</v>
      </c>
      <c r="AB34" s="33" t="s">
        <v>76</v>
      </c>
      <c r="AC34" s="44" t="s">
        <v>540</v>
      </c>
      <c r="AD34" s="44" t="s">
        <v>541</v>
      </c>
      <c r="AE34" s="44" t="s">
        <v>542</v>
      </c>
      <c r="AF34" s="34" t="s">
        <v>76</v>
      </c>
      <c r="AG34" s="34" t="s">
        <v>76</v>
      </c>
      <c r="AH34" s="34" t="s">
        <v>76</v>
      </c>
      <c r="AI34" s="13" t="s">
        <v>569</v>
      </c>
      <c r="AJ34" s="13" t="s">
        <v>578</v>
      </c>
      <c r="AK34" s="13" t="s">
        <v>579</v>
      </c>
      <c r="AL34" s="13" t="s">
        <v>76</v>
      </c>
      <c r="AM34" s="13" t="s">
        <v>76</v>
      </c>
      <c r="AN34" s="13" t="s">
        <v>76</v>
      </c>
      <c r="AO34" s="6" t="s">
        <v>572</v>
      </c>
      <c r="AP34" s="6" t="s">
        <v>573</v>
      </c>
      <c r="AQ34" s="6" t="s">
        <v>574</v>
      </c>
      <c r="AR34" s="13" t="s">
        <v>566</v>
      </c>
      <c r="AS34" s="13" t="s">
        <v>567</v>
      </c>
      <c r="AT34" s="13" t="s">
        <v>1180</v>
      </c>
      <c r="AU34" s="35" t="str">
        <f>'PTEA 2020-2023'!A39</f>
        <v xml:space="preserve">6. Comunidad Granadina preparada para la implementación de una Agricultura sostenible con el medio ambiente </v>
      </c>
      <c r="AV34" s="35" t="str">
        <f>'PTEA 2020-2023'!B39</f>
        <v>3. Fortalecimiento de productores Granadinos para el aprovechamiento de residuos orgánicos</v>
      </c>
      <c r="AW34" s="35" t="str">
        <f>'PTEA 2020-2023'!C39</f>
        <v>Realizar como mínimo una (1) salida pedagógica de educación ambiental con comunidad a las celdas de compostaje del municipio durante el cuatrienio.</v>
      </c>
    </row>
    <row r="35" spans="1:49" ht="351.75" customHeight="1" x14ac:dyDescent="0.25">
      <c r="A35" s="4" t="s">
        <v>59</v>
      </c>
      <c r="B35" s="170" t="s">
        <v>76</v>
      </c>
      <c r="C35" s="170" t="s">
        <v>76</v>
      </c>
      <c r="D35" s="170" t="s">
        <v>76</v>
      </c>
      <c r="E35" s="5" t="s">
        <v>240</v>
      </c>
      <c r="F35" s="6" t="s">
        <v>1184</v>
      </c>
      <c r="G35" s="6" t="s">
        <v>32</v>
      </c>
      <c r="H35" s="6" t="s">
        <v>219</v>
      </c>
      <c r="I35" s="6" t="s">
        <v>241</v>
      </c>
      <c r="J35" s="6" t="s">
        <v>1187</v>
      </c>
      <c r="K35" s="7" t="s">
        <v>234</v>
      </c>
      <c r="L35" s="7" t="s">
        <v>243</v>
      </c>
      <c r="M35" s="7" t="s">
        <v>244</v>
      </c>
      <c r="N35" s="7" t="s">
        <v>1188</v>
      </c>
      <c r="O35" s="7" t="s">
        <v>246</v>
      </c>
      <c r="P35" s="11" t="s">
        <v>126</v>
      </c>
      <c r="Q35" s="11" t="s">
        <v>127</v>
      </c>
      <c r="R35" s="11" t="s">
        <v>247</v>
      </c>
      <c r="S35" s="8" t="s">
        <v>44</v>
      </c>
      <c r="T35" s="8" t="s">
        <v>97</v>
      </c>
      <c r="U35" s="8" t="s">
        <v>98</v>
      </c>
      <c r="V35" s="8" t="s">
        <v>228</v>
      </c>
      <c r="W35" s="13" t="s">
        <v>248</v>
      </c>
      <c r="X35" s="13" t="s">
        <v>249</v>
      </c>
      <c r="Y35" s="10" t="s">
        <v>50</v>
      </c>
      <c r="Z35" s="33" t="s">
        <v>676</v>
      </c>
      <c r="AA35" s="33" t="s">
        <v>674</v>
      </c>
      <c r="AB35" s="33" t="s">
        <v>675</v>
      </c>
      <c r="AC35" s="44" t="s">
        <v>76</v>
      </c>
      <c r="AD35" s="44" t="s">
        <v>76</v>
      </c>
      <c r="AE35" s="44" t="s">
        <v>76</v>
      </c>
      <c r="AF35" s="34" t="s">
        <v>76</v>
      </c>
      <c r="AG35" s="34" t="s">
        <v>76</v>
      </c>
      <c r="AH35" s="34" t="s">
        <v>76</v>
      </c>
      <c r="AI35" s="13" t="s">
        <v>76</v>
      </c>
      <c r="AJ35" s="13" t="s">
        <v>76</v>
      </c>
      <c r="AK35" s="13" t="s">
        <v>76</v>
      </c>
      <c r="AL35" s="13" t="s">
        <v>76</v>
      </c>
      <c r="AM35" s="13" t="s">
        <v>76</v>
      </c>
      <c r="AN35" s="13" t="s">
        <v>76</v>
      </c>
      <c r="AO35" s="6" t="s">
        <v>76</v>
      </c>
      <c r="AP35" s="6" t="s">
        <v>76</v>
      </c>
      <c r="AQ35" s="6" t="s">
        <v>76</v>
      </c>
      <c r="AR35" s="13" t="s">
        <v>76</v>
      </c>
      <c r="AS35" s="13" t="s">
        <v>76</v>
      </c>
      <c r="AT35" s="13" t="s">
        <v>76</v>
      </c>
      <c r="AU35" s="35" t="s">
        <v>76</v>
      </c>
      <c r="AV35" s="35" t="s">
        <v>76</v>
      </c>
      <c r="AW35" s="35" t="s">
        <v>76</v>
      </c>
    </row>
    <row r="36" spans="1:49" ht="342.75" customHeight="1" x14ac:dyDescent="0.25">
      <c r="A36" s="4" t="s">
        <v>59</v>
      </c>
      <c r="B36" s="170" t="s">
        <v>76</v>
      </c>
      <c r="C36" s="170" t="s">
        <v>76</v>
      </c>
      <c r="D36" s="170" t="s">
        <v>76</v>
      </c>
      <c r="E36" s="5" t="s">
        <v>240</v>
      </c>
      <c r="F36" s="6" t="s">
        <v>1184</v>
      </c>
      <c r="G36" s="6" t="s">
        <v>32</v>
      </c>
      <c r="H36" s="6" t="s">
        <v>219</v>
      </c>
      <c r="I36" s="6" t="s">
        <v>241</v>
      </c>
      <c r="J36" s="6" t="s">
        <v>1187</v>
      </c>
      <c r="K36" s="7" t="s">
        <v>234</v>
      </c>
      <c r="L36" s="7" t="s">
        <v>243</v>
      </c>
      <c r="M36" s="7" t="s">
        <v>244</v>
      </c>
      <c r="N36" s="7" t="s">
        <v>1188</v>
      </c>
      <c r="O36" s="7" t="s">
        <v>246</v>
      </c>
      <c r="P36" s="11" t="s">
        <v>126</v>
      </c>
      <c r="Q36" s="11" t="s">
        <v>127</v>
      </c>
      <c r="R36" s="11" t="s">
        <v>247</v>
      </c>
      <c r="S36" s="8" t="s">
        <v>44</v>
      </c>
      <c r="T36" s="8" t="s">
        <v>97</v>
      </c>
      <c r="U36" s="8" t="s">
        <v>98</v>
      </c>
      <c r="V36" s="8" t="s">
        <v>228</v>
      </c>
      <c r="W36" s="13" t="s">
        <v>248</v>
      </c>
      <c r="X36" s="13" t="s">
        <v>249</v>
      </c>
      <c r="Y36" s="10" t="s">
        <v>50</v>
      </c>
      <c r="Z36" s="33" t="s">
        <v>676</v>
      </c>
      <c r="AA36" s="33" t="s">
        <v>674</v>
      </c>
      <c r="AB36" s="33" t="s">
        <v>675</v>
      </c>
      <c r="AC36" s="44" t="s">
        <v>540</v>
      </c>
      <c r="AD36" s="44" t="s">
        <v>541</v>
      </c>
      <c r="AE36" s="44" t="s">
        <v>542</v>
      </c>
      <c r="AF36" s="34" t="s">
        <v>549</v>
      </c>
      <c r="AG36" s="34" t="s">
        <v>550</v>
      </c>
      <c r="AH36" s="34" t="s">
        <v>551</v>
      </c>
      <c r="AI36" s="13" t="s">
        <v>76</v>
      </c>
      <c r="AJ36" s="13" t="s">
        <v>76</v>
      </c>
      <c r="AK36" s="13" t="s">
        <v>76</v>
      </c>
      <c r="AL36" s="13" t="s">
        <v>76</v>
      </c>
      <c r="AM36" s="13" t="s">
        <v>76</v>
      </c>
      <c r="AN36" s="13" t="s">
        <v>76</v>
      </c>
      <c r="AO36" s="6" t="s">
        <v>552</v>
      </c>
      <c r="AP36" s="6" t="s">
        <v>592</v>
      </c>
      <c r="AQ36" s="6" t="s">
        <v>593</v>
      </c>
      <c r="AR36" s="13" t="s">
        <v>555</v>
      </c>
      <c r="AS36" s="13" t="s">
        <v>556</v>
      </c>
      <c r="AT36" s="13" t="s">
        <v>557</v>
      </c>
      <c r="AU36" s="35" t="str">
        <f>'PTEA 2020-2023'!A25</f>
        <v>3. Promoviendo la conservación, ahorro y uso eficiente del recurso hídrico entre la comunidad Granadina</v>
      </c>
      <c r="AV36" s="35" t="str">
        <f>'PTEA 2020-2023'!B25</f>
        <v>3. Fortalecimiento de estrategias de Uso Eficiente y Ahorro del Agua en Instituciones Educativas</v>
      </c>
      <c r="AW36" s="35" t="str">
        <f>'PTEA 2020-2023'!C25</f>
        <v>Realizar por lo menos una (1) actividad de educación ambiental anual para fortalecer la formación de Niños defensores del agua y jóvenes pregoneros ambientales del municipio.</v>
      </c>
    </row>
    <row r="37" spans="1:49" ht="349.5" customHeight="1" x14ac:dyDescent="0.25">
      <c r="A37" s="4" t="s">
        <v>59</v>
      </c>
      <c r="B37" s="170" t="s">
        <v>76</v>
      </c>
      <c r="C37" s="170" t="s">
        <v>76</v>
      </c>
      <c r="D37" s="170" t="s">
        <v>76</v>
      </c>
      <c r="E37" s="5" t="s">
        <v>240</v>
      </c>
      <c r="F37" s="6" t="s">
        <v>1184</v>
      </c>
      <c r="G37" s="6" t="s">
        <v>32</v>
      </c>
      <c r="H37" s="6" t="s">
        <v>219</v>
      </c>
      <c r="I37" s="6" t="s">
        <v>241</v>
      </c>
      <c r="J37" s="6" t="s">
        <v>1187</v>
      </c>
      <c r="K37" s="7" t="s">
        <v>234</v>
      </c>
      <c r="L37" s="7" t="s">
        <v>243</v>
      </c>
      <c r="M37" s="7" t="s">
        <v>244</v>
      </c>
      <c r="N37" s="7" t="s">
        <v>1188</v>
      </c>
      <c r="O37" s="7" t="s">
        <v>246</v>
      </c>
      <c r="P37" s="11" t="s">
        <v>126</v>
      </c>
      <c r="Q37" s="11" t="s">
        <v>127</v>
      </c>
      <c r="R37" s="11" t="s">
        <v>247</v>
      </c>
      <c r="S37" s="8" t="s">
        <v>44</v>
      </c>
      <c r="T37" s="8" t="s">
        <v>97</v>
      </c>
      <c r="U37" s="8" t="s">
        <v>98</v>
      </c>
      <c r="V37" s="8" t="s">
        <v>228</v>
      </c>
      <c r="W37" s="13" t="s">
        <v>76</v>
      </c>
      <c r="X37" s="13" t="s">
        <v>76</v>
      </c>
      <c r="Y37" s="13" t="s">
        <v>76</v>
      </c>
      <c r="Z37" s="33" t="s">
        <v>676</v>
      </c>
      <c r="AA37" s="33" t="s">
        <v>674</v>
      </c>
      <c r="AB37" s="33" t="s">
        <v>675</v>
      </c>
      <c r="AC37" s="44" t="s">
        <v>76</v>
      </c>
      <c r="AD37" s="44" t="s">
        <v>76</v>
      </c>
      <c r="AE37" s="44" t="s">
        <v>76</v>
      </c>
      <c r="AF37" s="34" t="s">
        <v>76</v>
      </c>
      <c r="AG37" s="34" t="s">
        <v>76</v>
      </c>
      <c r="AH37" s="34" t="s">
        <v>76</v>
      </c>
      <c r="AI37" s="13" t="s">
        <v>76</v>
      </c>
      <c r="AJ37" s="13" t="s">
        <v>76</v>
      </c>
      <c r="AK37" s="13" t="s">
        <v>76</v>
      </c>
      <c r="AL37" s="13" t="s">
        <v>76</v>
      </c>
      <c r="AM37" s="13" t="s">
        <v>76</v>
      </c>
      <c r="AN37" s="13" t="s">
        <v>76</v>
      </c>
      <c r="AO37" s="6" t="s">
        <v>76</v>
      </c>
      <c r="AP37" s="6" t="s">
        <v>76</v>
      </c>
      <c r="AQ37" s="6" t="s">
        <v>76</v>
      </c>
      <c r="AR37" s="13" t="s">
        <v>76</v>
      </c>
      <c r="AS37" s="13" t="s">
        <v>76</v>
      </c>
      <c r="AT37" s="13" t="s">
        <v>76</v>
      </c>
      <c r="AU37" s="35" t="s">
        <v>76</v>
      </c>
      <c r="AV37" s="35" t="s">
        <v>76</v>
      </c>
      <c r="AW37" s="35" t="s">
        <v>76</v>
      </c>
    </row>
    <row r="38" spans="1:49" ht="354" customHeight="1" x14ac:dyDescent="0.25">
      <c r="A38" s="4" t="s">
        <v>59</v>
      </c>
      <c r="B38" s="170" t="s">
        <v>76</v>
      </c>
      <c r="C38" s="170" t="s">
        <v>76</v>
      </c>
      <c r="D38" s="170" t="s">
        <v>76</v>
      </c>
      <c r="E38" s="5" t="s">
        <v>240</v>
      </c>
      <c r="F38" s="6" t="s">
        <v>1184</v>
      </c>
      <c r="G38" s="6" t="s">
        <v>32</v>
      </c>
      <c r="H38" s="6" t="s">
        <v>219</v>
      </c>
      <c r="I38" s="6" t="s">
        <v>241</v>
      </c>
      <c r="J38" s="6" t="s">
        <v>1187</v>
      </c>
      <c r="K38" s="7" t="s">
        <v>234</v>
      </c>
      <c r="L38" s="7" t="s">
        <v>243</v>
      </c>
      <c r="M38" s="7" t="s">
        <v>244</v>
      </c>
      <c r="N38" s="7" t="s">
        <v>1188</v>
      </c>
      <c r="O38" s="7" t="s">
        <v>246</v>
      </c>
      <c r="P38" s="11" t="s">
        <v>126</v>
      </c>
      <c r="Q38" s="11" t="s">
        <v>127</v>
      </c>
      <c r="R38" s="11" t="s">
        <v>247</v>
      </c>
      <c r="S38" s="8" t="s">
        <v>44</v>
      </c>
      <c r="T38" s="8" t="s">
        <v>97</v>
      </c>
      <c r="U38" s="8" t="s">
        <v>98</v>
      </c>
      <c r="V38" s="8" t="s">
        <v>228</v>
      </c>
      <c r="W38" s="13" t="s">
        <v>248</v>
      </c>
      <c r="X38" s="13" t="s">
        <v>249</v>
      </c>
      <c r="Y38" s="10" t="s">
        <v>50</v>
      </c>
      <c r="Z38" s="33" t="s">
        <v>676</v>
      </c>
      <c r="AA38" s="33" t="s">
        <v>674</v>
      </c>
      <c r="AB38" s="33" t="s">
        <v>675</v>
      </c>
      <c r="AC38" s="44" t="s">
        <v>76</v>
      </c>
      <c r="AD38" s="44" t="s">
        <v>76</v>
      </c>
      <c r="AE38" s="44" t="s">
        <v>76</v>
      </c>
      <c r="AF38" s="34" t="s">
        <v>76</v>
      </c>
      <c r="AG38" s="34" t="s">
        <v>76</v>
      </c>
      <c r="AH38" s="34" t="s">
        <v>76</v>
      </c>
      <c r="AI38" s="13" t="s">
        <v>76</v>
      </c>
      <c r="AJ38" s="13" t="s">
        <v>76</v>
      </c>
      <c r="AK38" s="13" t="s">
        <v>76</v>
      </c>
      <c r="AL38" s="13" t="s">
        <v>76</v>
      </c>
      <c r="AM38" s="13" t="s">
        <v>76</v>
      </c>
      <c r="AN38" s="13" t="s">
        <v>76</v>
      </c>
      <c r="AO38" s="6" t="s">
        <v>76</v>
      </c>
      <c r="AP38" s="6" t="s">
        <v>76</v>
      </c>
      <c r="AQ38" s="6" t="s">
        <v>76</v>
      </c>
      <c r="AR38" s="13" t="s">
        <v>76</v>
      </c>
      <c r="AS38" s="13" t="s">
        <v>76</v>
      </c>
      <c r="AT38" s="13" t="s">
        <v>76</v>
      </c>
      <c r="AU38" s="35" t="s">
        <v>76</v>
      </c>
      <c r="AV38" s="35" t="s">
        <v>76</v>
      </c>
      <c r="AW38" s="35" t="s">
        <v>76</v>
      </c>
    </row>
    <row r="39" spans="1:49" ht="256.5" customHeight="1" x14ac:dyDescent="0.25">
      <c r="A39" s="4" t="s">
        <v>250</v>
      </c>
      <c r="B39" s="170" t="s">
        <v>76</v>
      </c>
      <c r="C39" s="170" t="s">
        <v>76</v>
      </c>
      <c r="D39" s="170" t="s">
        <v>76</v>
      </c>
      <c r="E39" s="5" t="s">
        <v>30</v>
      </c>
      <c r="F39" s="6" t="s">
        <v>60</v>
      </c>
      <c r="G39" s="6" t="s">
        <v>61</v>
      </c>
      <c r="H39" s="6" t="s">
        <v>62</v>
      </c>
      <c r="I39" s="6" t="s">
        <v>77</v>
      </c>
      <c r="J39" s="6" t="s">
        <v>78</v>
      </c>
      <c r="K39" s="7" t="s">
        <v>65</v>
      </c>
      <c r="L39" s="7" t="s">
        <v>79</v>
      </c>
      <c r="M39" s="7" t="s">
        <v>80</v>
      </c>
      <c r="N39" s="7" t="s">
        <v>81</v>
      </c>
      <c r="O39" s="7" t="s">
        <v>82</v>
      </c>
      <c r="P39" s="11" t="s">
        <v>70</v>
      </c>
      <c r="Q39" s="11" t="s">
        <v>71</v>
      </c>
      <c r="R39" s="11" t="s">
        <v>83</v>
      </c>
      <c r="S39" s="8" t="s">
        <v>55</v>
      </c>
      <c r="T39" s="8" t="s">
        <v>73</v>
      </c>
      <c r="U39" s="8" t="s">
        <v>74</v>
      </c>
      <c r="V39" s="8" t="s">
        <v>1170</v>
      </c>
      <c r="W39" s="13" t="s">
        <v>76</v>
      </c>
      <c r="X39" s="13" t="s">
        <v>76</v>
      </c>
      <c r="Y39" s="13" t="s">
        <v>76</v>
      </c>
      <c r="Z39" s="33" t="s">
        <v>76</v>
      </c>
      <c r="AA39" s="33" t="s">
        <v>76</v>
      </c>
      <c r="AB39" s="33" t="s">
        <v>76</v>
      </c>
      <c r="AC39" s="44" t="s">
        <v>76</v>
      </c>
      <c r="AD39" s="44" t="s">
        <v>76</v>
      </c>
      <c r="AE39" s="44" t="s">
        <v>76</v>
      </c>
      <c r="AF39" s="34" t="s">
        <v>76</v>
      </c>
      <c r="AG39" s="34" t="s">
        <v>76</v>
      </c>
      <c r="AH39" s="34" t="s">
        <v>76</v>
      </c>
      <c r="AI39" s="13" t="s">
        <v>76</v>
      </c>
      <c r="AJ39" s="13" t="s">
        <v>76</v>
      </c>
      <c r="AK39" s="13" t="s">
        <v>76</v>
      </c>
      <c r="AL39" s="13" t="s">
        <v>76</v>
      </c>
      <c r="AM39" s="13" t="s">
        <v>76</v>
      </c>
      <c r="AN39" s="13" t="s">
        <v>76</v>
      </c>
      <c r="AO39" s="6" t="s">
        <v>76</v>
      </c>
      <c r="AP39" s="6" t="s">
        <v>76</v>
      </c>
      <c r="AQ39" s="6" t="s">
        <v>76</v>
      </c>
      <c r="AR39" s="13" t="s">
        <v>76</v>
      </c>
      <c r="AS39" s="13" t="s">
        <v>76</v>
      </c>
      <c r="AT39" s="13" t="s">
        <v>76</v>
      </c>
      <c r="AU39" s="35" t="s">
        <v>76</v>
      </c>
      <c r="AV39" s="35" t="s">
        <v>76</v>
      </c>
      <c r="AW39" s="35" t="s">
        <v>76</v>
      </c>
    </row>
    <row r="40" spans="1:49" ht="345" x14ac:dyDescent="0.25">
      <c r="A40" s="4" t="s">
        <v>250</v>
      </c>
      <c r="B40" s="170" t="s">
        <v>1357</v>
      </c>
      <c r="C40" s="170" t="s">
        <v>1350</v>
      </c>
      <c r="D40" s="172" t="s">
        <v>1347</v>
      </c>
      <c r="E40" s="5" t="s">
        <v>84</v>
      </c>
      <c r="F40" s="6" t="s">
        <v>85</v>
      </c>
      <c r="G40" s="6" t="s">
        <v>32</v>
      </c>
      <c r="H40" s="6" t="s">
        <v>86</v>
      </c>
      <c r="I40" s="6" t="s">
        <v>251</v>
      </c>
      <c r="J40" s="6" t="s">
        <v>252</v>
      </c>
      <c r="K40" s="7" t="s">
        <v>253</v>
      </c>
      <c r="L40" s="7" t="s">
        <v>254</v>
      </c>
      <c r="M40" s="7" t="s">
        <v>255</v>
      </c>
      <c r="N40" s="7" t="s">
        <v>256</v>
      </c>
      <c r="O40" s="7" t="s">
        <v>257</v>
      </c>
      <c r="P40" s="11" t="s">
        <v>214</v>
      </c>
      <c r="Q40" s="11" t="s">
        <v>258</v>
      </c>
      <c r="R40" s="11" t="s">
        <v>1189</v>
      </c>
      <c r="S40" s="8" t="s">
        <v>44</v>
      </c>
      <c r="T40" s="8" t="s">
        <v>45</v>
      </c>
      <c r="U40" s="8" t="s">
        <v>148</v>
      </c>
      <c r="V40" s="8" t="s">
        <v>1190</v>
      </c>
      <c r="W40" s="13" t="s">
        <v>76</v>
      </c>
      <c r="X40" s="13" t="s">
        <v>76</v>
      </c>
      <c r="Y40" s="13" t="s">
        <v>76</v>
      </c>
      <c r="Z40" s="33" t="s">
        <v>76</v>
      </c>
      <c r="AA40" s="33" t="s">
        <v>76</v>
      </c>
      <c r="AB40" s="33" t="s">
        <v>76</v>
      </c>
      <c r="AC40" s="44" t="s">
        <v>76</v>
      </c>
      <c r="AD40" s="44" t="s">
        <v>76</v>
      </c>
      <c r="AE40" s="44" t="s">
        <v>76</v>
      </c>
      <c r="AF40" s="34" t="s">
        <v>76</v>
      </c>
      <c r="AG40" s="34" t="s">
        <v>76</v>
      </c>
      <c r="AH40" s="34" t="s">
        <v>76</v>
      </c>
      <c r="AI40" s="13" t="s">
        <v>76</v>
      </c>
      <c r="AJ40" s="13" t="s">
        <v>76</v>
      </c>
      <c r="AK40" s="13" t="s">
        <v>76</v>
      </c>
      <c r="AL40" s="13" t="s">
        <v>76</v>
      </c>
      <c r="AM40" s="13" t="s">
        <v>76</v>
      </c>
      <c r="AN40" s="13" t="s">
        <v>76</v>
      </c>
      <c r="AO40" s="6" t="s">
        <v>76</v>
      </c>
      <c r="AP40" s="6" t="s">
        <v>76</v>
      </c>
      <c r="AQ40" s="6" t="s">
        <v>76</v>
      </c>
      <c r="AR40" s="13" t="s">
        <v>76</v>
      </c>
      <c r="AS40" s="13" t="s">
        <v>76</v>
      </c>
      <c r="AT40" s="13" t="s">
        <v>76</v>
      </c>
      <c r="AU40" s="35" t="str">
        <f>'PTEA 2020-2023'!A35</f>
        <v>5. Granada se educa frente a la adaptación al cambio climático y prevención del Riesgo</v>
      </c>
      <c r="AV40" s="35" t="str">
        <f>'PTEA 2020-2023'!B35</f>
        <v>2. Fortalecimiento de acciones de sostenibilidad ambiental dirigidas a la comunidad</v>
      </c>
      <c r="AW40" s="35" t="str">
        <f>'PTEA 2020-2023'!C35</f>
        <v>Realizar como mínimo tres (3) jornadas de sensibilización en estrategias de adaptación al cambio climático y medidas de prevención del riesgo de desastres, con comunidad del sector urbano y/o rural del municipio, durante el cuatrienio.</v>
      </c>
    </row>
    <row r="41" spans="1:49" ht="345" x14ac:dyDescent="0.25">
      <c r="A41" s="4" t="s">
        <v>250</v>
      </c>
      <c r="B41" s="170" t="s">
        <v>1357</v>
      </c>
      <c r="C41" s="170" t="s">
        <v>1350</v>
      </c>
      <c r="D41" s="172" t="s">
        <v>1347</v>
      </c>
      <c r="E41" s="5" t="s">
        <v>84</v>
      </c>
      <c r="F41" s="6" t="s">
        <v>85</v>
      </c>
      <c r="G41" s="6" t="s">
        <v>32</v>
      </c>
      <c r="H41" s="6" t="s">
        <v>86</v>
      </c>
      <c r="I41" s="6" t="s">
        <v>251</v>
      </c>
      <c r="J41" s="6" t="s">
        <v>260</v>
      </c>
      <c r="K41" s="7" t="s">
        <v>253</v>
      </c>
      <c r="L41" s="7" t="s">
        <v>261</v>
      </c>
      <c r="M41" s="7" t="s">
        <v>262</v>
      </c>
      <c r="N41" s="7" t="s">
        <v>256</v>
      </c>
      <c r="O41" s="7" t="s">
        <v>263</v>
      </c>
      <c r="P41" s="11" t="s">
        <v>70</v>
      </c>
      <c r="Q41" s="11" t="s">
        <v>264</v>
      </c>
      <c r="R41" s="11" t="s">
        <v>265</v>
      </c>
      <c r="S41" s="8" t="s">
        <v>44</v>
      </c>
      <c r="T41" s="8" t="s">
        <v>45</v>
      </c>
      <c r="U41" s="8" t="s">
        <v>148</v>
      </c>
      <c r="V41" s="8" t="s">
        <v>1190</v>
      </c>
      <c r="W41" s="13" t="s">
        <v>76</v>
      </c>
      <c r="X41" s="13" t="s">
        <v>76</v>
      </c>
      <c r="Y41" s="13" t="s">
        <v>76</v>
      </c>
      <c r="Z41" s="33" t="s">
        <v>76</v>
      </c>
      <c r="AA41" s="33" t="s">
        <v>76</v>
      </c>
      <c r="AB41" s="33" t="s">
        <v>76</v>
      </c>
      <c r="AC41" s="44" t="s">
        <v>76</v>
      </c>
      <c r="AD41" s="44" t="s">
        <v>76</v>
      </c>
      <c r="AE41" s="44" t="s">
        <v>76</v>
      </c>
      <c r="AF41" s="34" t="s">
        <v>76</v>
      </c>
      <c r="AG41" s="34" t="s">
        <v>76</v>
      </c>
      <c r="AH41" s="34" t="s">
        <v>76</v>
      </c>
      <c r="AI41" s="13" t="s">
        <v>76</v>
      </c>
      <c r="AJ41" s="13" t="s">
        <v>76</v>
      </c>
      <c r="AK41" s="13" t="s">
        <v>76</v>
      </c>
      <c r="AL41" s="13" t="s">
        <v>76</v>
      </c>
      <c r="AM41" s="13" t="s">
        <v>76</v>
      </c>
      <c r="AN41" s="13" t="s">
        <v>76</v>
      </c>
      <c r="AO41" s="6" t="s">
        <v>76</v>
      </c>
      <c r="AP41" s="6" t="s">
        <v>76</v>
      </c>
      <c r="AQ41" s="6" t="s">
        <v>76</v>
      </c>
      <c r="AR41" s="13" t="s">
        <v>76</v>
      </c>
      <c r="AS41" s="13" t="s">
        <v>76</v>
      </c>
      <c r="AT41" s="13" t="s">
        <v>76</v>
      </c>
      <c r="AU41" s="35" t="str">
        <f>'PTEA 2020-2023'!A35</f>
        <v>5. Granada se educa frente a la adaptación al cambio climático y prevención del Riesgo</v>
      </c>
      <c r="AV41" s="35" t="str">
        <f>'PTEA 2020-2023'!B35</f>
        <v>2. Fortalecimiento de acciones de sostenibilidad ambiental dirigidas a la comunidad</v>
      </c>
      <c r="AW41" s="35" t="str">
        <f>'PTEA 2020-2023'!C35</f>
        <v>Realizar como mínimo tres (3) jornadas de sensibilización en estrategias de adaptación al cambio climático y medidas de prevención del riesgo de desastres, con comunidad del sector urbano y/o rural del municipio, durante el cuatrienio.</v>
      </c>
    </row>
    <row r="42" spans="1:49" ht="315" x14ac:dyDescent="0.25">
      <c r="A42" s="4" t="s">
        <v>250</v>
      </c>
      <c r="B42" s="170" t="s">
        <v>1357</v>
      </c>
      <c r="C42" s="170" t="s">
        <v>1350</v>
      </c>
      <c r="D42" s="172" t="s">
        <v>1347</v>
      </c>
      <c r="E42" s="5" t="s">
        <v>84</v>
      </c>
      <c r="F42" s="6" t="s">
        <v>1191</v>
      </c>
      <c r="G42" s="6" t="s">
        <v>32</v>
      </c>
      <c r="H42" s="6" t="s">
        <v>86</v>
      </c>
      <c r="I42" s="6" t="s">
        <v>251</v>
      </c>
      <c r="J42" s="6" t="s">
        <v>260</v>
      </c>
      <c r="K42" s="7" t="s">
        <v>267</v>
      </c>
      <c r="L42" s="7" t="s">
        <v>268</v>
      </c>
      <c r="M42" s="7" t="s">
        <v>269</v>
      </c>
      <c r="N42" s="7" t="s">
        <v>270</v>
      </c>
      <c r="O42" s="7" t="s">
        <v>271</v>
      </c>
      <c r="P42" s="11" t="s">
        <v>272</v>
      </c>
      <c r="Q42" s="11" t="s">
        <v>264</v>
      </c>
      <c r="R42" s="11" t="s">
        <v>72</v>
      </c>
      <c r="S42" s="8" t="s">
        <v>55</v>
      </c>
      <c r="T42" s="8" t="s">
        <v>273</v>
      </c>
      <c r="U42" s="8" t="s">
        <v>274</v>
      </c>
      <c r="V42" s="8" t="s">
        <v>275</v>
      </c>
      <c r="W42" s="13" t="s">
        <v>76</v>
      </c>
      <c r="X42" s="13" t="s">
        <v>76</v>
      </c>
      <c r="Y42" s="13" t="s">
        <v>76</v>
      </c>
      <c r="Z42" s="33" t="s">
        <v>76</v>
      </c>
      <c r="AA42" s="33" t="s">
        <v>76</v>
      </c>
      <c r="AB42" s="33" t="s">
        <v>76</v>
      </c>
      <c r="AC42" s="44" t="s">
        <v>76</v>
      </c>
      <c r="AD42" s="44" t="s">
        <v>76</v>
      </c>
      <c r="AE42" s="44" t="s">
        <v>76</v>
      </c>
      <c r="AF42" s="34" t="s">
        <v>76</v>
      </c>
      <c r="AG42" s="34" t="s">
        <v>76</v>
      </c>
      <c r="AH42" s="34" t="s">
        <v>76</v>
      </c>
      <c r="AI42" s="13" t="s">
        <v>76</v>
      </c>
      <c r="AJ42" s="13" t="s">
        <v>76</v>
      </c>
      <c r="AK42" s="13" t="s">
        <v>76</v>
      </c>
      <c r="AL42" s="13" t="s">
        <v>76</v>
      </c>
      <c r="AM42" s="13" t="s">
        <v>76</v>
      </c>
      <c r="AN42" s="13" t="s">
        <v>76</v>
      </c>
      <c r="AO42" s="6" t="s">
        <v>76</v>
      </c>
      <c r="AP42" s="6" t="s">
        <v>76</v>
      </c>
      <c r="AQ42" s="6" t="s">
        <v>76</v>
      </c>
      <c r="AR42" s="13" t="s">
        <v>76</v>
      </c>
      <c r="AS42" s="13" t="s">
        <v>76</v>
      </c>
      <c r="AT42" s="13" t="s">
        <v>76</v>
      </c>
      <c r="AU42" s="35" t="str">
        <f>'PTEA 2020-2023'!A35</f>
        <v>5. Granada se educa frente a la adaptación al cambio climático y prevención del Riesgo</v>
      </c>
      <c r="AV42" s="35" t="str">
        <f>'PTEA 2020-2023'!B35</f>
        <v>2. Fortalecimiento de acciones de sostenibilidad ambiental dirigidas a la comunidad</v>
      </c>
      <c r="AW42" s="35" t="str">
        <f>'PTEA 2020-2023'!C35</f>
        <v>Realizar como mínimo tres (3) jornadas de sensibilización en estrategias de adaptación al cambio climático y medidas de prevención del riesgo de desastres, con comunidad del sector urbano y/o rural del municipio, durante el cuatrienio.</v>
      </c>
    </row>
    <row r="43" spans="1:49" ht="345" x14ac:dyDescent="0.25">
      <c r="A43" s="4" t="s">
        <v>250</v>
      </c>
      <c r="B43" s="170" t="s">
        <v>1357</v>
      </c>
      <c r="C43" s="170" t="s">
        <v>1350</v>
      </c>
      <c r="D43" s="172" t="s">
        <v>1347</v>
      </c>
      <c r="E43" s="5" t="s">
        <v>84</v>
      </c>
      <c r="F43" s="6" t="s">
        <v>85</v>
      </c>
      <c r="G43" s="6" t="s">
        <v>32</v>
      </c>
      <c r="H43" s="6" t="s">
        <v>86</v>
      </c>
      <c r="I43" s="6" t="s">
        <v>251</v>
      </c>
      <c r="J43" s="6" t="s">
        <v>260</v>
      </c>
      <c r="K43" s="7" t="s">
        <v>267</v>
      </c>
      <c r="L43" s="7" t="s">
        <v>276</v>
      </c>
      <c r="M43" s="7" t="s">
        <v>277</v>
      </c>
      <c r="N43" s="7" t="s">
        <v>278</v>
      </c>
      <c r="O43" s="7" t="s">
        <v>279</v>
      </c>
      <c r="P43" s="11" t="s">
        <v>70</v>
      </c>
      <c r="Q43" s="11" t="s">
        <v>280</v>
      </c>
      <c r="R43" s="11" t="s">
        <v>281</v>
      </c>
      <c r="S43" s="8" t="s">
        <v>44</v>
      </c>
      <c r="T43" s="8" t="s">
        <v>45</v>
      </c>
      <c r="U43" s="8" t="s">
        <v>282</v>
      </c>
      <c r="V43" s="8" t="s">
        <v>283</v>
      </c>
      <c r="W43" s="13" t="s">
        <v>76</v>
      </c>
      <c r="X43" s="13" t="s">
        <v>76</v>
      </c>
      <c r="Y43" s="13" t="s">
        <v>76</v>
      </c>
      <c r="Z43" s="33" t="s">
        <v>76</v>
      </c>
      <c r="AA43" s="33" t="s">
        <v>76</v>
      </c>
      <c r="AB43" s="33" t="s">
        <v>76</v>
      </c>
      <c r="AC43" s="44" t="s">
        <v>76</v>
      </c>
      <c r="AD43" s="44" t="s">
        <v>76</v>
      </c>
      <c r="AE43" s="44" t="s">
        <v>76</v>
      </c>
      <c r="AF43" s="34" t="s">
        <v>76</v>
      </c>
      <c r="AG43" s="34" t="s">
        <v>76</v>
      </c>
      <c r="AH43" s="34" t="s">
        <v>76</v>
      </c>
      <c r="AI43" s="13" t="s">
        <v>76</v>
      </c>
      <c r="AJ43" s="13" t="s">
        <v>76</v>
      </c>
      <c r="AK43" s="13" t="s">
        <v>76</v>
      </c>
      <c r="AL43" s="13" t="s">
        <v>76</v>
      </c>
      <c r="AM43" s="13" t="s">
        <v>76</v>
      </c>
      <c r="AN43" s="13" t="s">
        <v>76</v>
      </c>
      <c r="AO43" s="6" t="s">
        <v>76</v>
      </c>
      <c r="AP43" s="6" t="s">
        <v>76</v>
      </c>
      <c r="AQ43" s="6" t="s">
        <v>76</v>
      </c>
      <c r="AR43" s="13" t="s">
        <v>76</v>
      </c>
      <c r="AS43" s="13" t="s">
        <v>76</v>
      </c>
      <c r="AT43" s="13" t="s">
        <v>76</v>
      </c>
      <c r="AU43" s="35" t="str">
        <f>'PTEA 2020-2023'!A35</f>
        <v>5. Granada se educa frente a la adaptación al cambio climático y prevención del Riesgo</v>
      </c>
      <c r="AV43" s="35" t="str">
        <f>'PTEA 2020-2023'!B35</f>
        <v>2. Fortalecimiento de acciones de sostenibilidad ambiental dirigidas a la comunidad</v>
      </c>
      <c r="AW43" s="35" t="str">
        <f>'PTEA 2020-2023'!C35</f>
        <v>Realizar como mínimo tres (3) jornadas de sensibilización en estrategias de adaptación al cambio climático y medidas de prevención del riesgo de desastres, con comunidad del sector urbano y/o rural del municipio, durante el cuatrienio.</v>
      </c>
    </row>
    <row r="44" spans="1:49" ht="345" x14ac:dyDescent="0.25">
      <c r="A44" s="4" t="s">
        <v>250</v>
      </c>
      <c r="B44" s="170" t="s">
        <v>1356</v>
      </c>
      <c r="C44" s="170" t="s">
        <v>1351</v>
      </c>
      <c r="D44" s="172" t="s">
        <v>1352</v>
      </c>
      <c r="E44" s="5" t="s">
        <v>84</v>
      </c>
      <c r="F44" s="6" t="s">
        <v>85</v>
      </c>
      <c r="G44" s="6" t="s">
        <v>32</v>
      </c>
      <c r="H44" s="6" t="s">
        <v>86</v>
      </c>
      <c r="I44" s="6" t="s">
        <v>284</v>
      </c>
      <c r="J44" s="6" t="s">
        <v>285</v>
      </c>
      <c r="K44" s="7" t="s">
        <v>286</v>
      </c>
      <c r="L44" s="7" t="s">
        <v>287</v>
      </c>
      <c r="M44" s="7" t="s">
        <v>288</v>
      </c>
      <c r="N44" s="7" t="s">
        <v>213</v>
      </c>
      <c r="O44" s="7" t="s">
        <v>289</v>
      </c>
      <c r="P44" s="11" t="s">
        <v>70</v>
      </c>
      <c r="Q44" s="11" t="s">
        <v>290</v>
      </c>
      <c r="R44" s="11" t="s">
        <v>291</v>
      </c>
      <c r="S44" s="8" t="s">
        <v>44</v>
      </c>
      <c r="T44" s="8" t="s">
        <v>45</v>
      </c>
      <c r="U44" s="8" t="s">
        <v>46</v>
      </c>
      <c r="V44" s="8" t="s">
        <v>292</v>
      </c>
      <c r="W44" s="10" t="s">
        <v>118</v>
      </c>
      <c r="X44" s="10" t="s">
        <v>119</v>
      </c>
      <c r="Y44" s="10" t="s">
        <v>1192</v>
      </c>
      <c r="Z44" s="33" t="s">
        <v>650</v>
      </c>
      <c r="AA44" s="33" t="s">
        <v>648</v>
      </c>
      <c r="AB44" s="33" t="s">
        <v>649</v>
      </c>
      <c r="AC44" s="44" t="s">
        <v>540</v>
      </c>
      <c r="AD44" s="44" t="s">
        <v>541</v>
      </c>
      <c r="AE44" s="44" t="s">
        <v>542</v>
      </c>
      <c r="AF44" s="34" t="s">
        <v>76</v>
      </c>
      <c r="AG44" s="34" t="s">
        <v>76</v>
      </c>
      <c r="AH44" s="34" t="s">
        <v>76</v>
      </c>
      <c r="AI44" s="13" t="s">
        <v>606</v>
      </c>
      <c r="AJ44" s="13" t="s">
        <v>607</v>
      </c>
      <c r="AK44" s="13" t="s">
        <v>608</v>
      </c>
      <c r="AL44" s="13" t="s">
        <v>76</v>
      </c>
      <c r="AM44" s="13" t="s">
        <v>76</v>
      </c>
      <c r="AN44" s="13" t="s">
        <v>76</v>
      </c>
      <c r="AO44" s="6" t="s">
        <v>552</v>
      </c>
      <c r="AP44" s="6" t="s">
        <v>609</v>
      </c>
      <c r="AQ44" s="6" t="s">
        <v>610</v>
      </c>
      <c r="AR44" s="13" t="s">
        <v>575</v>
      </c>
      <c r="AS44" s="13" t="s">
        <v>576</v>
      </c>
      <c r="AT44" s="13" t="s">
        <v>611</v>
      </c>
      <c r="AU44" s="35" t="str">
        <f>'PTEA 2020-2023'!A32</f>
        <v>4. Comunidad Granadina educada en la gestión integral de los residuos sólidos</v>
      </c>
      <c r="AV44" s="35" t="str">
        <f>'PTEA 2020-2023'!B32</f>
        <v>3. Fortalecer la vinculación de la Comunidad en la Gestión Integral de residuos peligrosos.</v>
      </c>
      <c r="AW44" s="35" t="str">
        <f>'PTEA 2020-2023'!C32</f>
        <v>Desarrollar por lo menos dos (2) jornadas anuales de recolección de residuos de envases de agroquímicos.</v>
      </c>
    </row>
    <row r="45" spans="1:49" ht="345" x14ac:dyDescent="0.25">
      <c r="A45" s="4" t="s">
        <v>250</v>
      </c>
      <c r="B45" s="170" t="s">
        <v>1356</v>
      </c>
      <c r="C45" s="170" t="s">
        <v>1351</v>
      </c>
      <c r="D45" s="172" t="s">
        <v>1352</v>
      </c>
      <c r="E45" s="5" t="s">
        <v>84</v>
      </c>
      <c r="F45" s="6" t="s">
        <v>85</v>
      </c>
      <c r="G45" s="6" t="s">
        <v>32</v>
      </c>
      <c r="H45" s="6" t="s">
        <v>86</v>
      </c>
      <c r="I45" s="6" t="s">
        <v>284</v>
      </c>
      <c r="J45" s="6" t="s">
        <v>285</v>
      </c>
      <c r="K45" s="7" t="s">
        <v>286</v>
      </c>
      <c r="L45" s="7" t="s">
        <v>287</v>
      </c>
      <c r="M45" s="7" t="s">
        <v>288</v>
      </c>
      <c r="N45" s="7" t="s">
        <v>213</v>
      </c>
      <c r="O45" s="7" t="s">
        <v>289</v>
      </c>
      <c r="P45" s="11" t="s">
        <v>70</v>
      </c>
      <c r="Q45" s="11" t="s">
        <v>290</v>
      </c>
      <c r="R45" s="11" t="s">
        <v>291</v>
      </c>
      <c r="S45" s="8" t="s">
        <v>44</v>
      </c>
      <c r="T45" s="8" t="s">
        <v>45</v>
      </c>
      <c r="U45" s="8" t="s">
        <v>46</v>
      </c>
      <c r="V45" s="8" t="s">
        <v>292</v>
      </c>
      <c r="W45" s="10" t="s">
        <v>118</v>
      </c>
      <c r="X45" s="10" t="s">
        <v>119</v>
      </c>
      <c r="Y45" s="10" t="s">
        <v>1192</v>
      </c>
      <c r="Z45" s="33" t="s">
        <v>655</v>
      </c>
      <c r="AA45" s="33" t="s">
        <v>648</v>
      </c>
      <c r="AB45" s="33" t="s">
        <v>654</v>
      </c>
      <c r="AC45" s="44" t="s">
        <v>540</v>
      </c>
      <c r="AD45" s="44" t="s">
        <v>541</v>
      </c>
      <c r="AE45" s="44" t="s">
        <v>542</v>
      </c>
      <c r="AF45" s="34" t="s">
        <v>76</v>
      </c>
      <c r="AG45" s="34" t="s">
        <v>76</v>
      </c>
      <c r="AH45" s="34" t="s">
        <v>76</v>
      </c>
      <c r="AI45" s="13" t="s">
        <v>76</v>
      </c>
      <c r="AJ45" s="13" t="s">
        <v>76</v>
      </c>
      <c r="AK45" s="13" t="s">
        <v>76</v>
      </c>
      <c r="AL45" s="13" t="s">
        <v>76</v>
      </c>
      <c r="AM45" s="13" t="s">
        <v>76</v>
      </c>
      <c r="AN45" s="13" t="s">
        <v>76</v>
      </c>
      <c r="AO45" s="6" t="s">
        <v>76</v>
      </c>
      <c r="AP45" s="6" t="s">
        <v>76</v>
      </c>
      <c r="AQ45" s="6" t="s">
        <v>76</v>
      </c>
      <c r="AR45" s="13" t="s">
        <v>76</v>
      </c>
      <c r="AS45" s="13" t="s">
        <v>76</v>
      </c>
      <c r="AT45" s="13" t="s">
        <v>76</v>
      </c>
      <c r="AU45" s="35" t="str">
        <f>'PTEA 2020-2023'!A37</f>
        <v xml:space="preserve">6. Comunidad Granadina preparada para la implementación de una Agricultura sostenible con el medio ambiente </v>
      </c>
      <c r="AV45" s="35" t="str">
        <f>'PTEA 2020-2023'!B37</f>
        <v>1. Fortalecimiento de productores Granadinos en estrategias de sostenibilidad y conservación ambiental</v>
      </c>
      <c r="AW45" s="35" t="str">
        <f>'PTEA 2020-2023'!C37</f>
        <v>Realizar por lo menos una (1) capacitación anual a productores agropecuarios en prácticas agrícolas y pecuarias sostenibles con el medio ambiente.</v>
      </c>
    </row>
    <row r="46" spans="1:49" ht="345" x14ac:dyDescent="0.25">
      <c r="A46" s="4" t="s">
        <v>250</v>
      </c>
      <c r="B46" s="170" t="s">
        <v>1356</v>
      </c>
      <c r="C46" s="170" t="s">
        <v>1351</v>
      </c>
      <c r="D46" s="172" t="s">
        <v>1352</v>
      </c>
      <c r="E46" s="5" t="s">
        <v>84</v>
      </c>
      <c r="F46" s="6" t="s">
        <v>85</v>
      </c>
      <c r="G46" s="6" t="s">
        <v>32</v>
      </c>
      <c r="H46" s="6" t="s">
        <v>86</v>
      </c>
      <c r="I46" s="6" t="s">
        <v>284</v>
      </c>
      <c r="J46" s="6" t="s">
        <v>285</v>
      </c>
      <c r="K46" s="7" t="s">
        <v>286</v>
      </c>
      <c r="L46" s="7" t="s">
        <v>287</v>
      </c>
      <c r="M46" s="7" t="s">
        <v>288</v>
      </c>
      <c r="N46" s="7" t="s">
        <v>213</v>
      </c>
      <c r="O46" s="7" t="s">
        <v>289</v>
      </c>
      <c r="P46" s="11" t="s">
        <v>70</v>
      </c>
      <c r="Q46" s="11" t="s">
        <v>290</v>
      </c>
      <c r="R46" s="11" t="s">
        <v>291</v>
      </c>
      <c r="S46" s="8" t="s">
        <v>44</v>
      </c>
      <c r="T46" s="8" t="s">
        <v>45</v>
      </c>
      <c r="U46" s="8" t="s">
        <v>46</v>
      </c>
      <c r="V46" s="8" t="s">
        <v>292</v>
      </c>
      <c r="W46" s="10" t="s">
        <v>118</v>
      </c>
      <c r="X46" s="10" t="s">
        <v>119</v>
      </c>
      <c r="Y46" s="10" t="s">
        <v>1193</v>
      </c>
      <c r="Z46" s="33" t="s">
        <v>650</v>
      </c>
      <c r="AA46" s="33" t="s">
        <v>648</v>
      </c>
      <c r="AB46" s="33" t="s">
        <v>649</v>
      </c>
      <c r="AC46" s="44" t="s">
        <v>540</v>
      </c>
      <c r="AD46" s="44" t="s">
        <v>541</v>
      </c>
      <c r="AE46" s="44" t="s">
        <v>542</v>
      </c>
      <c r="AF46" s="34" t="s">
        <v>76</v>
      </c>
      <c r="AG46" s="34" t="s">
        <v>76</v>
      </c>
      <c r="AH46" s="34" t="s">
        <v>76</v>
      </c>
      <c r="AI46" s="13" t="s">
        <v>76</v>
      </c>
      <c r="AJ46" s="13" t="s">
        <v>76</v>
      </c>
      <c r="AK46" s="13" t="s">
        <v>76</v>
      </c>
      <c r="AL46" s="13" t="s">
        <v>76</v>
      </c>
      <c r="AM46" s="13" t="s">
        <v>76</v>
      </c>
      <c r="AN46" s="13" t="s">
        <v>76</v>
      </c>
      <c r="AO46" s="6" t="s">
        <v>76</v>
      </c>
      <c r="AP46" s="6" t="s">
        <v>76</v>
      </c>
      <c r="AQ46" s="6" t="s">
        <v>76</v>
      </c>
      <c r="AR46" s="13" t="s">
        <v>76</v>
      </c>
      <c r="AS46" s="13" t="s">
        <v>76</v>
      </c>
      <c r="AT46" s="13" t="s">
        <v>76</v>
      </c>
      <c r="AU46" s="35" t="str">
        <f>'PTEA 2020-2023'!A37</f>
        <v xml:space="preserve">6. Comunidad Granadina preparada para la implementación de una Agricultura sostenible con el medio ambiente </v>
      </c>
      <c r="AV46" s="35" t="str">
        <f>'PTEA 2020-2023'!B37</f>
        <v>1. Fortalecimiento de productores Granadinos en estrategias de sostenibilidad y conservación ambiental</v>
      </c>
      <c r="AW46" s="35" t="str">
        <f>'PTEA 2020-2023'!C37</f>
        <v>Realizar por lo menos una (1) capacitación anual a productores agropecuarios en prácticas agrícolas y pecuarias sostenibles con el medio ambiente.</v>
      </c>
    </row>
    <row r="47" spans="1:49" ht="345" x14ac:dyDescent="0.25">
      <c r="A47" s="4" t="s">
        <v>250</v>
      </c>
      <c r="B47" s="170" t="s">
        <v>76</v>
      </c>
      <c r="C47" s="170" t="s">
        <v>76</v>
      </c>
      <c r="D47" s="170" t="s">
        <v>76</v>
      </c>
      <c r="E47" s="5" t="s">
        <v>84</v>
      </c>
      <c r="F47" s="6" t="s">
        <v>85</v>
      </c>
      <c r="G47" s="6" t="s">
        <v>32</v>
      </c>
      <c r="H47" s="6" t="s">
        <v>86</v>
      </c>
      <c r="I47" s="6" t="s">
        <v>295</v>
      </c>
      <c r="J47" s="6" t="s">
        <v>296</v>
      </c>
      <c r="K47" s="7" t="s">
        <v>89</v>
      </c>
      <c r="L47" s="7" t="s">
        <v>297</v>
      </c>
      <c r="M47" s="7" t="s">
        <v>298</v>
      </c>
      <c r="N47" s="7" t="s">
        <v>299</v>
      </c>
      <c r="O47" s="7" t="s">
        <v>300</v>
      </c>
      <c r="P47" s="11" t="s">
        <v>70</v>
      </c>
      <c r="Q47" s="11" t="s">
        <v>290</v>
      </c>
      <c r="R47" s="11" t="s">
        <v>301</v>
      </c>
      <c r="S47" s="8" t="s">
        <v>44</v>
      </c>
      <c r="T47" s="8" t="s">
        <v>194</v>
      </c>
      <c r="U47" s="8" t="s">
        <v>302</v>
      </c>
      <c r="V47" s="8" t="s">
        <v>303</v>
      </c>
      <c r="W47" s="10" t="s">
        <v>102</v>
      </c>
      <c r="X47" s="10" t="s">
        <v>304</v>
      </c>
      <c r="Y47" s="10" t="s">
        <v>305</v>
      </c>
      <c r="Z47" s="33" t="s">
        <v>640</v>
      </c>
      <c r="AA47" s="33" t="s">
        <v>639</v>
      </c>
      <c r="AB47" s="33" t="s">
        <v>641</v>
      </c>
      <c r="AC47" s="44" t="s">
        <v>540</v>
      </c>
      <c r="AD47" s="44" t="s">
        <v>541</v>
      </c>
      <c r="AE47" s="44" t="s">
        <v>542</v>
      </c>
      <c r="AF47" s="34" t="s">
        <v>76</v>
      </c>
      <c r="AG47" s="34" t="s">
        <v>76</v>
      </c>
      <c r="AH47" s="34" t="s">
        <v>76</v>
      </c>
      <c r="AI47" s="13" t="s">
        <v>76</v>
      </c>
      <c r="AJ47" s="13" t="s">
        <v>76</v>
      </c>
      <c r="AK47" s="13" t="s">
        <v>76</v>
      </c>
      <c r="AL47" s="13" t="s">
        <v>76</v>
      </c>
      <c r="AM47" s="13" t="s">
        <v>76</v>
      </c>
      <c r="AN47" s="13" t="s">
        <v>76</v>
      </c>
      <c r="AO47" s="6" t="s">
        <v>76</v>
      </c>
      <c r="AP47" s="6" t="s">
        <v>76</v>
      </c>
      <c r="AQ47" s="6" t="s">
        <v>76</v>
      </c>
      <c r="AR47" s="13" t="s">
        <v>76</v>
      </c>
      <c r="AS47" s="13" t="s">
        <v>76</v>
      </c>
      <c r="AT47" s="13" t="s">
        <v>76</v>
      </c>
      <c r="AU47" s="35" t="str">
        <f>'PTEA 2020-2023'!A37</f>
        <v xml:space="preserve">6. Comunidad Granadina preparada para la implementación de una Agricultura sostenible con el medio ambiente </v>
      </c>
      <c r="AV47" s="35" t="str">
        <f>'PTEA 2020-2023'!B37</f>
        <v>1. Fortalecimiento de productores Granadinos en estrategias de sostenibilidad y conservación ambiental</v>
      </c>
      <c r="AW47" s="35" t="str">
        <f>'PTEA 2020-2023'!C37</f>
        <v>Realizar por lo menos una (1) capacitación anual a productores agropecuarios en prácticas agrícolas y pecuarias sostenibles con el medio ambiente.</v>
      </c>
    </row>
    <row r="48" spans="1:49" ht="345" x14ac:dyDescent="0.25">
      <c r="A48" s="4" t="s">
        <v>250</v>
      </c>
      <c r="B48" s="170" t="s">
        <v>76</v>
      </c>
      <c r="C48" s="170" t="s">
        <v>76</v>
      </c>
      <c r="D48" s="170" t="s">
        <v>76</v>
      </c>
      <c r="E48" s="5" t="s">
        <v>84</v>
      </c>
      <c r="F48" s="6" t="s">
        <v>85</v>
      </c>
      <c r="G48" s="6" t="s">
        <v>32</v>
      </c>
      <c r="H48" s="6" t="s">
        <v>86</v>
      </c>
      <c r="I48" s="6" t="s">
        <v>295</v>
      </c>
      <c r="J48" s="6" t="s">
        <v>296</v>
      </c>
      <c r="K48" s="7" t="s">
        <v>89</v>
      </c>
      <c r="L48" s="7" t="s">
        <v>297</v>
      </c>
      <c r="M48" s="7" t="s">
        <v>298</v>
      </c>
      <c r="N48" s="7" t="s">
        <v>299</v>
      </c>
      <c r="O48" s="7" t="s">
        <v>300</v>
      </c>
      <c r="P48" s="11" t="s">
        <v>70</v>
      </c>
      <c r="Q48" s="11" t="s">
        <v>290</v>
      </c>
      <c r="R48" s="11" t="s">
        <v>301</v>
      </c>
      <c r="S48" s="8" t="s">
        <v>76</v>
      </c>
      <c r="T48" s="8" t="s">
        <v>76</v>
      </c>
      <c r="U48" s="8" t="s">
        <v>76</v>
      </c>
      <c r="V48" s="8" t="s">
        <v>76</v>
      </c>
      <c r="W48" s="10" t="s">
        <v>118</v>
      </c>
      <c r="X48" s="10" t="s">
        <v>119</v>
      </c>
      <c r="Y48" s="10" t="s">
        <v>1174</v>
      </c>
      <c r="Z48" s="33" t="s">
        <v>640</v>
      </c>
      <c r="AA48" s="33" t="s">
        <v>639</v>
      </c>
      <c r="AB48" s="33" t="s">
        <v>642</v>
      </c>
      <c r="AC48" s="44" t="s">
        <v>540</v>
      </c>
      <c r="AD48" s="44" t="s">
        <v>541</v>
      </c>
      <c r="AE48" s="44" t="s">
        <v>542</v>
      </c>
      <c r="AF48" s="34" t="s">
        <v>76</v>
      </c>
      <c r="AG48" s="34" t="s">
        <v>76</v>
      </c>
      <c r="AH48" s="34" t="s">
        <v>76</v>
      </c>
      <c r="AI48" s="13" t="s">
        <v>76</v>
      </c>
      <c r="AJ48" s="13" t="s">
        <v>76</v>
      </c>
      <c r="AK48" s="13" t="s">
        <v>76</v>
      </c>
      <c r="AL48" s="13" t="s">
        <v>76</v>
      </c>
      <c r="AM48" s="13" t="s">
        <v>76</v>
      </c>
      <c r="AN48" s="13" t="s">
        <v>76</v>
      </c>
      <c r="AO48" s="6" t="s">
        <v>76</v>
      </c>
      <c r="AP48" s="6" t="s">
        <v>76</v>
      </c>
      <c r="AQ48" s="6" t="s">
        <v>76</v>
      </c>
      <c r="AR48" s="13" t="s">
        <v>76</v>
      </c>
      <c r="AS48" s="13" t="s">
        <v>76</v>
      </c>
      <c r="AT48" s="13" t="s">
        <v>76</v>
      </c>
      <c r="AU48" s="35" t="str">
        <f>'PTEA 2020-2023'!A37</f>
        <v xml:space="preserve">6. Comunidad Granadina preparada para la implementación de una Agricultura sostenible con el medio ambiente </v>
      </c>
      <c r="AV48" s="35" t="str">
        <f>'PTEA 2020-2023'!B37</f>
        <v>1. Fortalecimiento de productores Granadinos en estrategias de sostenibilidad y conservación ambiental</v>
      </c>
      <c r="AW48" s="35" t="str">
        <f>'PTEA 2020-2023'!C37</f>
        <v>Realizar por lo menos una (1) capacitación anual a productores agropecuarios en prácticas agrícolas y pecuarias sostenibles con el medio ambiente.</v>
      </c>
    </row>
    <row r="49" spans="1:49" ht="345" x14ac:dyDescent="0.25">
      <c r="A49" s="4" t="s">
        <v>250</v>
      </c>
      <c r="B49" s="170" t="s">
        <v>76</v>
      </c>
      <c r="C49" s="170" t="s">
        <v>76</v>
      </c>
      <c r="D49" s="170" t="s">
        <v>76</v>
      </c>
      <c r="E49" s="5" t="s">
        <v>84</v>
      </c>
      <c r="F49" s="6" t="s">
        <v>85</v>
      </c>
      <c r="G49" s="6" t="s">
        <v>32</v>
      </c>
      <c r="H49" s="6" t="s">
        <v>86</v>
      </c>
      <c r="I49" s="6" t="s">
        <v>295</v>
      </c>
      <c r="J49" s="6" t="s">
        <v>296</v>
      </c>
      <c r="K49" s="7" t="s">
        <v>89</v>
      </c>
      <c r="L49" s="7" t="s">
        <v>297</v>
      </c>
      <c r="M49" s="7" t="s">
        <v>298</v>
      </c>
      <c r="N49" s="7" t="s">
        <v>299</v>
      </c>
      <c r="O49" s="7" t="s">
        <v>300</v>
      </c>
      <c r="P49" s="11" t="s">
        <v>70</v>
      </c>
      <c r="Q49" s="11" t="s">
        <v>290</v>
      </c>
      <c r="R49" s="11" t="s">
        <v>301</v>
      </c>
      <c r="S49" s="8" t="s">
        <v>76</v>
      </c>
      <c r="T49" s="8" t="s">
        <v>76</v>
      </c>
      <c r="U49" s="8" t="s">
        <v>76</v>
      </c>
      <c r="V49" s="8" t="s">
        <v>76</v>
      </c>
      <c r="W49" s="10" t="s">
        <v>118</v>
      </c>
      <c r="X49" s="10" t="s">
        <v>119</v>
      </c>
      <c r="Y49" s="10" t="s">
        <v>1193</v>
      </c>
      <c r="Z49" s="33" t="s">
        <v>652</v>
      </c>
      <c r="AA49" s="33" t="s">
        <v>648</v>
      </c>
      <c r="AB49" s="33" t="s">
        <v>651</v>
      </c>
      <c r="AC49" s="44" t="s">
        <v>540</v>
      </c>
      <c r="AD49" s="44" t="s">
        <v>541</v>
      </c>
      <c r="AE49" s="44" t="s">
        <v>542</v>
      </c>
      <c r="AF49" s="34" t="s">
        <v>76</v>
      </c>
      <c r="AG49" s="34" t="s">
        <v>76</v>
      </c>
      <c r="AH49" s="34" t="s">
        <v>76</v>
      </c>
      <c r="AI49" s="13" t="s">
        <v>76</v>
      </c>
      <c r="AJ49" s="13" t="s">
        <v>76</v>
      </c>
      <c r="AK49" s="13" t="s">
        <v>76</v>
      </c>
      <c r="AL49" s="13" t="s">
        <v>76</v>
      </c>
      <c r="AM49" s="13" t="s">
        <v>76</v>
      </c>
      <c r="AN49" s="13" t="s">
        <v>76</v>
      </c>
      <c r="AO49" s="6" t="s">
        <v>76</v>
      </c>
      <c r="AP49" s="6" t="s">
        <v>76</v>
      </c>
      <c r="AQ49" s="6" t="s">
        <v>76</v>
      </c>
      <c r="AR49" s="13" t="s">
        <v>76</v>
      </c>
      <c r="AS49" s="13" t="s">
        <v>76</v>
      </c>
      <c r="AT49" s="13" t="s">
        <v>76</v>
      </c>
      <c r="AU49" s="35" t="str">
        <f>'PTEA 2020-2023'!A37</f>
        <v xml:space="preserve">6. Comunidad Granadina preparada para la implementación de una Agricultura sostenible con el medio ambiente </v>
      </c>
      <c r="AV49" s="35" t="str">
        <f>'PTEA 2020-2023'!B37</f>
        <v>1. Fortalecimiento de productores Granadinos en estrategias de sostenibilidad y conservación ambiental</v>
      </c>
      <c r="AW49" s="35" t="str">
        <f>'PTEA 2020-2023'!C37</f>
        <v>Realizar por lo menos una (1) capacitación anual a productores agropecuarios en prácticas agrícolas y pecuarias sostenibles con el medio ambiente.</v>
      </c>
    </row>
    <row r="50" spans="1:49" ht="345" x14ac:dyDescent="0.25">
      <c r="A50" s="4" t="s">
        <v>250</v>
      </c>
      <c r="B50" s="170" t="s">
        <v>76</v>
      </c>
      <c r="C50" s="170" t="s">
        <v>76</v>
      </c>
      <c r="D50" s="170" t="s">
        <v>76</v>
      </c>
      <c r="E50" s="5" t="s">
        <v>84</v>
      </c>
      <c r="F50" s="6" t="s">
        <v>85</v>
      </c>
      <c r="G50" s="6" t="s">
        <v>32</v>
      </c>
      <c r="H50" s="6" t="s">
        <v>86</v>
      </c>
      <c r="I50" s="6" t="s">
        <v>295</v>
      </c>
      <c r="J50" s="6" t="s">
        <v>296</v>
      </c>
      <c r="K50" s="7" t="s">
        <v>89</v>
      </c>
      <c r="L50" s="7" t="s">
        <v>297</v>
      </c>
      <c r="M50" s="7" t="s">
        <v>298</v>
      </c>
      <c r="N50" s="7" t="s">
        <v>299</v>
      </c>
      <c r="O50" s="7" t="s">
        <v>300</v>
      </c>
      <c r="P50" s="11" t="s">
        <v>70</v>
      </c>
      <c r="Q50" s="11" t="s">
        <v>290</v>
      </c>
      <c r="R50" s="11" t="s">
        <v>301</v>
      </c>
      <c r="S50" s="8" t="s">
        <v>76</v>
      </c>
      <c r="T50" s="8" t="s">
        <v>76</v>
      </c>
      <c r="U50" s="8" t="s">
        <v>76</v>
      </c>
      <c r="V50" s="8" t="s">
        <v>76</v>
      </c>
      <c r="W50" s="10" t="s">
        <v>118</v>
      </c>
      <c r="X50" s="10" t="s">
        <v>306</v>
      </c>
      <c r="Y50" s="10" t="s">
        <v>307</v>
      </c>
      <c r="Z50" s="33" t="s">
        <v>652</v>
      </c>
      <c r="AA50" s="33" t="s">
        <v>648</v>
      </c>
      <c r="AB50" s="33" t="s">
        <v>653</v>
      </c>
      <c r="AC50" s="44" t="s">
        <v>540</v>
      </c>
      <c r="AD50" s="44" t="s">
        <v>541</v>
      </c>
      <c r="AE50" s="44" t="s">
        <v>542</v>
      </c>
      <c r="AF50" s="34" t="s">
        <v>76</v>
      </c>
      <c r="AG50" s="34" t="s">
        <v>76</v>
      </c>
      <c r="AH50" s="34" t="s">
        <v>76</v>
      </c>
      <c r="AI50" s="13" t="s">
        <v>76</v>
      </c>
      <c r="AJ50" s="13" t="s">
        <v>76</v>
      </c>
      <c r="AK50" s="13" t="s">
        <v>76</v>
      </c>
      <c r="AL50" s="13" t="s">
        <v>76</v>
      </c>
      <c r="AM50" s="13" t="s">
        <v>76</v>
      </c>
      <c r="AN50" s="13" t="s">
        <v>76</v>
      </c>
      <c r="AO50" s="6" t="s">
        <v>76</v>
      </c>
      <c r="AP50" s="6" t="s">
        <v>76</v>
      </c>
      <c r="AQ50" s="6" t="s">
        <v>76</v>
      </c>
      <c r="AR50" s="13" t="s">
        <v>76</v>
      </c>
      <c r="AS50" s="13" t="s">
        <v>76</v>
      </c>
      <c r="AT50" s="13" t="s">
        <v>76</v>
      </c>
      <c r="AU50" s="35" t="str">
        <f>'PTEA 2020-2023'!A37</f>
        <v xml:space="preserve">6. Comunidad Granadina preparada para la implementación de una Agricultura sostenible con el medio ambiente </v>
      </c>
      <c r="AV50" s="35" t="str">
        <f>'PTEA 2020-2023'!B37</f>
        <v>1. Fortalecimiento de productores Granadinos en estrategias de sostenibilidad y conservación ambiental</v>
      </c>
      <c r="AW50" s="35" t="str">
        <f>'PTEA 2020-2023'!C37</f>
        <v>Realizar por lo menos una (1) capacitación anual a productores agropecuarios en prácticas agrícolas y pecuarias sostenibles con el medio ambiente.</v>
      </c>
    </row>
    <row r="51" spans="1:49" ht="409.5" x14ac:dyDescent="0.25">
      <c r="A51" s="4" t="s">
        <v>250</v>
      </c>
      <c r="B51" s="170" t="s">
        <v>76</v>
      </c>
      <c r="C51" s="170" t="s">
        <v>76</v>
      </c>
      <c r="D51" s="170" t="s">
        <v>76</v>
      </c>
      <c r="E51" s="5" t="s">
        <v>84</v>
      </c>
      <c r="F51" s="6" t="s">
        <v>85</v>
      </c>
      <c r="G51" s="6" t="s">
        <v>32</v>
      </c>
      <c r="H51" s="6" t="s">
        <v>86</v>
      </c>
      <c r="I51" s="6" t="s">
        <v>295</v>
      </c>
      <c r="J51" s="6" t="s">
        <v>296</v>
      </c>
      <c r="K51" s="7" t="s">
        <v>89</v>
      </c>
      <c r="L51" s="7" t="s">
        <v>297</v>
      </c>
      <c r="M51" s="7" t="s">
        <v>298</v>
      </c>
      <c r="N51" s="7" t="s">
        <v>299</v>
      </c>
      <c r="O51" s="7" t="s">
        <v>300</v>
      </c>
      <c r="P51" s="11" t="s">
        <v>70</v>
      </c>
      <c r="Q51" s="11" t="s">
        <v>290</v>
      </c>
      <c r="R51" s="11" t="s">
        <v>301</v>
      </c>
      <c r="S51" s="8" t="s">
        <v>76</v>
      </c>
      <c r="T51" s="8" t="s">
        <v>76</v>
      </c>
      <c r="U51" s="8" t="s">
        <v>76</v>
      </c>
      <c r="V51" s="8" t="s">
        <v>76</v>
      </c>
      <c r="W51" s="10" t="s">
        <v>118</v>
      </c>
      <c r="X51" s="10" t="s">
        <v>308</v>
      </c>
      <c r="Y51" s="10" t="s">
        <v>309</v>
      </c>
      <c r="Z51" s="33" t="s">
        <v>640</v>
      </c>
      <c r="AA51" s="33" t="s">
        <v>639</v>
      </c>
      <c r="AB51" s="33" t="s">
        <v>642</v>
      </c>
      <c r="AC51" s="44" t="s">
        <v>540</v>
      </c>
      <c r="AD51" s="44" t="s">
        <v>541</v>
      </c>
      <c r="AE51" s="44" t="s">
        <v>542</v>
      </c>
      <c r="AF51" s="34" t="s">
        <v>76</v>
      </c>
      <c r="AG51" s="34" t="s">
        <v>76</v>
      </c>
      <c r="AH51" s="34" t="s">
        <v>76</v>
      </c>
      <c r="AI51" s="13" t="s">
        <v>76</v>
      </c>
      <c r="AJ51" s="13" t="s">
        <v>76</v>
      </c>
      <c r="AK51" s="13" t="s">
        <v>76</v>
      </c>
      <c r="AL51" s="13" t="s">
        <v>76</v>
      </c>
      <c r="AM51" s="13" t="s">
        <v>76</v>
      </c>
      <c r="AN51" s="13" t="s">
        <v>76</v>
      </c>
      <c r="AO51" s="6" t="s">
        <v>76</v>
      </c>
      <c r="AP51" s="6" t="s">
        <v>76</v>
      </c>
      <c r="AQ51" s="6" t="s">
        <v>76</v>
      </c>
      <c r="AR51" s="13" t="s">
        <v>76</v>
      </c>
      <c r="AS51" s="13" t="s">
        <v>76</v>
      </c>
      <c r="AT51" s="13" t="s">
        <v>76</v>
      </c>
      <c r="AU51" s="35" t="str">
        <f>'PTEA 2020-2023'!A37</f>
        <v xml:space="preserve">6. Comunidad Granadina preparada para la implementación de una Agricultura sostenible con el medio ambiente </v>
      </c>
      <c r="AV51" s="35" t="str">
        <f>'PTEA 2020-2023'!B37</f>
        <v>1. Fortalecimiento de productores Granadinos en estrategias de sostenibilidad y conservación ambiental</v>
      </c>
      <c r="AW51" s="35" t="str">
        <f>'PTEA 2020-2023'!C37</f>
        <v>Realizar por lo menos una (1) capacitación anual a productores agropecuarios en prácticas agrícolas y pecuarias sostenibles con el medio ambiente.</v>
      </c>
    </row>
    <row r="52" spans="1:49" ht="345" x14ac:dyDescent="0.25">
      <c r="A52" s="4" t="s">
        <v>250</v>
      </c>
      <c r="B52" s="170" t="s">
        <v>76</v>
      </c>
      <c r="C52" s="170" t="s">
        <v>76</v>
      </c>
      <c r="D52" s="170" t="s">
        <v>76</v>
      </c>
      <c r="E52" s="5" t="s">
        <v>84</v>
      </c>
      <c r="F52" s="6" t="s">
        <v>85</v>
      </c>
      <c r="G52" s="6" t="s">
        <v>32</v>
      </c>
      <c r="H52" s="6" t="s">
        <v>86</v>
      </c>
      <c r="I52" s="6" t="s">
        <v>87</v>
      </c>
      <c r="J52" s="6" t="s">
        <v>88</v>
      </c>
      <c r="K52" s="7" t="s">
        <v>89</v>
      </c>
      <c r="L52" s="7" t="s">
        <v>90</v>
      </c>
      <c r="M52" s="7" t="s">
        <v>91</v>
      </c>
      <c r="N52" s="7" t="s">
        <v>92</v>
      </c>
      <c r="O52" s="7" t="s">
        <v>93</v>
      </c>
      <c r="P52" s="11" t="s">
        <v>310</v>
      </c>
      <c r="Q52" s="11" t="s">
        <v>311</v>
      </c>
      <c r="R52" s="11" t="s">
        <v>312</v>
      </c>
      <c r="S52" s="8" t="s">
        <v>44</v>
      </c>
      <c r="T52" s="8" t="s">
        <v>97</v>
      </c>
      <c r="U52" s="8" t="s">
        <v>98</v>
      </c>
      <c r="V52" s="8" t="s">
        <v>99</v>
      </c>
      <c r="W52" s="10" t="s">
        <v>48</v>
      </c>
      <c r="X52" s="10" t="s">
        <v>100</v>
      </c>
      <c r="Y52" s="10" t="s">
        <v>313</v>
      </c>
      <c r="Z52" s="33" t="s">
        <v>668</v>
      </c>
      <c r="AA52" s="33" t="s">
        <v>679</v>
      </c>
      <c r="AB52" s="33" t="s">
        <v>682</v>
      </c>
      <c r="AC52" s="44" t="s">
        <v>540</v>
      </c>
      <c r="AD52" s="44" t="s">
        <v>541</v>
      </c>
      <c r="AE52" s="44" t="s">
        <v>542</v>
      </c>
      <c r="AF52" s="34" t="s">
        <v>560</v>
      </c>
      <c r="AG52" s="34" t="s">
        <v>1171</v>
      </c>
      <c r="AH52" s="34" t="s">
        <v>562</v>
      </c>
      <c r="AI52" s="13" t="s">
        <v>76</v>
      </c>
      <c r="AJ52" s="13" t="s">
        <v>76</v>
      </c>
      <c r="AK52" s="13" t="s">
        <v>76</v>
      </c>
      <c r="AL52" s="13" t="s">
        <v>76</v>
      </c>
      <c r="AM52" s="13" t="s">
        <v>76</v>
      </c>
      <c r="AN52" s="13" t="s">
        <v>76</v>
      </c>
      <c r="AO52" s="6" t="s">
        <v>563</v>
      </c>
      <c r="AP52" s="6" t="s">
        <v>564</v>
      </c>
      <c r="AQ52" s="6" t="s">
        <v>565</v>
      </c>
      <c r="AR52" s="13" t="s">
        <v>566</v>
      </c>
      <c r="AS52" s="13" t="s">
        <v>567</v>
      </c>
      <c r="AT52" s="13" t="s">
        <v>1172</v>
      </c>
      <c r="AU52" s="35" t="str">
        <f>'PTEA 2020-2023'!A22</f>
        <v>3. Promoviendo la conservación, ahorro y uso eficiente del recurso hídrico entre la comunidad Granadina</v>
      </c>
      <c r="AV52" s="35" t="str">
        <f>'PTEA 2020-2023'!B22</f>
        <v>1. Comunidad Educada en el ahorro y uso eficiente del recurso hídrico.</v>
      </c>
      <c r="AW52" s="35" t="str">
        <f>'PTEA 2020-2023'!C22</f>
        <v>Realizar por lo menos dos (2) jornadas de reforestación anual con especies forestales en áreas de importancia ambiental.</v>
      </c>
    </row>
    <row r="53" spans="1:49" ht="345" x14ac:dyDescent="0.25">
      <c r="A53" s="4" t="s">
        <v>250</v>
      </c>
      <c r="B53" s="170" t="s">
        <v>76</v>
      </c>
      <c r="C53" s="170" t="s">
        <v>76</v>
      </c>
      <c r="D53" s="170" t="s">
        <v>76</v>
      </c>
      <c r="E53" s="5" t="s">
        <v>84</v>
      </c>
      <c r="F53" s="6" t="s">
        <v>85</v>
      </c>
      <c r="G53" s="6" t="s">
        <v>32</v>
      </c>
      <c r="H53" s="6" t="s">
        <v>86</v>
      </c>
      <c r="I53" s="6" t="s">
        <v>87</v>
      </c>
      <c r="J53" s="6" t="s">
        <v>88</v>
      </c>
      <c r="K53" s="7" t="s">
        <v>89</v>
      </c>
      <c r="L53" s="7" t="s">
        <v>90</v>
      </c>
      <c r="M53" s="7" t="s">
        <v>91</v>
      </c>
      <c r="N53" s="7" t="s">
        <v>92</v>
      </c>
      <c r="O53" s="7" t="s">
        <v>93</v>
      </c>
      <c r="P53" s="11" t="s">
        <v>310</v>
      </c>
      <c r="Q53" s="11" t="s">
        <v>311</v>
      </c>
      <c r="R53" s="11" t="s">
        <v>312</v>
      </c>
      <c r="S53" s="8" t="s">
        <v>44</v>
      </c>
      <c r="T53" s="8" t="s">
        <v>97</v>
      </c>
      <c r="U53" s="8" t="s">
        <v>98</v>
      </c>
      <c r="V53" s="8" t="s">
        <v>99</v>
      </c>
      <c r="W53" s="10" t="s">
        <v>102</v>
      </c>
      <c r="X53" s="10" t="s">
        <v>103</v>
      </c>
      <c r="Y53" s="10" t="s">
        <v>104</v>
      </c>
      <c r="Z53" s="33" t="s">
        <v>668</v>
      </c>
      <c r="AA53" s="33" t="s">
        <v>669</v>
      </c>
      <c r="AB53" s="33" t="s">
        <v>671</v>
      </c>
      <c r="AC53" s="44" t="s">
        <v>540</v>
      </c>
      <c r="AD53" s="44" t="s">
        <v>541</v>
      </c>
      <c r="AE53" s="44" t="s">
        <v>542</v>
      </c>
      <c r="AF53" s="34" t="s">
        <v>560</v>
      </c>
      <c r="AG53" s="34" t="s">
        <v>1171</v>
      </c>
      <c r="AH53" s="34" t="s">
        <v>562</v>
      </c>
      <c r="AI53" s="13" t="s">
        <v>76</v>
      </c>
      <c r="AJ53" s="13" t="s">
        <v>76</v>
      </c>
      <c r="AK53" s="13" t="s">
        <v>76</v>
      </c>
      <c r="AL53" s="13" t="s">
        <v>76</v>
      </c>
      <c r="AM53" s="13" t="s">
        <v>76</v>
      </c>
      <c r="AN53" s="13" t="s">
        <v>76</v>
      </c>
      <c r="AO53" s="6" t="s">
        <v>563</v>
      </c>
      <c r="AP53" s="6" t="s">
        <v>564</v>
      </c>
      <c r="AQ53" s="6" t="s">
        <v>565</v>
      </c>
      <c r="AR53" s="13" t="s">
        <v>566</v>
      </c>
      <c r="AS53" s="13" t="s">
        <v>567</v>
      </c>
      <c r="AT53" s="13" t="s">
        <v>1172</v>
      </c>
      <c r="AU53" s="35" t="str">
        <f>'PTEA 2020-2023'!A22</f>
        <v>3. Promoviendo la conservación, ahorro y uso eficiente del recurso hídrico entre la comunidad Granadina</v>
      </c>
      <c r="AV53" s="35" t="str">
        <f>'PTEA 2020-2023'!B22</f>
        <v>1. Comunidad Educada en el ahorro y uso eficiente del recurso hídrico.</v>
      </c>
      <c r="AW53" s="35" t="str">
        <f>'PTEA 2020-2023'!C22</f>
        <v>Realizar por lo menos dos (2) jornadas de reforestación anual con especies forestales en áreas de importancia ambiental.</v>
      </c>
    </row>
    <row r="54" spans="1:49" ht="345" x14ac:dyDescent="0.25">
      <c r="A54" s="4" t="s">
        <v>250</v>
      </c>
      <c r="B54" s="170" t="s">
        <v>76</v>
      </c>
      <c r="C54" s="170" t="s">
        <v>76</v>
      </c>
      <c r="D54" s="170" t="s">
        <v>76</v>
      </c>
      <c r="E54" s="5" t="s">
        <v>84</v>
      </c>
      <c r="F54" s="6" t="s">
        <v>85</v>
      </c>
      <c r="G54" s="6" t="s">
        <v>32</v>
      </c>
      <c r="H54" s="6" t="s">
        <v>86</v>
      </c>
      <c r="I54" s="6" t="s">
        <v>87</v>
      </c>
      <c r="J54" s="6" t="s">
        <v>88</v>
      </c>
      <c r="K54" s="7" t="s">
        <v>89</v>
      </c>
      <c r="L54" s="7" t="s">
        <v>314</v>
      </c>
      <c r="M54" s="7" t="s">
        <v>315</v>
      </c>
      <c r="N54" s="7" t="s">
        <v>299</v>
      </c>
      <c r="O54" s="7" t="s">
        <v>316</v>
      </c>
      <c r="P54" s="11" t="s">
        <v>70</v>
      </c>
      <c r="Q54" s="11" t="s">
        <v>112</v>
      </c>
      <c r="R54" s="11" t="s">
        <v>317</v>
      </c>
      <c r="S54" s="8" t="s">
        <v>44</v>
      </c>
      <c r="T54" s="8" t="s">
        <v>97</v>
      </c>
      <c r="U54" s="8" t="s">
        <v>98</v>
      </c>
      <c r="V54" s="8" t="s">
        <v>318</v>
      </c>
      <c r="W54" s="10" t="s">
        <v>48</v>
      </c>
      <c r="X54" s="10" t="s">
        <v>100</v>
      </c>
      <c r="Y54" s="10" t="s">
        <v>313</v>
      </c>
      <c r="Z54" s="33" t="s">
        <v>668</v>
      </c>
      <c r="AA54" s="33" t="s">
        <v>669</v>
      </c>
      <c r="AB54" s="33" t="s">
        <v>671</v>
      </c>
      <c r="AC54" s="44" t="s">
        <v>540</v>
      </c>
      <c r="AD54" s="44" t="s">
        <v>541</v>
      </c>
      <c r="AE54" s="44" t="s">
        <v>542</v>
      </c>
      <c r="AF54" s="34" t="s">
        <v>560</v>
      </c>
      <c r="AG54" s="34" t="s">
        <v>1171</v>
      </c>
      <c r="AH54" s="34" t="s">
        <v>562</v>
      </c>
      <c r="AI54" s="13" t="s">
        <v>76</v>
      </c>
      <c r="AJ54" s="13" t="s">
        <v>76</v>
      </c>
      <c r="AK54" s="13" t="s">
        <v>76</v>
      </c>
      <c r="AL54" s="13" t="s">
        <v>76</v>
      </c>
      <c r="AM54" s="13" t="s">
        <v>76</v>
      </c>
      <c r="AN54" s="13" t="s">
        <v>76</v>
      </c>
      <c r="AO54" s="6" t="s">
        <v>563</v>
      </c>
      <c r="AP54" s="6" t="s">
        <v>564</v>
      </c>
      <c r="AQ54" s="6" t="s">
        <v>565</v>
      </c>
      <c r="AR54" s="13" t="s">
        <v>566</v>
      </c>
      <c r="AS54" s="13" t="s">
        <v>567</v>
      </c>
      <c r="AT54" s="13" t="s">
        <v>1172</v>
      </c>
      <c r="AU54" s="35" t="str">
        <f>'PTEA 2020-2023'!A22</f>
        <v>3. Promoviendo la conservación, ahorro y uso eficiente del recurso hídrico entre la comunidad Granadina</v>
      </c>
      <c r="AV54" s="35" t="str">
        <f>'PTEA 2020-2023'!B22</f>
        <v>1. Comunidad Educada en el ahorro y uso eficiente del recurso hídrico.</v>
      </c>
      <c r="AW54" s="35" t="str">
        <f>'PTEA 2020-2023'!C22</f>
        <v>Realizar por lo menos dos (2) jornadas de reforestación anual con especies forestales en áreas de importancia ambiental.</v>
      </c>
    </row>
    <row r="55" spans="1:49" ht="345" x14ac:dyDescent="0.25">
      <c r="A55" s="4" t="s">
        <v>250</v>
      </c>
      <c r="B55" s="170" t="s">
        <v>76</v>
      </c>
      <c r="C55" s="170" t="s">
        <v>76</v>
      </c>
      <c r="D55" s="170" t="s">
        <v>76</v>
      </c>
      <c r="E55" s="5" t="s">
        <v>84</v>
      </c>
      <c r="F55" s="6" t="s">
        <v>85</v>
      </c>
      <c r="G55" s="6" t="s">
        <v>32</v>
      </c>
      <c r="H55" s="6" t="s">
        <v>86</v>
      </c>
      <c r="I55" s="6" t="s">
        <v>87</v>
      </c>
      <c r="J55" s="6" t="s">
        <v>88</v>
      </c>
      <c r="K55" s="7" t="s">
        <v>89</v>
      </c>
      <c r="L55" s="7" t="s">
        <v>90</v>
      </c>
      <c r="M55" s="7" t="s">
        <v>91</v>
      </c>
      <c r="N55" s="7" t="s">
        <v>92</v>
      </c>
      <c r="O55" s="7" t="s">
        <v>93</v>
      </c>
      <c r="P55" s="11" t="s">
        <v>310</v>
      </c>
      <c r="Q55" s="11" t="s">
        <v>311</v>
      </c>
      <c r="R55" s="11" t="s">
        <v>312</v>
      </c>
      <c r="S55" s="8" t="s">
        <v>44</v>
      </c>
      <c r="T55" s="8" t="s">
        <v>97</v>
      </c>
      <c r="U55" s="8" t="s">
        <v>98</v>
      </c>
      <c r="V55" s="8" t="s">
        <v>99</v>
      </c>
      <c r="W55" s="25" t="s">
        <v>319</v>
      </c>
      <c r="X55" s="25" t="s">
        <v>320</v>
      </c>
      <c r="Y55" s="25" t="s">
        <v>321</v>
      </c>
      <c r="Z55" s="33" t="s">
        <v>668</v>
      </c>
      <c r="AA55" s="33" t="s">
        <v>679</v>
      </c>
      <c r="AB55" s="33" t="s">
        <v>682</v>
      </c>
      <c r="AC55" s="44" t="s">
        <v>540</v>
      </c>
      <c r="AD55" s="44" t="s">
        <v>541</v>
      </c>
      <c r="AE55" s="44" t="s">
        <v>542</v>
      </c>
      <c r="AF55" s="34" t="s">
        <v>560</v>
      </c>
      <c r="AG55" s="34" t="s">
        <v>1171</v>
      </c>
      <c r="AH55" s="34" t="s">
        <v>562</v>
      </c>
      <c r="AI55" s="13" t="s">
        <v>76</v>
      </c>
      <c r="AJ55" s="13" t="s">
        <v>76</v>
      </c>
      <c r="AK55" s="13" t="s">
        <v>76</v>
      </c>
      <c r="AL55" s="13" t="s">
        <v>76</v>
      </c>
      <c r="AM55" s="13" t="s">
        <v>76</v>
      </c>
      <c r="AN55" s="13" t="s">
        <v>76</v>
      </c>
      <c r="AO55" s="6" t="s">
        <v>563</v>
      </c>
      <c r="AP55" s="6" t="s">
        <v>564</v>
      </c>
      <c r="AQ55" s="6" t="s">
        <v>565</v>
      </c>
      <c r="AR55" s="13" t="s">
        <v>566</v>
      </c>
      <c r="AS55" s="13" t="s">
        <v>567</v>
      </c>
      <c r="AT55" s="13" t="s">
        <v>1172</v>
      </c>
      <c r="AU55" s="35" t="str">
        <f>'PTEA 2020-2023'!A22</f>
        <v>3. Promoviendo la conservación, ahorro y uso eficiente del recurso hídrico entre la comunidad Granadina</v>
      </c>
      <c r="AV55" s="35" t="str">
        <f>'PTEA 2020-2023'!B22</f>
        <v>1. Comunidad Educada en el ahorro y uso eficiente del recurso hídrico.</v>
      </c>
      <c r="AW55" s="35" t="str">
        <f>'PTEA 2020-2023'!C22</f>
        <v>Realizar por lo menos dos (2) jornadas de reforestación anual con especies forestales en áreas de importancia ambiental.</v>
      </c>
    </row>
    <row r="56" spans="1:49" ht="345" x14ac:dyDescent="0.25">
      <c r="A56" s="4" t="s">
        <v>250</v>
      </c>
      <c r="B56" s="170" t="s">
        <v>1356</v>
      </c>
      <c r="C56" s="170" t="s">
        <v>1351</v>
      </c>
      <c r="D56" s="172" t="s">
        <v>1352</v>
      </c>
      <c r="E56" s="5" t="s">
        <v>84</v>
      </c>
      <c r="F56" s="6" t="s">
        <v>85</v>
      </c>
      <c r="G56" s="6" t="s">
        <v>32</v>
      </c>
      <c r="H56" s="6" t="s">
        <v>86</v>
      </c>
      <c r="I56" s="6" t="s">
        <v>105</v>
      </c>
      <c r="J56" s="6" t="s">
        <v>1173</v>
      </c>
      <c r="K56" s="7" t="s">
        <v>107</v>
      </c>
      <c r="L56" s="7" t="s">
        <v>108</v>
      </c>
      <c r="M56" s="7" t="s">
        <v>109</v>
      </c>
      <c r="N56" s="7" t="s">
        <v>110</v>
      </c>
      <c r="O56" s="7" t="s">
        <v>1194</v>
      </c>
      <c r="P56" s="11" t="s">
        <v>70</v>
      </c>
      <c r="Q56" s="11" t="s">
        <v>112</v>
      </c>
      <c r="R56" s="11" t="s">
        <v>113</v>
      </c>
      <c r="S56" s="8" t="s">
        <v>114</v>
      </c>
      <c r="T56" s="8" t="s">
        <v>322</v>
      </c>
      <c r="U56" s="8" t="s">
        <v>323</v>
      </c>
      <c r="V56" s="8" t="s">
        <v>324</v>
      </c>
      <c r="W56" s="10" t="s">
        <v>118</v>
      </c>
      <c r="X56" s="10" t="s">
        <v>119</v>
      </c>
      <c r="Y56" s="10" t="s">
        <v>1174</v>
      </c>
      <c r="Z56" s="33" t="s">
        <v>643</v>
      </c>
      <c r="AA56" s="33" t="s">
        <v>644</v>
      </c>
      <c r="AB56" s="33" t="s">
        <v>645</v>
      </c>
      <c r="AC56" s="44" t="s">
        <v>540</v>
      </c>
      <c r="AD56" s="44" t="s">
        <v>541</v>
      </c>
      <c r="AE56" s="44" t="s">
        <v>542</v>
      </c>
      <c r="AF56" s="34" t="s">
        <v>76</v>
      </c>
      <c r="AG56" s="34" t="s">
        <v>76</v>
      </c>
      <c r="AH56" s="34" t="s">
        <v>76</v>
      </c>
      <c r="AI56" s="13" t="s">
        <v>606</v>
      </c>
      <c r="AJ56" s="13" t="s">
        <v>607</v>
      </c>
      <c r="AK56" s="13" t="s">
        <v>608</v>
      </c>
      <c r="AL56" s="13" t="s">
        <v>76</v>
      </c>
      <c r="AM56" s="13" t="s">
        <v>76</v>
      </c>
      <c r="AN56" s="13" t="s">
        <v>76</v>
      </c>
      <c r="AO56" s="6" t="s">
        <v>552</v>
      </c>
      <c r="AP56" s="6" t="s">
        <v>609</v>
      </c>
      <c r="AQ56" s="6" t="s">
        <v>610</v>
      </c>
      <c r="AR56" s="13" t="s">
        <v>575</v>
      </c>
      <c r="AS56" s="13" t="s">
        <v>576</v>
      </c>
      <c r="AT56" s="13" t="s">
        <v>611</v>
      </c>
      <c r="AU56" s="35" t="str">
        <f>'PTEA 2020-2023'!A32</f>
        <v>4. Comunidad Granadina educada en la gestión integral de los residuos sólidos</v>
      </c>
      <c r="AV56" s="35" t="str">
        <f>'PTEA 2020-2023'!B32</f>
        <v>3. Fortalecer la vinculación de la Comunidad en la Gestión Integral de residuos peligrosos.</v>
      </c>
      <c r="AW56" s="35" t="str">
        <f>'PTEA 2020-2023'!C32</f>
        <v>Desarrollar por lo menos dos (2) jornadas anuales de recolección de residuos de envases de agroquímicos.</v>
      </c>
    </row>
    <row r="57" spans="1:49" ht="345" x14ac:dyDescent="0.25">
      <c r="A57" s="4" t="s">
        <v>250</v>
      </c>
      <c r="B57" s="170" t="s">
        <v>1356</v>
      </c>
      <c r="C57" s="170" t="s">
        <v>1351</v>
      </c>
      <c r="D57" s="172" t="s">
        <v>1352</v>
      </c>
      <c r="E57" s="5" t="s">
        <v>84</v>
      </c>
      <c r="F57" s="6" t="s">
        <v>85</v>
      </c>
      <c r="G57" s="6" t="s">
        <v>32</v>
      </c>
      <c r="H57" s="6" t="s">
        <v>86</v>
      </c>
      <c r="I57" s="6" t="s">
        <v>105</v>
      </c>
      <c r="J57" s="6" t="s">
        <v>1173</v>
      </c>
      <c r="K57" s="7" t="s">
        <v>89</v>
      </c>
      <c r="L57" s="7" t="s">
        <v>223</v>
      </c>
      <c r="M57" s="7" t="s">
        <v>325</v>
      </c>
      <c r="N57" s="7" t="s">
        <v>326</v>
      </c>
      <c r="O57" s="7" t="s">
        <v>327</v>
      </c>
      <c r="P57" s="11" t="s">
        <v>70</v>
      </c>
      <c r="Q57" s="11" t="s">
        <v>290</v>
      </c>
      <c r="R57" s="11" t="s">
        <v>328</v>
      </c>
      <c r="S57" s="8" t="s">
        <v>114</v>
      </c>
      <c r="T57" s="8" t="s">
        <v>322</v>
      </c>
      <c r="U57" s="8" t="s">
        <v>323</v>
      </c>
      <c r="V57" s="8" t="s">
        <v>329</v>
      </c>
      <c r="W57" s="10" t="s">
        <v>118</v>
      </c>
      <c r="X57" s="10" t="s">
        <v>330</v>
      </c>
      <c r="Y57" s="10" t="s">
        <v>1195</v>
      </c>
      <c r="Z57" s="33" t="s">
        <v>643</v>
      </c>
      <c r="AA57" s="33" t="s">
        <v>644</v>
      </c>
      <c r="AB57" s="33" t="s">
        <v>645</v>
      </c>
      <c r="AC57" s="44" t="s">
        <v>540</v>
      </c>
      <c r="AD57" s="44" t="s">
        <v>541</v>
      </c>
      <c r="AE57" s="44" t="s">
        <v>542</v>
      </c>
      <c r="AF57" s="34" t="s">
        <v>76</v>
      </c>
      <c r="AG57" s="34" t="s">
        <v>76</v>
      </c>
      <c r="AH57" s="34" t="s">
        <v>76</v>
      </c>
      <c r="AI57" s="13" t="s">
        <v>76</v>
      </c>
      <c r="AJ57" s="13" t="s">
        <v>76</v>
      </c>
      <c r="AK57" s="13" t="s">
        <v>76</v>
      </c>
      <c r="AL57" s="13" t="s">
        <v>76</v>
      </c>
      <c r="AM57" s="13" t="s">
        <v>76</v>
      </c>
      <c r="AN57" s="13" t="s">
        <v>76</v>
      </c>
      <c r="AO57" s="6" t="s">
        <v>76</v>
      </c>
      <c r="AP57" s="6" t="s">
        <v>76</v>
      </c>
      <c r="AQ57" s="6" t="s">
        <v>76</v>
      </c>
      <c r="AR57" s="13" t="s">
        <v>76</v>
      </c>
      <c r="AS57" s="13" t="s">
        <v>76</v>
      </c>
      <c r="AT57" s="13" t="s">
        <v>76</v>
      </c>
      <c r="AU57" s="35" t="str">
        <f>'PTEA 2020-2023'!A40</f>
        <v xml:space="preserve">6. Comunidad Granadina preparada para la implementación de una Agricultura sostenible con el medio ambiente </v>
      </c>
      <c r="AV57" s="35" t="str">
        <f>'PTEA 2020-2023'!B40</f>
        <v>4. Fortalecer los negocios verdes del municipio</v>
      </c>
      <c r="AW57" s="35" t="str">
        <f>'PTEA 2020-2023'!C40</f>
        <v>Capacitar y acompañar a productores del municipio para su participación en por lo menos dos (2) ferias de negocios verdes, durante el cuatrienio.</v>
      </c>
    </row>
    <row r="58" spans="1:49" ht="345" x14ac:dyDescent="0.25">
      <c r="A58" s="4" t="s">
        <v>250</v>
      </c>
      <c r="B58" s="170" t="s">
        <v>1356</v>
      </c>
      <c r="C58" s="170" t="s">
        <v>1351</v>
      </c>
      <c r="D58" s="172" t="s">
        <v>1352</v>
      </c>
      <c r="E58" s="5" t="s">
        <v>84</v>
      </c>
      <c r="F58" s="6" t="s">
        <v>85</v>
      </c>
      <c r="G58" s="6" t="s">
        <v>32</v>
      </c>
      <c r="H58" s="6" t="s">
        <v>86</v>
      </c>
      <c r="I58" s="6" t="s">
        <v>105</v>
      </c>
      <c r="J58" s="6" t="s">
        <v>1173</v>
      </c>
      <c r="K58" s="7" t="s">
        <v>89</v>
      </c>
      <c r="L58" s="7" t="s">
        <v>223</v>
      </c>
      <c r="M58" s="7" t="s">
        <v>325</v>
      </c>
      <c r="N58" s="7" t="s">
        <v>326</v>
      </c>
      <c r="O58" s="7" t="s">
        <v>327</v>
      </c>
      <c r="P58" s="11" t="s">
        <v>70</v>
      </c>
      <c r="Q58" s="11" t="s">
        <v>290</v>
      </c>
      <c r="R58" s="11" t="s">
        <v>328</v>
      </c>
      <c r="S58" s="8" t="s">
        <v>114</v>
      </c>
      <c r="T58" s="8" t="s">
        <v>322</v>
      </c>
      <c r="U58" s="8" t="s">
        <v>323</v>
      </c>
      <c r="V58" s="8" t="s">
        <v>329</v>
      </c>
      <c r="W58" s="10" t="s">
        <v>48</v>
      </c>
      <c r="X58" s="10" t="s">
        <v>100</v>
      </c>
      <c r="Y58" s="10" t="s">
        <v>332</v>
      </c>
      <c r="Z58" s="33" t="s">
        <v>643</v>
      </c>
      <c r="AA58" s="33" t="s">
        <v>644</v>
      </c>
      <c r="AB58" s="33" t="s">
        <v>645</v>
      </c>
      <c r="AC58" s="44" t="s">
        <v>540</v>
      </c>
      <c r="AD58" s="44" t="s">
        <v>541</v>
      </c>
      <c r="AE58" s="44" t="s">
        <v>542</v>
      </c>
      <c r="AF58" s="34" t="s">
        <v>76</v>
      </c>
      <c r="AG58" s="34" t="s">
        <v>76</v>
      </c>
      <c r="AH58" s="34" t="s">
        <v>76</v>
      </c>
      <c r="AI58" s="13" t="s">
        <v>76</v>
      </c>
      <c r="AJ58" s="13" t="s">
        <v>76</v>
      </c>
      <c r="AK58" s="13" t="s">
        <v>76</v>
      </c>
      <c r="AL58" s="13" t="s">
        <v>76</v>
      </c>
      <c r="AM58" s="13" t="s">
        <v>76</v>
      </c>
      <c r="AN58" s="13" t="s">
        <v>76</v>
      </c>
      <c r="AO58" s="6" t="s">
        <v>76</v>
      </c>
      <c r="AP58" s="6" t="s">
        <v>76</v>
      </c>
      <c r="AQ58" s="6" t="s">
        <v>76</v>
      </c>
      <c r="AR58" s="13" t="s">
        <v>76</v>
      </c>
      <c r="AS58" s="13" t="s">
        <v>76</v>
      </c>
      <c r="AT58" s="13" t="s">
        <v>76</v>
      </c>
      <c r="AU58" s="35" t="str">
        <f>'PTEA 2020-2023'!A40</f>
        <v xml:space="preserve">6. Comunidad Granadina preparada para la implementación de una Agricultura sostenible con el medio ambiente </v>
      </c>
      <c r="AV58" s="35" t="str">
        <f>'PTEA 2020-2023'!B40</f>
        <v>4. Fortalecer los negocios verdes del municipio</v>
      </c>
      <c r="AW58" s="35" t="str">
        <f>'PTEA 2020-2023'!C40</f>
        <v>Capacitar y acompañar a productores del municipio para su participación en por lo menos dos (2) ferias de negocios verdes, durante el cuatrienio.</v>
      </c>
    </row>
    <row r="59" spans="1:49" ht="409.5" x14ac:dyDescent="0.25">
      <c r="A59" s="4" t="s">
        <v>250</v>
      </c>
      <c r="B59" s="170" t="s">
        <v>1356</v>
      </c>
      <c r="C59" s="170" t="s">
        <v>1351</v>
      </c>
      <c r="D59" s="172" t="s">
        <v>1352</v>
      </c>
      <c r="E59" s="5" t="s">
        <v>84</v>
      </c>
      <c r="F59" s="6" t="s">
        <v>85</v>
      </c>
      <c r="G59" s="6" t="s">
        <v>32</v>
      </c>
      <c r="H59" s="6" t="s">
        <v>86</v>
      </c>
      <c r="I59" s="6" t="s">
        <v>105</v>
      </c>
      <c r="J59" s="6" t="s">
        <v>1173</v>
      </c>
      <c r="K59" s="7" t="s">
        <v>107</v>
      </c>
      <c r="L59" s="7" t="s">
        <v>108</v>
      </c>
      <c r="M59" s="7" t="s">
        <v>109</v>
      </c>
      <c r="N59" s="7" t="s">
        <v>110</v>
      </c>
      <c r="O59" s="7" t="s">
        <v>1194</v>
      </c>
      <c r="P59" s="11" t="s">
        <v>333</v>
      </c>
      <c r="Q59" s="11" t="s">
        <v>334</v>
      </c>
      <c r="R59" s="11" t="s">
        <v>1196</v>
      </c>
      <c r="S59" s="8" t="s">
        <v>114</v>
      </c>
      <c r="T59" s="8" t="s">
        <v>322</v>
      </c>
      <c r="U59" s="8" t="s">
        <v>323</v>
      </c>
      <c r="V59" s="8" t="s">
        <v>335</v>
      </c>
      <c r="W59" s="10" t="s">
        <v>118</v>
      </c>
      <c r="X59" s="10" t="s">
        <v>308</v>
      </c>
      <c r="Y59" s="10" t="s">
        <v>309</v>
      </c>
      <c r="Z59" s="33" t="s">
        <v>643</v>
      </c>
      <c r="AA59" s="33" t="s">
        <v>644</v>
      </c>
      <c r="AB59" s="33" t="s">
        <v>645</v>
      </c>
      <c r="AC59" s="44" t="s">
        <v>76</v>
      </c>
      <c r="AD59" s="44" t="s">
        <v>76</v>
      </c>
      <c r="AE59" s="44" t="s">
        <v>76</v>
      </c>
      <c r="AF59" s="34" t="s">
        <v>76</v>
      </c>
      <c r="AG59" s="34" t="s">
        <v>76</v>
      </c>
      <c r="AH59" s="34" t="s">
        <v>76</v>
      </c>
      <c r="AI59" s="13" t="s">
        <v>76</v>
      </c>
      <c r="AJ59" s="13" t="s">
        <v>76</v>
      </c>
      <c r="AK59" s="13" t="s">
        <v>76</v>
      </c>
      <c r="AL59" s="13" t="s">
        <v>76</v>
      </c>
      <c r="AM59" s="13" t="s">
        <v>76</v>
      </c>
      <c r="AN59" s="13" t="s">
        <v>76</v>
      </c>
      <c r="AO59" s="6" t="s">
        <v>76</v>
      </c>
      <c r="AP59" s="6" t="s">
        <v>76</v>
      </c>
      <c r="AQ59" s="6" t="s">
        <v>76</v>
      </c>
      <c r="AR59" s="13" t="s">
        <v>76</v>
      </c>
      <c r="AS59" s="13" t="s">
        <v>76</v>
      </c>
      <c r="AT59" s="13" t="s">
        <v>76</v>
      </c>
      <c r="AU59" s="35" t="s">
        <v>76</v>
      </c>
      <c r="AV59" s="35" t="s">
        <v>76</v>
      </c>
      <c r="AW59" s="35" t="s">
        <v>76</v>
      </c>
    </row>
    <row r="60" spans="1:49" ht="345" x14ac:dyDescent="0.25">
      <c r="A60" s="4" t="s">
        <v>250</v>
      </c>
      <c r="B60" s="170" t="s">
        <v>1356</v>
      </c>
      <c r="C60" s="170" t="s">
        <v>1351</v>
      </c>
      <c r="D60" s="172" t="s">
        <v>1352</v>
      </c>
      <c r="E60" s="5" t="s">
        <v>84</v>
      </c>
      <c r="F60" s="6" t="s">
        <v>85</v>
      </c>
      <c r="G60" s="6" t="s">
        <v>32</v>
      </c>
      <c r="H60" s="6" t="s">
        <v>86</v>
      </c>
      <c r="I60" s="6" t="s">
        <v>105</v>
      </c>
      <c r="J60" s="6" t="s">
        <v>1173</v>
      </c>
      <c r="K60" s="7" t="s">
        <v>107</v>
      </c>
      <c r="L60" s="7" t="s">
        <v>108</v>
      </c>
      <c r="M60" s="7" t="s">
        <v>109</v>
      </c>
      <c r="N60" s="7" t="s">
        <v>110</v>
      </c>
      <c r="O60" s="7" t="s">
        <v>1194</v>
      </c>
      <c r="P60" s="11" t="s">
        <v>333</v>
      </c>
      <c r="Q60" s="11" t="s">
        <v>334</v>
      </c>
      <c r="R60" s="11" t="s">
        <v>1196</v>
      </c>
      <c r="S60" s="8" t="s">
        <v>114</v>
      </c>
      <c r="T60" s="8" t="s">
        <v>322</v>
      </c>
      <c r="U60" s="8" t="s">
        <v>323</v>
      </c>
      <c r="V60" s="8" t="s">
        <v>335</v>
      </c>
      <c r="W60" s="10" t="s">
        <v>118</v>
      </c>
      <c r="X60" s="10" t="s">
        <v>119</v>
      </c>
      <c r="Y60" s="10" t="s">
        <v>1193</v>
      </c>
      <c r="Z60" s="33" t="s">
        <v>643</v>
      </c>
      <c r="AA60" s="33" t="s">
        <v>644</v>
      </c>
      <c r="AB60" s="33" t="s">
        <v>645</v>
      </c>
      <c r="AC60" s="44" t="s">
        <v>76</v>
      </c>
      <c r="AD60" s="44" t="s">
        <v>76</v>
      </c>
      <c r="AE60" s="44" t="s">
        <v>76</v>
      </c>
      <c r="AF60" s="34" t="s">
        <v>76</v>
      </c>
      <c r="AG60" s="34" t="s">
        <v>76</v>
      </c>
      <c r="AH60" s="34" t="s">
        <v>76</v>
      </c>
      <c r="AI60" s="13" t="s">
        <v>76</v>
      </c>
      <c r="AJ60" s="13" t="s">
        <v>76</v>
      </c>
      <c r="AK60" s="13" t="s">
        <v>76</v>
      </c>
      <c r="AL60" s="13" t="s">
        <v>76</v>
      </c>
      <c r="AM60" s="13" t="s">
        <v>76</v>
      </c>
      <c r="AN60" s="13" t="s">
        <v>76</v>
      </c>
      <c r="AO60" s="6" t="s">
        <v>76</v>
      </c>
      <c r="AP60" s="6" t="s">
        <v>76</v>
      </c>
      <c r="AQ60" s="6" t="s">
        <v>76</v>
      </c>
      <c r="AR60" s="13" t="s">
        <v>76</v>
      </c>
      <c r="AS60" s="13" t="s">
        <v>76</v>
      </c>
      <c r="AT60" s="13" t="s">
        <v>76</v>
      </c>
      <c r="AU60" s="35" t="s">
        <v>76</v>
      </c>
      <c r="AV60" s="35" t="s">
        <v>76</v>
      </c>
      <c r="AW60" s="35" t="s">
        <v>76</v>
      </c>
    </row>
    <row r="61" spans="1:49" ht="345" x14ac:dyDescent="0.25">
      <c r="A61" s="4" t="s">
        <v>250</v>
      </c>
      <c r="B61" s="170" t="s">
        <v>1356</v>
      </c>
      <c r="C61" s="170" t="s">
        <v>1351</v>
      </c>
      <c r="D61" s="172" t="s">
        <v>1352</v>
      </c>
      <c r="E61" s="5" t="s">
        <v>84</v>
      </c>
      <c r="F61" s="6" t="s">
        <v>85</v>
      </c>
      <c r="G61" s="6" t="s">
        <v>32</v>
      </c>
      <c r="H61" s="6" t="s">
        <v>86</v>
      </c>
      <c r="I61" s="6" t="s">
        <v>105</v>
      </c>
      <c r="J61" s="6" t="s">
        <v>1173</v>
      </c>
      <c r="K61" s="7" t="s">
        <v>107</v>
      </c>
      <c r="L61" s="7" t="s">
        <v>108</v>
      </c>
      <c r="M61" s="7" t="s">
        <v>109</v>
      </c>
      <c r="N61" s="7" t="s">
        <v>110</v>
      </c>
      <c r="O61" s="7" t="s">
        <v>1194</v>
      </c>
      <c r="P61" s="11" t="s">
        <v>336</v>
      </c>
      <c r="Q61" s="11" t="s">
        <v>337</v>
      </c>
      <c r="R61" s="11" t="s">
        <v>338</v>
      </c>
      <c r="S61" s="8" t="s">
        <v>55</v>
      </c>
      <c r="T61" s="8" t="s">
        <v>273</v>
      </c>
      <c r="U61" s="8" t="s">
        <v>274</v>
      </c>
      <c r="V61" s="8" t="s">
        <v>339</v>
      </c>
      <c r="W61" s="13" t="s">
        <v>76</v>
      </c>
      <c r="X61" s="13" t="s">
        <v>76</v>
      </c>
      <c r="Y61" s="13" t="s">
        <v>76</v>
      </c>
      <c r="Z61" s="33" t="s">
        <v>643</v>
      </c>
      <c r="AA61" s="33" t="s">
        <v>644</v>
      </c>
      <c r="AB61" s="33" t="s">
        <v>645</v>
      </c>
      <c r="AC61" s="44" t="s">
        <v>76</v>
      </c>
      <c r="AD61" s="44" t="s">
        <v>76</v>
      </c>
      <c r="AE61" s="44" t="s">
        <v>76</v>
      </c>
      <c r="AF61" s="34" t="s">
        <v>76</v>
      </c>
      <c r="AG61" s="34" t="s">
        <v>76</v>
      </c>
      <c r="AH61" s="34" t="s">
        <v>76</v>
      </c>
      <c r="AI61" s="13" t="s">
        <v>76</v>
      </c>
      <c r="AJ61" s="13" t="s">
        <v>76</v>
      </c>
      <c r="AK61" s="13" t="s">
        <v>76</v>
      </c>
      <c r="AL61" s="13" t="s">
        <v>76</v>
      </c>
      <c r="AM61" s="13" t="s">
        <v>76</v>
      </c>
      <c r="AN61" s="13" t="s">
        <v>76</v>
      </c>
      <c r="AO61" s="6" t="s">
        <v>76</v>
      </c>
      <c r="AP61" s="6" t="s">
        <v>76</v>
      </c>
      <c r="AQ61" s="6" t="s">
        <v>76</v>
      </c>
      <c r="AR61" s="13" t="s">
        <v>76</v>
      </c>
      <c r="AS61" s="13" t="s">
        <v>76</v>
      </c>
      <c r="AT61" s="13" t="s">
        <v>76</v>
      </c>
      <c r="AU61" s="35" t="s">
        <v>76</v>
      </c>
      <c r="AV61" s="35" t="s">
        <v>76</v>
      </c>
      <c r="AW61" s="35" t="s">
        <v>76</v>
      </c>
    </row>
    <row r="62" spans="1:49" ht="285" x14ac:dyDescent="0.25">
      <c r="A62" s="4" t="s">
        <v>250</v>
      </c>
      <c r="B62" s="170" t="s">
        <v>1356</v>
      </c>
      <c r="C62" s="170" t="s">
        <v>1351</v>
      </c>
      <c r="D62" s="172" t="s">
        <v>1352</v>
      </c>
      <c r="E62" s="5" t="s">
        <v>84</v>
      </c>
      <c r="F62" s="6" t="s">
        <v>340</v>
      </c>
      <c r="G62" s="6" t="s">
        <v>32</v>
      </c>
      <c r="H62" s="6" t="s">
        <v>86</v>
      </c>
      <c r="I62" s="6" t="s">
        <v>105</v>
      </c>
      <c r="J62" s="6" t="s">
        <v>1173</v>
      </c>
      <c r="K62" s="7" t="s">
        <v>341</v>
      </c>
      <c r="L62" s="7" t="s">
        <v>342</v>
      </c>
      <c r="M62" s="7" t="s">
        <v>343</v>
      </c>
      <c r="N62" s="7" t="s">
        <v>344</v>
      </c>
      <c r="O62" s="7" t="s">
        <v>345</v>
      </c>
      <c r="P62" s="11" t="s">
        <v>70</v>
      </c>
      <c r="Q62" s="11" t="s">
        <v>112</v>
      </c>
      <c r="R62" s="11" t="s">
        <v>113</v>
      </c>
      <c r="S62" s="8" t="s">
        <v>114</v>
      </c>
      <c r="T62" s="8" t="s">
        <v>322</v>
      </c>
      <c r="U62" s="8" t="s">
        <v>323</v>
      </c>
      <c r="V62" s="8" t="s">
        <v>346</v>
      </c>
      <c r="W62" s="13" t="s">
        <v>76</v>
      </c>
      <c r="X62" s="13" t="s">
        <v>76</v>
      </c>
      <c r="Y62" s="13" t="s">
        <v>76</v>
      </c>
      <c r="Z62" s="33" t="s">
        <v>643</v>
      </c>
      <c r="AA62" s="33" t="s">
        <v>644</v>
      </c>
      <c r="AB62" s="33" t="s">
        <v>645</v>
      </c>
      <c r="AC62" s="44" t="s">
        <v>76</v>
      </c>
      <c r="AD62" s="44" t="s">
        <v>76</v>
      </c>
      <c r="AE62" s="44" t="s">
        <v>76</v>
      </c>
      <c r="AF62" s="34" t="s">
        <v>76</v>
      </c>
      <c r="AG62" s="34" t="s">
        <v>76</v>
      </c>
      <c r="AH62" s="34" t="s">
        <v>76</v>
      </c>
      <c r="AI62" s="13" t="s">
        <v>76</v>
      </c>
      <c r="AJ62" s="13" t="s">
        <v>76</v>
      </c>
      <c r="AK62" s="13" t="s">
        <v>76</v>
      </c>
      <c r="AL62" s="13" t="s">
        <v>76</v>
      </c>
      <c r="AM62" s="13" t="s">
        <v>76</v>
      </c>
      <c r="AN62" s="13" t="s">
        <v>76</v>
      </c>
      <c r="AO62" s="6" t="s">
        <v>76</v>
      </c>
      <c r="AP62" s="6" t="s">
        <v>76</v>
      </c>
      <c r="AQ62" s="6" t="s">
        <v>76</v>
      </c>
      <c r="AR62" s="13" t="s">
        <v>76</v>
      </c>
      <c r="AS62" s="13" t="s">
        <v>76</v>
      </c>
      <c r="AT62" s="13" t="s">
        <v>76</v>
      </c>
      <c r="AU62" s="35" t="s">
        <v>76</v>
      </c>
      <c r="AV62" s="35" t="s">
        <v>76</v>
      </c>
      <c r="AW62" s="35" t="s">
        <v>76</v>
      </c>
    </row>
    <row r="63" spans="1:49" ht="345" x14ac:dyDescent="0.25">
      <c r="A63" s="4" t="s">
        <v>250</v>
      </c>
      <c r="B63" s="170" t="s">
        <v>76</v>
      </c>
      <c r="C63" s="170" t="s">
        <v>76</v>
      </c>
      <c r="D63" s="170" t="s">
        <v>76</v>
      </c>
      <c r="E63" s="5" t="s">
        <v>84</v>
      </c>
      <c r="F63" s="6" t="s">
        <v>85</v>
      </c>
      <c r="G63" s="6" t="s">
        <v>32</v>
      </c>
      <c r="H63" s="6" t="s">
        <v>86</v>
      </c>
      <c r="I63" s="6" t="s">
        <v>347</v>
      </c>
      <c r="J63" s="6" t="s">
        <v>1197</v>
      </c>
      <c r="K63" s="7" t="s">
        <v>107</v>
      </c>
      <c r="L63" s="7" t="s">
        <v>349</v>
      </c>
      <c r="M63" s="7" t="s">
        <v>350</v>
      </c>
      <c r="N63" s="7" t="s">
        <v>110</v>
      </c>
      <c r="O63" s="7" t="s">
        <v>351</v>
      </c>
      <c r="P63" s="11" t="s">
        <v>70</v>
      </c>
      <c r="Q63" s="11" t="s">
        <v>352</v>
      </c>
      <c r="R63" s="11" t="s">
        <v>1198</v>
      </c>
      <c r="S63" s="8" t="s">
        <v>76</v>
      </c>
      <c r="T63" s="8" t="s">
        <v>76</v>
      </c>
      <c r="U63" s="8" t="s">
        <v>76</v>
      </c>
      <c r="V63" s="8" t="s">
        <v>76</v>
      </c>
      <c r="W63" s="10" t="s">
        <v>118</v>
      </c>
      <c r="X63" s="10" t="s">
        <v>354</v>
      </c>
      <c r="Y63" s="10" t="s">
        <v>355</v>
      </c>
      <c r="Z63" s="33" t="s">
        <v>640</v>
      </c>
      <c r="AA63" s="33" t="s">
        <v>647</v>
      </c>
      <c r="AB63" s="33" t="s">
        <v>646</v>
      </c>
      <c r="AC63" s="44" t="s">
        <v>540</v>
      </c>
      <c r="AD63" s="44" t="s">
        <v>541</v>
      </c>
      <c r="AE63" s="44" t="s">
        <v>542</v>
      </c>
      <c r="AF63" s="34" t="s">
        <v>76</v>
      </c>
      <c r="AG63" s="34" t="s">
        <v>76</v>
      </c>
      <c r="AH63" s="34" t="s">
        <v>76</v>
      </c>
      <c r="AI63" s="13" t="s">
        <v>598</v>
      </c>
      <c r="AJ63" s="13" t="s">
        <v>599</v>
      </c>
      <c r="AK63" s="13" t="s">
        <v>600</v>
      </c>
      <c r="AL63" s="13" t="s">
        <v>76</v>
      </c>
      <c r="AM63" s="13" t="s">
        <v>76</v>
      </c>
      <c r="AN63" s="13" t="s">
        <v>76</v>
      </c>
      <c r="AO63" s="6" t="s">
        <v>552</v>
      </c>
      <c r="AP63" s="6" t="s">
        <v>609</v>
      </c>
      <c r="AQ63" s="6" t="s">
        <v>610</v>
      </c>
      <c r="AR63" s="13" t="s">
        <v>566</v>
      </c>
      <c r="AS63" s="13" t="s">
        <v>567</v>
      </c>
      <c r="AT63" s="13" t="s">
        <v>1199</v>
      </c>
      <c r="AU63" s="35" t="str">
        <f>'PTEA 2020-2023'!A38</f>
        <v xml:space="preserve">6. Comunidad Granadina preparada para la implementación de una Agricultura sostenible con el medio ambiente </v>
      </c>
      <c r="AV63" s="35" t="str">
        <f>'PTEA 2020-2023'!B38</f>
        <v>2. Fortalecimiento de productores Granadinos en estrategias de sostenibilidad y conservación ambiental</v>
      </c>
      <c r="AW63" s="35" t="str">
        <f>'PTEA 2020-2023'!C38</f>
        <v>Realizar por lo menos tres (3) capacitaciones a productores agropecuarios en  Buenas Practicas Agrícolas - BPA y Buenas Practicas Ganaderas - BPG, durante el cuatrienio.</v>
      </c>
    </row>
    <row r="64" spans="1:49" ht="345" x14ac:dyDescent="0.25">
      <c r="A64" s="4" t="s">
        <v>250</v>
      </c>
      <c r="B64" s="170" t="s">
        <v>76</v>
      </c>
      <c r="C64" s="170" t="s">
        <v>76</v>
      </c>
      <c r="D64" s="170" t="s">
        <v>76</v>
      </c>
      <c r="E64" s="5" t="s">
        <v>84</v>
      </c>
      <c r="F64" s="6" t="s">
        <v>85</v>
      </c>
      <c r="G64" s="6" t="s">
        <v>32</v>
      </c>
      <c r="H64" s="6" t="s">
        <v>86</v>
      </c>
      <c r="I64" s="6" t="s">
        <v>347</v>
      </c>
      <c r="J64" s="6" t="s">
        <v>1197</v>
      </c>
      <c r="K64" s="7" t="s">
        <v>107</v>
      </c>
      <c r="L64" s="7" t="s">
        <v>349</v>
      </c>
      <c r="M64" s="7" t="s">
        <v>350</v>
      </c>
      <c r="N64" s="7" t="s">
        <v>110</v>
      </c>
      <c r="O64" s="7" t="s">
        <v>351</v>
      </c>
      <c r="P64" s="11" t="s">
        <v>70</v>
      </c>
      <c r="Q64" s="11" t="s">
        <v>352</v>
      </c>
      <c r="R64" s="11" t="s">
        <v>1198</v>
      </c>
      <c r="S64" s="8" t="s">
        <v>76</v>
      </c>
      <c r="T64" s="8" t="s">
        <v>76</v>
      </c>
      <c r="U64" s="8" t="s">
        <v>76</v>
      </c>
      <c r="V64" s="8" t="s">
        <v>76</v>
      </c>
      <c r="W64" s="10" t="s">
        <v>118</v>
      </c>
      <c r="X64" s="10" t="s">
        <v>356</v>
      </c>
      <c r="Y64" s="10" t="s">
        <v>357</v>
      </c>
      <c r="Z64" s="33" t="s">
        <v>640</v>
      </c>
      <c r="AA64" s="33" t="s">
        <v>647</v>
      </c>
      <c r="AB64" s="33" t="s">
        <v>646</v>
      </c>
      <c r="AC64" s="44" t="s">
        <v>76</v>
      </c>
      <c r="AD64" s="44" t="s">
        <v>76</v>
      </c>
      <c r="AE64" s="44" t="s">
        <v>76</v>
      </c>
      <c r="AF64" s="34" t="s">
        <v>76</v>
      </c>
      <c r="AG64" s="34" t="s">
        <v>76</v>
      </c>
      <c r="AH64" s="34" t="s">
        <v>76</v>
      </c>
      <c r="AI64" s="13" t="s">
        <v>76</v>
      </c>
      <c r="AJ64" s="13" t="s">
        <v>76</v>
      </c>
      <c r="AK64" s="13" t="s">
        <v>76</v>
      </c>
      <c r="AL64" s="13" t="s">
        <v>76</v>
      </c>
      <c r="AM64" s="13" t="s">
        <v>76</v>
      </c>
      <c r="AN64" s="13" t="s">
        <v>76</v>
      </c>
      <c r="AO64" s="6" t="s">
        <v>76</v>
      </c>
      <c r="AP64" s="6" t="s">
        <v>76</v>
      </c>
      <c r="AQ64" s="6" t="s">
        <v>76</v>
      </c>
      <c r="AR64" s="13" t="s">
        <v>76</v>
      </c>
      <c r="AS64" s="13" t="s">
        <v>76</v>
      </c>
      <c r="AT64" s="13" t="s">
        <v>76</v>
      </c>
      <c r="AU64" s="35" t="s">
        <v>76</v>
      </c>
      <c r="AV64" s="35" t="s">
        <v>76</v>
      </c>
      <c r="AW64" s="35" t="s">
        <v>76</v>
      </c>
    </row>
    <row r="65" spans="1:49" ht="345" x14ac:dyDescent="0.25">
      <c r="A65" s="4" t="s">
        <v>250</v>
      </c>
      <c r="B65" s="170" t="s">
        <v>76</v>
      </c>
      <c r="C65" s="170" t="s">
        <v>76</v>
      </c>
      <c r="D65" s="170" t="s">
        <v>76</v>
      </c>
      <c r="E65" s="5" t="s">
        <v>84</v>
      </c>
      <c r="F65" s="6" t="s">
        <v>85</v>
      </c>
      <c r="G65" s="6" t="s">
        <v>32</v>
      </c>
      <c r="H65" s="6" t="s">
        <v>86</v>
      </c>
      <c r="I65" s="6" t="s">
        <v>347</v>
      </c>
      <c r="J65" s="6" t="s">
        <v>1197</v>
      </c>
      <c r="K65" s="7" t="s">
        <v>107</v>
      </c>
      <c r="L65" s="7" t="s">
        <v>349</v>
      </c>
      <c r="M65" s="7" t="s">
        <v>350</v>
      </c>
      <c r="N65" s="7" t="s">
        <v>110</v>
      </c>
      <c r="O65" s="7" t="s">
        <v>351</v>
      </c>
      <c r="P65" s="11" t="s">
        <v>70</v>
      </c>
      <c r="Q65" s="11" t="s">
        <v>352</v>
      </c>
      <c r="R65" s="11" t="s">
        <v>1198</v>
      </c>
      <c r="S65" s="8" t="s">
        <v>44</v>
      </c>
      <c r="T65" s="8" t="s">
        <v>45</v>
      </c>
      <c r="U65" s="8" t="s">
        <v>282</v>
      </c>
      <c r="V65" s="8" t="s">
        <v>358</v>
      </c>
      <c r="W65" s="10" t="s">
        <v>118</v>
      </c>
      <c r="X65" s="10" t="s">
        <v>359</v>
      </c>
      <c r="Y65" s="10" t="s">
        <v>1200</v>
      </c>
      <c r="Z65" s="33" t="s">
        <v>640</v>
      </c>
      <c r="AA65" s="33" t="s">
        <v>647</v>
      </c>
      <c r="AB65" s="33" t="s">
        <v>646</v>
      </c>
      <c r="AC65" s="44" t="s">
        <v>540</v>
      </c>
      <c r="AD65" s="44" t="s">
        <v>541</v>
      </c>
      <c r="AE65" s="44" t="s">
        <v>542</v>
      </c>
      <c r="AF65" s="34" t="s">
        <v>76</v>
      </c>
      <c r="AG65" s="34" t="s">
        <v>76</v>
      </c>
      <c r="AH65" s="34" t="s">
        <v>76</v>
      </c>
      <c r="AI65" s="13" t="s">
        <v>598</v>
      </c>
      <c r="AJ65" s="13" t="s">
        <v>599</v>
      </c>
      <c r="AK65" s="13" t="s">
        <v>600</v>
      </c>
      <c r="AL65" s="13" t="s">
        <v>76</v>
      </c>
      <c r="AM65" s="13" t="s">
        <v>76</v>
      </c>
      <c r="AN65" s="13" t="s">
        <v>76</v>
      </c>
      <c r="AO65" s="6" t="s">
        <v>552</v>
      </c>
      <c r="AP65" s="6" t="s">
        <v>609</v>
      </c>
      <c r="AQ65" s="6" t="s">
        <v>610</v>
      </c>
      <c r="AR65" s="13" t="s">
        <v>566</v>
      </c>
      <c r="AS65" s="13" t="s">
        <v>567</v>
      </c>
      <c r="AT65" s="13" t="s">
        <v>1199</v>
      </c>
      <c r="AU65" s="35" t="str">
        <f>'PTEA 2020-2023'!A38</f>
        <v xml:space="preserve">6. Comunidad Granadina preparada para la implementación de una Agricultura sostenible con el medio ambiente </v>
      </c>
      <c r="AV65" s="35" t="str">
        <f>'PTEA 2020-2023'!B38</f>
        <v>2. Fortalecimiento de productores Granadinos en estrategias de sostenibilidad y conservación ambiental</v>
      </c>
      <c r="AW65" s="35" t="str">
        <f>'PTEA 2020-2023'!C38</f>
        <v>Realizar por lo menos tres (3) capacitaciones a productores agropecuarios en  Buenas Practicas Agrícolas - BPA y Buenas Practicas Ganaderas - BPG, durante el cuatrienio.</v>
      </c>
    </row>
    <row r="66" spans="1:49" ht="330" x14ac:dyDescent="0.25">
      <c r="A66" s="4" t="s">
        <v>250</v>
      </c>
      <c r="B66" s="170" t="s">
        <v>76</v>
      </c>
      <c r="C66" s="170" t="s">
        <v>76</v>
      </c>
      <c r="D66" s="170" t="s">
        <v>76</v>
      </c>
      <c r="E66" s="5" t="s">
        <v>84</v>
      </c>
      <c r="F66" s="9" t="s">
        <v>361</v>
      </c>
      <c r="G66" s="9" t="s">
        <v>32</v>
      </c>
      <c r="H66" s="9" t="s">
        <v>86</v>
      </c>
      <c r="I66" s="9" t="s">
        <v>362</v>
      </c>
      <c r="J66" s="9" t="s">
        <v>1201</v>
      </c>
      <c r="K66" s="7" t="s">
        <v>364</v>
      </c>
      <c r="L66" s="7" t="s">
        <v>287</v>
      </c>
      <c r="M66" s="7" t="s">
        <v>288</v>
      </c>
      <c r="N66" s="7" t="s">
        <v>365</v>
      </c>
      <c r="O66" s="7" t="s">
        <v>366</v>
      </c>
      <c r="P66" s="11" t="s">
        <v>310</v>
      </c>
      <c r="Q66" s="11" t="s">
        <v>42</v>
      </c>
      <c r="R66" s="11" t="s">
        <v>367</v>
      </c>
      <c r="S66" s="8" t="s">
        <v>44</v>
      </c>
      <c r="T66" s="8" t="s">
        <v>45</v>
      </c>
      <c r="U66" s="8" t="s">
        <v>282</v>
      </c>
      <c r="V66" s="8" t="s">
        <v>358</v>
      </c>
      <c r="W66" s="10" t="s">
        <v>118</v>
      </c>
      <c r="X66" s="10" t="s">
        <v>368</v>
      </c>
      <c r="Y66" s="10" t="s">
        <v>369</v>
      </c>
      <c r="Z66" s="33" t="s">
        <v>643</v>
      </c>
      <c r="AA66" s="33" t="s">
        <v>644</v>
      </c>
      <c r="AB66" s="33" t="s">
        <v>645</v>
      </c>
      <c r="AC66" s="44" t="s">
        <v>76</v>
      </c>
      <c r="AD66" s="44" t="s">
        <v>76</v>
      </c>
      <c r="AE66" s="44" t="s">
        <v>76</v>
      </c>
      <c r="AF66" s="34" t="s">
        <v>76</v>
      </c>
      <c r="AG66" s="34" t="s">
        <v>76</v>
      </c>
      <c r="AH66" s="34" t="s">
        <v>76</v>
      </c>
      <c r="AI66" s="13" t="s">
        <v>76</v>
      </c>
      <c r="AJ66" s="13" t="s">
        <v>76</v>
      </c>
      <c r="AK66" s="13" t="s">
        <v>76</v>
      </c>
      <c r="AL66" s="13" t="s">
        <v>76</v>
      </c>
      <c r="AM66" s="13" t="s">
        <v>76</v>
      </c>
      <c r="AN66" s="13" t="s">
        <v>76</v>
      </c>
      <c r="AO66" s="6" t="s">
        <v>76</v>
      </c>
      <c r="AP66" s="6" t="s">
        <v>76</v>
      </c>
      <c r="AQ66" s="6" t="s">
        <v>76</v>
      </c>
      <c r="AR66" s="13" t="s">
        <v>76</v>
      </c>
      <c r="AS66" s="13" t="s">
        <v>76</v>
      </c>
      <c r="AT66" s="13" t="s">
        <v>76</v>
      </c>
      <c r="AU66" s="35" t="s">
        <v>76</v>
      </c>
      <c r="AV66" s="35" t="s">
        <v>76</v>
      </c>
      <c r="AW66" s="35" t="s">
        <v>76</v>
      </c>
    </row>
    <row r="67" spans="1:49" ht="375" x14ac:dyDescent="0.25">
      <c r="A67" s="4" t="s">
        <v>250</v>
      </c>
      <c r="B67" s="170" t="s">
        <v>76</v>
      </c>
      <c r="C67" s="170" t="s">
        <v>76</v>
      </c>
      <c r="D67" s="170" t="s">
        <v>76</v>
      </c>
      <c r="E67" s="5" t="s">
        <v>84</v>
      </c>
      <c r="F67" s="6" t="s">
        <v>85</v>
      </c>
      <c r="G67" s="6" t="s">
        <v>32</v>
      </c>
      <c r="H67" s="6" t="s">
        <v>86</v>
      </c>
      <c r="I67" s="6" t="s">
        <v>120</v>
      </c>
      <c r="J67" s="6" t="s">
        <v>1175</v>
      </c>
      <c r="K67" s="7" t="s">
        <v>107</v>
      </c>
      <c r="L67" s="7" t="s">
        <v>151</v>
      </c>
      <c r="M67" s="7" t="s">
        <v>152</v>
      </c>
      <c r="N67" s="7" t="s">
        <v>76</v>
      </c>
      <c r="O67" s="7" t="s">
        <v>153</v>
      </c>
      <c r="P67" s="11" t="s">
        <v>154</v>
      </c>
      <c r="Q67" s="11" t="s">
        <v>71</v>
      </c>
      <c r="R67" s="11" t="s">
        <v>155</v>
      </c>
      <c r="S67" s="8" t="s">
        <v>55</v>
      </c>
      <c r="T67" s="8" t="s">
        <v>156</v>
      </c>
      <c r="U67" s="8" t="s">
        <v>157</v>
      </c>
      <c r="V67" s="8" t="s">
        <v>158</v>
      </c>
      <c r="W67" s="10" t="s">
        <v>48</v>
      </c>
      <c r="X67" s="10" t="s">
        <v>100</v>
      </c>
      <c r="Y67" s="10" t="s">
        <v>150</v>
      </c>
      <c r="Z67" s="33" t="s">
        <v>684</v>
      </c>
      <c r="AA67" s="33" t="s">
        <v>685</v>
      </c>
      <c r="AB67" s="33" t="s">
        <v>683</v>
      </c>
      <c r="AC67" s="44" t="s">
        <v>540</v>
      </c>
      <c r="AD67" s="44" t="s">
        <v>541</v>
      </c>
      <c r="AE67" s="44" t="s">
        <v>542</v>
      </c>
      <c r="AF67" s="34" t="s">
        <v>76</v>
      </c>
      <c r="AG67" s="34" t="s">
        <v>76</v>
      </c>
      <c r="AH67" s="34" t="s">
        <v>76</v>
      </c>
      <c r="AI67" s="13" t="s">
        <v>569</v>
      </c>
      <c r="AJ67" s="13" t="s">
        <v>570</v>
      </c>
      <c r="AK67" s="13" t="s">
        <v>571</v>
      </c>
      <c r="AL67" s="13" t="s">
        <v>76</v>
      </c>
      <c r="AM67" s="13" t="s">
        <v>76</v>
      </c>
      <c r="AN67" s="13" t="s">
        <v>76</v>
      </c>
      <c r="AO67" s="6" t="s">
        <v>552</v>
      </c>
      <c r="AP67" s="6" t="s">
        <v>609</v>
      </c>
      <c r="AQ67" s="6" t="s">
        <v>610</v>
      </c>
      <c r="AR67" s="13" t="s">
        <v>76</v>
      </c>
      <c r="AS67" s="13" t="s">
        <v>76</v>
      </c>
      <c r="AT67" s="13" t="s">
        <v>76</v>
      </c>
      <c r="AU67" s="35" t="str">
        <f>'PTEA 2020-2023'!A28</f>
        <v>4. Comunidad Granadina educada en la gestión integral de los residuos sólidos</v>
      </c>
      <c r="AV67" s="35" t="str">
        <f>'PTEA 2020-2023'!B28</f>
        <v>2. Fortalecer la vinculación de la Comunidad en la Gestión Integral de los residuos sólidos.</v>
      </c>
      <c r="AW67" s="35" t="str">
        <f>'PTEA 2020-2023'!C28</f>
        <v>Fortalecer e implementar una (1) jornada de socialización anual, sobre las rutas selectivas y horarios de recolección, con el sector urbano y rural del municipio.</v>
      </c>
    </row>
    <row r="68" spans="1:49" ht="375" x14ac:dyDescent="0.25">
      <c r="A68" s="4" t="s">
        <v>250</v>
      </c>
      <c r="B68" s="170" t="s">
        <v>76</v>
      </c>
      <c r="C68" s="170" t="s">
        <v>76</v>
      </c>
      <c r="D68" s="170" t="s">
        <v>76</v>
      </c>
      <c r="E68" s="5" t="s">
        <v>84</v>
      </c>
      <c r="F68" s="6" t="s">
        <v>85</v>
      </c>
      <c r="G68" s="6" t="s">
        <v>32</v>
      </c>
      <c r="H68" s="6" t="s">
        <v>86</v>
      </c>
      <c r="I68" s="6" t="s">
        <v>120</v>
      </c>
      <c r="J68" s="6" t="s">
        <v>1176</v>
      </c>
      <c r="K68" s="7" t="s">
        <v>133</v>
      </c>
      <c r="L68" s="7" t="s">
        <v>134</v>
      </c>
      <c r="M68" s="7" t="s">
        <v>135</v>
      </c>
      <c r="N68" s="7" t="s">
        <v>136</v>
      </c>
      <c r="O68" s="7" t="s">
        <v>137</v>
      </c>
      <c r="P68" s="11" t="s">
        <v>138</v>
      </c>
      <c r="Q68" s="11" t="s">
        <v>71</v>
      </c>
      <c r="R68" s="11" t="s">
        <v>1177</v>
      </c>
      <c r="S68" s="8" t="s">
        <v>44</v>
      </c>
      <c r="T68" s="8" t="s">
        <v>97</v>
      </c>
      <c r="U68" s="8" t="s">
        <v>139</v>
      </c>
      <c r="V68" s="8" t="s">
        <v>140</v>
      </c>
      <c r="W68" s="10" t="s">
        <v>48</v>
      </c>
      <c r="X68" s="10" t="s">
        <v>49</v>
      </c>
      <c r="Y68" s="10" t="s">
        <v>50</v>
      </c>
      <c r="Z68" s="33" t="s">
        <v>684</v>
      </c>
      <c r="AA68" s="33" t="s">
        <v>685</v>
      </c>
      <c r="AB68" s="33" t="s">
        <v>683</v>
      </c>
      <c r="AC68" s="44" t="s">
        <v>540</v>
      </c>
      <c r="AD68" s="44" t="s">
        <v>541</v>
      </c>
      <c r="AE68" s="44" t="s">
        <v>542</v>
      </c>
      <c r="AF68" s="34" t="s">
        <v>76</v>
      </c>
      <c r="AG68" s="34" t="s">
        <v>76</v>
      </c>
      <c r="AH68" s="34" t="s">
        <v>76</v>
      </c>
      <c r="AI68" s="13" t="s">
        <v>569</v>
      </c>
      <c r="AJ68" s="13" t="s">
        <v>570</v>
      </c>
      <c r="AK68" s="13" t="s">
        <v>571</v>
      </c>
      <c r="AL68" s="13" t="s">
        <v>76</v>
      </c>
      <c r="AM68" s="13" t="s">
        <v>76</v>
      </c>
      <c r="AN68" s="13" t="s">
        <v>76</v>
      </c>
      <c r="AO68" s="6" t="s">
        <v>572</v>
      </c>
      <c r="AP68" s="6" t="s">
        <v>573</v>
      </c>
      <c r="AQ68" s="6" t="s">
        <v>574</v>
      </c>
      <c r="AR68" s="13" t="s">
        <v>575</v>
      </c>
      <c r="AS68" s="13" t="s">
        <v>576</v>
      </c>
      <c r="AT68" s="13" t="s">
        <v>614</v>
      </c>
      <c r="AU68" s="35" t="str">
        <f>'PTEA 2020-2023'!A27</f>
        <v>4. Comunidad Granadina educada en la gestión integral de los residuos sólidos</v>
      </c>
      <c r="AV68" s="35" t="str">
        <f>'PTEA 2020-2023'!B27</f>
        <v>2. Fortalecer la vinculación de la Comunidad en la Gestión Integral de los residuos sólidos.</v>
      </c>
      <c r="AW68" s="35" t="str">
        <f>'PTEA 2020-2023'!C27</f>
        <v>Realizar como mínimo una (1) actividad anual de Educación ambiental, socializando la importancia de la separación en la fuente y la disposición adecuada de residuos sólidos, con usuarios del sector urbano y rural del municipio.</v>
      </c>
    </row>
    <row r="69" spans="1:49" ht="375" x14ac:dyDescent="0.25">
      <c r="A69" s="4" t="s">
        <v>250</v>
      </c>
      <c r="B69" s="170" t="s">
        <v>76</v>
      </c>
      <c r="C69" s="170" t="s">
        <v>76</v>
      </c>
      <c r="D69" s="170" t="s">
        <v>76</v>
      </c>
      <c r="E69" s="5" t="s">
        <v>84</v>
      </c>
      <c r="F69" s="6" t="s">
        <v>85</v>
      </c>
      <c r="G69" s="6" t="s">
        <v>32</v>
      </c>
      <c r="H69" s="6" t="s">
        <v>86</v>
      </c>
      <c r="I69" s="6" t="s">
        <v>120</v>
      </c>
      <c r="J69" s="6" t="s">
        <v>1176</v>
      </c>
      <c r="K69" s="7" t="s">
        <v>133</v>
      </c>
      <c r="L69" s="7" t="s">
        <v>134</v>
      </c>
      <c r="M69" s="7" t="s">
        <v>135</v>
      </c>
      <c r="N69" s="7" t="s">
        <v>136</v>
      </c>
      <c r="O69" s="7" t="s">
        <v>137</v>
      </c>
      <c r="P69" s="11" t="s">
        <v>138</v>
      </c>
      <c r="Q69" s="11" t="s">
        <v>71</v>
      </c>
      <c r="R69" s="11" t="s">
        <v>1177</v>
      </c>
      <c r="S69" s="8" t="s">
        <v>44</v>
      </c>
      <c r="T69" s="8" t="s">
        <v>97</v>
      </c>
      <c r="U69" s="8" t="s">
        <v>139</v>
      </c>
      <c r="V69" s="8" t="s">
        <v>140</v>
      </c>
      <c r="W69" s="10" t="s">
        <v>48</v>
      </c>
      <c r="X69" s="10" t="s">
        <v>49</v>
      </c>
      <c r="Y69" s="10" t="s">
        <v>50</v>
      </c>
      <c r="Z69" s="33" t="s">
        <v>684</v>
      </c>
      <c r="AA69" s="33" t="s">
        <v>685</v>
      </c>
      <c r="AB69" s="33" t="s">
        <v>683</v>
      </c>
      <c r="AC69" s="44" t="s">
        <v>540</v>
      </c>
      <c r="AD69" s="44" t="s">
        <v>541</v>
      </c>
      <c r="AE69" s="44" t="s">
        <v>542</v>
      </c>
      <c r="AF69" s="34" t="s">
        <v>76</v>
      </c>
      <c r="AG69" s="34" t="s">
        <v>76</v>
      </c>
      <c r="AH69" s="34" t="s">
        <v>76</v>
      </c>
      <c r="AI69" s="13" t="s">
        <v>606</v>
      </c>
      <c r="AJ69" s="13" t="s">
        <v>607</v>
      </c>
      <c r="AK69" s="13" t="s">
        <v>608</v>
      </c>
      <c r="AL69" s="13" t="s">
        <v>76</v>
      </c>
      <c r="AM69" s="13" t="s">
        <v>76</v>
      </c>
      <c r="AN69" s="13" t="s">
        <v>76</v>
      </c>
      <c r="AO69" s="6" t="s">
        <v>552</v>
      </c>
      <c r="AP69" s="6" t="s">
        <v>609</v>
      </c>
      <c r="AQ69" s="6" t="s">
        <v>610</v>
      </c>
      <c r="AR69" s="13" t="s">
        <v>575</v>
      </c>
      <c r="AS69" s="13" t="s">
        <v>576</v>
      </c>
      <c r="AT69" s="13" t="s">
        <v>611</v>
      </c>
      <c r="AU69" s="35" t="str">
        <f>'PTEA 2020-2023'!A32</f>
        <v>4. Comunidad Granadina educada en la gestión integral de los residuos sólidos</v>
      </c>
      <c r="AV69" s="35" t="str">
        <f>'PTEA 2020-2023'!B32</f>
        <v>3. Fortalecer la vinculación de la Comunidad en la Gestión Integral de residuos peligrosos.</v>
      </c>
      <c r="AW69" s="35" t="str">
        <f>'PTEA 2020-2023'!C32</f>
        <v>Desarrollar por lo menos dos (2) jornadas anuales de recolección de residuos de envases de agroquímicos.</v>
      </c>
    </row>
    <row r="70" spans="1:49" ht="375" x14ac:dyDescent="0.25">
      <c r="A70" s="4" t="s">
        <v>250</v>
      </c>
      <c r="B70" s="170" t="s">
        <v>76</v>
      </c>
      <c r="C70" s="170" t="s">
        <v>76</v>
      </c>
      <c r="D70" s="170" t="s">
        <v>76</v>
      </c>
      <c r="E70" s="5" t="s">
        <v>84</v>
      </c>
      <c r="F70" s="6" t="s">
        <v>85</v>
      </c>
      <c r="G70" s="6" t="s">
        <v>32</v>
      </c>
      <c r="H70" s="6" t="s">
        <v>86</v>
      </c>
      <c r="I70" s="6" t="s">
        <v>120</v>
      </c>
      <c r="J70" s="6" t="s">
        <v>1175</v>
      </c>
      <c r="K70" s="7" t="s">
        <v>141</v>
      </c>
      <c r="L70" s="7" t="s">
        <v>1178</v>
      </c>
      <c r="M70" s="7" t="s">
        <v>143</v>
      </c>
      <c r="N70" s="7" t="s">
        <v>144</v>
      </c>
      <c r="O70" s="7" t="s">
        <v>145</v>
      </c>
      <c r="P70" s="11" t="s">
        <v>146</v>
      </c>
      <c r="Q70" s="11" t="s">
        <v>71</v>
      </c>
      <c r="R70" s="11" t="s">
        <v>147</v>
      </c>
      <c r="S70" s="8" t="s">
        <v>44</v>
      </c>
      <c r="T70" s="8" t="s">
        <v>45</v>
      </c>
      <c r="U70" s="8" t="s">
        <v>148</v>
      </c>
      <c r="V70" s="8" t="s">
        <v>149</v>
      </c>
      <c r="W70" s="10" t="s">
        <v>48</v>
      </c>
      <c r="X70" s="10" t="s">
        <v>100</v>
      </c>
      <c r="Y70" s="10" t="s">
        <v>150</v>
      </c>
      <c r="Z70" s="33" t="s">
        <v>684</v>
      </c>
      <c r="AA70" s="33" t="s">
        <v>685</v>
      </c>
      <c r="AB70" s="33" t="s">
        <v>683</v>
      </c>
      <c r="AC70" s="44" t="s">
        <v>540</v>
      </c>
      <c r="AD70" s="44" t="s">
        <v>541</v>
      </c>
      <c r="AE70" s="44" t="s">
        <v>542</v>
      </c>
      <c r="AF70" s="34" t="s">
        <v>76</v>
      </c>
      <c r="AG70" s="34" t="s">
        <v>76</v>
      </c>
      <c r="AH70" s="34" t="s">
        <v>76</v>
      </c>
      <c r="AI70" s="13" t="s">
        <v>606</v>
      </c>
      <c r="AJ70" s="13" t="s">
        <v>607</v>
      </c>
      <c r="AK70" s="13" t="s">
        <v>608</v>
      </c>
      <c r="AL70" s="13" t="s">
        <v>76</v>
      </c>
      <c r="AM70" s="13" t="s">
        <v>76</v>
      </c>
      <c r="AN70" s="13" t="s">
        <v>76</v>
      </c>
      <c r="AO70" s="6" t="s">
        <v>572</v>
      </c>
      <c r="AP70" s="6" t="s">
        <v>573</v>
      </c>
      <c r="AQ70" s="6" t="s">
        <v>574</v>
      </c>
      <c r="AR70" s="13" t="s">
        <v>575</v>
      </c>
      <c r="AS70" s="13" t="s">
        <v>576</v>
      </c>
      <c r="AT70" s="13" t="s">
        <v>614</v>
      </c>
      <c r="AU70" s="35" t="str">
        <f>'PTEA 2020-2023'!A33</f>
        <v>4. Comunidad Granadina educada en la gestión integral de los residuos sólidos</v>
      </c>
      <c r="AV70" s="35" t="str">
        <f>'PTEA 2020-2023'!B33</f>
        <v>4. Fortalecer la vinculación de la Comunidad en la Gestión Integral de residuos especiales.</v>
      </c>
      <c r="AW70" s="35" t="str">
        <f>'PTEA 2020-2023'!C33</f>
        <v>Desarrollar por lo menos una (1) jornada anual de recolección de residuos especiales, como llantas, luminarias y Residuos de Aparatos Eléctricos y Electrónicos (RAEEs ) y/o entre otros.</v>
      </c>
    </row>
    <row r="71" spans="1:49" ht="375" x14ac:dyDescent="0.25">
      <c r="A71" s="4" t="s">
        <v>250</v>
      </c>
      <c r="B71" s="170" t="s">
        <v>76</v>
      </c>
      <c r="C71" s="170" t="s">
        <v>76</v>
      </c>
      <c r="D71" s="170" t="s">
        <v>76</v>
      </c>
      <c r="E71" s="5" t="s">
        <v>84</v>
      </c>
      <c r="F71" s="6" t="s">
        <v>85</v>
      </c>
      <c r="G71" s="6" t="s">
        <v>32</v>
      </c>
      <c r="H71" s="6" t="s">
        <v>86</v>
      </c>
      <c r="I71" s="6" t="s">
        <v>120</v>
      </c>
      <c r="J71" s="6" t="s">
        <v>1175</v>
      </c>
      <c r="K71" s="7" t="s">
        <v>141</v>
      </c>
      <c r="L71" s="7" t="s">
        <v>1178</v>
      </c>
      <c r="M71" s="7" t="s">
        <v>143</v>
      </c>
      <c r="N71" s="7" t="s">
        <v>144</v>
      </c>
      <c r="O71" s="7" t="s">
        <v>145</v>
      </c>
      <c r="P71" s="11" t="s">
        <v>146</v>
      </c>
      <c r="Q71" s="11" t="s">
        <v>71</v>
      </c>
      <c r="R71" s="11" t="s">
        <v>147</v>
      </c>
      <c r="S71" s="8" t="s">
        <v>44</v>
      </c>
      <c r="T71" s="8" t="s">
        <v>45</v>
      </c>
      <c r="U71" s="8" t="s">
        <v>148</v>
      </c>
      <c r="V71" s="8" t="s">
        <v>149</v>
      </c>
      <c r="W71" s="10" t="s">
        <v>48</v>
      </c>
      <c r="X71" s="10" t="s">
        <v>100</v>
      </c>
      <c r="Y71" s="10" t="s">
        <v>150</v>
      </c>
      <c r="Z71" s="33" t="s">
        <v>684</v>
      </c>
      <c r="AA71" s="33" t="s">
        <v>685</v>
      </c>
      <c r="AB71" s="33" t="s">
        <v>683</v>
      </c>
      <c r="AC71" s="44" t="s">
        <v>540</v>
      </c>
      <c r="AD71" s="44" t="s">
        <v>541</v>
      </c>
      <c r="AE71" s="44" t="s">
        <v>542</v>
      </c>
      <c r="AF71" s="34" t="s">
        <v>76</v>
      </c>
      <c r="AG71" s="34" t="s">
        <v>76</v>
      </c>
      <c r="AH71" s="34" t="s">
        <v>76</v>
      </c>
      <c r="AI71" s="13" t="s">
        <v>569</v>
      </c>
      <c r="AJ71" s="13" t="s">
        <v>570</v>
      </c>
      <c r="AK71" s="13" t="s">
        <v>571</v>
      </c>
      <c r="AL71" s="13" t="s">
        <v>76</v>
      </c>
      <c r="AM71" s="13" t="s">
        <v>76</v>
      </c>
      <c r="AN71" s="13" t="s">
        <v>76</v>
      </c>
      <c r="AO71" s="6" t="s">
        <v>572</v>
      </c>
      <c r="AP71" s="6" t="s">
        <v>573</v>
      </c>
      <c r="AQ71" s="6" t="s">
        <v>574</v>
      </c>
      <c r="AR71" s="13" t="s">
        <v>575</v>
      </c>
      <c r="AS71" s="13" t="s">
        <v>576</v>
      </c>
      <c r="AT71" s="13" t="s">
        <v>614</v>
      </c>
      <c r="AU71" s="35" t="str">
        <f>'PTEA 2020-2023'!A31</f>
        <v>4. Comunidad Granadina educada en la gestión integral de los residuos sólidos</v>
      </c>
      <c r="AV71" s="35" t="str">
        <f>'PTEA 2020-2023'!B31</f>
        <v>2. Fortalecer la vinculación de la Comunidad en la Gestión Integral de los residuos sólidos.</v>
      </c>
      <c r="AW71" s="35" t="str">
        <f>'PTEA 2020-2023'!C31</f>
        <v>Desarrollar por lo menos dos (2) jornadas de Reciclatón, anuales de recolección de residuos sólidos aprovechables, como cartón, vidrio, plástico (botellas tipo PET), metal entre otros.</v>
      </c>
    </row>
    <row r="72" spans="1:49" ht="375" x14ac:dyDescent="0.25">
      <c r="A72" s="4" t="s">
        <v>250</v>
      </c>
      <c r="B72" s="170" t="s">
        <v>76</v>
      </c>
      <c r="C72" s="170" t="s">
        <v>76</v>
      </c>
      <c r="D72" s="170" t="s">
        <v>76</v>
      </c>
      <c r="E72" s="5" t="s">
        <v>84</v>
      </c>
      <c r="F72" s="6" t="s">
        <v>85</v>
      </c>
      <c r="G72" s="6" t="s">
        <v>32</v>
      </c>
      <c r="H72" s="6" t="s">
        <v>86</v>
      </c>
      <c r="I72" s="6" t="s">
        <v>120</v>
      </c>
      <c r="J72" s="6" t="s">
        <v>1175</v>
      </c>
      <c r="K72" s="7" t="s">
        <v>141</v>
      </c>
      <c r="L72" s="7" t="s">
        <v>1178</v>
      </c>
      <c r="M72" s="7" t="s">
        <v>143</v>
      </c>
      <c r="N72" s="7" t="s">
        <v>144</v>
      </c>
      <c r="O72" s="7" t="s">
        <v>145</v>
      </c>
      <c r="P72" s="11" t="s">
        <v>146</v>
      </c>
      <c r="Q72" s="11" t="s">
        <v>71</v>
      </c>
      <c r="R72" s="11" t="s">
        <v>147</v>
      </c>
      <c r="S72" s="8" t="s">
        <v>44</v>
      </c>
      <c r="T72" s="8" t="s">
        <v>45</v>
      </c>
      <c r="U72" s="8" t="s">
        <v>148</v>
      </c>
      <c r="V72" s="8" t="s">
        <v>149</v>
      </c>
      <c r="W72" s="10" t="s">
        <v>48</v>
      </c>
      <c r="X72" s="10" t="s">
        <v>100</v>
      </c>
      <c r="Y72" s="10" t="s">
        <v>150</v>
      </c>
      <c r="Z72" s="33" t="s">
        <v>684</v>
      </c>
      <c r="AA72" s="33" t="s">
        <v>685</v>
      </c>
      <c r="AB72" s="33" t="s">
        <v>683</v>
      </c>
      <c r="AC72" s="44" t="s">
        <v>540</v>
      </c>
      <c r="AD72" s="44" t="s">
        <v>541</v>
      </c>
      <c r="AE72" s="44" t="s">
        <v>542</v>
      </c>
      <c r="AF72" s="34" t="s">
        <v>76</v>
      </c>
      <c r="AG72" s="34" t="s">
        <v>76</v>
      </c>
      <c r="AH72" s="34" t="s">
        <v>76</v>
      </c>
      <c r="AI72" s="13" t="s">
        <v>598</v>
      </c>
      <c r="AJ72" s="13" t="s">
        <v>599</v>
      </c>
      <c r="AK72" s="13" t="s">
        <v>600</v>
      </c>
      <c r="AL72" s="13" t="s">
        <v>76</v>
      </c>
      <c r="AM72" s="13" t="s">
        <v>76</v>
      </c>
      <c r="AN72" s="13" t="s">
        <v>76</v>
      </c>
      <c r="AO72" s="6" t="s">
        <v>572</v>
      </c>
      <c r="AP72" s="6" t="s">
        <v>573</v>
      </c>
      <c r="AQ72" s="6" t="s">
        <v>574</v>
      </c>
      <c r="AR72" s="13" t="s">
        <v>575</v>
      </c>
      <c r="AS72" s="13" t="s">
        <v>576</v>
      </c>
      <c r="AT72" s="13" t="s">
        <v>601</v>
      </c>
      <c r="AU72" s="35" t="str">
        <f>'PTEA 2020-2023'!A30</f>
        <v>4. Comunidad Granadina educada en la gestión integral de los residuos sólidos</v>
      </c>
      <c r="AV72" s="35" t="str">
        <f>'PTEA 2020-2023'!B30</f>
        <v>2. Fortalecer la vinculación de la Comunidad en la Gestión Integral de los residuos sólidos.</v>
      </c>
      <c r="AW72" s="35" t="str">
        <f>'PTEA 2020-2023'!C30</f>
        <v>Realizar un (1) concurso anual de silletas elaboradas en material reutilizable dirigido a Juntas de Acción Comunal.</v>
      </c>
    </row>
    <row r="73" spans="1:49" ht="375" x14ac:dyDescent="0.25">
      <c r="A73" s="4" t="s">
        <v>250</v>
      </c>
      <c r="B73" s="170" t="s">
        <v>76</v>
      </c>
      <c r="C73" s="170" t="s">
        <v>76</v>
      </c>
      <c r="D73" s="170" t="s">
        <v>76</v>
      </c>
      <c r="E73" s="5" t="s">
        <v>84</v>
      </c>
      <c r="F73" s="6" t="s">
        <v>85</v>
      </c>
      <c r="G73" s="6" t="s">
        <v>32</v>
      </c>
      <c r="H73" s="6" t="s">
        <v>86</v>
      </c>
      <c r="I73" s="6" t="s">
        <v>120</v>
      </c>
      <c r="J73" s="6" t="s">
        <v>1175</v>
      </c>
      <c r="K73" s="7" t="s">
        <v>141</v>
      </c>
      <c r="L73" s="7" t="s">
        <v>1178</v>
      </c>
      <c r="M73" s="7" t="s">
        <v>143</v>
      </c>
      <c r="N73" s="7" t="s">
        <v>144</v>
      </c>
      <c r="O73" s="7" t="s">
        <v>145</v>
      </c>
      <c r="P73" s="11" t="s">
        <v>146</v>
      </c>
      <c r="Q73" s="11" t="s">
        <v>71</v>
      </c>
      <c r="R73" s="11" t="s">
        <v>147</v>
      </c>
      <c r="S73" s="8" t="s">
        <v>44</v>
      </c>
      <c r="T73" s="8" t="s">
        <v>45</v>
      </c>
      <c r="U73" s="8" t="s">
        <v>148</v>
      </c>
      <c r="V73" s="8" t="s">
        <v>149</v>
      </c>
      <c r="W73" s="10" t="s">
        <v>48</v>
      </c>
      <c r="X73" s="10" t="s">
        <v>100</v>
      </c>
      <c r="Y73" s="10" t="s">
        <v>150</v>
      </c>
      <c r="Z73" s="33" t="s">
        <v>684</v>
      </c>
      <c r="AA73" s="33" t="s">
        <v>685</v>
      </c>
      <c r="AB73" s="33" t="s">
        <v>683</v>
      </c>
      <c r="AC73" s="44" t="s">
        <v>76</v>
      </c>
      <c r="AD73" s="44" t="s">
        <v>76</v>
      </c>
      <c r="AE73" s="44" t="s">
        <v>76</v>
      </c>
      <c r="AF73" s="34" t="s">
        <v>76</v>
      </c>
      <c r="AG73" s="34" t="s">
        <v>76</v>
      </c>
      <c r="AH73" s="34" t="s">
        <v>76</v>
      </c>
      <c r="AI73" s="13" t="s">
        <v>76</v>
      </c>
      <c r="AJ73" s="13" t="s">
        <v>76</v>
      </c>
      <c r="AK73" s="13" t="s">
        <v>76</v>
      </c>
      <c r="AL73" s="13" t="s">
        <v>76</v>
      </c>
      <c r="AM73" s="13" t="s">
        <v>76</v>
      </c>
      <c r="AN73" s="13" t="s">
        <v>76</v>
      </c>
      <c r="AO73" s="6" t="s">
        <v>76</v>
      </c>
      <c r="AP73" s="6" t="s">
        <v>76</v>
      </c>
      <c r="AQ73" s="6" t="s">
        <v>76</v>
      </c>
      <c r="AR73" s="13" t="s">
        <v>76</v>
      </c>
      <c r="AS73" s="13" t="s">
        <v>76</v>
      </c>
      <c r="AT73" s="13" t="s">
        <v>76</v>
      </c>
      <c r="AU73" s="35" t="s">
        <v>76</v>
      </c>
      <c r="AV73" s="35" t="s">
        <v>76</v>
      </c>
      <c r="AW73" s="35" t="s">
        <v>76</v>
      </c>
    </row>
    <row r="74" spans="1:49" ht="375" x14ac:dyDescent="0.25">
      <c r="A74" s="4" t="s">
        <v>250</v>
      </c>
      <c r="B74" s="170" t="s">
        <v>76</v>
      </c>
      <c r="C74" s="170" t="s">
        <v>76</v>
      </c>
      <c r="D74" s="170" t="s">
        <v>76</v>
      </c>
      <c r="E74" s="5" t="s">
        <v>84</v>
      </c>
      <c r="F74" s="6" t="s">
        <v>85</v>
      </c>
      <c r="G74" s="6" t="s">
        <v>32</v>
      </c>
      <c r="H74" s="6" t="s">
        <v>86</v>
      </c>
      <c r="I74" s="6" t="s">
        <v>120</v>
      </c>
      <c r="J74" s="6" t="s">
        <v>1175</v>
      </c>
      <c r="K74" s="7" t="s">
        <v>107</v>
      </c>
      <c r="L74" s="7" t="s">
        <v>151</v>
      </c>
      <c r="M74" s="7" t="s">
        <v>152</v>
      </c>
      <c r="N74" s="7" t="s">
        <v>76</v>
      </c>
      <c r="O74" s="7" t="s">
        <v>153</v>
      </c>
      <c r="P74" s="11" t="s">
        <v>154</v>
      </c>
      <c r="Q74" s="11" t="s">
        <v>71</v>
      </c>
      <c r="R74" s="11" t="s">
        <v>155</v>
      </c>
      <c r="S74" s="8" t="s">
        <v>55</v>
      </c>
      <c r="T74" s="8" t="s">
        <v>156</v>
      </c>
      <c r="U74" s="8" t="s">
        <v>157</v>
      </c>
      <c r="V74" s="8" t="s">
        <v>158</v>
      </c>
      <c r="W74" s="25" t="s">
        <v>159</v>
      </c>
      <c r="X74" s="25" t="s">
        <v>160</v>
      </c>
      <c r="Y74" s="25" t="s">
        <v>370</v>
      </c>
      <c r="Z74" s="33" t="s">
        <v>684</v>
      </c>
      <c r="AA74" s="33" t="s">
        <v>685</v>
      </c>
      <c r="AB74" s="33" t="s">
        <v>683</v>
      </c>
      <c r="AC74" s="44" t="s">
        <v>76</v>
      </c>
      <c r="AD74" s="44" t="s">
        <v>76</v>
      </c>
      <c r="AE74" s="44" t="s">
        <v>76</v>
      </c>
      <c r="AF74" s="34" t="s">
        <v>76</v>
      </c>
      <c r="AG74" s="34" t="s">
        <v>76</v>
      </c>
      <c r="AH74" s="34" t="s">
        <v>76</v>
      </c>
      <c r="AI74" s="13" t="s">
        <v>76</v>
      </c>
      <c r="AJ74" s="13" t="s">
        <v>76</v>
      </c>
      <c r="AK74" s="13" t="s">
        <v>76</v>
      </c>
      <c r="AL74" s="13" t="s">
        <v>76</v>
      </c>
      <c r="AM74" s="13" t="s">
        <v>76</v>
      </c>
      <c r="AN74" s="13" t="s">
        <v>76</v>
      </c>
      <c r="AO74" s="6" t="s">
        <v>76</v>
      </c>
      <c r="AP74" s="6" t="s">
        <v>76</v>
      </c>
      <c r="AQ74" s="6" t="s">
        <v>76</v>
      </c>
      <c r="AR74" s="13" t="s">
        <v>76</v>
      </c>
      <c r="AS74" s="13" t="s">
        <v>76</v>
      </c>
      <c r="AT74" s="13" t="s">
        <v>76</v>
      </c>
      <c r="AU74" s="35" t="s">
        <v>76</v>
      </c>
      <c r="AV74" s="35" t="s">
        <v>76</v>
      </c>
      <c r="AW74" s="35" t="s">
        <v>76</v>
      </c>
    </row>
    <row r="75" spans="1:49" ht="375" x14ac:dyDescent="0.25">
      <c r="A75" s="4" t="s">
        <v>250</v>
      </c>
      <c r="B75" s="170" t="s">
        <v>76</v>
      </c>
      <c r="C75" s="170" t="s">
        <v>76</v>
      </c>
      <c r="D75" s="170" t="s">
        <v>76</v>
      </c>
      <c r="E75" s="5" t="s">
        <v>84</v>
      </c>
      <c r="F75" s="6" t="s">
        <v>85</v>
      </c>
      <c r="G75" s="6" t="s">
        <v>32</v>
      </c>
      <c r="H75" s="6" t="s">
        <v>86</v>
      </c>
      <c r="I75" s="6" t="s">
        <v>120</v>
      </c>
      <c r="J75" s="6" t="s">
        <v>1175</v>
      </c>
      <c r="K75" s="7" t="s">
        <v>107</v>
      </c>
      <c r="L75" s="7" t="s">
        <v>151</v>
      </c>
      <c r="M75" s="7" t="s">
        <v>152</v>
      </c>
      <c r="N75" s="7" t="s">
        <v>76</v>
      </c>
      <c r="O75" s="7" t="s">
        <v>153</v>
      </c>
      <c r="P75" s="11" t="s">
        <v>154</v>
      </c>
      <c r="Q75" s="11" t="s">
        <v>71</v>
      </c>
      <c r="R75" s="11" t="s">
        <v>155</v>
      </c>
      <c r="S75" s="8" t="s">
        <v>76</v>
      </c>
      <c r="T75" s="8" t="s">
        <v>76</v>
      </c>
      <c r="U75" s="8" t="s">
        <v>76</v>
      </c>
      <c r="V75" s="8" t="s">
        <v>76</v>
      </c>
      <c r="W75" s="25" t="s">
        <v>159</v>
      </c>
      <c r="X75" s="25" t="s">
        <v>160</v>
      </c>
      <c r="Y75" s="25" t="s">
        <v>370</v>
      </c>
      <c r="Z75" s="33" t="s">
        <v>684</v>
      </c>
      <c r="AA75" s="33" t="s">
        <v>685</v>
      </c>
      <c r="AB75" s="33" t="s">
        <v>683</v>
      </c>
      <c r="AC75" s="44" t="s">
        <v>76</v>
      </c>
      <c r="AD75" s="44" t="s">
        <v>76</v>
      </c>
      <c r="AE75" s="44" t="s">
        <v>76</v>
      </c>
      <c r="AF75" s="34" t="s">
        <v>76</v>
      </c>
      <c r="AG75" s="34" t="s">
        <v>76</v>
      </c>
      <c r="AH75" s="34" t="s">
        <v>76</v>
      </c>
      <c r="AI75" s="13" t="s">
        <v>76</v>
      </c>
      <c r="AJ75" s="13" t="s">
        <v>76</v>
      </c>
      <c r="AK75" s="13" t="s">
        <v>76</v>
      </c>
      <c r="AL75" s="13" t="s">
        <v>76</v>
      </c>
      <c r="AM75" s="13" t="s">
        <v>76</v>
      </c>
      <c r="AN75" s="13" t="s">
        <v>76</v>
      </c>
      <c r="AO75" s="6" t="s">
        <v>76</v>
      </c>
      <c r="AP75" s="6" t="s">
        <v>76</v>
      </c>
      <c r="AQ75" s="6" t="s">
        <v>76</v>
      </c>
      <c r="AR75" s="13" t="s">
        <v>76</v>
      </c>
      <c r="AS75" s="13" t="s">
        <v>76</v>
      </c>
      <c r="AT75" s="13" t="s">
        <v>76</v>
      </c>
      <c r="AU75" s="35" t="s">
        <v>76</v>
      </c>
      <c r="AV75" s="35" t="s">
        <v>76</v>
      </c>
      <c r="AW75" s="35" t="s">
        <v>76</v>
      </c>
    </row>
    <row r="76" spans="1:49" ht="390" x14ac:dyDescent="0.25">
      <c r="A76" s="4" t="s">
        <v>250</v>
      </c>
      <c r="B76" s="170" t="s">
        <v>76</v>
      </c>
      <c r="C76" s="170" t="s">
        <v>76</v>
      </c>
      <c r="D76" s="170" t="s">
        <v>76</v>
      </c>
      <c r="E76" s="5" t="s">
        <v>162</v>
      </c>
      <c r="F76" s="9" t="s">
        <v>1179</v>
      </c>
      <c r="G76" s="9" t="s">
        <v>32</v>
      </c>
      <c r="H76" s="9" t="s">
        <v>33</v>
      </c>
      <c r="I76" s="9" t="s">
        <v>164</v>
      </c>
      <c r="J76" s="9" t="s">
        <v>165</v>
      </c>
      <c r="K76" s="7" t="s">
        <v>166</v>
      </c>
      <c r="L76" s="7" t="s">
        <v>167</v>
      </c>
      <c r="M76" s="7" t="s">
        <v>168</v>
      </c>
      <c r="N76" s="7" t="s">
        <v>76</v>
      </c>
      <c r="O76" s="7" t="s">
        <v>169</v>
      </c>
      <c r="P76" s="11" t="s">
        <v>170</v>
      </c>
      <c r="Q76" s="11" t="s">
        <v>171</v>
      </c>
      <c r="R76" s="11" t="s">
        <v>172</v>
      </c>
      <c r="S76" s="8" t="s">
        <v>114</v>
      </c>
      <c r="T76" s="8" t="s">
        <v>115</v>
      </c>
      <c r="U76" s="8" t="s">
        <v>173</v>
      </c>
      <c r="V76" s="8" t="s">
        <v>174</v>
      </c>
      <c r="W76" s="10" t="s">
        <v>48</v>
      </c>
      <c r="X76" s="10" t="s">
        <v>175</v>
      </c>
      <c r="Y76" s="10" t="s">
        <v>371</v>
      </c>
      <c r="Z76" s="33" t="s">
        <v>659</v>
      </c>
      <c r="AA76" s="33" t="s">
        <v>657</v>
      </c>
      <c r="AB76" s="33" t="s">
        <v>658</v>
      </c>
      <c r="AC76" s="44" t="s">
        <v>76</v>
      </c>
      <c r="AD76" s="44" t="s">
        <v>76</v>
      </c>
      <c r="AE76" s="44" t="s">
        <v>76</v>
      </c>
      <c r="AF76" s="34" t="s">
        <v>76</v>
      </c>
      <c r="AG76" s="34" t="s">
        <v>76</v>
      </c>
      <c r="AH76" s="34" t="s">
        <v>76</v>
      </c>
      <c r="AI76" s="13" t="s">
        <v>76</v>
      </c>
      <c r="AJ76" s="13" t="s">
        <v>76</v>
      </c>
      <c r="AK76" s="13" t="s">
        <v>76</v>
      </c>
      <c r="AL76" s="13" t="s">
        <v>76</v>
      </c>
      <c r="AM76" s="13" t="s">
        <v>76</v>
      </c>
      <c r="AN76" s="13" t="s">
        <v>76</v>
      </c>
      <c r="AO76" s="6" t="s">
        <v>76</v>
      </c>
      <c r="AP76" s="6" t="s">
        <v>76</v>
      </c>
      <c r="AQ76" s="6" t="s">
        <v>76</v>
      </c>
      <c r="AR76" s="13" t="s">
        <v>76</v>
      </c>
      <c r="AS76" s="13" t="s">
        <v>76</v>
      </c>
      <c r="AT76" s="13" t="s">
        <v>76</v>
      </c>
      <c r="AU76" s="35" t="str">
        <f>'PTEA 2020-2023'!A14</f>
        <v>1. Comunidad Granadina en la Inclusión de la Cultura Ambiental</v>
      </c>
      <c r="AV76" s="35" t="str">
        <f>'PTEA 2020-2023'!B14</f>
        <v>6. Divulgación de experiencias exitosas de Educación Ambiental</v>
      </c>
      <c r="AW76" s="35" t="str">
        <f>'PTEA 2020-2023'!C14</f>
        <v>Crear estrategias de comunicación anuales en por lo menos un (1) medio de comunicación y/o utilización de redes sociales para fortalecer convocatorias y promover la divulgación de balances positivos de acciones de Educación e Innovación Ambiental.</v>
      </c>
    </row>
    <row r="77" spans="1:49" ht="266.25" customHeight="1" x14ac:dyDescent="0.25">
      <c r="A77" s="4" t="s">
        <v>250</v>
      </c>
      <c r="B77" s="170" t="s">
        <v>1357</v>
      </c>
      <c r="C77" s="170" t="s">
        <v>1350</v>
      </c>
      <c r="D77" s="172" t="s">
        <v>1347</v>
      </c>
      <c r="E77" s="5" t="s">
        <v>30</v>
      </c>
      <c r="F77" s="9" t="s">
        <v>31</v>
      </c>
      <c r="G77" s="6" t="s">
        <v>32</v>
      </c>
      <c r="H77" s="6" t="s">
        <v>33</v>
      </c>
      <c r="I77" s="6" t="s">
        <v>34</v>
      </c>
      <c r="J77" s="6" t="s">
        <v>35</v>
      </c>
      <c r="K77" s="7" t="s">
        <v>36</v>
      </c>
      <c r="L77" s="7" t="s">
        <v>51</v>
      </c>
      <c r="M77" s="7" t="s">
        <v>52</v>
      </c>
      <c r="N77" s="7" t="s">
        <v>39</v>
      </c>
      <c r="O77" s="7" t="s">
        <v>53</v>
      </c>
      <c r="P77" s="11" t="s">
        <v>41</v>
      </c>
      <c r="Q77" s="11" t="s">
        <v>42</v>
      </c>
      <c r="R77" s="11" t="s">
        <v>54</v>
      </c>
      <c r="S77" s="8" t="s">
        <v>55</v>
      </c>
      <c r="T77" s="8" t="s">
        <v>56</v>
      </c>
      <c r="U77" s="8" t="s">
        <v>57</v>
      </c>
      <c r="V77" s="8" t="s">
        <v>1168</v>
      </c>
      <c r="W77" s="10" t="s">
        <v>48</v>
      </c>
      <c r="X77" s="10" t="s">
        <v>49</v>
      </c>
      <c r="Y77" s="10" t="s">
        <v>50</v>
      </c>
      <c r="Z77" s="33" t="s">
        <v>668</v>
      </c>
      <c r="AA77" s="33" t="s">
        <v>669</v>
      </c>
      <c r="AB77" s="33" t="s">
        <v>670</v>
      </c>
      <c r="AC77" s="44" t="s">
        <v>540</v>
      </c>
      <c r="AD77" s="44" t="s">
        <v>541</v>
      </c>
      <c r="AE77" s="44" t="s">
        <v>542</v>
      </c>
      <c r="AF77" s="34" t="s">
        <v>76</v>
      </c>
      <c r="AG77" s="34" t="s">
        <v>76</v>
      </c>
      <c r="AH77" s="34" t="s">
        <v>76</v>
      </c>
      <c r="AI77" s="13" t="s">
        <v>76</v>
      </c>
      <c r="AJ77" s="13" t="s">
        <v>76</v>
      </c>
      <c r="AK77" s="13" t="s">
        <v>76</v>
      </c>
      <c r="AL77" s="13" t="s">
        <v>76</v>
      </c>
      <c r="AM77" s="13" t="s">
        <v>76</v>
      </c>
      <c r="AN77" s="13" t="s">
        <v>76</v>
      </c>
      <c r="AO77" s="6" t="s">
        <v>543</v>
      </c>
      <c r="AP77" s="6" t="s">
        <v>544</v>
      </c>
      <c r="AQ77" s="6" t="s">
        <v>545</v>
      </c>
      <c r="AR77" s="13" t="s">
        <v>76</v>
      </c>
      <c r="AS77" s="13" t="s">
        <v>76</v>
      </c>
      <c r="AT77" s="13" t="s">
        <v>76</v>
      </c>
      <c r="AU77" s="35" t="str">
        <f>'PTEA 2020-2023'!A7</f>
        <v>1. Comunidad Granadina en la Inclusión de la Cultura Ambiental</v>
      </c>
      <c r="AV77" s="35" t="str">
        <f>'PTEA 2020-2023'!B7</f>
        <v>2. Dinamización comunitaria en procesos de Educación Ambiental</v>
      </c>
      <c r="AW77" s="35" t="str">
        <f>'PTEA 2020-2023'!C7</f>
        <v>Generar espacios de socialización,  asesoría y seguimiento de por lo menos una (1) iniciativa ciudadana de educación Ambiental PROCEDA, durante la vigencia del PTEA Municipal.</v>
      </c>
    </row>
    <row r="78" spans="1:49" ht="390" x14ac:dyDescent="0.25">
      <c r="A78" s="4" t="s">
        <v>250</v>
      </c>
      <c r="B78" s="170" t="s">
        <v>1357</v>
      </c>
      <c r="C78" s="170" t="s">
        <v>1349</v>
      </c>
      <c r="D78" s="172" t="s">
        <v>1346</v>
      </c>
      <c r="E78" s="5" t="s">
        <v>162</v>
      </c>
      <c r="F78" s="9" t="s">
        <v>1181</v>
      </c>
      <c r="G78" s="6" t="s">
        <v>32</v>
      </c>
      <c r="H78" s="6" t="s">
        <v>33</v>
      </c>
      <c r="I78" s="6" t="s">
        <v>188</v>
      </c>
      <c r="J78" s="26" t="s">
        <v>1202</v>
      </c>
      <c r="K78" s="7" t="s">
        <v>210</v>
      </c>
      <c r="L78" s="7" t="s">
        <v>373</v>
      </c>
      <c r="M78" s="7" t="s">
        <v>1203</v>
      </c>
      <c r="N78" s="7" t="s">
        <v>76</v>
      </c>
      <c r="O78" s="7" t="s">
        <v>1204</v>
      </c>
      <c r="P78" s="11" t="s">
        <v>70</v>
      </c>
      <c r="Q78" s="11" t="s">
        <v>280</v>
      </c>
      <c r="R78" s="11" t="s">
        <v>376</v>
      </c>
      <c r="S78" s="8" t="s">
        <v>44</v>
      </c>
      <c r="T78" s="8" t="s">
        <v>194</v>
      </c>
      <c r="U78" s="8" t="s">
        <v>195</v>
      </c>
      <c r="V78" s="8" t="s">
        <v>377</v>
      </c>
      <c r="W78" s="10" t="s">
        <v>197</v>
      </c>
      <c r="X78" s="10" t="s">
        <v>198</v>
      </c>
      <c r="Y78" s="10" t="s">
        <v>378</v>
      </c>
      <c r="Z78" s="33" t="s">
        <v>686</v>
      </c>
      <c r="AA78" s="33" t="s">
        <v>687</v>
      </c>
      <c r="AB78" s="33" t="s">
        <v>690</v>
      </c>
      <c r="AC78" s="44" t="s">
        <v>76</v>
      </c>
      <c r="AD78" s="44" t="s">
        <v>76</v>
      </c>
      <c r="AE78" s="44" t="s">
        <v>76</v>
      </c>
      <c r="AF78" s="34" t="s">
        <v>76</v>
      </c>
      <c r="AG78" s="34" t="s">
        <v>76</v>
      </c>
      <c r="AH78" s="34" t="s">
        <v>76</v>
      </c>
      <c r="AI78" s="13" t="s">
        <v>76</v>
      </c>
      <c r="AJ78" s="13" t="s">
        <v>76</v>
      </c>
      <c r="AK78" s="13" t="s">
        <v>76</v>
      </c>
      <c r="AL78" s="13" t="s">
        <v>76</v>
      </c>
      <c r="AM78" s="13" t="s">
        <v>76</v>
      </c>
      <c r="AN78" s="13" t="s">
        <v>76</v>
      </c>
      <c r="AO78" s="6" t="s">
        <v>552</v>
      </c>
      <c r="AP78" s="6" t="s">
        <v>587</v>
      </c>
      <c r="AQ78" s="6" t="s">
        <v>588</v>
      </c>
      <c r="AR78" s="13" t="s">
        <v>584</v>
      </c>
      <c r="AS78" s="13" t="s">
        <v>585</v>
      </c>
      <c r="AT78" s="13" t="s">
        <v>589</v>
      </c>
      <c r="AU78" s="35" t="str">
        <f>'PTEA 2020-2023'!A35</f>
        <v>5. Granada se educa frente a la adaptación al cambio climático y prevención del Riesgo</v>
      </c>
      <c r="AV78" s="35" t="str">
        <f>'PTEA 2020-2023'!B35</f>
        <v>2. Fortalecimiento de acciones de sostenibilidad ambiental dirigidas a la comunidad</v>
      </c>
      <c r="AW78" s="35" t="str">
        <f>'PTEA 2020-2023'!C35</f>
        <v>Realizar como mínimo tres (3) jornadas de sensibilización en estrategias de adaptación al cambio climático y medidas de prevención del riesgo de desastres, con comunidad del sector urbano y/o rural del municipio, durante el cuatrienio.</v>
      </c>
    </row>
    <row r="79" spans="1:49" ht="390" x14ac:dyDescent="0.25">
      <c r="A79" s="4" t="s">
        <v>250</v>
      </c>
      <c r="B79" s="170" t="s">
        <v>1357</v>
      </c>
      <c r="C79" s="170" t="s">
        <v>1349</v>
      </c>
      <c r="D79" s="172" t="s">
        <v>1346</v>
      </c>
      <c r="E79" s="5" t="s">
        <v>162</v>
      </c>
      <c r="F79" s="9" t="s">
        <v>1181</v>
      </c>
      <c r="G79" s="6" t="s">
        <v>32</v>
      </c>
      <c r="H79" s="6" t="s">
        <v>33</v>
      </c>
      <c r="I79" s="6" t="s">
        <v>188</v>
      </c>
      <c r="J79" s="26" t="s">
        <v>1182</v>
      </c>
      <c r="K79" s="7" t="s">
        <v>65</v>
      </c>
      <c r="L79" s="7" t="s">
        <v>66</v>
      </c>
      <c r="M79" s="7" t="s">
        <v>67</v>
      </c>
      <c r="N79" s="7" t="s">
        <v>190</v>
      </c>
      <c r="O79" s="7" t="s">
        <v>191</v>
      </c>
      <c r="P79" s="11" t="s">
        <v>70</v>
      </c>
      <c r="Q79" s="11" t="s">
        <v>192</v>
      </c>
      <c r="R79" s="11" t="s">
        <v>193</v>
      </c>
      <c r="S79" s="8" t="s">
        <v>44</v>
      </c>
      <c r="T79" s="8" t="s">
        <v>194</v>
      </c>
      <c r="U79" s="8" t="s">
        <v>195</v>
      </c>
      <c r="V79" s="8" t="s">
        <v>196</v>
      </c>
      <c r="W79" s="10" t="s">
        <v>197</v>
      </c>
      <c r="X79" s="10" t="s">
        <v>381</v>
      </c>
      <c r="Y79" s="10" t="s">
        <v>383</v>
      </c>
      <c r="Z79" s="33" t="s">
        <v>686</v>
      </c>
      <c r="AA79" s="33" t="s">
        <v>687</v>
      </c>
      <c r="AB79" s="33" t="s">
        <v>690</v>
      </c>
      <c r="AC79" s="44" t="s">
        <v>76</v>
      </c>
      <c r="AD79" s="44" t="s">
        <v>76</v>
      </c>
      <c r="AE79" s="44" t="s">
        <v>76</v>
      </c>
      <c r="AF79" s="34" t="s">
        <v>76</v>
      </c>
      <c r="AG79" s="34" t="s">
        <v>76</v>
      </c>
      <c r="AH79" s="34" t="s">
        <v>76</v>
      </c>
      <c r="AI79" s="13" t="s">
        <v>76</v>
      </c>
      <c r="AJ79" s="13" t="s">
        <v>76</v>
      </c>
      <c r="AK79" s="13" t="s">
        <v>76</v>
      </c>
      <c r="AL79" s="13" t="s">
        <v>76</v>
      </c>
      <c r="AM79" s="13" t="s">
        <v>76</v>
      </c>
      <c r="AN79" s="13" t="s">
        <v>76</v>
      </c>
      <c r="AO79" s="6" t="s">
        <v>552</v>
      </c>
      <c r="AP79" s="6" t="s">
        <v>587</v>
      </c>
      <c r="AQ79" s="6" t="s">
        <v>588</v>
      </c>
      <c r="AR79" s="13" t="s">
        <v>584</v>
      </c>
      <c r="AS79" s="13" t="s">
        <v>585</v>
      </c>
      <c r="AT79" s="13" t="s">
        <v>589</v>
      </c>
      <c r="AU79" s="35" t="str">
        <f>'PTEA 2020-2023'!A35</f>
        <v>5. Granada se educa frente a la adaptación al cambio climático y prevención del Riesgo</v>
      </c>
      <c r="AV79" s="35" t="str">
        <f>'PTEA 2020-2023'!B35</f>
        <v>2. Fortalecimiento de acciones de sostenibilidad ambiental dirigidas a la comunidad</v>
      </c>
      <c r="AW79" s="35" t="str">
        <f>'PTEA 2020-2023'!C35</f>
        <v>Realizar como mínimo tres (3) jornadas de sensibilización en estrategias de adaptación al cambio climático y medidas de prevención del riesgo de desastres, con comunidad del sector urbano y/o rural del municipio, durante el cuatrienio.</v>
      </c>
    </row>
    <row r="80" spans="1:49" ht="390" x14ac:dyDescent="0.25">
      <c r="A80" s="4" t="s">
        <v>250</v>
      </c>
      <c r="B80" s="170" t="s">
        <v>1357</v>
      </c>
      <c r="C80" s="170" t="s">
        <v>1349</v>
      </c>
      <c r="D80" s="172" t="s">
        <v>1346</v>
      </c>
      <c r="E80" s="5" t="s">
        <v>162</v>
      </c>
      <c r="F80" s="9" t="s">
        <v>1181</v>
      </c>
      <c r="G80" s="6" t="s">
        <v>32</v>
      </c>
      <c r="H80" s="6" t="s">
        <v>33</v>
      </c>
      <c r="I80" s="6" t="s">
        <v>188</v>
      </c>
      <c r="J80" s="26" t="s">
        <v>1182</v>
      </c>
      <c r="K80" s="7" t="s">
        <v>65</v>
      </c>
      <c r="L80" s="7" t="s">
        <v>66</v>
      </c>
      <c r="M80" s="7" t="s">
        <v>67</v>
      </c>
      <c r="N80" s="7" t="s">
        <v>190</v>
      </c>
      <c r="O80" s="7" t="s">
        <v>191</v>
      </c>
      <c r="P80" s="11" t="s">
        <v>70</v>
      </c>
      <c r="Q80" s="11" t="s">
        <v>192</v>
      </c>
      <c r="R80" s="11" t="s">
        <v>193</v>
      </c>
      <c r="S80" s="8" t="s">
        <v>44</v>
      </c>
      <c r="T80" s="8" t="s">
        <v>194</v>
      </c>
      <c r="U80" s="8" t="s">
        <v>195</v>
      </c>
      <c r="V80" s="8" t="s">
        <v>196</v>
      </c>
      <c r="W80" s="10" t="s">
        <v>197</v>
      </c>
      <c r="X80" s="10" t="s">
        <v>384</v>
      </c>
      <c r="Y80" s="10" t="s">
        <v>385</v>
      </c>
      <c r="Z80" s="33" t="s">
        <v>686</v>
      </c>
      <c r="AA80" s="33" t="s">
        <v>687</v>
      </c>
      <c r="AB80" s="33" t="s">
        <v>688</v>
      </c>
      <c r="AC80" s="44" t="s">
        <v>76</v>
      </c>
      <c r="AD80" s="44" t="s">
        <v>76</v>
      </c>
      <c r="AE80" s="44" t="s">
        <v>76</v>
      </c>
      <c r="AF80" s="34" t="s">
        <v>76</v>
      </c>
      <c r="AG80" s="34" t="s">
        <v>76</v>
      </c>
      <c r="AH80" s="34" t="s">
        <v>76</v>
      </c>
      <c r="AI80" s="13" t="s">
        <v>76</v>
      </c>
      <c r="AJ80" s="13" t="s">
        <v>76</v>
      </c>
      <c r="AK80" s="13" t="s">
        <v>76</v>
      </c>
      <c r="AL80" s="13" t="s">
        <v>76</v>
      </c>
      <c r="AM80" s="13" t="s">
        <v>76</v>
      </c>
      <c r="AN80" s="13" t="s">
        <v>76</v>
      </c>
      <c r="AO80" s="6" t="s">
        <v>76</v>
      </c>
      <c r="AP80" s="6" t="s">
        <v>76</v>
      </c>
      <c r="AQ80" s="6" t="s">
        <v>76</v>
      </c>
      <c r="AR80" s="13" t="s">
        <v>76</v>
      </c>
      <c r="AS80" s="13" t="s">
        <v>76</v>
      </c>
      <c r="AT80" s="13" t="s">
        <v>76</v>
      </c>
      <c r="AU80" s="35" t="s">
        <v>76</v>
      </c>
      <c r="AV80" s="35" t="s">
        <v>76</v>
      </c>
      <c r="AW80" s="35" t="s">
        <v>76</v>
      </c>
    </row>
    <row r="81" spans="1:49" ht="390" x14ac:dyDescent="0.25">
      <c r="A81" s="4" t="s">
        <v>250</v>
      </c>
      <c r="B81" s="170" t="s">
        <v>1357</v>
      </c>
      <c r="C81" s="170" t="s">
        <v>1349</v>
      </c>
      <c r="D81" s="172" t="s">
        <v>1346</v>
      </c>
      <c r="E81" s="5" t="s">
        <v>162</v>
      </c>
      <c r="F81" s="9" t="s">
        <v>1181</v>
      </c>
      <c r="G81" s="6" t="s">
        <v>32</v>
      </c>
      <c r="H81" s="6" t="s">
        <v>33</v>
      </c>
      <c r="I81" s="6" t="s">
        <v>188</v>
      </c>
      <c r="J81" s="26" t="s">
        <v>1182</v>
      </c>
      <c r="K81" s="7" t="s">
        <v>65</v>
      </c>
      <c r="L81" s="7" t="s">
        <v>66</v>
      </c>
      <c r="M81" s="7" t="s">
        <v>67</v>
      </c>
      <c r="N81" s="7" t="s">
        <v>190</v>
      </c>
      <c r="O81" s="7" t="s">
        <v>191</v>
      </c>
      <c r="P81" s="11" t="s">
        <v>70</v>
      </c>
      <c r="Q81" s="11" t="s">
        <v>192</v>
      </c>
      <c r="R81" s="11" t="s">
        <v>193</v>
      </c>
      <c r="S81" s="8" t="s">
        <v>44</v>
      </c>
      <c r="T81" s="8" t="s">
        <v>194</v>
      </c>
      <c r="U81" s="8" t="s">
        <v>195</v>
      </c>
      <c r="V81" s="8" t="s">
        <v>196</v>
      </c>
      <c r="W81" s="10" t="s">
        <v>197</v>
      </c>
      <c r="X81" s="10" t="s">
        <v>384</v>
      </c>
      <c r="Y81" s="10" t="s">
        <v>1205</v>
      </c>
      <c r="Z81" s="33" t="s">
        <v>686</v>
      </c>
      <c r="AA81" s="33" t="s">
        <v>687</v>
      </c>
      <c r="AB81" s="33" t="s">
        <v>689</v>
      </c>
      <c r="AC81" s="44" t="s">
        <v>76</v>
      </c>
      <c r="AD81" s="44" t="s">
        <v>76</v>
      </c>
      <c r="AE81" s="44" t="s">
        <v>76</v>
      </c>
      <c r="AF81" s="34" t="s">
        <v>76</v>
      </c>
      <c r="AG81" s="34" t="s">
        <v>76</v>
      </c>
      <c r="AH81" s="34" t="s">
        <v>76</v>
      </c>
      <c r="AI81" s="13" t="s">
        <v>76</v>
      </c>
      <c r="AJ81" s="13" t="s">
        <v>76</v>
      </c>
      <c r="AK81" s="13" t="s">
        <v>76</v>
      </c>
      <c r="AL81" s="13" t="s">
        <v>76</v>
      </c>
      <c r="AM81" s="13" t="s">
        <v>76</v>
      </c>
      <c r="AN81" s="13" t="s">
        <v>76</v>
      </c>
      <c r="AO81" s="6" t="s">
        <v>76</v>
      </c>
      <c r="AP81" s="6" t="s">
        <v>76</v>
      </c>
      <c r="AQ81" s="6" t="s">
        <v>76</v>
      </c>
      <c r="AR81" s="13" t="s">
        <v>76</v>
      </c>
      <c r="AS81" s="13" t="s">
        <v>76</v>
      </c>
      <c r="AT81" s="13" t="s">
        <v>76</v>
      </c>
      <c r="AU81" s="35" t="s">
        <v>76</v>
      </c>
      <c r="AV81" s="35" t="s">
        <v>76</v>
      </c>
      <c r="AW81" s="35" t="s">
        <v>76</v>
      </c>
    </row>
    <row r="82" spans="1:49" ht="390" x14ac:dyDescent="0.25">
      <c r="A82" s="4" t="s">
        <v>250</v>
      </c>
      <c r="B82" s="170" t="s">
        <v>1357</v>
      </c>
      <c r="C82" s="170" t="s">
        <v>1349</v>
      </c>
      <c r="D82" s="172" t="s">
        <v>1346</v>
      </c>
      <c r="E82" s="5" t="s">
        <v>162</v>
      </c>
      <c r="F82" s="9" t="s">
        <v>1181</v>
      </c>
      <c r="G82" s="6" t="s">
        <v>32</v>
      </c>
      <c r="H82" s="6" t="s">
        <v>33</v>
      </c>
      <c r="I82" s="6" t="s">
        <v>188</v>
      </c>
      <c r="J82" s="26" t="s">
        <v>1182</v>
      </c>
      <c r="K82" s="7" t="s">
        <v>65</v>
      </c>
      <c r="L82" s="7" t="s">
        <v>66</v>
      </c>
      <c r="M82" s="7" t="s">
        <v>67</v>
      </c>
      <c r="N82" s="7" t="s">
        <v>190</v>
      </c>
      <c r="O82" s="7" t="s">
        <v>191</v>
      </c>
      <c r="P82" s="11" t="s">
        <v>70</v>
      </c>
      <c r="Q82" s="11" t="s">
        <v>192</v>
      </c>
      <c r="R82" s="11" t="s">
        <v>193</v>
      </c>
      <c r="S82" s="8" t="s">
        <v>44</v>
      </c>
      <c r="T82" s="8" t="s">
        <v>194</v>
      </c>
      <c r="U82" s="8" t="s">
        <v>195</v>
      </c>
      <c r="V82" s="8" t="s">
        <v>196</v>
      </c>
      <c r="W82" s="10" t="s">
        <v>197</v>
      </c>
      <c r="X82" s="10" t="s">
        <v>384</v>
      </c>
      <c r="Y82" s="10" t="s">
        <v>387</v>
      </c>
      <c r="Z82" s="33" t="s">
        <v>686</v>
      </c>
      <c r="AA82" s="33" t="s">
        <v>687</v>
      </c>
      <c r="AB82" s="33" t="s">
        <v>690</v>
      </c>
      <c r="AC82" s="44" t="s">
        <v>76</v>
      </c>
      <c r="AD82" s="44" t="s">
        <v>76</v>
      </c>
      <c r="AE82" s="44" t="s">
        <v>76</v>
      </c>
      <c r="AF82" s="34" t="s">
        <v>76</v>
      </c>
      <c r="AG82" s="34" t="s">
        <v>76</v>
      </c>
      <c r="AH82" s="34" t="s">
        <v>76</v>
      </c>
      <c r="AI82" s="13" t="s">
        <v>76</v>
      </c>
      <c r="AJ82" s="13" t="s">
        <v>76</v>
      </c>
      <c r="AK82" s="13" t="s">
        <v>76</v>
      </c>
      <c r="AL82" s="13" t="s">
        <v>76</v>
      </c>
      <c r="AM82" s="13" t="s">
        <v>76</v>
      </c>
      <c r="AN82" s="13" t="s">
        <v>76</v>
      </c>
      <c r="AO82" s="6" t="s">
        <v>76</v>
      </c>
      <c r="AP82" s="6" t="s">
        <v>76</v>
      </c>
      <c r="AQ82" s="6" t="s">
        <v>76</v>
      </c>
      <c r="AR82" s="13" t="s">
        <v>76</v>
      </c>
      <c r="AS82" s="13" t="s">
        <v>76</v>
      </c>
      <c r="AT82" s="13" t="s">
        <v>76</v>
      </c>
      <c r="AU82" s="35" t="s">
        <v>76</v>
      </c>
      <c r="AV82" s="35" t="s">
        <v>76</v>
      </c>
      <c r="AW82" s="35" t="s">
        <v>76</v>
      </c>
    </row>
    <row r="83" spans="1:49" ht="390" x14ac:dyDescent="0.25">
      <c r="A83" s="4" t="s">
        <v>250</v>
      </c>
      <c r="B83" s="170" t="s">
        <v>1357</v>
      </c>
      <c r="C83" s="170" t="s">
        <v>1349</v>
      </c>
      <c r="D83" s="172" t="s">
        <v>1346</v>
      </c>
      <c r="E83" s="5" t="s">
        <v>162</v>
      </c>
      <c r="F83" s="9" t="s">
        <v>1181</v>
      </c>
      <c r="G83" s="6" t="s">
        <v>32</v>
      </c>
      <c r="H83" s="6" t="s">
        <v>33</v>
      </c>
      <c r="I83" s="6" t="s">
        <v>188</v>
      </c>
      <c r="J83" s="26" t="s">
        <v>1182</v>
      </c>
      <c r="K83" s="7" t="s">
        <v>65</v>
      </c>
      <c r="L83" s="7" t="s">
        <v>66</v>
      </c>
      <c r="M83" s="7" t="s">
        <v>67</v>
      </c>
      <c r="N83" s="7" t="s">
        <v>190</v>
      </c>
      <c r="O83" s="7" t="s">
        <v>191</v>
      </c>
      <c r="P83" s="11" t="s">
        <v>70</v>
      </c>
      <c r="Q83" s="11" t="s">
        <v>192</v>
      </c>
      <c r="R83" s="11" t="s">
        <v>193</v>
      </c>
      <c r="S83" s="8" t="s">
        <v>44</v>
      </c>
      <c r="T83" s="8" t="s">
        <v>194</v>
      </c>
      <c r="U83" s="8" t="s">
        <v>195</v>
      </c>
      <c r="V83" s="8" t="s">
        <v>196</v>
      </c>
      <c r="W83" s="10" t="s">
        <v>197</v>
      </c>
      <c r="X83" s="10" t="s">
        <v>1206</v>
      </c>
      <c r="Y83" s="10" t="s">
        <v>389</v>
      </c>
      <c r="Z83" s="33" t="s">
        <v>686</v>
      </c>
      <c r="AA83" s="33" t="s">
        <v>687</v>
      </c>
      <c r="AB83" s="33" t="s">
        <v>688</v>
      </c>
      <c r="AC83" s="44" t="s">
        <v>76</v>
      </c>
      <c r="AD83" s="44" t="s">
        <v>76</v>
      </c>
      <c r="AE83" s="44" t="s">
        <v>76</v>
      </c>
      <c r="AF83" s="34" t="s">
        <v>76</v>
      </c>
      <c r="AG83" s="34" t="s">
        <v>76</v>
      </c>
      <c r="AH83" s="34" t="s">
        <v>76</v>
      </c>
      <c r="AI83" s="13" t="s">
        <v>76</v>
      </c>
      <c r="AJ83" s="13" t="s">
        <v>76</v>
      </c>
      <c r="AK83" s="13" t="s">
        <v>76</v>
      </c>
      <c r="AL83" s="13" t="s">
        <v>76</v>
      </c>
      <c r="AM83" s="13" t="s">
        <v>76</v>
      </c>
      <c r="AN83" s="13" t="s">
        <v>76</v>
      </c>
      <c r="AO83" s="6" t="s">
        <v>76</v>
      </c>
      <c r="AP83" s="6" t="s">
        <v>76</v>
      </c>
      <c r="AQ83" s="6" t="s">
        <v>76</v>
      </c>
      <c r="AR83" s="13" t="s">
        <v>76</v>
      </c>
      <c r="AS83" s="13" t="s">
        <v>76</v>
      </c>
      <c r="AT83" s="13" t="s">
        <v>76</v>
      </c>
      <c r="AU83" s="35" t="s">
        <v>76</v>
      </c>
      <c r="AV83" s="35" t="s">
        <v>76</v>
      </c>
      <c r="AW83" s="35" t="s">
        <v>76</v>
      </c>
    </row>
    <row r="84" spans="1:49" ht="390" x14ac:dyDescent="0.25">
      <c r="A84" s="4" t="s">
        <v>250</v>
      </c>
      <c r="B84" s="170" t="s">
        <v>1357</v>
      </c>
      <c r="C84" s="170" t="s">
        <v>1349</v>
      </c>
      <c r="D84" s="172" t="s">
        <v>1346</v>
      </c>
      <c r="E84" s="5" t="s">
        <v>162</v>
      </c>
      <c r="F84" s="9" t="s">
        <v>1181</v>
      </c>
      <c r="G84" s="6" t="s">
        <v>32</v>
      </c>
      <c r="H84" s="6" t="s">
        <v>33</v>
      </c>
      <c r="I84" s="6" t="s">
        <v>188</v>
      </c>
      <c r="J84" s="26" t="s">
        <v>1182</v>
      </c>
      <c r="K84" s="7" t="s">
        <v>65</v>
      </c>
      <c r="L84" s="7" t="s">
        <v>66</v>
      </c>
      <c r="M84" s="7" t="s">
        <v>67</v>
      </c>
      <c r="N84" s="7" t="s">
        <v>190</v>
      </c>
      <c r="O84" s="7" t="s">
        <v>191</v>
      </c>
      <c r="P84" s="11" t="s">
        <v>70</v>
      </c>
      <c r="Q84" s="11" t="s">
        <v>192</v>
      </c>
      <c r="R84" s="11" t="s">
        <v>193</v>
      </c>
      <c r="S84" s="8" t="s">
        <v>44</v>
      </c>
      <c r="T84" s="8" t="s">
        <v>194</v>
      </c>
      <c r="U84" s="8" t="s">
        <v>195</v>
      </c>
      <c r="V84" s="8" t="s">
        <v>196</v>
      </c>
      <c r="W84" s="10" t="s">
        <v>102</v>
      </c>
      <c r="X84" s="10" t="s">
        <v>390</v>
      </c>
      <c r="Y84" s="10" t="s">
        <v>305</v>
      </c>
      <c r="Z84" s="33" t="s">
        <v>686</v>
      </c>
      <c r="AA84" s="33" t="s">
        <v>687</v>
      </c>
      <c r="AB84" s="33" t="s">
        <v>689</v>
      </c>
      <c r="AC84" s="44" t="s">
        <v>76</v>
      </c>
      <c r="AD84" s="44" t="s">
        <v>76</v>
      </c>
      <c r="AE84" s="44" t="s">
        <v>76</v>
      </c>
      <c r="AF84" s="34" t="s">
        <v>76</v>
      </c>
      <c r="AG84" s="34" t="s">
        <v>76</v>
      </c>
      <c r="AH84" s="34" t="s">
        <v>76</v>
      </c>
      <c r="AI84" s="13" t="s">
        <v>76</v>
      </c>
      <c r="AJ84" s="13" t="s">
        <v>76</v>
      </c>
      <c r="AK84" s="13" t="s">
        <v>76</v>
      </c>
      <c r="AL84" s="13" t="s">
        <v>76</v>
      </c>
      <c r="AM84" s="13" t="s">
        <v>76</v>
      </c>
      <c r="AN84" s="13" t="s">
        <v>76</v>
      </c>
      <c r="AO84" s="6" t="s">
        <v>76</v>
      </c>
      <c r="AP84" s="6" t="s">
        <v>76</v>
      </c>
      <c r="AQ84" s="6" t="s">
        <v>76</v>
      </c>
      <c r="AR84" s="13" t="s">
        <v>76</v>
      </c>
      <c r="AS84" s="13" t="s">
        <v>76</v>
      </c>
      <c r="AT84" s="13" t="s">
        <v>76</v>
      </c>
      <c r="AU84" s="35" t="s">
        <v>76</v>
      </c>
      <c r="AV84" s="35" t="s">
        <v>76</v>
      </c>
      <c r="AW84" s="35" t="s">
        <v>76</v>
      </c>
    </row>
    <row r="85" spans="1:49" ht="390" x14ac:dyDescent="0.25">
      <c r="A85" s="4" t="s">
        <v>250</v>
      </c>
      <c r="B85" s="170" t="s">
        <v>76</v>
      </c>
      <c r="C85" s="170" t="s">
        <v>76</v>
      </c>
      <c r="D85" s="170" t="s">
        <v>76</v>
      </c>
      <c r="E85" s="5" t="s">
        <v>162</v>
      </c>
      <c r="F85" s="9" t="s">
        <v>1179</v>
      </c>
      <c r="G85" s="9" t="s">
        <v>32</v>
      </c>
      <c r="H85" s="9" t="s">
        <v>33</v>
      </c>
      <c r="I85" s="9" t="s">
        <v>203</v>
      </c>
      <c r="J85" s="9" t="s">
        <v>204</v>
      </c>
      <c r="K85" s="7" t="s">
        <v>107</v>
      </c>
      <c r="L85" s="7" t="s">
        <v>205</v>
      </c>
      <c r="M85" s="7" t="s">
        <v>206</v>
      </c>
      <c r="N85" s="7" t="s">
        <v>76</v>
      </c>
      <c r="O85" s="7" t="s">
        <v>207</v>
      </c>
      <c r="P85" s="11" t="s">
        <v>214</v>
      </c>
      <c r="Q85" s="11" t="s">
        <v>391</v>
      </c>
      <c r="R85" s="11" t="s">
        <v>392</v>
      </c>
      <c r="S85" s="8" t="s">
        <v>200</v>
      </c>
      <c r="T85" s="8" t="s">
        <v>130</v>
      </c>
      <c r="U85" s="8" t="s">
        <v>201</v>
      </c>
      <c r="V85" s="8" t="s">
        <v>202</v>
      </c>
      <c r="W85" s="13" t="s">
        <v>76</v>
      </c>
      <c r="X85" s="13" t="s">
        <v>76</v>
      </c>
      <c r="Y85" s="13" t="s">
        <v>76</v>
      </c>
      <c r="Z85" s="33" t="s">
        <v>686</v>
      </c>
      <c r="AA85" s="33" t="s">
        <v>687</v>
      </c>
      <c r="AB85" s="33" t="s">
        <v>690</v>
      </c>
      <c r="AC85" s="44" t="s">
        <v>76</v>
      </c>
      <c r="AD85" s="44" t="s">
        <v>76</v>
      </c>
      <c r="AE85" s="44" t="s">
        <v>76</v>
      </c>
      <c r="AF85" s="34" t="s">
        <v>76</v>
      </c>
      <c r="AG85" s="34" t="s">
        <v>76</v>
      </c>
      <c r="AH85" s="34" t="s">
        <v>76</v>
      </c>
      <c r="AI85" s="13" t="s">
        <v>76</v>
      </c>
      <c r="AJ85" s="13" t="s">
        <v>76</v>
      </c>
      <c r="AK85" s="13" t="s">
        <v>76</v>
      </c>
      <c r="AL85" s="13" t="s">
        <v>76</v>
      </c>
      <c r="AM85" s="13" t="s">
        <v>76</v>
      </c>
      <c r="AN85" s="13" t="s">
        <v>76</v>
      </c>
      <c r="AO85" s="6" t="s">
        <v>76</v>
      </c>
      <c r="AP85" s="6" t="s">
        <v>76</v>
      </c>
      <c r="AQ85" s="6" t="s">
        <v>76</v>
      </c>
      <c r="AR85" s="13" t="s">
        <v>76</v>
      </c>
      <c r="AS85" s="13" t="s">
        <v>76</v>
      </c>
      <c r="AT85" s="13" t="s">
        <v>76</v>
      </c>
      <c r="AU85" s="35" t="s">
        <v>76</v>
      </c>
      <c r="AV85" s="35" t="s">
        <v>76</v>
      </c>
      <c r="AW85" s="35" t="s">
        <v>76</v>
      </c>
    </row>
    <row r="86" spans="1:49" ht="390" x14ac:dyDescent="0.25">
      <c r="A86" s="4" t="s">
        <v>250</v>
      </c>
      <c r="B86" s="170" t="s">
        <v>76</v>
      </c>
      <c r="C86" s="170" t="s">
        <v>76</v>
      </c>
      <c r="D86" s="170" t="s">
        <v>76</v>
      </c>
      <c r="E86" s="5" t="s">
        <v>162</v>
      </c>
      <c r="F86" s="9" t="s">
        <v>1179</v>
      </c>
      <c r="G86" s="9" t="s">
        <v>32</v>
      </c>
      <c r="H86" s="9" t="s">
        <v>33</v>
      </c>
      <c r="I86" s="9" t="s">
        <v>203</v>
      </c>
      <c r="J86" s="9" t="s">
        <v>204</v>
      </c>
      <c r="K86" s="7" t="s">
        <v>107</v>
      </c>
      <c r="L86" s="7" t="s">
        <v>205</v>
      </c>
      <c r="M86" s="7" t="s">
        <v>206</v>
      </c>
      <c r="N86" s="7" t="s">
        <v>76</v>
      </c>
      <c r="O86" s="7" t="s">
        <v>207</v>
      </c>
      <c r="P86" s="11" t="s">
        <v>214</v>
      </c>
      <c r="Q86" s="11" t="s">
        <v>391</v>
      </c>
      <c r="R86" s="11" t="s">
        <v>392</v>
      </c>
      <c r="S86" s="8" t="s">
        <v>200</v>
      </c>
      <c r="T86" s="8" t="s">
        <v>130</v>
      </c>
      <c r="U86" s="8" t="s">
        <v>201</v>
      </c>
      <c r="V86" s="8" t="s">
        <v>202</v>
      </c>
      <c r="W86" s="13" t="s">
        <v>76</v>
      </c>
      <c r="X86" s="13" t="s">
        <v>76</v>
      </c>
      <c r="Y86" s="13" t="s">
        <v>76</v>
      </c>
      <c r="Z86" s="33" t="s">
        <v>76</v>
      </c>
      <c r="AA86" s="33" t="s">
        <v>76</v>
      </c>
      <c r="AB86" s="33" t="s">
        <v>76</v>
      </c>
      <c r="AC86" s="44" t="s">
        <v>76</v>
      </c>
      <c r="AD86" s="44" t="s">
        <v>76</v>
      </c>
      <c r="AE86" s="44" t="s">
        <v>76</v>
      </c>
      <c r="AF86" s="34" t="s">
        <v>76</v>
      </c>
      <c r="AG86" s="34" t="s">
        <v>76</v>
      </c>
      <c r="AH86" s="34" t="s">
        <v>76</v>
      </c>
      <c r="AI86" s="13" t="s">
        <v>76</v>
      </c>
      <c r="AJ86" s="13" t="s">
        <v>76</v>
      </c>
      <c r="AK86" s="13" t="s">
        <v>76</v>
      </c>
      <c r="AL86" s="13" t="s">
        <v>76</v>
      </c>
      <c r="AM86" s="13" t="s">
        <v>76</v>
      </c>
      <c r="AN86" s="13" t="s">
        <v>76</v>
      </c>
      <c r="AO86" s="6" t="s">
        <v>76</v>
      </c>
      <c r="AP86" s="6" t="s">
        <v>76</v>
      </c>
      <c r="AQ86" s="6" t="s">
        <v>76</v>
      </c>
      <c r="AR86" s="13" t="s">
        <v>76</v>
      </c>
      <c r="AS86" s="13" t="s">
        <v>76</v>
      </c>
      <c r="AT86" s="13" t="s">
        <v>76</v>
      </c>
      <c r="AU86" s="35" t="s">
        <v>76</v>
      </c>
      <c r="AV86" s="35" t="s">
        <v>76</v>
      </c>
      <c r="AW86" s="35" t="s">
        <v>76</v>
      </c>
    </row>
    <row r="87" spans="1:49" ht="390" x14ac:dyDescent="0.25">
      <c r="A87" s="4" t="s">
        <v>250</v>
      </c>
      <c r="B87" s="170" t="s">
        <v>76</v>
      </c>
      <c r="C87" s="170" t="s">
        <v>76</v>
      </c>
      <c r="D87" s="170" t="s">
        <v>76</v>
      </c>
      <c r="E87" s="5" t="s">
        <v>162</v>
      </c>
      <c r="F87" s="9" t="s">
        <v>1179</v>
      </c>
      <c r="G87" s="9" t="s">
        <v>32</v>
      </c>
      <c r="H87" s="9" t="s">
        <v>33</v>
      </c>
      <c r="I87" s="6" t="s">
        <v>208</v>
      </c>
      <c r="J87" s="27" t="s">
        <v>1183</v>
      </c>
      <c r="K87" s="7" t="s">
        <v>210</v>
      </c>
      <c r="L87" s="7" t="s">
        <v>211</v>
      </c>
      <c r="M87" s="7" t="s">
        <v>212</v>
      </c>
      <c r="N87" s="7" t="s">
        <v>213</v>
      </c>
      <c r="O87" s="7" t="s">
        <v>53</v>
      </c>
      <c r="P87" s="11" t="s">
        <v>214</v>
      </c>
      <c r="Q87" s="11" t="s">
        <v>215</v>
      </c>
      <c r="R87" s="11" t="s">
        <v>216</v>
      </c>
      <c r="S87" s="8" t="s">
        <v>200</v>
      </c>
      <c r="T87" s="8" t="s">
        <v>130</v>
      </c>
      <c r="U87" s="8" t="s">
        <v>201</v>
      </c>
      <c r="V87" s="8" t="s">
        <v>202</v>
      </c>
      <c r="W87" s="10" t="s">
        <v>102</v>
      </c>
      <c r="X87" s="10" t="s">
        <v>390</v>
      </c>
      <c r="Y87" s="10" t="s">
        <v>305</v>
      </c>
      <c r="Z87" s="33" t="s">
        <v>76</v>
      </c>
      <c r="AA87" s="33" t="s">
        <v>76</v>
      </c>
      <c r="AB87" s="33" t="s">
        <v>76</v>
      </c>
      <c r="AC87" s="44" t="s">
        <v>540</v>
      </c>
      <c r="AD87" s="44" t="s">
        <v>541</v>
      </c>
      <c r="AE87" s="44" t="s">
        <v>542</v>
      </c>
      <c r="AF87" s="34" t="s">
        <v>549</v>
      </c>
      <c r="AG87" s="34" t="s">
        <v>590</v>
      </c>
      <c r="AH87" s="34" t="s">
        <v>591</v>
      </c>
      <c r="AI87" s="13" t="s">
        <v>76</v>
      </c>
      <c r="AJ87" s="13" t="s">
        <v>76</v>
      </c>
      <c r="AK87" s="13" t="s">
        <v>76</v>
      </c>
      <c r="AL87" s="13" t="s">
        <v>76</v>
      </c>
      <c r="AM87" s="13" t="s">
        <v>76</v>
      </c>
      <c r="AN87" s="13" t="s">
        <v>76</v>
      </c>
      <c r="AO87" s="6" t="s">
        <v>552</v>
      </c>
      <c r="AP87" s="6" t="s">
        <v>592</v>
      </c>
      <c r="AQ87" s="6" t="s">
        <v>593</v>
      </c>
      <c r="AR87" s="13" t="s">
        <v>555</v>
      </c>
      <c r="AS87" s="13" t="s">
        <v>556</v>
      </c>
      <c r="AT87" s="13" t="s">
        <v>594</v>
      </c>
      <c r="AU87" s="35" t="str">
        <f>'PTEA 2020-2023'!A12</f>
        <v>1. Comunidad Granadina en la Inclusión de la Cultura Ambiental</v>
      </c>
      <c r="AV87" s="35" t="str">
        <f>'PTEA 2020-2023'!B12</f>
        <v>4. Articulación de acciones para la celebración de días de Calendario Ambiental</v>
      </c>
      <c r="AW87" s="35" t="str">
        <f>'PTEA 2020-2023'!C12</f>
        <v>Realizar como mínimo tres (3) actos de celebración anual de días del calendario ambiental.</v>
      </c>
    </row>
    <row r="88" spans="1:49" ht="390" x14ac:dyDescent="0.25">
      <c r="A88" s="4" t="s">
        <v>250</v>
      </c>
      <c r="B88" s="170" t="s">
        <v>76</v>
      </c>
      <c r="C88" s="170" t="s">
        <v>76</v>
      </c>
      <c r="D88" s="170" t="s">
        <v>76</v>
      </c>
      <c r="E88" s="5" t="s">
        <v>162</v>
      </c>
      <c r="F88" s="9" t="s">
        <v>1179</v>
      </c>
      <c r="G88" s="9" t="s">
        <v>32</v>
      </c>
      <c r="H88" s="9" t="s">
        <v>33</v>
      </c>
      <c r="I88" s="6" t="s">
        <v>208</v>
      </c>
      <c r="J88" s="27" t="s">
        <v>1183</v>
      </c>
      <c r="K88" s="7" t="s">
        <v>210</v>
      </c>
      <c r="L88" s="7" t="s">
        <v>211</v>
      </c>
      <c r="M88" s="7" t="s">
        <v>212</v>
      </c>
      <c r="N88" s="7" t="s">
        <v>213</v>
      </c>
      <c r="O88" s="7" t="s">
        <v>53</v>
      </c>
      <c r="P88" s="11" t="s">
        <v>214</v>
      </c>
      <c r="Q88" s="11" t="s">
        <v>215</v>
      </c>
      <c r="R88" s="11" t="s">
        <v>216</v>
      </c>
      <c r="S88" s="8" t="s">
        <v>200</v>
      </c>
      <c r="T88" s="8" t="s">
        <v>130</v>
      </c>
      <c r="U88" s="8" t="s">
        <v>201</v>
      </c>
      <c r="V88" s="8" t="s">
        <v>202</v>
      </c>
      <c r="W88" s="13" t="s">
        <v>76</v>
      </c>
      <c r="X88" s="13" t="s">
        <v>76</v>
      </c>
      <c r="Y88" s="13" t="s">
        <v>76</v>
      </c>
      <c r="Z88" s="33" t="s">
        <v>76</v>
      </c>
      <c r="AA88" s="33" t="s">
        <v>76</v>
      </c>
      <c r="AB88" s="33" t="s">
        <v>76</v>
      </c>
      <c r="AC88" s="44" t="s">
        <v>540</v>
      </c>
      <c r="AD88" s="44" t="s">
        <v>541</v>
      </c>
      <c r="AE88" s="44" t="s">
        <v>542</v>
      </c>
      <c r="AF88" s="34" t="s">
        <v>76</v>
      </c>
      <c r="AG88" s="34" t="s">
        <v>76</v>
      </c>
      <c r="AH88" s="34" t="s">
        <v>76</v>
      </c>
      <c r="AI88" s="13" t="s">
        <v>606</v>
      </c>
      <c r="AJ88" s="13" t="s">
        <v>607</v>
      </c>
      <c r="AK88" s="13" t="s">
        <v>608</v>
      </c>
      <c r="AL88" s="13" t="s">
        <v>76</v>
      </c>
      <c r="AM88" s="13" t="s">
        <v>76</v>
      </c>
      <c r="AN88" s="13" t="s">
        <v>76</v>
      </c>
      <c r="AO88" s="6" t="s">
        <v>552</v>
      </c>
      <c r="AP88" s="6" t="s">
        <v>609</v>
      </c>
      <c r="AQ88" s="6" t="s">
        <v>610</v>
      </c>
      <c r="AR88" s="13" t="s">
        <v>575</v>
      </c>
      <c r="AS88" s="13" t="s">
        <v>576</v>
      </c>
      <c r="AT88" s="13" t="s">
        <v>611</v>
      </c>
      <c r="AU88" s="35" t="str">
        <f>'PTEA 2020-2023'!A32</f>
        <v>4. Comunidad Granadina educada en la gestión integral de los residuos sólidos</v>
      </c>
      <c r="AV88" s="35" t="str">
        <f>'PTEA 2020-2023'!B32</f>
        <v>3. Fortalecer la vinculación de la Comunidad en la Gestión Integral de residuos peligrosos.</v>
      </c>
      <c r="AW88" s="35" t="str">
        <f>'PTEA 2020-2023'!C32</f>
        <v>Desarrollar por lo menos dos (2) jornadas anuales de recolección de residuos de envases de agroquímicos.</v>
      </c>
    </row>
    <row r="89" spans="1:49" ht="390" x14ac:dyDescent="0.25">
      <c r="A89" s="4" t="s">
        <v>250</v>
      </c>
      <c r="B89" s="170" t="s">
        <v>76</v>
      </c>
      <c r="C89" s="170" t="s">
        <v>76</v>
      </c>
      <c r="D89" s="170" t="s">
        <v>76</v>
      </c>
      <c r="E89" s="5" t="s">
        <v>162</v>
      </c>
      <c r="F89" s="9" t="s">
        <v>1179</v>
      </c>
      <c r="G89" s="9" t="s">
        <v>32</v>
      </c>
      <c r="H89" s="9" t="s">
        <v>33</v>
      </c>
      <c r="I89" s="6" t="s">
        <v>208</v>
      </c>
      <c r="J89" s="27" t="s">
        <v>1183</v>
      </c>
      <c r="K89" s="7" t="s">
        <v>210</v>
      </c>
      <c r="L89" s="7" t="s">
        <v>211</v>
      </c>
      <c r="M89" s="7" t="s">
        <v>212</v>
      </c>
      <c r="N89" s="7" t="s">
        <v>213</v>
      </c>
      <c r="O89" s="7" t="s">
        <v>53</v>
      </c>
      <c r="P89" s="11" t="s">
        <v>214</v>
      </c>
      <c r="Q89" s="11" t="s">
        <v>215</v>
      </c>
      <c r="R89" s="11" t="s">
        <v>216</v>
      </c>
      <c r="S89" s="8" t="s">
        <v>200</v>
      </c>
      <c r="T89" s="8" t="s">
        <v>130</v>
      </c>
      <c r="U89" s="8" t="s">
        <v>201</v>
      </c>
      <c r="V89" s="8" t="s">
        <v>202</v>
      </c>
      <c r="W89" s="13" t="s">
        <v>76</v>
      </c>
      <c r="X89" s="13" t="s">
        <v>76</v>
      </c>
      <c r="Y89" s="13" t="s">
        <v>76</v>
      </c>
      <c r="Z89" s="33" t="s">
        <v>76</v>
      </c>
      <c r="AA89" s="33" t="s">
        <v>76</v>
      </c>
      <c r="AB89" s="33" t="s">
        <v>76</v>
      </c>
      <c r="AC89" s="44" t="s">
        <v>540</v>
      </c>
      <c r="AD89" s="44" t="s">
        <v>541</v>
      </c>
      <c r="AE89" s="44" t="s">
        <v>542</v>
      </c>
      <c r="AF89" s="34" t="s">
        <v>76</v>
      </c>
      <c r="AG89" s="34" t="s">
        <v>76</v>
      </c>
      <c r="AH89" s="34" t="s">
        <v>76</v>
      </c>
      <c r="AI89" s="13" t="s">
        <v>598</v>
      </c>
      <c r="AJ89" s="13" t="s">
        <v>599</v>
      </c>
      <c r="AK89" s="13" t="s">
        <v>600</v>
      </c>
      <c r="AL89" s="13" t="s">
        <v>76</v>
      </c>
      <c r="AM89" s="13" t="s">
        <v>76</v>
      </c>
      <c r="AN89" s="13" t="s">
        <v>76</v>
      </c>
      <c r="AO89" s="6" t="s">
        <v>572</v>
      </c>
      <c r="AP89" s="6" t="s">
        <v>573</v>
      </c>
      <c r="AQ89" s="6" t="s">
        <v>574</v>
      </c>
      <c r="AR89" s="13" t="s">
        <v>575</v>
      </c>
      <c r="AS89" s="13" t="s">
        <v>576</v>
      </c>
      <c r="AT89" s="13" t="s">
        <v>601</v>
      </c>
      <c r="AU89" s="35" t="str">
        <f>'PTEA 2020-2023'!A29</f>
        <v>4. Comunidad Granadina educada en la gestión integral de los residuos sólidos</v>
      </c>
      <c r="AV89" s="35" t="str">
        <f>'PTEA 2020-2023'!B29</f>
        <v>2. Fortalecer la vinculación de la Comunidad en la Gestión Integral de los residuos sólidos.</v>
      </c>
      <c r="AW89" s="35" t="str">
        <f>'PTEA 2020-2023'!C29</f>
        <v>Desarrollar por lo menos un (1) taller anual, de aprovechamiento de residuos sólidos para elaborar arte ambiental con la comunidad.</v>
      </c>
    </row>
    <row r="90" spans="1:49" ht="390" x14ac:dyDescent="0.25">
      <c r="A90" s="4" t="s">
        <v>250</v>
      </c>
      <c r="B90" s="170" t="s">
        <v>76</v>
      </c>
      <c r="C90" s="170" t="s">
        <v>76</v>
      </c>
      <c r="D90" s="170" t="s">
        <v>76</v>
      </c>
      <c r="E90" s="5" t="s">
        <v>162</v>
      </c>
      <c r="F90" s="9" t="s">
        <v>1179</v>
      </c>
      <c r="G90" s="9" t="s">
        <v>32</v>
      </c>
      <c r="H90" s="9" t="s">
        <v>33</v>
      </c>
      <c r="I90" s="6" t="s">
        <v>208</v>
      </c>
      <c r="J90" s="27" t="s">
        <v>1183</v>
      </c>
      <c r="K90" s="7" t="s">
        <v>210</v>
      </c>
      <c r="L90" s="7" t="s">
        <v>211</v>
      </c>
      <c r="M90" s="7" t="s">
        <v>212</v>
      </c>
      <c r="N90" s="7" t="s">
        <v>213</v>
      </c>
      <c r="O90" s="7" t="s">
        <v>53</v>
      </c>
      <c r="P90" s="11" t="s">
        <v>214</v>
      </c>
      <c r="Q90" s="11" t="s">
        <v>215</v>
      </c>
      <c r="R90" s="11" t="s">
        <v>216</v>
      </c>
      <c r="S90" s="8" t="s">
        <v>200</v>
      </c>
      <c r="T90" s="8" t="s">
        <v>130</v>
      </c>
      <c r="U90" s="8" t="s">
        <v>201</v>
      </c>
      <c r="V90" s="8" t="s">
        <v>202</v>
      </c>
      <c r="W90" s="13" t="s">
        <v>76</v>
      </c>
      <c r="X90" s="13" t="s">
        <v>76</v>
      </c>
      <c r="Y90" s="13" t="s">
        <v>76</v>
      </c>
      <c r="Z90" s="33" t="s">
        <v>76</v>
      </c>
      <c r="AA90" s="33" t="s">
        <v>76</v>
      </c>
      <c r="AB90" s="33" t="s">
        <v>76</v>
      </c>
      <c r="AC90" s="44" t="s">
        <v>540</v>
      </c>
      <c r="AD90" s="44" t="s">
        <v>541</v>
      </c>
      <c r="AE90" s="44" t="s">
        <v>542</v>
      </c>
      <c r="AF90" s="34" t="s">
        <v>76</v>
      </c>
      <c r="AG90" s="34" t="s">
        <v>76</v>
      </c>
      <c r="AH90" s="34" t="s">
        <v>76</v>
      </c>
      <c r="AI90" s="13" t="s">
        <v>76</v>
      </c>
      <c r="AJ90" s="13" t="s">
        <v>76</v>
      </c>
      <c r="AK90" s="13" t="s">
        <v>76</v>
      </c>
      <c r="AL90" s="13" t="s">
        <v>76</v>
      </c>
      <c r="AM90" s="13" t="s">
        <v>76</v>
      </c>
      <c r="AN90" s="13" t="s">
        <v>76</v>
      </c>
      <c r="AO90" s="6" t="s">
        <v>76</v>
      </c>
      <c r="AP90" s="6" t="s">
        <v>76</v>
      </c>
      <c r="AQ90" s="6" t="s">
        <v>76</v>
      </c>
      <c r="AR90" s="13" t="s">
        <v>76</v>
      </c>
      <c r="AS90" s="13" t="s">
        <v>76</v>
      </c>
      <c r="AT90" s="13" t="s">
        <v>76</v>
      </c>
      <c r="AU90" s="35" t="str">
        <f>'PTEA 2020-2023'!A13</f>
        <v>1. Comunidad Granadina en la Inclusión de la Cultura Ambiental</v>
      </c>
      <c r="AV90" s="35" t="str">
        <f>'PTEA 2020-2023'!B13</f>
        <v>5. Formación de promotores Ambientales</v>
      </c>
      <c r="AW90" s="35" t="str">
        <f>'PTEA 2020-2023'!C13</f>
        <v>Vincular a por lo menos a (15) promotores ambientales, en procesos de formación para la dinamización de la Educación Ambiental.</v>
      </c>
    </row>
    <row r="91" spans="1:49" ht="390" x14ac:dyDescent="0.25">
      <c r="A91" s="4" t="s">
        <v>250</v>
      </c>
      <c r="B91" s="170" t="s">
        <v>76</v>
      </c>
      <c r="C91" s="170" t="s">
        <v>76</v>
      </c>
      <c r="D91" s="170" t="s">
        <v>76</v>
      </c>
      <c r="E91" s="5" t="s">
        <v>162</v>
      </c>
      <c r="F91" s="9" t="s">
        <v>1179</v>
      </c>
      <c r="G91" s="9" t="s">
        <v>32</v>
      </c>
      <c r="H91" s="9" t="s">
        <v>33</v>
      </c>
      <c r="I91" s="6" t="s">
        <v>208</v>
      </c>
      <c r="J91" s="27" t="s">
        <v>1183</v>
      </c>
      <c r="K91" s="7" t="s">
        <v>210</v>
      </c>
      <c r="L91" s="7" t="s">
        <v>211</v>
      </c>
      <c r="M91" s="7" t="s">
        <v>212</v>
      </c>
      <c r="N91" s="7" t="s">
        <v>213</v>
      </c>
      <c r="O91" s="7" t="s">
        <v>53</v>
      </c>
      <c r="P91" s="11" t="s">
        <v>214</v>
      </c>
      <c r="Q91" s="11" t="s">
        <v>215</v>
      </c>
      <c r="R91" s="11" t="s">
        <v>216</v>
      </c>
      <c r="S91" s="8" t="s">
        <v>200</v>
      </c>
      <c r="T91" s="8" t="s">
        <v>130</v>
      </c>
      <c r="U91" s="8" t="s">
        <v>201</v>
      </c>
      <c r="V91" s="8" t="s">
        <v>202</v>
      </c>
      <c r="W91" s="13" t="s">
        <v>76</v>
      </c>
      <c r="X91" s="13" t="s">
        <v>76</v>
      </c>
      <c r="Y91" s="13" t="s">
        <v>76</v>
      </c>
      <c r="Z91" s="33" t="s">
        <v>76</v>
      </c>
      <c r="AA91" s="33" t="s">
        <v>76</v>
      </c>
      <c r="AB91" s="33" t="s">
        <v>76</v>
      </c>
      <c r="AC91" s="44" t="s">
        <v>76</v>
      </c>
      <c r="AD91" s="44" t="s">
        <v>76</v>
      </c>
      <c r="AE91" s="44" t="s">
        <v>76</v>
      </c>
      <c r="AF91" s="34" t="s">
        <v>76</v>
      </c>
      <c r="AG91" s="34" t="s">
        <v>76</v>
      </c>
      <c r="AH91" s="34" t="s">
        <v>76</v>
      </c>
      <c r="AI91" s="13" t="s">
        <v>76</v>
      </c>
      <c r="AJ91" s="13" t="s">
        <v>76</v>
      </c>
      <c r="AK91" s="13" t="s">
        <v>76</v>
      </c>
      <c r="AL91" s="13" t="s">
        <v>76</v>
      </c>
      <c r="AM91" s="13" t="s">
        <v>76</v>
      </c>
      <c r="AN91" s="13" t="s">
        <v>76</v>
      </c>
      <c r="AO91" s="6" t="s">
        <v>76</v>
      </c>
      <c r="AP91" s="6" t="s">
        <v>76</v>
      </c>
      <c r="AQ91" s="6" t="s">
        <v>76</v>
      </c>
      <c r="AR91" s="13" t="s">
        <v>76</v>
      </c>
      <c r="AS91" s="13" t="s">
        <v>76</v>
      </c>
      <c r="AT91" s="13" t="s">
        <v>76</v>
      </c>
      <c r="AU91" s="35" t="str">
        <f>'PTEA 2020-2023'!A14</f>
        <v>1. Comunidad Granadina en la Inclusión de la Cultura Ambiental</v>
      </c>
      <c r="AV91" s="35" t="str">
        <f>'PTEA 2020-2023'!B14</f>
        <v>6. Divulgación de experiencias exitosas de Educación Ambiental</v>
      </c>
      <c r="AW91" s="35" t="str">
        <f>'PTEA 2020-2023'!C14</f>
        <v>Crear estrategias de comunicación anuales en por lo menos un (1) medio de comunicación y/o utilización de redes sociales para fortalecer convocatorias y promover la divulgación de balances positivos de acciones de Educación e Innovación Ambiental.</v>
      </c>
    </row>
    <row r="92" spans="1:49" ht="330" x14ac:dyDescent="0.25">
      <c r="A92" s="4" t="s">
        <v>250</v>
      </c>
      <c r="B92" s="170" t="s">
        <v>76</v>
      </c>
      <c r="C92" s="170" t="s">
        <v>76</v>
      </c>
      <c r="D92" s="170" t="s">
        <v>76</v>
      </c>
      <c r="E92" s="5" t="s">
        <v>393</v>
      </c>
      <c r="F92" s="6" t="s">
        <v>1184</v>
      </c>
      <c r="G92" s="6" t="s">
        <v>32</v>
      </c>
      <c r="H92" s="6" t="s">
        <v>219</v>
      </c>
      <c r="I92" s="6" t="s">
        <v>394</v>
      </c>
      <c r="J92" s="6" t="s">
        <v>1207</v>
      </c>
      <c r="K92" s="7" t="s">
        <v>182</v>
      </c>
      <c r="L92" s="7" t="s">
        <v>396</v>
      </c>
      <c r="M92" s="7" t="s">
        <v>397</v>
      </c>
      <c r="N92" s="7" t="s">
        <v>213</v>
      </c>
      <c r="O92" s="7" t="s">
        <v>398</v>
      </c>
      <c r="P92" s="11" t="s">
        <v>399</v>
      </c>
      <c r="Q92" s="11" t="s">
        <v>400</v>
      </c>
      <c r="R92" s="11" t="s">
        <v>401</v>
      </c>
      <c r="S92" s="8" t="s">
        <v>114</v>
      </c>
      <c r="T92" s="8" t="s">
        <v>322</v>
      </c>
      <c r="U92" s="8" t="s">
        <v>173</v>
      </c>
      <c r="V92" s="8" t="s">
        <v>402</v>
      </c>
      <c r="W92" s="10" t="s">
        <v>102</v>
      </c>
      <c r="X92" s="10" t="s">
        <v>390</v>
      </c>
      <c r="Y92" s="10" t="s">
        <v>305</v>
      </c>
      <c r="Z92" s="33" t="s">
        <v>662</v>
      </c>
      <c r="AA92" s="33" t="s">
        <v>660</v>
      </c>
      <c r="AB92" s="33" t="s">
        <v>661</v>
      </c>
      <c r="AC92" s="44" t="s">
        <v>540</v>
      </c>
      <c r="AD92" s="44" t="s">
        <v>1208</v>
      </c>
      <c r="AE92" s="44" t="s">
        <v>1209</v>
      </c>
      <c r="AF92" s="34" t="s">
        <v>76</v>
      </c>
      <c r="AG92" s="34" t="s">
        <v>76</v>
      </c>
      <c r="AH92" s="34" t="s">
        <v>76</v>
      </c>
      <c r="AI92" s="13" t="s">
        <v>76</v>
      </c>
      <c r="AJ92" s="13" t="s">
        <v>76</v>
      </c>
      <c r="AK92" s="13" t="s">
        <v>76</v>
      </c>
      <c r="AL92" s="13" t="s">
        <v>76</v>
      </c>
      <c r="AM92" s="13" t="s">
        <v>76</v>
      </c>
      <c r="AN92" s="13" t="s">
        <v>76</v>
      </c>
      <c r="AO92" s="6" t="s">
        <v>543</v>
      </c>
      <c r="AP92" s="6" t="s">
        <v>617</v>
      </c>
      <c r="AQ92" s="6" t="s">
        <v>618</v>
      </c>
      <c r="AR92" s="13" t="s">
        <v>76</v>
      </c>
      <c r="AS92" s="13" t="s">
        <v>76</v>
      </c>
      <c r="AT92" s="13" t="s">
        <v>76</v>
      </c>
      <c r="AU92" s="35" t="str">
        <f>'PTEA 2020-2023'!A9</f>
        <v>1. Comunidad Granadina en la Inclusión de la Cultura Ambiental</v>
      </c>
      <c r="AV92" s="35" t="str">
        <f>'PTEA 2020-2023'!B9</f>
        <v>3. Inclusión del Turismo Sostenible</v>
      </c>
      <c r="AW92" s="35" t="str">
        <f>'PTEA 2020-2023'!C9</f>
        <v>Realizar como mínimo dos (2) recorridos de reconocimiento e identificación de posibles rutas Agro y Ecoturísticas del municipio durante el cuatrienio.</v>
      </c>
    </row>
    <row r="93" spans="1:49" ht="361.5" customHeight="1" x14ac:dyDescent="0.25">
      <c r="A93" s="4" t="s">
        <v>250</v>
      </c>
      <c r="B93" s="170" t="s">
        <v>76</v>
      </c>
      <c r="C93" s="170" t="s">
        <v>76</v>
      </c>
      <c r="D93" s="170" t="s">
        <v>76</v>
      </c>
      <c r="E93" s="5" t="s">
        <v>393</v>
      </c>
      <c r="F93" s="6" t="s">
        <v>1184</v>
      </c>
      <c r="G93" s="6" t="s">
        <v>32</v>
      </c>
      <c r="H93" s="6" t="s">
        <v>219</v>
      </c>
      <c r="I93" s="6" t="s">
        <v>394</v>
      </c>
      <c r="J93" s="6" t="s">
        <v>1210</v>
      </c>
      <c r="K93" s="7" t="s">
        <v>182</v>
      </c>
      <c r="L93" s="7" t="s">
        <v>396</v>
      </c>
      <c r="M93" s="7" t="s">
        <v>397</v>
      </c>
      <c r="N93" s="7" t="s">
        <v>213</v>
      </c>
      <c r="O93" s="7" t="s">
        <v>398</v>
      </c>
      <c r="P93" s="11" t="s">
        <v>399</v>
      </c>
      <c r="Q93" s="11" t="s">
        <v>400</v>
      </c>
      <c r="R93" s="11" t="s">
        <v>401</v>
      </c>
      <c r="S93" s="8" t="s">
        <v>114</v>
      </c>
      <c r="T93" s="8" t="s">
        <v>322</v>
      </c>
      <c r="U93" s="8" t="s">
        <v>173</v>
      </c>
      <c r="V93" s="8" t="s">
        <v>402</v>
      </c>
      <c r="W93" s="25" t="s">
        <v>229</v>
      </c>
      <c r="X93" s="25" t="s">
        <v>230</v>
      </c>
      <c r="Y93" s="25" t="s">
        <v>404</v>
      </c>
      <c r="Z93" s="33" t="s">
        <v>662</v>
      </c>
      <c r="AA93" s="33" t="s">
        <v>660</v>
      </c>
      <c r="AB93" s="33" t="s">
        <v>661</v>
      </c>
      <c r="AC93" s="44" t="s">
        <v>76</v>
      </c>
      <c r="AD93" s="44" t="s">
        <v>76</v>
      </c>
      <c r="AE93" s="44" t="s">
        <v>76</v>
      </c>
      <c r="AF93" s="34" t="s">
        <v>76</v>
      </c>
      <c r="AG93" s="34" t="s">
        <v>76</v>
      </c>
      <c r="AH93" s="34" t="s">
        <v>76</v>
      </c>
      <c r="AI93" s="13" t="s">
        <v>76</v>
      </c>
      <c r="AJ93" s="13" t="s">
        <v>76</v>
      </c>
      <c r="AK93" s="13" t="s">
        <v>76</v>
      </c>
      <c r="AL93" s="13" t="s">
        <v>76</v>
      </c>
      <c r="AM93" s="13" t="s">
        <v>76</v>
      </c>
      <c r="AN93" s="13" t="s">
        <v>76</v>
      </c>
      <c r="AO93" s="6" t="s">
        <v>546</v>
      </c>
      <c r="AP93" s="6" t="s">
        <v>547</v>
      </c>
      <c r="AQ93" s="6" t="s">
        <v>548</v>
      </c>
      <c r="AR93" s="13" t="s">
        <v>76</v>
      </c>
      <c r="AS93" s="13" t="s">
        <v>76</v>
      </c>
      <c r="AT93" s="13" t="s">
        <v>76</v>
      </c>
      <c r="AU93" s="35" t="str">
        <f>'PTEA 2020-2023'!A11</f>
        <v>1. Comunidad Granadina en la Inclusión de la Cultura Ambiental</v>
      </c>
      <c r="AV93" s="35" t="str">
        <f>'PTEA 2020-2023'!B11</f>
        <v>3. Inclusión del Turismo Sostenible</v>
      </c>
      <c r="AW93" s="35" t="str">
        <f>'PTEA 2020-2023'!C11</f>
        <v>Realizar por lo menos una (1) salida pedagógica anual con representantes de Juntas de Acción Comunal a senderos ecológicos del municipio, donde se puedan hacer actividades de contemplación de especies de Flora y Fauna.</v>
      </c>
    </row>
    <row r="94" spans="1:49" ht="354" customHeight="1" x14ac:dyDescent="0.25">
      <c r="A94" s="4" t="s">
        <v>250</v>
      </c>
      <c r="B94" s="170" t="s">
        <v>76</v>
      </c>
      <c r="C94" s="170" t="s">
        <v>76</v>
      </c>
      <c r="D94" s="170" t="s">
        <v>76</v>
      </c>
      <c r="E94" s="5" t="s">
        <v>393</v>
      </c>
      <c r="F94" s="6" t="s">
        <v>1184</v>
      </c>
      <c r="G94" s="6" t="s">
        <v>32</v>
      </c>
      <c r="H94" s="6" t="s">
        <v>219</v>
      </c>
      <c r="I94" s="6" t="s">
        <v>394</v>
      </c>
      <c r="J94" s="6" t="s">
        <v>1210</v>
      </c>
      <c r="K94" s="7" t="s">
        <v>182</v>
      </c>
      <c r="L94" s="7" t="s">
        <v>396</v>
      </c>
      <c r="M94" s="7" t="s">
        <v>397</v>
      </c>
      <c r="N94" s="7" t="s">
        <v>213</v>
      </c>
      <c r="O94" s="7" t="s">
        <v>398</v>
      </c>
      <c r="P94" s="11" t="s">
        <v>399</v>
      </c>
      <c r="Q94" s="11" t="s">
        <v>400</v>
      </c>
      <c r="R94" s="11" t="s">
        <v>401</v>
      </c>
      <c r="S94" s="8" t="s">
        <v>114</v>
      </c>
      <c r="T94" s="8" t="s">
        <v>322</v>
      </c>
      <c r="U94" s="8" t="s">
        <v>173</v>
      </c>
      <c r="V94" s="8" t="s">
        <v>402</v>
      </c>
      <c r="W94" s="25" t="s">
        <v>229</v>
      </c>
      <c r="X94" s="25" t="s">
        <v>230</v>
      </c>
      <c r="Y94" s="25" t="s">
        <v>404</v>
      </c>
      <c r="Z94" s="33" t="s">
        <v>662</v>
      </c>
      <c r="AA94" s="33" t="s">
        <v>660</v>
      </c>
      <c r="AB94" s="33" t="s">
        <v>663</v>
      </c>
      <c r="AC94" s="44" t="s">
        <v>540</v>
      </c>
      <c r="AD94" s="44" t="s">
        <v>1208</v>
      </c>
      <c r="AE94" s="44" t="s">
        <v>1209</v>
      </c>
      <c r="AF94" s="34" t="s">
        <v>76</v>
      </c>
      <c r="AG94" s="34" t="s">
        <v>76</v>
      </c>
      <c r="AH94" s="34" t="s">
        <v>76</v>
      </c>
      <c r="AI94" s="13" t="s">
        <v>76</v>
      </c>
      <c r="AJ94" s="13" t="s">
        <v>76</v>
      </c>
      <c r="AK94" s="13" t="s">
        <v>76</v>
      </c>
      <c r="AL94" s="13" t="s">
        <v>76</v>
      </c>
      <c r="AM94" s="13" t="s">
        <v>76</v>
      </c>
      <c r="AN94" s="13" t="s">
        <v>76</v>
      </c>
      <c r="AO94" s="6" t="s">
        <v>543</v>
      </c>
      <c r="AP94" s="6" t="s">
        <v>617</v>
      </c>
      <c r="AQ94" s="6" t="s">
        <v>618</v>
      </c>
      <c r="AR94" s="13" t="s">
        <v>76</v>
      </c>
      <c r="AS94" s="13" t="s">
        <v>76</v>
      </c>
      <c r="AT94" s="13" t="s">
        <v>76</v>
      </c>
      <c r="AU94" s="35" t="str">
        <f>'PTEA 2020-2023'!A9</f>
        <v>1. Comunidad Granadina en la Inclusión de la Cultura Ambiental</v>
      </c>
      <c r="AV94" s="35" t="str">
        <f>'PTEA 2020-2023'!B9</f>
        <v>3. Inclusión del Turismo Sostenible</v>
      </c>
      <c r="AW94" s="35" t="str">
        <f>'PTEA 2020-2023'!C9</f>
        <v>Realizar como mínimo dos (2) recorridos de reconocimiento e identificación de posibles rutas Agro y Ecoturísticas del municipio durante el cuatrienio.</v>
      </c>
    </row>
    <row r="95" spans="1:49" ht="374.25" customHeight="1" x14ac:dyDescent="0.25">
      <c r="A95" s="4" t="s">
        <v>250</v>
      </c>
      <c r="B95" s="170" t="s">
        <v>76</v>
      </c>
      <c r="C95" s="170" t="s">
        <v>76</v>
      </c>
      <c r="D95" s="170" t="s">
        <v>76</v>
      </c>
      <c r="E95" s="5" t="s">
        <v>393</v>
      </c>
      <c r="F95" s="6" t="s">
        <v>1184</v>
      </c>
      <c r="G95" s="6" t="s">
        <v>32</v>
      </c>
      <c r="H95" s="6" t="s">
        <v>219</v>
      </c>
      <c r="I95" s="6" t="s">
        <v>394</v>
      </c>
      <c r="J95" s="6" t="s">
        <v>1210</v>
      </c>
      <c r="K95" s="7" t="s">
        <v>182</v>
      </c>
      <c r="L95" s="7" t="s">
        <v>396</v>
      </c>
      <c r="M95" s="7" t="s">
        <v>397</v>
      </c>
      <c r="N95" s="7" t="s">
        <v>213</v>
      </c>
      <c r="O95" s="7" t="s">
        <v>398</v>
      </c>
      <c r="P95" s="11" t="s">
        <v>399</v>
      </c>
      <c r="Q95" s="11" t="s">
        <v>400</v>
      </c>
      <c r="R95" s="11" t="s">
        <v>401</v>
      </c>
      <c r="S95" s="8" t="s">
        <v>114</v>
      </c>
      <c r="T95" s="8" t="s">
        <v>322</v>
      </c>
      <c r="U95" s="8" t="s">
        <v>173</v>
      </c>
      <c r="V95" s="8" t="s">
        <v>402</v>
      </c>
      <c r="W95" s="25" t="s">
        <v>405</v>
      </c>
      <c r="X95" s="25" t="s">
        <v>406</v>
      </c>
      <c r="Y95" s="25" t="s">
        <v>407</v>
      </c>
      <c r="Z95" s="33" t="s">
        <v>662</v>
      </c>
      <c r="AA95" s="33" t="s">
        <v>660</v>
      </c>
      <c r="AB95" s="33" t="s">
        <v>661</v>
      </c>
      <c r="AC95" s="44" t="s">
        <v>76</v>
      </c>
      <c r="AD95" s="44" t="s">
        <v>76</v>
      </c>
      <c r="AE95" s="44" t="s">
        <v>76</v>
      </c>
      <c r="AF95" s="34" t="s">
        <v>76</v>
      </c>
      <c r="AG95" s="34" t="s">
        <v>76</v>
      </c>
      <c r="AH95" s="34" t="s">
        <v>76</v>
      </c>
      <c r="AI95" s="13" t="s">
        <v>76</v>
      </c>
      <c r="AJ95" s="13" t="s">
        <v>76</v>
      </c>
      <c r="AK95" s="13" t="s">
        <v>76</v>
      </c>
      <c r="AL95" s="13" t="s">
        <v>76</v>
      </c>
      <c r="AM95" s="13" t="s">
        <v>76</v>
      </c>
      <c r="AN95" s="13" t="s">
        <v>76</v>
      </c>
      <c r="AO95" s="6" t="s">
        <v>546</v>
      </c>
      <c r="AP95" s="6" t="s">
        <v>547</v>
      </c>
      <c r="AQ95" s="6" t="s">
        <v>548</v>
      </c>
      <c r="AR95" s="13" t="s">
        <v>76</v>
      </c>
      <c r="AS95" s="13" t="s">
        <v>76</v>
      </c>
      <c r="AT95" s="13" t="s">
        <v>76</v>
      </c>
      <c r="AU95" s="35" t="str">
        <f>'PTEA 2020-2023'!A11</f>
        <v>1. Comunidad Granadina en la Inclusión de la Cultura Ambiental</v>
      </c>
      <c r="AV95" s="35" t="str">
        <f>'PTEA 2020-2023'!B11</f>
        <v>3. Inclusión del Turismo Sostenible</v>
      </c>
      <c r="AW95" s="35" t="str">
        <f>'PTEA 2020-2023'!C11</f>
        <v>Realizar por lo menos una (1) salida pedagógica anual con representantes de Juntas de Acción Comunal a senderos ecológicos del municipio, donde se puedan hacer actividades de contemplación de especies de Flora y Fauna.</v>
      </c>
    </row>
    <row r="96" spans="1:49" ht="330" x14ac:dyDescent="0.25">
      <c r="A96" s="4" t="s">
        <v>250</v>
      </c>
      <c r="B96" s="170" t="s">
        <v>76</v>
      </c>
      <c r="C96" s="170" t="s">
        <v>76</v>
      </c>
      <c r="D96" s="170" t="s">
        <v>76</v>
      </c>
      <c r="E96" s="5" t="s">
        <v>393</v>
      </c>
      <c r="F96" s="6" t="s">
        <v>1184</v>
      </c>
      <c r="G96" s="6" t="s">
        <v>32</v>
      </c>
      <c r="H96" s="6" t="s">
        <v>219</v>
      </c>
      <c r="I96" s="6" t="s">
        <v>394</v>
      </c>
      <c r="J96" s="6" t="s">
        <v>1210</v>
      </c>
      <c r="K96" s="7" t="s">
        <v>182</v>
      </c>
      <c r="L96" s="7" t="s">
        <v>396</v>
      </c>
      <c r="M96" s="7" t="s">
        <v>397</v>
      </c>
      <c r="N96" s="7" t="s">
        <v>213</v>
      </c>
      <c r="O96" s="7" t="s">
        <v>398</v>
      </c>
      <c r="P96" s="11" t="s">
        <v>399</v>
      </c>
      <c r="Q96" s="11" t="s">
        <v>400</v>
      </c>
      <c r="R96" s="11" t="s">
        <v>401</v>
      </c>
      <c r="S96" s="8" t="s">
        <v>114</v>
      </c>
      <c r="T96" s="8" t="s">
        <v>322</v>
      </c>
      <c r="U96" s="8" t="s">
        <v>173</v>
      </c>
      <c r="V96" s="8" t="s">
        <v>402</v>
      </c>
      <c r="W96" s="10" t="s">
        <v>102</v>
      </c>
      <c r="X96" s="10" t="s">
        <v>390</v>
      </c>
      <c r="Y96" s="10" t="s">
        <v>408</v>
      </c>
      <c r="Z96" s="33" t="s">
        <v>662</v>
      </c>
      <c r="AA96" s="33" t="s">
        <v>660</v>
      </c>
      <c r="AB96" s="33" t="s">
        <v>661</v>
      </c>
      <c r="AC96" s="44" t="s">
        <v>540</v>
      </c>
      <c r="AD96" s="44" t="s">
        <v>1208</v>
      </c>
      <c r="AE96" s="44" t="s">
        <v>1209</v>
      </c>
      <c r="AF96" s="34" t="s">
        <v>76</v>
      </c>
      <c r="AG96" s="34" t="s">
        <v>76</v>
      </c>
      <c r="AH96" s="34" t="s">
        <v>76</v>
      </c>
      <c r="AI96" s="13" t="s">
        <v>76</v>
      </c>
      <c r="AJ96" s="13" t="s">
        <v>76</v>
      </c>
      <c r="AK96" s="13" t="s">
        <v>76</v>
      </c>
      <c r="AL96" s="13" t="s">
        <v>76</v>
      </c>
      <c r="AM96" s="13" t="s">
        <v>76</v>
      </c>
      <c r="AN96" s="13" t="s">
        <v>76</v>
      </c>
      <c r="AO96" s="6" t="s">
        <v>543</v>
      </c>
      <c r="AP96" s="6" t="s">
        <v>617</v>
      </c>
      <c r="AQ96" s="6" t="s">
        <v>618</v>
      </c>
      <c r="AR96" s="13" t="s">
        <v>76</v>
      </c>
      <c r="AS96" s="13" t="s">
        <v>76</v>
      </c>
      <c r="AT96" s="13" t="s">
        <v>76</v>
      </c>
      <c r="AU96" s="35" t="str">
        <f>'PTEA 2020-2023'!A10</f>
        <v>1. Comunidad Granadina en la Inclusión de la Cultura Ambiental</v>
      </c>
      <c r="AV96" s="35" t="str">
        <f>'PTEA 2020-2023'!B10</f>
        <v>3. Inclusión del Turismo Sostenible</v>
      </c>
      <c r="AW96" s="35" t="str">
        <f>'PTEA 2020-2023'!C10</f>
        <v>Fortalecer a promotores turísticos locales con la implementación de por lo menos dos (2) procesos de formación en practicas de turismo sostenible durante el cuatrienio.</v>
      </c>
    </row>
    <row r="97" spans="1:49" ht="330" x14ac:dyDescent="0.25">
      <c r="A97" s="4" t="s">
        <v>250</v>
      </c>
      <c r="B97" s="170" t="s">
        <v>76</v>
      </c>
      <c r="C97" s="170" t="s">
        <v>76</v>
      </c>
      <c r="D97" s="170" t="s">
        <v>76</v>
      </c>
      <c r="E97" s="5" t="s">
        <v>393</v>
      </c>
      <c r="F97" s="6" t="s">
        <v>1184</v>
      </c>
      <c r="G97" s="6" t="s">
        <v>32</v>
      </c>
      <c r="H97" s="6" t="s">
        <v>219</v>
      </c>
      <c r="I97" s="6" t="s">
        <v>394</v>
      </c>
      <c r="J97" s="6" t="s">
        <v>1210</v>
      </c>
      <c r="K97" s="7" t="s">
        <v>182</v>
      </c>
      <c r="L97" s="7" t="s">
        <v>396</v>
      </c>
      <c r="M97" s="7" t="s">
        <v>397</v>
      </c>
      <c r="N97" s="7" t="s">
        <v>213</v>
      </c>
      <c r="O97" s="7" t="s">
        <v>398</v>
      </c>
      <c r="P97" s="11" t="s">
        <v>399</v>
      </c>
      <c r="Q97" s="11" t="s">
        <v>400</v>
      </c>
      <c r="R97" s="11" t="s">
        <v>401</v>
      </c>
      <c r="S97" s="8" t="s">
        <v>114</v>
      </c>
      <c r="T97" s="8" t="s">
        <v>322</v>
      </c>
      <c r="U97" s="8" t="s">
        <v>173</v>
      </c>
      <c r="V97" s="8" t="s">
        <v>402</v>
      </c>
      <c r="W97" s="10" t="s">
        <v>118</v>
      </c>
      <c r="X97" s="10" t="s">
        <v>1211</v>
      </c>
      <c r="Y97" s="10" t="s">
        <v>410</v>
      </c>
      <c r="Z97" s="33" t="s">
        <v>662</v>
      </c>
      <c r="AA97" s="33" t="s">
        <v>660</v>
      </c>
      <c r="AB97" s="33" t="s">
        <v>661</v>
      </c>
      <c r="AC97" s="44" t="s">
        <v>540</v>
      </c>
      <c r="AD97" s="44" t="s">
        <v>541</v>
      </c>
      <c r="AE97" s="44" t="s">
        <v>542</v>
      </c>
      <c r="AF97" s="34" t="s">
        <v>76</v>
      </c>
      <c r="AG97" s="34" t="s">
        <v>76</v>
      </c>
      <c r="AH97" s="34" t="s">
        <v>76</v>
      </c>
      <c r="AI97" s="13" t="s">
        <v>76</v>
      </c>
      <c r="AJ97" s="13" t="s">
        <v>76</v>
      </c>
      <c r="AK97" s="13" t="s">
        <v>76</v>
      </c>
      <c r="AL97" s="13" t="s">
        <v>76</v>
      </c>
      <c r="AM97" s="13" t="s">
        <v>76</v>
      </c>
      <c r="AN97" s="13" t="s">
        <v>76</v>
      </c>
      <c r="AO97" s="6" t="s">
        <v>623</v>
      </c>
      <c r="AP97" s="6" t="s">
        <v>624</v>
      </c>
      <c r="AQ97" s="6" t="s">
        <v>625</v>
      </c>
      <c r="AR97" s="13" t="s">
        <v>76</v>
      </c>
      <c r="AS97" s="13" t="s">
        <v>76</v>
      </c>
      <c r="AT97" s="13" t="s">
        <v>76</v>
      </c>
      <c r="AU97" s="35" t="str">
        <f>'PTEA 2020-2023'!A20</f>
        <v>3. Promoviendo la conservación, ahorro y uso eficiente del recurso hídrico entre la comunidad Granadina</v>
      </c>
      <c r="AV97" s="35" t="str">
        <f>'PTEA 2020-2023'!B20</f>
        <v>1. Comunidad Educada en el ahorro y uso eficiente del recurso hídrico.</v>
      </c>
      <c r="AW97" s="35" t="str">
        <f>'PTEA 2020-2023'!C20</f>
        <v>Desarrollar por lo menos una (1) salida pedagógica anual, a áreas de interés e importancia ambiental, donde se sensibilice a los habitantes del área influencia, sobre los bienes y servicios ecosistémicos amenazados para protegerlos y conservarlos.</v>
      </c>
    </row>
    <row r="98" spans="1:49" ht="330" x14ac:dyDescent="0.25">
      <c r="A98" s="4" t="s">
        <v>250</v>
      </c>
      <c r="B98" s="170" t="s">
        <v>76</v>
      </c>
      <c r="C98" s="170" t="s">
        <v>76</v>
      </c>
      <c r="D98" s="170" t="s">
        <v>76</v>
      </c>
      <c r="E98" s="5" t="s">
        <v>393</v>
      </c>
      <c r="F98" s="6" t="s">
        <v>1184</v>
      </c>
      <c r="G98" s="6" t="s">
        <v>32</v>
      </c>
      <c r="H98" s="6" t="s">
        <v>219</v>
      </c>
      <c r="I98" s="6" t="s">
        <v>394</v>
      </c>
      <c r="J98" s="6" t="s">
        <v>1210</v>
      </c>
      <c r="K98" s="7" t="s">
        <v>182</v>
      </c>
      <c r="L98" s="7" t="s">
        <v>396</v>
      </c>
      <c r="M98" s="7" t="s">
        <v>397</v>
      </c>
      <c r="N98" s="7" t="s">
        <v>213</v>
      </c>
      <c r="O98" s="7" t="s">
        <v>398</v>
      </c>
      <c r="P98" s="11" t="s">
        <v>399</v>
      </c>
      <c r="Q98" s="11" t="s">
        <v>400</v>
      </c>
      <c r="R98" s="11" t="s">
        <v>401</v>
      </c>
      <c r="S98" s="8" t="s">
        <v>114</v>
      </c>
      <c r="T98" s="8" t="s">
        <v>322</v>
      </c>
      <c r="U98" s="8" t="s">
        <v>173</v>
      </c>
      <c r="V98" s="8" t="s">
        <v>402</v>
      </c>
      <c r="W98" s="10" t="s">
        <v>118</v>
      </c>
      <c r="X98" s="10" t="s">
        <v>1211</v>
      </c>
      <c r="Y98" s="10" t="s">
        <v>411</v>
      </c>
      <c r="Z98" s="33" t="s">
        <v>662</v>
      </c>
      <c r="AA98" s="33" t="s">
        <v>660</v>
      </c>
      <c r="AB98" s="33" t="s">
        <v>661</v>
      </c>
      <c r="AC98" s="44" t="s">
        <v>540</v>
      </c>
      <c r="AD98" s="44" t="s">
        <v>541</v>
      </c>
      <c r="AE98" s="44" t="s">
        <v>542</v>
      </c>
      <c r="AF98" s="34" t="s">
        <v>76</v>
      </c>
      <c r="AG98" s="34" t="s">
        <v>76</v>
      </c>
      <c r="AH98" s="34" t="s">
        <v>76</v>
      </c>
      <c r="AI98" s="13" t="s">
        <v>76</v>
      </c>
      <c r="AJ98" s="13" t="s">
        <v>76</v>
      </c>
      <c r="AK98" s="13" t="s">
        <v>76</v>
      </c>
      <c r="AL98" s="13" t="s">
        <v>76</v>
      </c>
      <c r="AM98" s="13" t="s">
        <v>76</v>
      </c>
      <c r="AN98" s="13" t="s">
        <v>76</v>
      </c>
      <c r="AO98" s="6" t="s">
        <v>623</v>
      </c>
      <c r="AP98" s="6" t="s">
        <v>624</v>
      </c>
      <c r="AQ98" s="6" t="s">
        <v>625</v>
      </c>
      <c r="AR98" s="13" t="s">
        <v>76</v>
      </c>
      <c r="AS98" s="13" t="s">
        <v>76</v>
      </c>
      <c r="AT98" s="13" t="s">
        <v>76</v>
      </c>
      <c r="AU98" s="35" t="str">
        <f>'PTEA 2020-2023'!A20</f>
        <v>3. Promoviendo la conservación, ahorro y uso eficiente del recurso hídrico entre la comunidad Granadina</v>
      </c>
      <c r="AV98" s="35" t="str">
        <f>'PTEA 2020-2023'!B20</f>
        <v>1. Comunidad Educada en el ahorro y uso eficiente del recurso hídrico.</v>
      </c>
      <c r="AW98" s="35" t="str">
        <f>'PTEA 2020-2023'!C20</f>
        <v>Desarrollar por lo menos una (1) salida pedagógica anual, a áreas de interés e importancia ambiental, donde se sensibilice a los habitantes del área influencia, sobre los bienes y servicios ecosistémicos amenazados para protegerlos y conservarlos.</v>
      </c>
    </row>
    <row r="99" spans="1:49" ht="330" x14ac:dyDescent="0.25">
      <c r="A99" s="4" t="s">
        <v>250</v>
      </c>
      <c r="B99" s="170" t="s">
        <v>76</v>
      </c>
      <c r="C99" s="170" t="s">
        <v>76</v>
      </c>
      <c r="D99" s="170" t="s">
        <v>76</v>
      </c>
      <c r="E99" s="5" t="s">
        <v>393</v>
      </c>
      <c r="F99" s="6" t="s">
        <v>1184</v>
      </c>
      <c r="G99" s="6" t="s">
        <v>32</v>
      </c>
      <c r="H99" s="6" t="s">
        <v>219</v>
      </c>
      <c r="I99" s="6" t="s">
        <v>394</v>
      </c>
      <c r="J99" s="6" t="s">
        <v>1210</v>
      </c>
      <c r="K99" s="7" t="s">
        <v>182</v>
      </c>
      <c r="L99" s="7" t="s">
        <v>396</v>
      </c>
      <c r="M99" s="7" t="s">
        <v>397</v>
      </c>
      <c r="N99" s="7" t="s">
        <v>213</v>
      </c>
      <c r="O99" s="7" t="s">
        <v>398</v>
      </c>
      <c r="P99" s="11" t="s">
        <v>399</v>
      </c>
      <c r="Q99" s="11" t="s">
        <v>400</v>
      </c>
      <c r="R99" s="11" t="s">
        <v>401</v>
      </c>
      <c r="S99" s="8" t="s">
        <v>114</v>
      </c>
      <c r="T99" s="8" t="s">
        <v>322</v>
      </c>
      <c r="U99" s="8" t="s">
        <v>173</v>
      </c>
      <c r="V99" s="8" t="s">
        <v>402</v>
      </c>
      <c r="W99" s="10" t="s">
        <v>118</v>
      </c>
      <c r="X99" s="10" t="s">
        <v>1211</v>
      </c>
      <c r="Y99" s="10" t="s">
        <v>412</v>
      </c>
      <c r="Z99" s="33" t="s">
        <v>662</v>
      </c>
      <c r="AA99" s="33" t="s">
        <v>660</v>
      </c>
      <c r="AB99" s="33" t="s">
        <v>661</v>
      </c>
      <c r="AC99" s="44" t="s">
        <v>76</v>
      </c>
      <c r="AD99" s="44" t="s">
        <v>76</v>
      </c>
      <c r="AE99" s="44" t="s">
        <v>76</v>
      </c>
      <c r="AF99" s="34" t="s">
        <v>76</v>
      </c>
      <c r="AG99" s="34" t="s">
        <v>76</v>
      </c>
      <c r="AH99" s="34" t="s">
        <v>76</v>
      </c>
      <c r="AI99" s="13" t="s">
        <v>76</v>
      </c>
      <c r="AJ99" s="13" t="s">
        <v>76</v>
      </c>
      <c r="AK99" s="13" t="s">
        <v>76</v>
      </c>
      <c r="AL99" s="13" t="s">
        <v>76</v>
      </c>
      <c r="AM99" s="13" t="s">
        <v>76</v>
      </c>
      <c r="AN99" s="13" t="s">
        <v>76</v>
      </c>
      <c r="AO99" s="6" t="s">
        <v>76</v>
      </c>
      <c r="AP99" s="6" t="s">
        <v>76</v>
      </c>
      <c r="AQ99" s="6" t="s">
        <v>76</v>
      </c>
      <c r="AR99" s="13" t="s">
        <v>76</v>
      </c>
      <c r="AS99" s="13" t="s">
        <v>76</v>
      </c>
      <c r="AT99" s="13" t="s">
        <v>76</v>
      </c>
      <c r="AU99" s="35" t="s">
        <v>76</v>
      </c>
      <c r="AV99" s="35" t="s">
        <v>76</v>
      </c>
      <c r="AW99" s="35" t="s">
        <v>76</v>
      </c>
    </row>
    <row r="100" spans="1:49" ht="330" x14ac:dyDescent="0.25">
      <c r="A100" s="4" t="s">
        <v>250</v>
      </c>
      <c r="B100" s="170" t="s">
        <v>76</v>
      </c>
      <c r="C100" s="170" t="s">
        <v>76</v>
      </c>
      <c r="D100" s="170" t="s">
        <v>76</v>
      </c>
      <c r="E100" s="5" t="s">
        <v>393</v>
      </c>
      <c r="F100" s="6" t="s">
        <v>1184</v>
      </c>
      <c r="G100" s="6" t="s">
        <v>32</v>
      </c>
      <c r="H100" s="6" t="s">
        <v>219</v>
      </c>
      <c r="I100" s="6" t="s">
        <v>394</v>
      </c>
      <c r="J100" s="6" t="s">
        <v>1210</v>
      </c>
      <c r="K100" s="7" t="s">
        <v>182</v>
      </c>
      <c r="L100" s="7" t="s">
        <v>396</v>
      </c>
      <c r="M100" s="7" t="s">
        <v>397</v>
      </c>
      <c r="N100" s="7" t="s">
        <v>213</v>
      </c>
      <c r="O100" s="7" t="s">
        <v>398</v>
      </c>
      <c r="P100" s="11" t="s">
        <v>399</v>
      </c>
      <c r="Q100" s="11" t="s">
        <v>400</v>
      </c>
      <c r="R100" s="11" t="s">
        <v>401</v>
      </c>
      <c r="S100" s="8" t="s">
        <v>114</v>
      </c>
      <c r="T100" s="8" t="s">
        <v>322</v>
      </c>
      <c r="U100" s="8" t="s">
        <v>173</v>
      </c>
      <c r="V100" s="8" t="s">
        <v>402</v>
      </c>
      <c r="W100" s="10" t="s">
        <v>118</v>
      </c>
      <c r="X100" s="10" t="s">
        <v>1211</v>
      </c>
      <c r="Y100" s="10" t="s">
        <v>413</v>
      </c>
      <c r="Z100" s="33" t="s">
        <v>662</v>
      </c>
      <c r="AA100" s="33" t="s">
        <v>660</v>
      </c>
      <c r="AB100" s="33" t="s">
        <v>663</v>
      </c>
      <c r="AC100" s="44" t="s">
        <v>76</v>
      </c>
      <c r="AD100" s="44" t="s">
        <v>76</v>
      </c>
      <c r="AE100" s="44" t="s">
        <v>76</v>
      </c>
      <c r="AF100" s="34" t="s">
        <v>76</v>
      </c>
      <c r="AG100" s="34" t="s">
        <v>76</v>
      </c>
      <c r="AH100" s="34" t="s">
        <v>76</v>
      </c>
      <c r="AI100" s="13" t="s">
        <v>76</v>
      </c>
      <c r="AJ100" s="13" t="s">
        <v>76</v>
      </c>
      <c r="AK100" s="13" t="s">
        <v>76</v>
      </c>
      <c r="AL100" s="13" t="s">
        <v>76</v>
      </c>
      <c r="AM100" s="13" t="s">
        <v>76</v>
      </c>
      <c r="AN100" s="13" t="s">
        <v>76</v>
      </c>
      <c r="AO100" s="6" t="s">
        <v>76</v>
      </c>
      <c r="AP100" s="6" t="s">
        <v>76</v>
      </c>
      <c r="AQ100" s="6" t="s">
        <v>76</v>
      </c>
      <c r="AR100" s="13" t="s">
        <v>76</v>
      </c>
      <c r="AS100" s="13" t="s">
        <v>76</v>
      </c>
      <c r="AT100" s="13" t="s">
        <v>76</v>
      </c>
      <c r="AU100" s="35" t="s">
        <v>76</v>
      </c>
      <c r="AV100" s="35" t="s">
        <v>76</v>
      </c>
      <c r="AW100" s="35" t="s">
        <v>76</v>
      </c>
    </row>
    <row r="101" spans="1:49" ht="330" x14ac:dyDescent="0.25">
      <c r="A101" s="4" t="s">
        <v>250</v>
      </c>
      <c r="B101" s="170" t="s">
        <v>76</v>
      </c>
      <c r="C101" s="170" t="s">
        <v>76</v>
      </c>
      <c r="D101" s="170" t="s">
        <v>76</v>
      </c>
      <c r="E101" s="5" t="s">
        <v>393</v>
      </c>
      <c r="F101" s="6" t="s">
        <v>1184</v>
      </c>
      <c r="G101" s="6" t="s">
        <v>32</v>
      </c>
      <c r="H101" s="6" t="s">
        <v>219</v>
      </c>
      <c r="I101" s="6" t="s">
        <v>394</v>
      </c>
      <c r="J101" s="6" t="s">
        <v>1210</v>
      </c>
      <c r="K101" s="7" t="s">
        <v>182</v>
      </c>
      <c r="L101" s="7" t="s">
        <v>396</v>
      </c>
      <c r="M101" s="7" t="s">
        <v>397</v>
      </c>
      <c r="N101" s="7" t="s">
        <v>213</v>
      </c>
      <c r="O101" s="7" t="s">
        <v>398</v>
      </c>
      <c r="P101" s="11" t="s">
        <v>399</v>
      </c>
      <c r="Q101" s="11" t="s">
        <v>400</v>
      </c>
      <c r="R101" s="11" t="s">
        <v>401</v>
      </c>
      <c r="S101" s="8" t="s">
        <v>114</v>
      </c>
      <c r="T101" s="8" t="s">
        <v>322</v>
      </c>
      <c r="U101" s="8" t="s">
        <v>173</v>
      </c>
      <c r="V101" s="8" t="s">
        <v>402</v>
      </c>
      <c r="W101" s="25" t="s">
        <v>319</v>
      </c>
      <c r="X101" s="25" t="s">
        <v>320</v>
      </c>
      <c r="Y101" s="25" t="s">
        <v>321</v>
      </c>
      <c r="Z101" s="33" t="s">
        <v>662</v>
      </c>
      <c r="AA101" s="33" t="s">
        <v>660</v>
      </c>
      <c r="AB101" s="33" t="s">
        <v>661</v>
      </c>
      <c r="AC101" s="44" t="s">
        <v>540</v>
      </c>
      <c r="AD101" s="44" t="s">
        <v>1208</v>
      </c>
      <c r="AE101" s="44" t="s">
        <v>1209</v>
      </c>
      <c r="AF101" s="34" t="s">
        <v>76</v>
      </c>
      <c r="AG101" s="34" t="s">
        <v>76</v>
      </c>
      <c r="AH101" s="34" t="s">
        <v>76</v>
      </c>
      <c r="AI101" s="13" t="s">
        <v>76</v>
      </c>
      <c r="AJ101" s="13" t="s">
        <v>76</v>
      </c>
      <c r="AK101" s="13" t="s">
        <v>76</v>
      </c>
      <c r="AL101" s="13" t="s">
        <v>76</v>
      </c>
      <c r="AM101" s="13" t="s">
        <v>76</v>
      </c>
      <c r="AN101" s="13" t="s">
        <v>76</v>
      </c>
      <c r="AO101" s="6" t="s">
        <v>543</v>
      </c>
      <c r="AP101" s="6" t="s">
        <v>617</v>
      </c>
      <c r="AQ101" s="6" t="s">
        <v>618</v>
      </c>
      <c r="AR101" s="13" t="s">
        <v>76</v>
      </c>
      <c r="AS101" s="13" t="s">
        <v>76</v>
      </c>
      <c r="AT101" s="13" t="s">
        <v>76</v>
      </c>
      <c r="AU101" s="35" t="str">
        <f>'PTEA 2020-2023'!A10</f>
        <v>1. Comunidad Granadina en la Inclusión de la Cultura Ambiental</v>
      </c>
      <c r="AV101" s="35" t="str">
        <f>'PTEA 2020-2023'!B10</f>
        <v>3. Inclusión del Turismo Sostenible</v>
      </c>
      <c r="AW101" s="35" t="str">
        <f>'PTEA 2020-2023'!C10</f>
        <v>Fortalecer a promotores turísticos locales con la implementación de por lo menos dos (2) procesos de formación en practicas de turismo sostenible durante el cuatrienio.</v>
      </c>
    </row>
    <row r="102" spans="1:49" ht="330" x14ac:dyDescent="0.25">
      <c r="A102" s="4" t="s">
        <v>250</v>
      </c>
      <c r="B102" s="170" t="s">
        <v>1355</v>
      </c>
      <c r="C102" s="170" t="s">
        <v>1351</v>
      </c>
      <c r="D102" s="172" t="s">
        <v>1353</v>
      </c>
      <c r="E102" s="5" t="s">
        <v>217</v>
      </c>
      <c r="F102" s="9" t="s">
        <v>1184</v>
      </c>
      <c r="G102" s="9" t="s">
        <v>32</v>
      </c>
      <c r="H102" s="9" t="s">
        <v>219</v>
      </c>
      <c r="I102" s="9" t="s">
        <v>220</v>
      </c>
      <c r="J102" s="9" t="s">
        <v>1185</v>
      </c>
      <c r="K102" s="7" t="s">
        <v>222</v>
      </c>
      <c r="L102" s="7" t="s">
        <v>223</v>
      </c>
      <c r="M102" s="7" t="s">
        <v>224</v>
      </c>
      <c r="N102" s="7" t="s">
        <v>225</v>
      </c>
      <c r="O102" s="7" t="s">
        <v>226</v>
      </c>
      <c r="P102" s="11" t="s">
        <v>126</v>
      </c>
      <c r="Q102" s="11" t="s">
        <v>127</v>
      </c>
      <c r="R102" s="11" t="s">
        <v>227</v>
      </c>
      <c r="S102" s="8" t="s">
        <v>44</v>
      </c>
      <c r="T102" s="8" t="s">
        <v>97</v>
      </c>
      <c r="U102" s="8" t="s">
        <v>98</v>
      </c>
      <c r="V102" s="8" t="s">
        <v>228</v>
      </c>
      <c r="W102" s="10" t="s">
        <v>102</v>
      </c>
      <c r="X102" s="10" t="s">
        <v>390</v>
      </c>
      <c r="Y102" s="10" t="s">
        <v>305</v>
      </c>
      <c r="Z102" s="33" t="s">
        <v>678</v>
      </c>
      <c r="AA102" s="33" t="s">
        <v>672</v>
      </c>
      <c r="AB102" s="33" t="s">
        <v>677</v>
      </c>
      <c r="AC102" s="44" t="s">
        <v>540</v>
      </c>
      <c r="AD102" s="44" t="s">
        <v>541</v>
      </c>
      <c r="AE102" s="44" t="s">
        <v>542</v>
      </c>
      <c r="AF102" s="34" t="s">
        <v>560</v>
      </c>
      <c r="AG102" s="34" t="s">
        <v>1171</v>
      </c>
      <c r="AH102" s="34" t="s">
        <v>562</v>
      </c>
      <c r="AI102" s="13" t="s">
        <v>76</v>
      </c>
      <c r="AJ102" s="13" t="s">
        <v>76</v>
      </c>
      <c r="AK102" s="13" t="s">
        <v>76</v>
      </c>
      <c r="AL102" s="13" t="s">
        <v>76</v>
      </c>
      <c r="AM102" s="13" t="s">
        <v>76</v>
      </c>
      <c r="AN102" s="13" t="s">
        <v>76</v>
      </c>
      <c r="AO102" s="6" t="s">
        <v>572</v>
      </c>
      <c r="AP102" s="6" t="s">
        <v>573</v>
      </c>
      <c r="AQ102" s="6" t="s">
        <v>574</v>
      </c>
      <c r="AR102" s="13" t="s">
        <v>566</v>
      </c>
      <c r="AS102" s="13" t="s">
        <v>567</v>
      </c>
      <c r="AT102" s="13" t="s">
        <v>1180</v>
      </c>
      <c r="AU102" s="35" t="str">
        <f>'PTEA 2020-2023'!A39</f>
        <v xml:space="preserve">6. Comunidad Granadina preparada para la implementación de una Agricultura sostenible con el medio ambiente </v>
      </c>
      <c r="AV102" s="35" t="str">
        <f>'PTEA 2020-2023'!B39</f>
        <v>3. Fortalecimiento de productores Granadinos para el aprovechamiento de residuos orgánicos</v>
      </c>
      <c r="AW102" s="35" t="str">
        <f>'PTEA 2020-2023'!C39</f>
        <v>Realizar como mínimo una (1) salida pedagógica de educación ambiental con comunidad a las celdas de compostaje del municipio durante el cuatrienio.</v>
      </c>
    </row>
    <row r="103" spans="1:49" ht="357.75" customHeight="1" x14ac:dyDescent="0.25">
      <c r="A103" s="4" t="s">
        <v>250</v>
      </c>
      <c r="B103" s="171" t="s">
        <v>1362</v>
      </c>
      <c r="C103" s="171" t="s">
        <v>1363</v>
      </c>
      <c r="D103" s="173" t="s">
        <v>1366</v>
      </c>
      <c r="E103" s="5" t="s">
        <v>217</v>
      </c>
      <c r="F103" s="9" t="s">
        <v>1184</v>
      </c>
      <c r="G103" s="9" t="s">
        <v>32</v>
      </c>
      <c r="H103" s="9" t="s">
        <v>219</v>
      </c>
      <c r="I103" s="9" t="s">
        <v>220</v>
      </c>
      <c r="J103" s="9" t="s">
        <v>1185</v>
      </c>
      <c r="K103" s="7" t="s">
        <v>222</v>
      </c>
      <c r="L103" s="7" t="s">
        <v>223</v>
      </c>
      <c r="M103" s="7" t="s">
        <v>224</v>
      </c>
      <c r="N103" s="7" t="s">
        <v>225</v>
      </c>
      <c r="O103" s="7" t="s">
        <v>226</v>
      </c>
      <c r="P103" s="11" t="s">
        <v>126</v>
      </c>
      <c r="Q103" s="11" t="s">
        <v>127</v>
      </c>
      <c r="R103" s="11" t="s">
        <v>227</v>
      </c>
      <c r="S103" s="8" t="s">
        <v>44</v>
      </c>
      <c r="T103" s="8" t="s">
        <v>97</v>
      </c>
      <c r="U103" s="8" t="s">
        <v>98</v>
      </c>
      <c r="V103" s="8" t="s">
        <v>228</v>
      </c>
      <c r="W103" s="10" t="s">
        <v>102</v>
      </c>
      <c r="X103" s="10" t="s">
        <v>103</v>
      </c>
      <c r="Y103" s="10" t="s">
        <v>104</v>
      </c>
      <c r="Z103" s="33" t="s">
        <v>678</v>
      </c>
      <c r="AA103" s="33" t="s">
        <v>672</v>
      </c>
      <c r="AB103" s="33" t="s">
        <v>677</v>
      </c>
      <c r="AC103" s="44" t="s">
        <v>540</v>
      </c>
      <c r="AD103" s="44" t="s">
        <v>541</v>
      </c>
      <c r="AE103" s="44" t="s">
        <v>542</v>
      </c>
      <c r="AF103" s="34" t="s">
        <v>560</v>
      </c>
      <c r="AG103" s="34" t="s">
        <v>1171</v>
      </c>
      <c r="AH103" s="34" t="s">
        <v>562</v>
      </c>
      <c r="AI103" s="13" t="s">
        <v>76</v>
      </c>
      <c r="AJ103" s="13" t="s">
        <v>76</v>
      </c>
      <c r="AK103" s="13" t="s">
        <v>76</v>
      </c>
      <c r="AL103" s="13" t="s">
        <v>76</v>
      </c>
      <c r="AM103" s="13" t="s">
        <v>76</v>
      </c>
      <c r="AN103" s="13" t="s">
        <v>76</v>
      </c>
      <c r="AO103" s="6" t="s">
        <v>563</v>
      </c>
      <c r="AP103" s="6" t="s">
        <v>564</v>
      </c>
      <c r="AQ103" s="6" t="s">
        <v>565</v>
      </c>
      <c r="AR103" s="13" t="s">
        <v>566</v>
      </c>
      <c r="AS103" s="13" t="s">
        <v>567</v>
      </c>
      <c r="AT103" s="13" t="s">
        <v>1172</v>
      </c>
      <c r="AU103" s="35" t="str">
        <f>'PTEA 2020-2023'!A22</f>
        <v>3. Promoviendo la conservación, ahorro y uso eficiente del recurso hídrico entre la comunidad Granadina</v>
      </c>
      <c r="AV103" s="35" t="str">
        <f>'PTEA 2020-2023'!B22</f>
        <v>1. Comunidad Educada en el ahorro y uso eficiente del recurso hídrico.</v>
      </c>
      <c r="AW103" s="35" t="str">
        <f>'PTEA 2020-2023'!C22</f>
        <v>Realizar por lo menos dos (2) jornadas de reforestación anual con especies forestales en áreas de importancia ambiental.</v>
      </c>
    </row>
    <row r="104" spans="1:49" ht="376.5" customHeight="1" x14ac:dyDescent="0.25">
      <c r="A104" s="4" t="s">
        <v>250</v>
      </c>
      <c r="B104" s="170" t="s">
        <v>1355</v>
      </c>
      <c r="C104" s="170" t="s">
        <v>1351</v>
      </c>
      <c r="D104" s="172" t="s">
        <v>1353</v>
      </c>
      <c r="E104" s="5" t="s">
        <v>217</v>
      </c>
      <c r="F104" s="9" t="s">
        <v>1184</v>
      </c>
      <c r="G104" s="9" t="s">
        <v>32</v>
      </c>
      <c r="H104" s="9" t="s">
        <v>219</v>
      </c>
      <c r="I104" s="9" t="s">
        <v>220</v>
      </c>
      <c r="J104" s="9" t="s">
        <v>1185</v>
      </c>
      <c r="K104" s="7" t="s">
        <v>222</v>
      </c>
      <c r="L104" s="7" t="s">
        <v>223</v>
      </c>
      <c r="M104" s="7" t="s">
        <v>224</v>
      </c>
      <c r="N104" s="7" t="s">
        <v>225</v>
      </c>
      <c r="O104" s="7" t="s">
        <v>226</v>
      </c>
      <c r="P104" s="11" t="s">
        <v>126</v>
      </c>
      <c r="Q104" s="11" t="s">
        <v>127</v>
      </c>
      <c r="R104" s="11" t="s">
        <v>227</v>
      </c>
      <c r="S104" s="8" t="s">
        <v>44</v>
      </c>
      <c r="T104" s="8" t="s">
        <v>97</v>
      </c>
      <c r="U104" s="8" t="s">
        <v>98</v>
      </c>
      <c r="V104" s="8" t="s">
        <v>228</v>
      </c>
      <c r="W104" s="28" t="s">
        <v>229</v>
      </c>
      <c r="X104" s="28" t="s">
        <v>230</v>
      </c>
      <c r="Y104" s="28" t="s">
        <v>414</v>
      </c>
      <c r="Z104" s="33" t="s">
        <v>678</v>
      </c>
      <c r="AA104" s="33" t="s">
        <v>672</v>
      </c>
      <c r="AB104" s="33" t="s">
        <v>677</v>
      </c>
      <c r="AC104" s="44" t="s">
        <v>540</v>
      </c>
      <c r="AD104" s="44" t="s">
        <v>541</v>
      </c>
      <c r="AE104" s="44" t="s">
        <v>542</v>
      </c>
      <c r="AF104" s="34" t="s">
        <v>560</v>
      </c>
      <c r="AG104" s="34" t="s">
        <v>1171</v>
      </c>
      <c r="AH104" s="34" t="s">
        <v>562</v>
      </c>
      <c r="AI104" s="13" t="s">
        <v>76</v>
      </c>
      <c r="AJ104" s="13" t="s">
        <v>76</v>
      </c>
      <c r="AK104" s="13" t="s">
        <v>76</v>
      </c>
      <c r="AL104" s="13" t="s">
        <v>76</v>
      </c>
      <c r="AM104" s="13" t="s">
        <v>76</v>
      </c>
      <c r="AN104" s="13" t="s">
        <v>76</v>
      </c>
      <c r="AO104" s="6" t="s">
        <v>563</v>
      </c>
      <c r="AP104" s="6" t="s">
        <v>564</v>
      </c>
      <c r="AQ104" s="6" t="s">
        <v>565</v>
      </c>
      <c r="AR104" s="13" t="s">
        <v>566</v>
      </c>
      <c r="AS104" s="13" t="s">
        <v>567</v>
      </c>
      <c r="AT104" s="13" t="s">
        <v>1172</v>
      </c>
      <c r="AU104" s="35" t="str">
        <f>'PTEA 2020-2023'!A22</f>
        <v>3. Promoviendo la conservación, ahorro y uso eficiente del recurso hídrico entre la comunidad Granadina</v>
      </c>
      <c r="AV104" s="35" t="str">
        <f>'PTEA 2020-2023'!B22</f>
        <v>1. Comunidad Educada en el ahorro y uso eficiente del recurso hídrico.</v>
      </c>
      <c r="AW104" s="35" t="str">
        <f>'PTEA 2020-2023'!C22</f>
        <v>Realizar por lo menos dos (2) jornadas de reforestación anual con especies forestales en áreas de importancia ambiental.</v>
      </c>
    </row>
    <row r="105" spans="1:49" ht="369.75" customHeight="1" x14ac:dyDescent="0.25">
      <c r="A105" s="4" t="s">
        <v>250</v>
      </c>
      <c r="B105" s="170" t="s">
        <v>76</v>
      </c>
      <c r="C105" s="170" t="s">
        <v>76</v>
      </c>
      <c r="D105" s="170" t="s">
        <v>76</v>
      </c>
      <c r="E105" s="5" t="s">
        <v>217</v>
      </c>
      <c r="F105" s="9" t="s">
        <v>1184</v>
      </c>
      <c r="G105" s="9" t="s">
        <v>32</v>
      </c>
      <c r="H105" s="9" t="s">
        <v>219</v>
      </c>
      <c r="I105" s="9" t="s">
        <v>232</v>
      </c>
      <c r="J105" s="9" t="s">
        <v>1186</v>
      </c>
      <c r="K105" s="12" t="s">
        <v>234</v>
      </c>
      <c r="L105" s="12" t="s">
        <v>235</v>
      </c>
      <c r="M105" s="12" t="s">
        <v>236</v>
      </c>
      <c r="N105" s="12" t="s">
        <v>76</v>
      </c>
      <c r="O105" s="12" t="s">
        <v>237</v>
      </c>
      <c r="P105" s="17" t="s">
        <v>154</v>
      </c>
      <c r="Q105" s="17" t="s">
        <v>71</v>
      </c>
      <c r="R105" s="17" t="s">
        <v>238</v>
      </c>
      <c r="S105" s="8" t="s">
        <v>200</v>
      </c>
      <c r="T105" s="8" t="s">
        <v>130</v>
      </c>
      <c r="U105" s="8" t="s">
        <v>201</v>
      </c>
      <c r="V105" s="29" t="s">
        <v>239</v>
      </c>
      <c r="W105" s="10" t="s">
        <v>102</v>
      </c>
      <c r="X105" s="10" t="s">
        <v>390</v>
      </c>
      <c r="Y105" s="10" t="s">
        <v>305</v>
      </c>
      <c r="Z105" s="33" t="s">
        <v>668</v>
      </c>
      <c r="AA105" s="33" t="s">
        <v>672</v>
      </c>
      <c r="AB105" s="33" t="s">
        <v>673</v>
      </c>
      <c r="AC105" s="44" t="s">
        <v>540</v>
      </c>
      <c r="AD105" s="44" t="s">
        <v>541</v>
      </c>
      <c r="AE105" s="44" t="s">
        <v>542</v>
      </c>
      <c r="AF105" s="34" t="s">
        <v>602</v>
      </c>
      <c r="AG105" s="34" t="s">
        <v>603</v>
      </c>
      <c r="AH105" s="34" t="s">
        <v>604</v>
      </c>
      <c r="AI105" s="13" t="s">
        <v>76</v>
      </c>
      <c r="AJ105" s="13" t="s">
        <v>76</v>
      </c>
      <c r="AK105" s="13" t="s">
        <v>76</v>
      </c>
      <c r="AL105" s="13" t="s">
        <v>76</v>
      </c>
      <c r="AM105" s="13" t="s">
        <v>76</v>
      </c>
      <c r="AN105" s="13" t="s">
        <v>76</v>
      </c>
      <c r="AO105" s="6" t="s">
        <v>552</v>
      </c>
      <c r="AP105" s="6" t="s">
        <v>592</v>
      </c>
      <c r="AQ105" s="6" t="s">
        <v>593</v>
      </c>
      <c r="AR105" s="13" t="s">
        <v>555</v>
      </c>
      <c r="AS105" s="13" t="s">
        <v>556</v>
      </c>
      <c r="AT105" s="13" t="s">
        <v>605</v>
      </c>
      <c r="AU105" s="35" t="str">
        <f>'PTEA 2020-2023'!A19</f>
        <v>3. Promoviendo la conservación, ahorro y uso eficiente del recurso hídrico entre la comunidad Granadina</v>
      </c>
      <c r="AV105" s="35" t="str">
        <f>'PTEA 2020-2023'!B19</f>
        <v>1. Comunidad Educada en el ahorro y uso eficiente del recurso hídrico.</v>
      </c>
      <c r="AW105" s="35" t="str">
        <f>'PTEA 2020-2023'!C19</f>
        <v>Realizar por lo menos una (1) capacitación y/o sensibilización anual con funcionarios y usuarios de acueductos, en técnicas de uso eficiente y ahorro del agua; y reutilización de aguas lluvias y grises.</v>
      </c>
    </row>
    <row r="106" spans="1:49" ht="345" x14ac:dyDescent="0.25">
      <c r="A106" s="4" t="s">
        <v>250</v>
      </c>
      <c r="B106" s="170" t="s">
        <v>76</v>
      </c>
      <c r="C106" s="170" t="s">
        <v>76</v>
      </c>
      <c r="D106" s="170" t="s">
        <v>76</v>
      </c>
      <c r="E106" s="5" t="s">
        <v>217</v>
      </c>
      <c r="F106" s="9" t="s">
        <v>1184</v>
      </c>
      <c r="G106" s="9" t="s">
        <v>32</v>
      </c>
      <c r="H106" s="9" t="s">
        <v>219</v>
      </c>
      <c r="I106" s="9" t="s">
        <v>232</v>
      </c>
      <c r="J106" s="9" t="s">
        <v>1186</v>
      </c>
      <c r="K106" s="7" t="s">
        <v>89</v>
      </c>
      <c r="L106" s="7" t="s">
        <v>90</v>
      </c>
      <c r="M106" s="7" t="s">
        <v>91</v>
      </c>
      <c r="N106" s="7" t="s">
        <v>92</v>
      </c>
      <c r="O106" s="7" t="s">
        <v>93</v>
      </c>
      <c r="P106" s="11" t="s">
        <v>94</v>
      </c>
      <c r="Q106" s="11" t="s">
        <v>95</v>
      </c>
      <c r="R106" s="11" t="s">
        <v>96</v>
      </c>
      <c r="S106" s="8" t="s">
        <v>44</v>
      </c>
      <c r="T106" s="8" t="s">
        <v>97</v>
      </c>
      <c r="U106" s="8" t="s">
        <v>98</v>
      </c>
      <c r="V106" s="8" t="s">
        <v>99</v>
      </c>
      <c r="W106" s="10" t="s">
        <v>102</v>
      </c>
      <c r="X106" s="10" t="s">
        <v>103</v>
      </c>
      <c r="Y106" s="10" t="s">
        <v>104</v>
      </c>
      <c r="Z106" s="33" t="s">
        <v>76</v>
      </c>
      <c r="AA106" s="33" t="s">
        <v>76</v>
      </c>
      <c r="AB106" s="33" t="s">
        <v>76</v>
      </c>
      <c r="AC106" s="44" t="s">
        <v>540</v>
      </c>
      <c r="AD106" s="44" t="s">
        <v>541</v>
      </c>
      <c r="AE106" s="44" t="s">
        <v>542</v>
      </c>
      <c r="AF106" s="34" t="s">
        <v>549</v>
      </c>
      <c r="AG106" s="34" t="s">
        <v>550</v>
      </c>
      <c r="AH106" s="34" t="s">
        <v>626</v>
      </c>
      <c r="AI106" s="13" t="s">
        <v>76</v>
      </c>
      <c r="AJ106" s="13" t="s">
        <v>76</v>
      </c>
      <c r="AK106" s="13" t="s">
        <v>76</v>
      </c>
      <c r="AL106" s="13" t="s">
        <v>76</v>
      </c>
      <c r="AM106" s="13" t="s">
        <v>76</v>
      </c>
      <c r="AN106" s="13" t="s">
        <v>76</v>
      </c>
      <c r="AO106" s="6" t="s">
        <v>552</v>
      </c>
      <c r="AP106" s="6" t="s">
        <v>592</v>
      </c>
      <c r="AQ106" s="6" t="s">
        <v>593</v>
      </c>
      <c r="AR106" s="13" t="s">
        <v>555</v>
      </c>
      <c r="AS106" s="13" t="s">
        <v>556</v>
      </c>
      <c r="AT106" s="13" t="s">
        <v>557</v>
      </c>
      <c r="AU106" s="35" t="str">
        <f>'PTEA 2020-2023'!A23</f>
        <v>3. Promoviendo la conservación, ahorro y uso eficiente del recurso hídrico entre la comunidad Granadina</v>
      </c>
      <c r="AV106" s="35" t="str">
        <f>'PTEA 2020-2023'!B23</f>
        <v>2. Fortalecimiento de estrategias de Uso Eficiente y Ahorro del Agua en Acueductos</v>
      </c>
      <c r="AW106" s="35" t="str">
        <f>'PTEA 2020-2023'!C23</f>
        <v>Implementar por lo menos una (1) estrategia de educación ambiental anual a partir del segundo año de vigencia del Plan que fomente el uso eficiente del agua entre los usuarios de los acueductos del municipio.</v>
      </c>
    </row>
    <row r="107" spans="1:49" ht="345" x14ac:dyDescent="0.25">
      <c r="A107" s="4" t="s">
        <v>250</v>
      </c>
      <c r="B107" s="170" t="s">
        <v>76</v>
      </c>
      <c r="C107" s="170" t="s">
        <v>76</v>
      </c>
      <c r="D107" s="170" t="s">
        <v>76</v>
      </c>
      <c r="E107" s="5" t="s">
        <v>217</v>
      </c>
      <c r="F107" s="9" t="s">
        <v>1184</v>
      </c>
      <c r="G107" s="9" t="s">
        <v>32</v>
      </c>
      <c r="H107" s="9" t="s">
        <v>219</v>
      </c>
      <c r="I107" s="9" t="s">
        <v>232</v>
      </c>
      <c r="J107" s="9" t="s">
        <v>1186</v>
      </c>
      <c r="K107" s="12" t="s">
        <v>234</v>
      </c>
      <c r="L107" s="12" t="s">
        <v>235</v>
      </c>
      <c r="M107" s="12" t="s">
        <v>236</v>
      </c>
      <c r="N107" s="12" t="s">
        <v>76</v>
      </c>
      <c r="O107" s="12" t="s">
        <v>237</v>
      </c>
      <c r="P107" s="17" t="s">
        <v>154</v>
      </c>
      <c r="Q107" s="17" t="s">
        <v>71</v>
      </c>
      <c r="R107" s="17" t="s">
        <v>238</v>
      </c>
      <c r="S107" s="8" t="s">
        <v>200</v>
      </c>
      <c r="T107" s="8" t="s">
        <v>130</v>
      </c>
      <c r="U107" s="8" t="s">
        <v>201</v>
      </c>
      <c r="V107" s="29" t="s">
        <v>239</v>
      </c>
      <c r="W107" s="13" t="s">
        <v>76</v>
      </c>
      <c r="X107" s="13" t="s">
        <v>76</v>
      </c>
      <c r="Y107" s="13" t="s">
        <v>76</v>
      </c>
      <c r="Z107" s="33" t="s">
        <v>76</v>
      </c>
      <c r="AA107" s="33" t="s">
        <v>76</v>
      </c>
      <c r="AB107" s="33" t="s">
        <v>76</v>
      </c>
      <c r="AC107" s="44" t="s">
        <v>540</v>
      </c>
      <c r="AD107" s="44" t="s">
        <v>541</v>
      </c>
      <c r="AE107" s="44" t="s">
        <v>542</v>
      </c>
      <c r="AF107" s="34" t="s">
        <v>560</v>
      </c>
      <c r="AG107" s="34" t="s">
        <v>1171</v>
      </c>
      <c r="AH107" s="34" t="s">
        <v>627</v>
      </c>
      <c r="AI107" s="13" t="s">
        <v>628</v>
      </c>
      <c r="AJ107" s="13" t="s">
        <v>629</v>
      </c>
      <c r="AK107" s="13" t="s">
        <v>630</v>
      </c>
      <c r="AL107" s="13" t="s">
        <v>76</v>
      </c>
      <c r="AM107" s="13" t="s">
        <v>76</v>
      </c>
      <c r="AN107" s="13" t="s">
        <v>76</v>
      </c>
      <c r="AO107" s="6" t="s">
        <v>543</v>
      </c>
      <c r="AP107" s="6" t="s">
        <v>631</v>
      </c>
      <c r="AQ107" s="6" t="s">
        <v>632</v>
      </c>
      <c r="AR107" s="13" t="s">
        <v>595</v>
      </c>
      <c r="AS107" s="13" t="s">
        <v>596</v>
      </c>
      <c r="AT107" s="13" t="s">
        <v>633</v>
      </c>
      <c r="AU107" s="35" t="str">
        <f>'PTEA 2020-2023'!A21</f>
        <v>3. Promoviendo la conservación, ahorro y uso eficiente del recurso hídrico entre la comunidad Granadina</v>
      </c>
      <c r="AV107" s="35" t="str">
        <f>'PTEA 2020-2023'!B21</f>
        <v>1. Comunidad Educada en el ahorro y uso eficiente del recurso hídrico.</v>
      </c>
      <c r="AW107" s="35" t="str">
        <f>'PTEA 2020-2023'!C21</f>
        <v>Realizar por lo menos dos (2) jornadas de limpieza anual a fuentes hídricas del municipio.</v>
      </c>
    </row>
    <row r="108" spans="1:49" ht="330" x14ac:dyDescent="0.25">
      <c r="A108" s="4" t="s">
        <v>250</v>
      </c>
      <c r="B108" s="170" t="s">
        <v>76</v>
      </c>
      <c r="C108" s="170" t="s">
        <v>76</v>
      </c>
      <c r="D108" s="170" t="s">
        <v>76</v>
      </c>
      <c r="E108" s="5" t="s">
        <v>240</v>
      </c>
      <c r="F108" s="6" t="s">
        <v>1184</v>
      </c>
      <c r="G108" s="6" t="s">
        <v>32</v>
      </c>
      <c r="H108" s="6" t="s">
        <v>219</v>
      </c>
      <c r="I108" s="6" t="s">
        <v>241</v>
      </c>
      <c r="J108" s="6" t="s">
        <v>1187</v>
      </c>
      <c r="K108" s="7" t="s">
        <v>234</v>
      </c>
      <c r="L108" s="7" t="s">
        <v>243</v>
      </c>
      <c r="M108" s="7" t="s">
        <v>244</v>
      </c>
      <c r="N108" s="7" t="s">
        <v>1188</v>
      </c>
      <c r="O108" s="7" t="s">
        <v>246</v>
      </c>
      <c r="P108" s="11" t="s">
        <v>126</v>
      </c>
      <c r="Q108" s="11" t="s">
        <v>127</v>
      </c>
      <c r="R108" s="11" t="s">
        <v>247</v>
      </c>
      <c r="S108" s="8" t="s">
        <v>44</v>
      </c>
      <c r="T108" s="8" t="s">
        <v>97</v>
      </c>
      <c r="U108" s="8" t="s">
        <v>98</v>
      </c>
      <c r="V108" s="8" t="s">
        <v>228</v>
      </c>
      <c r="W108" s="13" t="s">
        <v>248</v>
      </c>
      <c r="X108" s="13" t="s">
        <v>249</v>
      </c>
      <c r="Y108" s="10" t="s">
        <v>50</v>
      </c>
      <c r="Z108" s="33" t="s">
        <v>676</v>
      </c>
      <c r="AA108" s="33" t="s">
        <v>674</v>
      </c>
      <c r="AB108" s="33" t="s">
        <v>675</v>
      </c>
      <c r="AC108" s="44" t="s">
        <v>540</v>
      </c>
      <c r="AD108" s="44" t="s">
        <v>541</v>
      </c>
      <c r="AE108" s="44" t="s">
        <v>542</v>
      </c>
      <c r="AF108" s="34" t="s">
        <v>549</v>
      </c>
      <c r="AG108" s="34" t="s">
        <v>550</v>
      </c>
      <c r="AH108" s="34" t="s">
        <v>626</v>
      </c>
      <c r="AI108" s="13" t="s">
        <v>76</v>
      </c>
      <c r="AJ108" s="13" t="s">
        <v>76</v>
      </c>
      <c r="AK108" s="13" t="s">
        <v>76</v>
      </c>
      <c r="AL108" s="13" t="s">
        <v>76</v>
      </c>
      <c r="AM108" s="13" t="s">
        <v>76</v>
      </c>
      <c r="AN108" s="13" t="s">
        <v>76</v>
      </c>
      <c r="AO108" s="6" t="s">
        <v>552</v>
      </c>
      <c r="AP108" s="6" t="s">
        <v>592</v>
      </c>
      <c r="AQ108" s="6" t="s">
        <v>593</v>
      </c>
      <c r="AR108" s="13" t="s">
        <v>555</v>
      </c>
      <c r="AS108" s="13" t="s">
        <v>556</v>
      </c>
      <c r="AT108" s="13" t="s">
        <v>557</v>
      </c>
      <c r="AU108" s="35" t="str">
        <f>'PTEA 2020-2023'!A23</f>
        <v>3. Promoviendo la conservación, ahorro y uso eficiente del recurso hídrico entre la comunidad Granadina</v>
      </c>
      <c r="AV108" s="35" t="str">
        <f>'PTEA 2020-2023'!B23</f>
        <v>2. Fortalecimiento de estrategias de Uso Eficiente y Ahorro del Agua en Acueductos</v>
      </c>
      <c r="AW108" s="35" t="str">
        <f>'PTEA 2020-2023'!C23</f>
        <v>Implementar por lo menos una (1) estrategia de educación ambiental anual a partir del segundo año de vigencia del Plan que fomente el uso eficiente del agua entre los usuarios de los acueductos del municipio.</v>
      </c>
    </row>
    <row r="109" spans="1:49" ht="330" x14ac:dyDescent="0.25">
      <c r="A109" s="4" t="s">
        <v>250</v>
      </c>
      <c r="B109" s="170" t="s">
        <v>76</v>
      </c>
      <c r="C109" s="170" t="s">
        <v>76</v>
      </c>
      <c r="D109" s="170" t="s">
        <v>76</v>
      </c>
      <c r="E109" s="5" t="s">
        <v>240</v>
      </c>
      <c r="F109" s="6" t="s">
        <v>1184</v>
      </c>
      <c r="G109" s="6" t="s">
        <v>32</v>
      </c>
      <c r="H109" s="6" t="s">
        <v>219</v>
      </c>
      <c r="I109" s="6" t="s">
        <v>241</v>
      </c>
      <c r="J109" s="6" t="s">
        <v>1187</v>
      </c>
      <c r="K109" s="7" t="s">
        <v>234</v>
      </c>
      <c r="L109" s="7" t="s">
        <v>243</v>
      </c>
      <c r="M109" s="7" t="s">
        <v>244</v>
      </c>
      <c r="N109" s="7" t="s">
        <v>1188</v>
      </c>
      <c r="O109" s="7" t="s">
        <v>246</v>
      </c>
      <c r="P109" s="11" t="s">
        <v>126</v>
      </c>
      <c r="Q109" s="11" t="s">
        <v>127</v>
      </c>
      <c r="R109" s="11" t="s">
        <v>247</v>
      </c>
      <c r="S109" s="8" t="s">
        <v>44</v>
      </c>
      <c r="T109" s="8" t="s">
        <v>97</v>
      </c>
      <c r="U109" s="8" t="s">
        <v>98</v>
      </c>
      <c r="V109" s="8" t="s">
        <v>228</v>
      </c>
      <c r="W109" s="13" t="s">
        <v>76</v>
      </c>
      <c r="X109" s="13" t="s">
        <v>76</v>
      </c>
      <c r="Y109" s="13" t="s">
        <v>76</v>
      </c>
      <c r="Z109" s="33" t="s">
        <v>676</v>
      </c>
      <c r="AA109" s="33" t="s">
        <v>674</v>
      </c>
      <c r="AB109" s="33" t="s">
        <v>675</v>
      </c>
      <c r="AC109" s="44" t="s">
        <v>540</v>
      </c>
      <c r="AD109" s="44" t="s">
        <v>541</v>
      </c>
      <c r="AE109" s="44" t="s">
        <v>542</v>
      </c>
      <c r="AF109" s="34" t="s">
        <v>549</v>
      </c>
      <c r="AG109" s="34" t="s">
        <v>550</v>
      </c>
      <c r="AH109" s="34" t="s">
        <v>626</v>
      </c>
      <c r="AI109" s="13" t="s">
        <v>76</v>
      </c>
      <c r="AJ109" s="13" t="s">
        <v>76</v>
      </c>
      <c r="AK109" s="13" t="s">
        <v>76</v>
      </c>
      <c r="AL109" s="13" t="s">
        <v>76</v>
      </c>
      <c r="AM109" s="13" t="s">
        <v>76</v>
      </c>
      <c r="AN109" s="13" t="s">
        <v>76</v>
      </c>
      <c r="AO109" s="6" t="s">
        <v>552</v>
      </c>
      <c r="AP109" s="6" t="s">
        <v>592</v>
      </c>
      <c r="AQ109" s="6" t="s">
        <v>593</v>
      </c>
      <c r="AR109" s="13" t="s">
        <v>555</v>
      </c>
      <c r="AS109" s="13" t="s">
        <v>556</v>
      </c>
      <c r="AT109" s="13" t="s">
        <v>557</v>
      </c>
      <c r="AU109" s="35" t="str">
        <f>'PTEA 2020-2023'!A23</f>
        <v>3. Promoviendo la conservación, ahorro y uso eficiente del recurso hídrico entre la comunidad Granadina</v>
      </c>
      <c r="AV109" s="35" t="str">
        <f>'PTEA 2020-2023'!B23</f>
        <v>2. Fortalecimiento de estrategias de Uso Eficiente y Ahorro del Agua en Acueductos</v>
      </c>
      <c r="AW109" s="35" t="str">
        <f>'PTEA 2020-2023'!C23</f>
        <v>Implementar por lo menos una (1) estrategia de educación ambiental anual a partir del segundo año de vigencia del Plan que fomente el uso eficiente del agua entre los usuarios de los acueductos del municipio.</v>
      </c>
    </row>
    <row r="110" spans="1:49" ht="330" x14ac:dyDescent="0.25">
      <c r="A110" s="4" t="s">
        <v>250</v>
      </c>
      <c r="B110" s="170" t="s">
        <v>76</v>
      </c>
      <c r="C110" s="170" t="s">
        <v>76</v>
      </c>
      <c r="D110" s="170" t="s">
        <v>76</v>
      </c>
      <c r="E110" s="5" t="s">
        <v>240</v>
      </c>
      <c r="F110" s="6" t="s">
        <v>1184</v>
      </c>
      <c r="G110" s="6" t="s">
        <v>32</v>
      </c>
      <c r="H110" s="6" t="s">
        <v>219</v>
      </c>
      <c r="I110" s="6" t="s">
        <v>241</v>
      </c>
      <c r="J110" s="6" t="s">
        <v>1187</v>
      </c>
      <c r="K110" s="7" t="s">
        <v>234</v>
      </c>
      <c r="L110" s="7" t="s">
        <v>243</v>
      </c>
      <c r="M110" s="7" t="s">
        <v>244</v>
      </c>
      <c r="N110" s="7" t="s">
        <v>1188</v>
      </c>
      <c r="O110" s="7" t="s">
        <v>246</v>
      </c>
      <c r="P110" s="11" t="s">
        <v>126</v>
      </c>
      <c r="Q110" s="11" t="s">
        <v>127</v>
      </c>
      <c r="R110" s="11" t="s">
        <v>247</v>
      </c>
      <c r="S110" s="8" t="s">
        <v>44</v>
      </c>
      <c r="T110" s="8" t="s">
        <v>97</v>
      </c>
      <c r="U110" s="8" t="s">
        <v>98</v>
      </c>
      <c r="V110" s="8" t="s">
        <v>228</v>
      </c>
      <c r="W110" s="13" t="s">
        <v>248</v>
      </c>
      <c r="X110" s="13" t="s">
        <v>249</v>
      </c>
      <c r="Y110" s="10" t="s">
        <v>50</v>
      </c>
      <c r="Z110" s="33" t="s">
        <v>676</v>
      </c>
      <c r="AA110" s="33" t="s">
        <v>674</v>
      </c>
      <c r="AB110" s="33" t="s">
        <v>675</v>
      </c>
      <c r="AC110" s="44" t="s">
        <v>76</v>
      </c>
      <c r="AD110" s="44" t="s">
        <v>76</v>
      </c>
      <c r="AE110" s="44" t="s">
        <v>76</v>
      </c>
      <c r="AF110" s="34" t="s">
        <v>76</v>
      </c>
      <c r="AG110" s="34" t="s">
        <v>76</v>
      </c>
      <c r="AH110" s="34" t="s">
        <v>76</v>
      </c>
      <c r="AI110" s="13" t="s">
        <v>76</v>
      </c>
      <c r="AJ110" s="13" t="s">
        <v>76</v>
      </c>
      <c r="AK110" s="13" t="s">
        <v>76</v>
      </c>
      <c r="AL110" s="13" t="s">
        <v>76</v>
      </c>
      <c r="AM110" s="13" t="s">
        <v>76</v>
      </c>
      <c r="AN110" s="13" t="s">
        <v>76</v>
      </c>
      <c r="AO110" s="6" t="s">
        <v>76</v>
      </c>
      <c r="AP110" s="6" t="s">
        <v>76</v>
      </c>
      <c r="AQ110" s="6" t="s">
        <v>76</v>
      </c>
      <c r="AR110" s="13" t="s">
        <v>76</v>
      </c>
      <c r="AS110" s="13" t="s">
        <v>76</v>
      </c>
      <c r="AT110" s="13" t="s">
        <v>76</v>
      </c>
      <c r="AU110" s="35" t="s">
        <v>76</v>
      </c>
      <c r="AV110" s="35" t="s">
        <v>76</v>
      </c>
      <c r="AW110" s="35" t="s">
        <v>76</v>
      </c>
    </row>
    <row r="111" spans="1:49" ht="330" x14ac:dyDescent="0.25">
      <c r="A111" s="4" t="s">
        <v>250</v>
      </c>
      <c r="B111" s="170" t="s">
        <v>76</v>
      </c>
      <c r="C111" s="170" t="s">
        <v>76</v>
      </c>
      <c r="D111" s="170" t="s">
        <v>76</v>
      </c>
      <c r="E111" s="5" t="s">
        <v>240</v>
      </c>
      <c r="F111" s="6" t="s">
        <v>1184</v>
      </c>
      <c r="G111" s="6" t="s">
        <v>32</v>
      </c>
      <c r="H111" s="6" t="s">
        <v>219</v>
      </c>
      <c r="I111" s="6" t="s">
        <v>241</v>
      </c>
      <c r="J111" s="6" t="s">
        <v>1187</v>
      </c>
      <c r="K111" s="7" t="s">
        <v>234</v>
      </c>
      <c r="L111" s="7" t="s">
        <v>243</v>
      </c>
      <c r="M111" s="7" t="s">
        <v>244</v>
      </c>
      <c r="N111" s="7" t="s">
        <v>1188</v>
      </c>
      <c r="O111" s="7" t="s">
        <v>246</v>
      </c>
      <c r="P111" s="11" t="s">
        <v>126</v>
      </c>
      <c r="Q111" s="11" t="s">
        <v>127</v>
      </c>
      <c r="R111" s="11" t="s">
        <v>247</v>
      </c>
      <c r="S111" s="8" t="s">
        <v>44</v>
      </c>
      <c r="T111" s="8" t="s">
        <v>97</v>
      </c>
      <c r="U111" s="8" t="s">
        <v>98</v>
      </c>
      <c r="V111" s="8" t="s">
        <v>228</v>
      </c>
      <c r="W111" s="13" t="s">
        <v>76</v>
      </c>
      <c r="X111" s="13" t="s">
        <v>76</v>
      </c>
      <c r="Y111" s="13" t="s">
        <v>76</v>
      </c>
      <c r="Z111" s="33" t="s">
        <v>676</v>
      </c>
      <c r="AA111" s="33" t="s">
        <v>674</v>
      </c>
      <c r="AB111" s="33" t="s">
        <v>675</v>
      </c>
      <c r="AC111" s="44" t="s">
        <v>76</v>
      </c>
      <c r="AD111" s="44" t="s">
        <v>76</v>
      </c>
      <c r="AE111" s="44" t="s">
        <v>76</v>
      </c>
      <c r="AF111" s="34" t="s">
        <v>76</v>
      </c>
      <c r="AG111" s="34" t="s">
        <v>76</v>
      </c>
      <c r="AH111" s="34" t="s">
        <v>76</v>
      </c>
      <c r="AI111" s="13" t="s">
        <v>76</v>
      </c>
      <c r="AJ111" s="13" t="s">
        <v>76</v>
      </c>
      <c r="AK111" s="13" t="s">
        <v>76</v>
      </c>
      <c r="AL111" s="13" t="s">
        <v>76</v>
      </c>
      <c r="AM111" s="13" t="s">
        <v>76</v>
      </c>
      <c r="AN111" s="13" t="s">
        <v>76</v>
      </c>
      <c r="AO111" s="6" t="s">
        <v>76</v>
      </c>
      <c r="AP111" s="6" t="s">
        <v>76</v>
      </c>
      <c r="AQ111" s="6" t="s">
        <v>76</v>
      </c>
      <c r="AR111" s="13" t="s">
        <v>76</v>
      </c>
      <c r="AS111" s="13" t="s">
        <v>76</v>
      </c>
      <c r="AT111" s="13" t="s">
        <v>76</v>
      </c>
      <c r="AU111" s="35" t="s">
        <v>76</v>
      </c>
      <c r="AV111" s="35" t="s">
        <v>76</v>
      </c>
      <c r="AW111" s="35" t="s">
        <v>76</v>
      </c>
    </row>
    <row r="112" spans="1:49" ht="330" x14ac:dyDescent="0.25">
      <c r="A112" s="4" t="s">
        <v>250</v>
      </c>
      <c r="B112" s="170" t="s">
        <v>76</v>
      </c>
      <c r="C112" s="170" t="s">
        <v>76</v>
      </c>
      <c r="D112" s="170" t="s">
        <v>76</v>
      </c>
      <c r="E112" s="5" t="s">
        <v>393</v>
      </c>
      <c r="F112" s="6" t="s">
        <v>1184</v>
      </c>
      <c r="G112" s="6" t="s">
        <v>32</v>
      </c>
      <c r="H112" s="6" t="s">
        <v>219</v>
      </c>
      <c r="I112" s="6" t="s">
        <v>415</v>
      </c>
      <c r="J112" s="6" t="s">
        <v>416</v>
      </c>
      <c r="K112" s="7" t="s">
        <v>182</v>
      </c>
      <c r="L112" s="7" t="s">
        <v>396</v>
      </c>
      <c r="M112" s="7" t="s">
        <v>397</v>
      </c>
      <c r="N112" s="7" t="s">
        <v>213</v>
      </c>
      <c r="O112" s="7" t="s">
        <v>398</v>
      </c>
      <c r="P112" s="11" t="s">
        <v>417</v>
      </c>
      <c r="Q112" s="11" t="s">
        <v>418</v>
      </c>
      <c r="R112" s="11" t="s">
        <v>419</v>
      </c>
      <c r="S112" s="8" t="s">
        <v>200</v>
      </c>
      <c r="T112" s="8" t="s">
        <v>420</v>
      </c>
      <c r="U112" s="8" t="s">
        <v>421</v>
      </c>
      <c r="V112" s="8" t="s">
        <v>422</v>
      </c>
      <c r="W112" s="10" t="s">
        <v>102</v>
      </c>
      <c r="X112" s="10" t="s">
        <v>390</v>
      </c>
      <c r="Y112" s="10" t="s">
        <v>305</v>
      </c>
      <c r="Z112" s="33" t="s">
        <v>76</v>
      </c>
      <c r="AA112" s="33" t="s">
        <v>76</v>
      </c>
      <c r="AB112" s="33" t="s">
        <v>76</v>
      </c>
      <c r="AC112" s="44" t="s">
        <v>540</v>
      </c>
      <c r="AD112" s="44" t="s">
        <v>541</v>
      </c>
      <c r="AE112" s="44" t="s">
        <v>542</v>
      </c>
      <c r="AF112" s="34" t="s">
        <v>560</v>
      </c>
      <c r="AG112" s="34" t="s">
        <v>1171</v>
      </c>
      <c r="AH112" s="34" t="s">
        <v>562</v>
      </c>
      <c r="AI112" s="13" t="s">
        <v>76</v>
      </c>
      <c r="AJ112" s="13" t="s">
        <v>76</v>
      </c>
      <c r="AK112" s="13" t="s">
        <v>76</v>
      </c>
      <c r="AL112" s="13" t="s">
        <v>76</v>
      </c>
      <c r="AM112" s="13" t="s">
        <v>76</v>
      </c>
      <c r="AN112" s="13" t="s">
        <v>76</v>
      </c>
      <c r="AO112" s="6" t="s">
        <v>563</v>
      </c>
      <c r="AP112" s="6" t="s">
        <v>564</v>
      </c>
      <c r="AQ112" s="6" t="s">
        <v>565</v>
      </c>
      <c r="AR112" s="13" t="s">
        <v>566</v>
      </c>
      <c r="AS112" s="13" t="s">
        <v>567</v>
      </c>
      <c r="AT112" s="13" t="s">
        <v>1172</v>
      </c>
      <c r="AU112" s="35" t="str">
        <f>'PTEA 2020-2023'!A22</f>
        <v>3. Promoviendo la conservación, ahorro y uso eficiente del recurso hídrico entre la comunidad Granadina</v>
      </c>
      <c r="AV112" s="35" t="str">
        <f>'PTEA 2020-2023'!B22</f>
        <v>1. Comunidad Educada en el ahorro y uso eficiente del recurso hídrico.</v>
      </c>
      <c r="AW112" s="35" t="str">
        <f>'PTEA 2020-2023'!C22</f>
        <v>Realizar por lo menos dos (2) jornadas de reforestación anual con especies forestales en áreas de importancia ambiental.</v>
      </c>
    </row>
    <row r="113" spans="1:49" ht="330" x14ac:dyDescent="0.25">
      <c r="A113" s="4" t="s">
        <v>250</v>
      </c>
      <c r="B113" s="170" t="s">
        <v>76</v>
      </c>
      <c r="C113" s="170" t="s">
        <v>76</v>
      </c>
      <c r="D113" s="170" t="s">
        <v>76</v>
      </c>
      <c r="E113" s="5" t="s">
        <v>393</v>
      </c>
      <c r="F113" s="6" t="s">
        <v>1184</v>
      </c>
      <c r="G113" s="6" t="s">
        <v>32</v>
      </c>
      <c r="H113" s="6" t="s">
        <v>219</v>
      </c>
      <c r="I113" s="6" t="s">
        <v>415</v>
      </c>
      <c r="J113" s="6" t="s">
        <v>416</v>
      </c>
      <c r="K113" s="7" t="s">
        <v>182</v>
      </c>
      <c r="L113" s="7" t="s">
        <v>396</v>
      </c>
      <c r="M113" s="7" t="s">
        <v>397</v>
      </c>
      <c r="N113" s="7" t="s">
        <v>213</v>
      </c>
      <c r="O113" s="7" t="s">
        <v>398</v>
      </c>
      <c r="P113" s="11" t="s">
        <v>417</v>
      </c>
      <c r="Q113" s="11" t="s">
        <v>418</v>
      </c>
      <c r="R113" s="11" t="s">
        <v>419</v>
      </c>
      <c r="S113" s="8" t="s">
        <v>200</v>
      </c>
      <c r="T113" s="8" t="s">
        <v>420</v>
      </c>
      <c r="U113" s="8" t="s">
        <v>421</v>
      </c>
      <c r="V113" s="8" t="s">
        <v>422</v>
      </c>
      <c r="W113" s="10" t="s">
        <v>102</v>
      </c>
      <c r="X113" s="10" t="s">
        <v>390</v>
      </c>
      <c r="Y113" s="10" t="s">
        <v>305</v>
      </c>
      <c r="Z113" s="33" t="s">
        <v>76</v>
      </c>
      <c r="AA113" s="33" t="s">
        <v>76</v>
      </c>
      <c r="AB113" s="33" t="s">
        <v>76</v>
      </c>
      <c r="AC113" s="44" t="s">
        <v>540</v>
      </c>
      <c r="AD113" s="44" t="s">
        <v>541</v>
      </c>
      <c r="AE113" s="44" t="s">
        <v>542</v>
      </c>
      <c r="AF113" s="34" t="s">
        <v>560</v>
      </c>
      <c r="AG113" s="34" t="s">
        <v>1171</v>
      </c>
      <c r="AH113" s="34" t="s">
        <v>562</v>
      </c>
      <c r="AI113" s="13" t="s">
        <v>76</v>
      </c>
      <c r="AJ113" s="13" t="s">
        <v>76</v>
      </c>
      <c r="AK113" s="13" t="s">
        <v>76</v>
      </c>
      <c r="AL113" s="13" t="s">
        <v>76</v>
      </c>
      <c r="AM113" s="13" t="s">
        <v>76</v>
      </c>
      <c r="AN113" s="13" t="s">
        <v>76</v>
      </c>
      <c r="AO113" s="6" t="s">
        <v>563</v>
      </c>
      <c r="AP113" s="6" t="s">
        <v>564</v>
      </c>
      <c r="AQ113" s="6" t="s">
        <v>565</v>
      </c>
      <c r="AR113" s="13" t="s">
        <v>566</v>
      </c>
      <c r="AS113" s="13" t="s">
        <v>567</v>
      </c>
      <c r="AT113" s="13" t="s">
        <v>1172</v>
      </c>
      <c r="AU113" s="35" t="str">
        <f>'PTEA 2020-2023'!A22</f>
        <v>3. Promoviendo la conservación, ahorro y uso eficiente del recurso hídrico entre la comunidad Granadina</v>
      </c>
      <c r="AV113" s="35" t="str">
        <f>'PTEA 2020-2023'!B22</f>
        <v>1. Comunidad Educada en el ahorro y uso eficiente del recurso hídrico.</v>
      </c>
      <c r="AW113" s="35" t="str">
        <f>'PTEA 2020-2023'!C22</f>
        <v>Realizar por lo menos dos (2) jornadas de reforestación anual con especies forestales en áreas de importancia ambiental.</v>
      </c>
    </row>
    <row r="114" spans="1:49" ht="330" x14ac:dyDescent="0.25">
      <c r="A114" s="4" t="s">
        <v>250</v>
      </c>
      <c r="B114" s="170" t="s">
        <v>76</v>
      </c>
      <c r="C114" s="170" t="s">
        <v>76</v>
      </c>
      <c r="D114" s="170" t="s">
        <v>76</v>
      </c>
      <c r="E114" s="5" t="s">
        <v>393</v>
      </c>
      <c r="F114" s="6" t="s">
        <v>1184</v>
      </c>
      <c r="G114" s="6" t="s">
        <v>32</v>
      </c>
      <c r="H114" s="6" t="s">
        <v>219</v>
      </c>
      <c r="I114" s="6" t="s">
        <v>415</v>
      </c>
      <c r="J114" s="6" t="s">
        <v>416</v>
      </c>
      <c r="K114" s="7" t="s">
        <v>182</v>
      </c>
      <c r="L114" s="7" t="s">
        <v>396</v>
      </c>
      <c r="M114" s="7" t="s">
        <v>397</v>
      </c>
      <c r="N114" s="7" t="s">
        <v>213</v>
      </c>
      <c r="O114" s="7" t="s">
        <v>398</v>
      </c>
      <c r="P114" s="11" t="s">
        <v>417</v>
      </c>
      <c r="Q114" s="11" t="s">
        <v>418</v>
      </c>
      <c r="R114" s="11" t="s">
        <v>419</v>
      </c>
      <c r="S114" s="8" t="s">
        <v>200</v>
      </c>
      <c r="T114" s="8" t="s">
        <v>420</v>
      </c>
      <c r="U114" s="8" t="s">
        <v>421</v>
      </c>
      <c r="V114" s="8" t="s">
        <v>422</v>
      </c>
      <c r="W114" s="10" t="s">
        <v>102</v>
      </c>
      <c r="X114" s="10" t="s">
        <v>390</v>
      </c>
      <c r="Y114" s="10" t="s">
        <v>305</v>
      </c>
      <c r="Z114" s="33" t="s">
        <v>76</v>
      </c>
      <c r="AA114" s="33" t="s">
        <v>76</v>
      </c>
      <c r="AB114" s="33" t="s">
        <v>76</v>
      </c>
      <c r="AC114" s="44" t="s">
        <v>540</v>
      </c>
      <c r="AD114" s="44" t="s">
        <v>541</v>
      </c>
      <c r="AE114" s="44" t="s">
        <v>542</v>
      </c>
      <c r="AF114" s="34" t="s">
        <v>560</v>
      </c>
      <c r="AG114" s="34" t="s">
        <v>1171</v>
      </c>
      <c r="AH114" s="34" t="s">
        <v>562</v>
      </c>
      <c r="AI114" s="13" t="s">
        <v>76</v>
      </c>
      <c r="AJ114" s="13" t="s">
        <v>76</v>
      </c>
      <c r="AK114" s="13" t="s">
        <v>76</v>
      </c>
      <c r="AL114" s="13" t="s">
        <v>76</v>
      </c>
      <c r="AM114" s="13" t="s">
        <v>76</v>
      </c>
      <c r="AN114" s="13" t="s">
        <v>76</v>
      </c>
      <c r="AO114" s="6" t="s">
        <v>563</v>
      </c>
      <c r="AP114" s="6" t="s">
        <v>564</v>
      </c>
      <c r="AQ114" s="6" t="s">
        <v>565</v>
      </c>
      <c r="AR114" s="13" t="s">
        <v>566</v>
      </c>
      <c r="AS114" s="13" t="s">
        <v>567</v>
      </c>
      <c r="AT114" s="13" t="s">
        <v>1172</v>
      </c>
      <c r="AU114" s="35" t="str">
        <f>'PTEA 2020-2023'!A22</f>
        <v>3. Promoviendo la conservación, ahorro y uso eficiente del recurso hídrico entre la comunidad Granadina</v>
      </c>
      <c r="AV114" s="35" t="str">
        <f>'PTEA 2020-2023'!B22</f>
        <v>1. Comunidad Educada en el ahorro y uso eficiente del recurso hídrico.</v>
      </c>
      <c r="AW114" s="35" t="str">
        <f>'PTEA 2020-2023'!C22</f>
        <v>Realizar por lo menos dos (2) jornadas de reforestación anual con especies forestales en áreas de importancia ambiental.</v>
      </c>
    </row>
    <row r="115" spans="1:49" ht="330" x14ac:dyDescent="0.25">
      <c r="A115" s="4" t="s">
        <v>250</v>
      </c>
      <c r="B115" s="170" t="s">
        <v>76</v>
      </c>
      <c r="C115" s="170" t="s">
        <v>76</v>
      </c>
      <c r="D115" s="170" t="s">
        <v>76</v>
      </c>
      <c r="E115" s="5" t="s">
        <v>393</v>
      </c>
      <c r="F115" s="6" t="s">
        <v>1184</v>
      </c>
      <c r="G115" s="6" t="s">
        <v>32</v>
      </c>
      <c r="H115" s="6" t="s">
        <v>219</v>
      </c>
      <c r="I115" s="6" t="s">
        <v>423</v>
      </c>
      <c r="J115" s="6" t="s">
        <v>424</v>
      </c>
      <c r="K115" s="7" t="s">
        <v>425</v>
      </c>
      <c r="L115" s="7" t="s">
        <v>426</v>
      </c>
      <c r="M115" s="7" t="s">
        <v>427</v>
      </c>
      <c r="N115" s="7" t="s">
        <v>76</v>
      </c>
      <c r="O115" s="7" t="s">
        <v>428</v>
      </c>
      <c r="P115" s="11" t="s">
        <v>417</v>
      </c>
      <c r="Q115" s="11" t="s">
        <v>418</v>
      </c>
      <c r="R115" s="11" t="s">
        <v>419</v>
      </c>
      <c r="S115" s="8" t="s">
        <v>200</v>
      </c>
      <c r="T115" s="8" t="s">
        <v>420</v>
      </c>
      <c r="U115" s="8" t="s">
        <v>421</v>
      </c>
      <c r="V115" s="8" t="s">
        <v>422</v>
      </c>
      <c r="W115" s="10" t="s">
        <v>48</v>
      </c>
      <c r="X115" s="10" t="s">
        <v>49</v>
      </c>
      <c r="Y115" s="10" t="s">
        <v>429</v>
      </c>
      <c r="Z115" s="33" t="s">
        <v>76</v>
      </c>
      <c r="AA115" s="33" t="s">
        <v>76</v>
      </c>
      <c r="AB115" s="33" t="s">
        <v>76</v>
      </c>
      <c r="AC115" s="44" t="s">
        <v>540</v>
      </c>
      <c r="AD115" s="44" t="s">
        <v>541</v>
      </c>
      <c r="AE115" s="44" t="s">
        <v>542</v>
      </c>
      <c r="AF115" s="34" t="s">
        <v>560</v>
      </c>
      <c r="AG115" s="34" t="s">
        <v>1171</v>
      </c>
      <c r="AH115" s="34" t="s">
        <v>562</v>
      </c>
      <c r="AI115" s="13" t="s">
        <v>76</v>
      </c>
      <c r="AJ115" s="13" t="s">
        <v>76</v>
      </c>
      <c r="AK115" s="13" t="s">
        <v>76</v>
      </c>
      <c r="AL115" s="13" t="s">
        <v>76</v>
      </c>
      <c r="AM115" s="13" t="s">
        <v>76</v>
      </c>
      <c r="AN115" s="13" t="s">
        <v>76</v>
      </c>
      <c r="AO115" s="6" t="s">
        <v>563</v>
      </c>
      <c r="AP115" s="6" t="s">
        <v>564</v>
      </c>
      <c r="AQ115" s="6" t="s">
        <v>565</v>
      </c>
      <c r="AR115" s="13" t="s">
        <v>566</v>
      </c>
      <c r="AS115" s="13" t="s">
        <v>567</v>
      </c>
      <c r="AT115" s="13" t="s">
        <v>1172</v>
      </c>
      <c r="AU115" s="35" t="str">
        <f>'PTEA 2020-2023'!A22</f>
        <v>3. Promoviendo la conservación, ahorro y uso eficiente del recurso hídrico entre la comunidad Granadina</v>
      </c>
      <c r="AV115" s="35" t="str">
        <f>'PTEA 2020-2023'!B22</f>
        <v>1. Comunidad Educada en el ahorro y uso eficiente del recurso hídrico.</v>
      </c>
      <c r="AW115" s="35" t="str">
        <f>'PTEA 2020-2023'!C22</f>
        <v>Realizar por lo menos dos (2) jornadas de reforestación anual con especies forestales en áreas de importancia ambiental.</v>
      </c>
    </row>
    <row r="116" spans="1:49" ht="330" x14ac:dyDescent="0.25">
      <c r="A116" s="4" t="s">
        <v>250</v>
      </c>
      <c r="B116" s="170" t="s">
        <v>76</v>
      </c>
      <c r="C116" s="170" t="s">
        <v>76</v>
      </c>
      <c r="D116" s="170" t="s">
        <v>76</v>
      </c>
      <c r="E116" s="5" t="s">
        <v>393</v>
      </c>
      <c r="F116" s="6" t="s">
        <v>1184</v>
      </c>
      <c r="G116" s="6" t="s">
        <v>32</v>
      </c>
      <c r="H116" s="6" t="s">
        <v>219</v>
      </c>
      <c r="I116" s="6" t="s">
        <v>423</v>
      </c>
      <c r="J116" s="6" t="s">
        <v>424</v>
      </c>
      <c r="K116" s="7" t="s">
        <v>425</v>
      </c>
      <c r="L116" s="7" t="s">
        <v>426</v>
      </c>
      <c r="M116" s="7" t="s">
        <v>427</v>
      </c>
      <c r="N116" s="7" t="s">
        <v>76</v>
      </c>
      <c r="O116" s="7" t="s">
        <v>428</v>
      </c>
      <c r="P116" s="11" t="s">
        <v>417</v>
      </c>
      <c r="Q116" s="11" t="s">
        <v>430</v>
      </c>
      <c r="R116" s="11" t="s">
        <v>431</v>
      </c>
      <c r="S116" s="8" t="s">
        <v>76</v>
      </c>
      <c r="T116" s="8" t="s">
        <v>76</v>
      </c>
      <c r="U116" s="8" t="s">
        <v>76</v>
      </c>
      <c r="V116" s="8" t="s">
        <v>76</v>
      </c>
      <c r="W116" s="10" t="s">
        <v>48</v>
      </c>
      <c r="X116" s="10" t="s">
        <v>49</v>
      </c>
      <c r="Y116" s="10" t="s">
        <v>429</v>
      </c>
      <c r="Z116" s="33" t="s">
        <v>76</v>
      </c>
      <c r="AA116" s="33" t="s">
        <v>76</v>
      </c>
      <c r="AB116" s="33" t="s">
        <v>76</v>
      </c>
      <c r="AC116" s="44" t="s">
        <v>540</v>
      </c>
      <c r="AD116" s="44" t="s">
        <v>541</v>
      </c>
      <c r="AE116" s="44" t="s">
        <v>542</v>
      </c>
      <c r="AF116" s="34" t="s">
        <v>560</v>
      </c>
      <c r="AG116" s="34" t="s">
        <v>1171</v>
      </c>
      <c r="AH116" s="34" t="s">
        <v>562</v>
      </c>
      <c r="AI116" s="13" t="s">
        <v>76</v>
      </c>
      <c r="AJ116" s="13" t="s">
        <v>76</v>
      </c>
      <c r="AK116" s="13" t="s">
        <v>76</v>
      </c>
      <c r="AL116" s="13" t="s">
        <v>76</v>
      </c>
      <c r="AM116" s="13" t="s">
        <v>76</v>
      </c>
      <c r="AN116" s="13" t="s">
        <v>76</v>
      </c>
      <c r="AO116" s="6" t="s">
        <v>563</v>
      </c>
      <c r="AP116" s="6" t="s">
        <v>564</v>
      </c>
      <c r="AQ116" s="6" t="s">
        <v>565</v>
      </c>
      <c r="AR116" s="13" t="s">
        <v>566</v>
      </c>
      <c r="AS116" s="13" t="s">
        <v>567</v>
      </c>
      <c r="AT116" s="13" t="s">
        <v>1172</v>
      </c>
      <c r="AU116" s="35" t="str">
        <f>'PTEA 2020-2023'!A22</f>
        <v>3. Promoviendo la conservación, ahorro y uso eficiente del recurso hídrico entre la comunidad Granadina</v>
      </c>
      <c r="AV116" s="35" t="str">
        <f>'PTEA 2020-2023'!B22</f>
        <v>1. Comunidad Educada en el ahorro y uso eficiente del recurso hídrico.</v>
      </c>
      <c r="AW116" s="35" t="str">
        <f>'PTEA 2020-2023'!C22</f>
        <v>Realizar por lo menos dos (2) jornadas de reforestación anual con especies forestales en áreas de importancia ambiental.</v>
      </c>
    </row>
    <row r="117" spans="1:49" ht="330" x14ac:dyDescent="0.25">
      <c r="A117" s="4" t="s">
        <v>250</v>
      </c>
      <c r="B117" s="170" t="s">
        <v>76</v>
      </c>
      <c r="C117" s="170" t="s">
        <v>76</v>
      </c>
      <c r="D117" s="170" t="s">
        <v>76</v>
      </c>
      <c r="E117" s="5" t="s">
        <v>393</v>
      </c>
      <c r="F117" s="6" t="s">
        <v>1184</v>
      </c>
      <c r="G117" s="6" t="s">
        <v>32</v>
      </c>
      <c r="H117" s="6" t="s">
        <v>219</v>
      </c>
      <c r="I117" s="6" t="s">
        <v>423</v>
      </c>
      <c r="J117" s="6" t="s">
        <v>424</v>
      </c>
      <c r="K117" s="7" t="s">
        <v>432</v>
      </c>
      <c r="L117" s="7" t="s">
        <v>433</v>
      </c>
      <c r="M117" s="7" t="s">
        <v>434</v>
      </c>
      <c r="N117" s="7" t="s">
        <v>76</v>
      </c>
      <c r="O117" s="7" t="s">
        <v>435</v>
      </c>
      <c r="P117" s="11" t="s">
        <v>76</v>
      </c>
      <c r="Q117" s="11" t="s">
        <v>76</v>
      </c>
      <c r="R117" s="11" t="s">
        <v>76</v>
      </c>
      <c r="S117" s="8" t="s">
        <v>55</v>
      </c>
      <c r="T117" s="8" t="s">
        <v>73</v>
      </c>
      <c r="U117" s="8" t="s">
        <v>436</v>
      </c>
      <c r="V117" s="8" t="s">
        <v>437</v>
      </c>
      <c r="W117" s="10" t="s">
        <v>102</v>
      </c>
      <c r="X117" s="10" t="s">
        <v>390</v>
      </c>
      <c r="Y117" s="10" t="s">
        <v>305</v>
      </c>
      <c r="Z117" s="33" t="s">
        <v>76</v>
      </c>
      <c r="AA117" s="33" t="s">
        <v>76</v>
      </c>
      <c r="AB117" s="33" t="s">
        <v>76</v>
      </c>
      <c r="AC117" s="44" t="s">
        <v>76</v>
      </c>
      <c r="AD117" s="44" t="s">
        <v>76</v>
      </c>
      <c r="AE117" s="44" t="s">
        <v>76</v>
      </c>
      <c r="AF117" s="34" t="s">
        <v>76</v>
      </c>
      <c r="AG117" s="34" t="s">
        <v>76</v>
      </c>
      <c r="AH117" s="34" t="s">
        <v>76</v>
      </c>
      <c r="AI117" s="13" t="s">
        <v>76</v>
      </c>
      <c r="AJ117" s="13" t="s">
        <v>76</v>
      </c>
      <c r="AK117" s="13" t="s">
        <v>76</v>
      </c>
      <c r="AL117" s="13" t="s">
        <v>76</v>
      </c>
      <c r="AM117" s="13" t="s">
        <v>76</v>
      </c>
      <c r="AN117" s="13" t="s">
        <v>76</v>
      </c>
      <c r="AO117" s="6" t="s">
        <v>76</v>
      </c>
      <c r="AP117" s="6" t="s">
        <v>76</v>
      </c>
      <c r="AQ117" s="6" t="s">
        <v>76</v>
      </c>
      <c r="AR117" s="13" t="s">
        <v>76</v>
      </c>
      <c r="AS117" s="13" t="s">
        <v>76</v>
      </c>
      <c r="AT117" s="13" t="s">
        <v>76</v>
      </c>
      <c r="AU117" s="35" t="s">
        <v>76</v>
      </c>
      <c r="AV117" s="35" t="s">
        <v>76</v>
      </c>
      <c r="AW117" s="35" t="s">
        <v>76</v>
      </c>
    </row>
    <row r="118" spans="1:49" ht="330" x14ac:dyDescent="0.25">
      <c r="A118" s="4" t="s">
        <v>250</v>
      </c>
      <c r="B118" s="170" t="s">
        <v>76</v>
      </c>
      <c r="C118" s="170" t="s">
        <v>76</v>
      </c>
      <c r="D118" s="170" t="s">
        <v>76</v>
      </c>
      <c r="E118" s="5" t="s">
        <v>393</v>
      </c>
      <c r="F118" s="6" t="s">
        <v>1184</v>
      </c>
      <c r="G118" s="6" t="s">
        <v>32</v>
      </c>
      <c r="H118" s="6" t="s">
        <v>219</v>
      </c>
      <c r="I118" s="6" t="s">
        <v>423</v>
      </c>
      <c r="J118" s="6" t="s">
        <v>424</v>
      </c>
      <c r="K118" s="7" t="s">
        <v>432</v>
      </c>
      <c r="L118" s="7" t="s">
        <v>433</v>
      </c>
      <c r="M118" s="7" t="s">
        <v>434</v>
      </c>
      <c r="N118" s="7" t="s">
        <v>76</v>
      </c>
      <c r="O118" s="7" t="s">
        <v>435</v>
      </c>
      <c r="P118" s="11" t="s">
        <v>76</v>
      </c>
      <c r="Q118" s="11" t="s">
        <v>76</v>
      </c>
      <c r="R118" s="11" t="s">
        <v>76</v>
      </c>
      <c r="S118" s="8" t="s">
        <v>55</v>
      </c>
      <c r="T118" s="8" t="s">
        <v>73</v>
      </c>
      <c r="U118" s="8" t="s">
        <v>436</v>
      </c>
      <c r="V118" s="8" t="s">
        <v>437</v>
      </c>
      <c r="W118" s="13" t="s">
        <v>48</v>
      </c>
      <c r="X118" s="13" t="s">
        <v>100</v>
      </c>
      <c r="Y118" s="13" t="s">
        <v>440</v>
      </c>
      <c r="Z118" s="33" t="s">
        <v>76</v>
      </c>
      <c r="AA118" s="33" t="s">
        <v>76</v>
      </c>
      <c r="AB118" s="33" t="s">
        <v>76</v>
      </c>
      <c r="AC118" s="44" t="s">
        <v>76</v>
      </c>
      <c r="AD118" s="44" t="s">
        <v>76</v>
      </c>
      <c r="AE118" s="44" t="s">
        <v>76</v>
      </c>
      <c r="AF118" s="34" t="s">
        <v>76</v>
      </c>
      <c r="AG118" s="34" t="s">
        <v>76</v>
      </c>
      <c r="AH118" s="34" t="s">
        <v>76</v>
      </c>
      <c r="AI118" s="13" t="s">
        <v>76</v>
      </c>
      <c r="AJ118" s="13" t="s">
        <v>76</v>
      </c>
      <c r="AK118" s="13" t="s">
        <v>76</v>
      </c>
      <c r="AL118" s="13" t="s">
        <v>76</v>
      </c>
      <c r="AM118" s="13" t="s">
        <v>76</v>
      </c>
      <c r="AN118" s="13" t="s">
        <v>76</v>
      </c>
      <c r="AO118" s="6" t="s">
        <v>76</v>
      </c>
      <c r="AP118" s="6" t="s">
        <v>76</v>
      </c>
      <c r="AQ118" s="6" t="s">
        <v>76</v>
      </c>
      <c r="AR118" s="13" t="s">
        <v>76</v>
      </c>
      <c r="AS118" s="13" t="s">
        <v>76</v>
      </c>
      <c r="AT118" s="13" t="s">
        <v>76</v>
      </c>
      <c r="AU118" s="35" t="s">
        <v>76</v>
      </c>
      <c r="AV118" s="35" t="s">
        <v>76</v>
      </c>
      <c r="AW118" s="35" t="s">
        <v>76</v>
      </c>
    </row>
    <row r="119" spans="1:49" ht="330" x14ac:dyDescent="0.25">
      <c r="A119" s="4" t="s">
        <v>250</v>
      </c>
      <c r="B119" s="170" t="s">
        <v>76</v>
      </c>
      <c r="C119" s="170" t="s">
        <v>76</v>
      </c>
      <c r="D119" s="170" t="s">
        <v>76</v>
      </c>
      <c r="E119" s="5" t="s">
        <v>393</v>
      </c>
      <c r="F119" s="6" t="s">
        <v>1184</v>
      </c>
      <c r="G119" s="6" t="s">
        <v>32</v>
      </c>
      <c r="H119" s="6" t="s">
        <v>219</v>
      </c>
      <c r="I119" s="6" t="s">
        <v>423</v>
      </c>
      <c r="J119" s="6" t="s">
        <v>424</v>
      </c>
      <c r="K119" s="7" t="s">
        <v>432</v>
      </c>
      <c r="L119" s="7" t="s">
        <v>433</v>
      </c>
      <c r="M119" s="7" t="s">
        <v>434</v>
      </c>
      <c r="N119" s="7" t="s">
        <v>76</v>
      </c>
      <c r="O119" s="7" t="s">
        <v>435</v>
      </c>
      <c r="P119" s="11" t="s">
        <v>76</v>
      </c>
      <c r="Q119" s="11" t="s">
        <v>76</v>
      </c>
      <c r="R119" s="11" t="s">
        <v>76</v>
      </c>
      <c r="S119" s="8" t="s">
        <v>55</v>
      </c>
      <c r="T119" s="8" t="s">
        <v>73</v>
      </c>
      <c r="U119" s="8" t="s">
        <v>436</v>
      </c>
      <c r="V119" s="8" t="s">
        <v>437</v>
      </c>
      <c r="W119" s="10" t="s">
        <v>48</v>
      </c>
      <c r="X119" s="10" t="s">
        <v>438</v>
      </c>
      <c r="Y119" s="10" t="s">
        <v>439</v>
      </c>
      <c r="Z119" s="33" t="s">
        <v>76</v>
      </c>
      <c r="AA119" s="33" t="s">
        <v>76</v>
      </c>
      <c r="AB119" s="33" t="s">
        <v>76</v>
      </c>
      <c r="AC119" s="44" t="s">
        <v>76</v>
      </c>
      <c r="AD119" s="44" t="s">
        <v>76</v>
      </c>
      <c r="AE119" s="44" t="s">
        <v>76</v>
      </c>
      <c r="AF119" s="34" t="s">
        <v>76</v>
      </c>
      <c r="AG119" s="34" t="s">
        <v>76</v>
      </c>
      <c r="AH119" s="34" t="s">
        <v>76</v>
      </c>
      <c r="AI119" s="13" t="s">
        <v>76</v>
      </c>
      <c r="AJ119" s="13" t="s">
        <v>76</v>
      </c>
      <c r="AK119" s="13" t="s">
        <v>76</v>
      </c>
      <c r="AL119" s="13" t="s">
        <v>76</v>
      </c>
      <c r="AM119" s="13" t="s">
        <v>76</v>
      </c>
      <c r="AN119" s="13" t="s">
        <v>76</v>
      </c>
      <c r="AO119" s="6" t="s">
        <v>76</v>
      </c>
      <c r="AP119" s="6" t="s">
        <v>76</v>
      </c>
      <c r="AQ119" s="6" t="s">
        <v>76</v>
      </c>
      <c r="AR119" s="13" t="s">
        <v>76</v>
      </c>
      <c r="AS119" s="13" t="s">
        <v>76</v>
      </c>
      <c r="AT119" s="13" t="s">
        <v>76</v>
      </c>
      <c r="AU119" s="35" t="s">
        <v>76</v>
      </c>
      <c r="AV119" s="35" t="s">
        <v>76</v>
      </c>
      <c r="AW119" s="35" t="s">
        <v>76</v>
      </c>
    </row>
    <row r="120" spans="1:49" ht="390" x14ac:dyDescent="0.25">
      <c r="A120" s="4" t="s">
        <v>250</v>
      </c>
      <c r="B120" s="170" t="s">
        <v>76</v>
      </c>
      <c r="C120" s="170" t="s">
        <v>76</v>
      </c>
      <c r="D120" s="170" t="s">
        <v>76</v>
      </c>
      <c r="E120" s="14" t="s">
        <v>441</v>
      </c>
      <c r="F120" s="6" t="s">
        <v>442</v>
      </c>
      <c r="G120" s="6" t="s">
        <v>32</v>
      </c>
      <c r="H120" s="6" t="s">
        <v>443</v>
      </c>
      <c r="I120" s="6" t="s">
        <v>444</v>
      </c>
      <c r="J120" s="30" t="s">
        <v>445</v>
      </c>
      <c r="K120" s="7" t="s">
        <v>36</v>
      </c>
      <c r="L120" s="7" t="s">
        <v>446</v>
      </c>
      <c r="M120" s="7" t="s">
        <v>447</v>
      </c>
      <c r="N120" s="7" t="s">
        <v>76</v>
      </c>
      <c r="O120" s="7" t="s">
        <v>448</v>
      </c>
      <c r="P120" s="11" t="s">
        <v>70</v>
      </c>
      <c r="Q120" s="11" t="s">
        <v>42</v>
      </c>
      <c r="R120" s="11" t="s">
        <v>449</v>
      </c>
      <c r="S120" s="8" t="s">
        <v>55</v>
      </c>
      <c r="T120" s="8" t="s">
        <v>56</v>
      </c>
      <c r="U120" s="8" t="s">
        <v>57</v>
      </c>
      <c r="V120" s="8" t="s">
        <v>1168</v>
      </c>
      <c r="W120" s="10" t="s">
        <v>102</v>
      </c>
      <c r="X120" s="10" t="s">
        <v>390</v>
      </c>
      <c r="Y120" s="10" t="s">
        <v>305</v>
      </c>
      <c r="Z120" s="33" t="s">
        <v>76</v>
      </c>
      <c r="AA120" s="33" t="s">
        <v>76</v>
      </c>
      <c r="AB120" s="33" t="s">
        <v>76</v>
      </c>
      <c r="AC120" s="44" t="s">
        <v>540</v>
      </c>
      <c r="AD120" s="44" t="s">
        <v>541</v>
      </c>
      <c r="AE120" s="44" t="s">
        <v>542</v>
      </c>
      <c r="AF120" s="34" t="s">
        <v>76</v>
      </c>
      <c r="AG120" s="34" t="s">
        <v>76</v>
      </c>
      <c r="AH120" s="34" t="s">
        <v>76</v>
      </c>
      <c r="AI120" s="13" t="s">
        <v>76</v>
      </c>
      <c r="AJ120" s="13" t="s">
        <v>76</v>
      </c>
      <c r="AK120" s="13" t="s">
        <v>76</v>
      </c>
      <c r="AL120" s="13" t="s">
        <v>76</v>
      </c>
      <c r="AM120" s="13" t="s">
        <v>76</v>
      </c>
      <c r="AN120" s="13" t="s">
        <v>76</v>
      </c>
      <c r="AO120" s="6" t="s">
        <v>76</v>
      </c>
      <c r="AP120" s="6" t="s">
        <v>76</v>
      </c>
      <c r="AQ120" s="6" t="s">
        <v>76</v>
      </c>
      <c r="AR120" s="13" t="s">
        <v>634</v>
      </c>
      <c r="AS120" s="13" t="s">
        <v>634</v>
      </c>
      <c r="AT120" s="13" t="s">
        <v>635</v>
      </c>
      <c r="AU120" s="35" t="str">
        <f>'PTEA 2020-2023'!A17</f>
        <v>2. Comunidad Granadina Educada en Legalidad Ambiental</v>
      </c>
      <c r="AV120" s="35" t="str">
        <f>'PTEA 2020-2023'!B17</f>
        <v>2. Fortalecimiento de la Legalidad Ambiental en el manejo de Vertimientos</v>
      </c>
      <c r="AW120" s="35" t="str">
        <f>'PTEA 2020-2023'!C17</f>
        <v xml:space="preserve">Realizar por lo menos una (1) jornada de sensibilización anual a partir del segundo año de vigencia del Plan sobre el impacto negativo de realizar vertimientos en zonas no permitidas. </v>
      </c>
    </row>
    <row r="121" spans="1:49" ht="390" x14ac:dyDescent="0.25">
      <c r="A121" s="4" t="s">
        <v>250</v>
      </c>
      <c r="B121" s="170" t="s">
        <v>76</v>
      </c>
      <c r="C121" s="170" t="s">
        <v>76</v>
      </c>
      <c r="D121" s="170" t="s">
        <v>76</v>
      </c>
      <c r="E121" s="14" t="s">
        <v>441</v>
      </c>
      <c r="F121" s="6" t="s">
        <v>442</v>
      </c>
      <c r="G121" s="6" t="s">
        <v>32</v>
      </c>
      <c r="H121" s="6" t="s">
        <v>443</v>
      </c>
      <c r="I121" s="6" t="s">
        <v>444</v>
      </c>
      <c r="J121" s="30" t="s">
        <v>445</v>
      </c>
      <c r="K121" s="7" t="s">
        <v>36</v>
      </c>
      <c r="L121" s="7" t="s">
        <v>446</v>
      </c>
      <c r="M121" s="7" t="s">
        <v>447</v>
      </c>
      <c r="N121" s="7" t="s">
        <v>76</v>
      </c>
      <c r="O121" s="7" t="s">
        <v>448</v>
      </c>
      <c r="P121" s="11" t="s">
        <v>70</v>
      </c>
      <c r="Q121" s="11" t="s">
        <v>42</v>
      </c>
      <c r="R121" s="11" t="s">
        <v>449</v>
      </c>
      <c r="S121" s="8" t="s">
        <v>55</v>
      </c>
      <c r="T121" s="8" t="s">
        <v>56</v>
      </c>
      <c r="U121" s="8" t="s">
        <v>57</v>
      </c>
      <c r="V121" s="8" t="s">
        <v>1168</v>
      </c>
      <c r="W121" s="10" t="s">
        <v>102</v>
      </c>
      <c r="X121" s="10" t="s">
        <v>390</v>
      </c>
      <c r="Y121" s="10" t="s">
        <v>305</v>
      </c>
      <c r="Z121" s="33" t="s">
        <v>76</v>
      </c>
      <c r="AA121" s="33" t="s">
        <v>76</v>
      </c>
      <c r="AB121" s="33" t="s">
        <v>76</v>
      </c>
      <c r="AC121" s="44" t="s">
        <v>540</v>
      </c>
      <c r="AD121" s="44" t="s">
        <v>541</v>
      </c>
      <c r="AE121" s="44" t="s">
        <v>542</v>
      </c>
      <c r="AF121" s="34" t="s">
        <v>76</v>
      </c>
      <c r="AG121" s="34" t="s">
        <v>76</v>
      </c>
      <c r="AH121" s="34" t="s">
        <v>76</v>
      </c>
      <c r="AI121" s="13" t="s">
        <v>76</v>
      </c>
      <c r="AJ121" s="13" t="s">
        <v>76</v>
      </c>
      <c r="AK121" s="13" t="s">
        <v>76</v>
      </c>
      <c r="AL121" s="13" t="s">
        <v>76</v>
      </c>
      <c r="AM121" s="13" t="s">
        <v>76</v>
      </c>
      <c r="AN121" s="13" t="s">
        <v>76</v>
      </c>
      <c r="AO121" s="6" t="s">
        <v>76</v>
      </c>
      <c r="AP121" s="6" t="s">
        <v>76</v>
      </c>
      <c r="AQ121" s="6" t="s">
        <v>76</v>
      </c>
      <c r="AR121" s="13" t="s">
        <v>634</v>
      </c>
      <c r="AS121" s="13" t="s">
        <v>634</v>
      </c>
      <c r="AT121" s="13" t="s">
        <v>635</v>
      </c>
      <c r="AU121" s="35" t="str">
        <f>'PTEA 2020-2023'!A18</f>
        <v>2. Comunidad Granadina Educada en Legalidad Ambiental</v>
      </c>
      <c r="AV121" s="35" t="str">
        <f>'PTEA 2020-2023'!B18</f>
        <v>3. Fortalecimiento de la Legalidad Ambiental en el trafico y tenencia de Fauna</v>
      </c>
      <c r="AW121" s="35" t="str">
        <f>'PTEA 2020-2023'!C18</f>
        <v>Realizar como mínimo una (1) jornada de sensibilización anual a partir del segundo año de vigencia del Plan dirigida a Juntas de acción comunal del municipio, en Legalidad Ambiental, donde se socialicen las afectaciones ambientales que conlleva el tráfico y tenencia en cautiverio de fauna silvestre; además de las sanciones que traen este tipo de practicas.</v>
      </c>
    </row>
    <row r="122" spans="1:49" ht="390" x14ac:dyDescent="0.25">
      <c r="A122" s="4" t="s">
        <v>250</v>
      </c>
      <c r="B122" s="170" t="s">
        <v>76</v>
      </c>
      <c r="C122" s="170" t="s">
        <v>76</v>
      </c>
      <c r="D122" s="170" t="s">
        <v>76</v>
      </c>
      <c r="E122" s="14" t="s">
        <v>441</v>
      </c>
      <c r="F122" s="6" t="s">
        <v>442</v>
      </c>
      <c r="G122" s="6" t="s">
        <v>32</v>
      </c>
      <c r="H122" s="6" t="s">
        <v>443</v>
      </c>
      <c r="I122" s="6" t="s">
        <v>451</v>
      </c>
      <c r="J122" s="30" t="s">
        <v>452</v>
      </c>
      <c r="K122" s="7" t="s">
        <v>234</v>
      </c>
      <c r="L122" s="7" t="s">
        <v>453</v>
      </c>
      <c r="M122" s="7" t="s">
        <v>454</v>
      </c>
      <c r="N122" s="7" t="s">
        <v>76</v>
      </c>
      <c r="O122" s="7" t="s">
        <v>455</v>
      </c>
      <c r="P122" s="11" t="s">
        <v>76</v>
      </c>
      <c r="Q122" s="11" t="s">
        <v>76</v>
      </c>
      <c r="R122" s="11" t="s">
        <v>76</v>
      </c>
      <c r="S122" s="8" t="s">
        <v>55</v>
      </c>
      <c r="T122" s="8" t="s">
        <v>73</v>
      </c>
      <c r="U122" s="8" t="s">
        <v>436</v>
      </c>
      <c r="V122" s="8" t="s">
        <v>437</v>
      </c>
      <c r="W122" s="10" t="s">
        <v>102</v>
      </c>
      <c r="X122" s="10" t="s">
        <v>390</v>
      </c>
      <c r="Y122" s="10" t="s">
        <v>305</v>
      </c>
      <c r="Z122" s="33" t="s">
        <v>76</v>
      </c>
      <c r="AA122" s="33" t="s">
        <v>76</v>
      </c>
      <c r="AB122" s="33" t="s">
        <v>76</v>
      </c>
      <c r="AC122" s="44" t="s">
        <v>540</v>
      </c>
      <c r="AD122" s="44" t="s">
        <v>541</v>
      </c>
      <c r="AE122" s="44" t="s">
        <v>542</v>
      </c>
      <c r="AF122" s="34" t="s">
        <v>76</v>
      </c>
      <c r="AG122" s="34" t="s">
        <v>76</v>
      </c>
      <c r="AH122" s="34" t="s">
        <v>76</v>
      </c>
      <c r="AI122" s="13" t="s">
        <v>76</v>
      </c>
      <c r="AJ122" s="13" t="s">
        <v>76</v>
      </c>
      <c r="AK122" s="13" t="s">
        <v>76</v>
      </c>
      <c r="AL122" s="13" t="s">
        <v>76</v>
      </c>
      <c r="AM122" s="13" t="s">
        <v>76</v>
      </c>
      <c r="AN122" s="13" t="s">
        <v>76</v>
      </c>
      <c r="AO122" s="6" t="s">
        <v>76</v>
      </c>
      <c r="AP122" s="6" t="s">
        <v>76</v>
      </c>
      <c r="AQ122" s="6" t="s">
        <v>76</v>
      </c>
      <c r="AR122" s="13" t="s">
        <v>634</v>
      </c>
      <c r="AS122" s="13" t="s">
        <v>634</v>
      </c>
      <c r="AT122" s="13" t="s">
        <v>635</v>
      </c>
      <c r="AU122" s="35" t="str">
        <f>'PTEA 2020-2023'!A17</f>
        <v>2. Comunidad Granadina Educada en Legalidad Ambiental</v>
      </c>
      <c r="AV122" s="35" t="str">
        <f>'PTEA 2020-2023'!B17</f>
        <v>2. Fortalecimiento de la Legalidad Ambiental en el manejo de Vertimientos</v>
      </c>
      <c r="AW122" s="35" t="str">
        <f>'PTEA 2020-2023'!C17</f>
        <v xml:space="preserve">Realizar por lo menos una (1) jornada de sensibilización anual a partir del segundo año de vigencia del Plan sobre el impacto negativo de realizar vertimientos en zonas no permitidas. </v>
      </c>
    </row>
    <row r="123" spans="1:49" ht="390" x14ac:dyDescent="0.25">
      <c r="A123" s="4" t="s">
        <v>250</v>
      </c>
      <c r="B123" s="170" t="s">
        <v>76</v>
      </c>
      <c r="C123" s="170" t="s">
        <v>76</v>
      </c>
      <c r="D123" s="170" t="s">
        <v>76</v>
      </c>
      <c r="E123" s="14" t="s">
        <v>441</v>
      </c>
      <c r="F123" s="6" t="s">
        <v>442</v>
      </c>
      <c r="G123" s="6" t="s">
        <v>32</v>
      </c>
      <c r="H123" s="6" t="s">
        <v>443</v>
      </c>
      <c r="I123" s="6" t="s">
        <v>451</v>
      </c>
      <c r="J123" s="30" t="s">
        <v>452</v>
      </c>
      <c r="K123" s="7" t="s">
        <v>234</v>
      </c>
      <c r="L123" s="7" t="s">
        <v>453</v>
      </c>
      <c r="M123" s="7" t="s">
        <v>454</v>
      </c>
      <c r="N123" s="7" t="s">
        <v>76</v>
      </c>
      <c r="O123" s="7" t="s">
        <v>455</v>
      </c>
      <c r="P123" s="11" t="s">
        <v>76</v>
      </c>
      <c r="Q123" s="11" t="s">
        <v>76</v>
      </c>
      <c r="R123" s="11" t="s">
        <v>76</v>
      </c>
      <c r="S123" s="8" t="s">
        <v>55</v>
      </c>
      <c r="T123" s="8" t="s">
        <v>73</v>
      </c>
      <c r="U123" s="8" t="s">
        <v>436</v>
      </c>
      <c r="V123" s="8" t="s">
        <v>437</v>
      </c>
      <c r="W123" s="10" t="s">
        <v>48</v>
      </c>
      <c r="X123" s="10" t="s">
        <v>49</v>
      </c>
      <c r="Y123" s="10" t="s">
        <v>429</v>
      </c>
      <c r="Z123" s="33" t="s">
        <v>76</v>
      </c>
      <c r="AA123" s="33" t="s">
        <v>76</v>
      </c>
      <c r="AB123" s="33" t="s">
        <v>76</v>
      </c>
      <c r="AC123" s="44" t="s">
        <v>540</v>
      </c>
      <c r="AD123" s="44" t="s">
        <v>541</v>
      </c>
      <c r="AE123" s="44" t="s">
        <v>542</v>
      </c>
      <c r="AF123" s="34" t="s">
        <v>76</v>
      </c>
      <c r="AG123" s="34" t="s">
        <v>76</v>
      </c>
      <c r="AH123" s="34" t="s">
        <v>76</v>
      </c>
      <c r="AI123" s="13" t="s">
        <v>76</v>
      </c>
      <c r="AJ123" s="13" t="s">
        <v>76</v>
      </c>
      <c r="AK123" s="13" t="s">
        <v>76</v>
      </c>
      <c r="AL123" s="13" t="s">
        <v>76</v>
      </c>
      <c r="AM123" s="13" t="s">
        <v>76</v>
      </c>
      <c r="AN123" s="13" t="s">
        <v>76</v>
      </c>
      <c r="AO123" s="6" t="s">
        <v>76</v>
      </c>
      <c r="AP123" s="6" t="s">
        <v>76</v>
      </c>
      <c r="AQ123" s="6" t="s">
        <v>76</v>
      </c>
      <c r="AR123" s="13" t="s">
        <v>634</v>
      </c>
      <c r="AS123" s="13" t="s">
        <v>634</v>
      </c>
      <c r="AT123" s="13" t="s">
        <v>635</v>
      </c>
      <c r="AU123" s="35" t="str">
        <f>'PTEA 2020-2023'!A17</f>
        <v>2. Comunidad Granadina Educada en Legalidad Ambiental</v>
      </c>
      <c r="AV123" s="35" t="str">
        <f>'PTEA 2020-2023'!B17</f>
        <v>2. Fortalecimiento de la Legalidad Ambiental en el manejo de Vertimientos</v>
      </c>
      <c r="AW123" s="35" t="str">
        <f>'PTEA 2020-2023'!C17</f>
        <v xml:space="preserve">Realizar por lo menos una (1) jornada de sensibilización anual a partir del segundo año de vigencia del Plan sobre el impacto negativo de realizar vertimientos en zonas no permitidas. </v>
      </c>
    </row>
    <row r="124" spans="1:49" ht="390" x14ac:dyDescent="0.25">
      <c r="A124" s="4" t="s">
        <v>250</v>
      </c>
      <c r="B124" s="170" t="s">
        <v>76</v>
      </c>
      <c r="C124" s="170" t="s">
        <v>76</v>
      </c>
      <c r="D124" s="170" t="s">
        <v>76</v>
      </c>
      <c r="E124" s="14" t="s">
        <v>441</v>
      </c>
      <c r="F124" s="6" t="s">
        <v>442</v>
      </c>
      <c r="G124" s="6" t="s">
        <v>32</v>
      </c>
      <c r="H124" s="6" t="s">
        <v>443</v>
      </c>
      <c r="I124" s="6" t="s">
        <v>451</v>
      </c>
      <c r="J124" s="30" t="s">
        <v>452</v>
      </c>
      <c r="K124" s="7" t="s">
        <v>234</v>
      </c>
      <c r="L124" s="7" t="s">
        <v>453</v>
      </c>
      <c r="M124" s="7" t="s">
        <v>454</v>
      </c>
      <c r="N124" s="7" t="s">
        <v>76</v>
      </c>
      <c r="O124" s="7" t="s">
        <v>455</v>
      </c>
      <c r="P124" s="11" t="s">
        <v>76</v>
      </c>
      <c r="Q124" s="11" t="s">
        <v>76</v>
      </c>
      <c r="R124" s="11" t="s">
        <v>76</v>
      </c>
      <c r="S124" s="8" t="s">
        <v>55</v>
      </c>
      <c r="T124" s="8" t="s">
        <v>73</v>
      </c>
      <c r="U124" s="8" t="s">
        <v>436</v>
      </c>
      <c r="V124" s="8" t="s">
        <v>437</v>
      </c>
      <c r="W124" s="10" t="s">
        <v>48</v>
      </c>
      <c r="X124" s="10" t="s">
        <v>456</v>
      </c>
      <c r="Y124" s="10" t="s">
        <v>457</v>
      </c>
      <c r="Z124" s="33" t="s">
        <v>76</v>
      </c>
      <c r="AA124" s="33" t="s">
        <v>76</v>
      </c>
      <c r="AB124" s="33" t="s">
        <v>76</v>
      </c>
      <c r="AC124" s="44" t="s">
        <v>540</v>
      </c>
      <c r="AD124" s="44" t="s">
        <v>541</v>
      </c>
      <c r="AE124" s="44" t="s">
        <v>542</v>
      </c>
      <c r="AF124" s="34" t="s">
        <v>76</v>
      </c>
      <c r="AG124" s="34" t="s">
        <v>76</v>
      </c>
      <c r="AH124" s="34" t="s">
        <v>76</v>
      </c>
      <c r="AI124" s="13" t="s">
        <v>76</v>
      </c>
      <c r="AJ124" s="13" t="s">
        <v>76</v>
      </c>
      <c r="AK124" s="13" t="s">
        <v>76</v>
      </c>
      <c r="AL124" s="13" t="s">
        <v>76</v>
      </c>
      <c r="AM124" s="13" t="s">
        <v>76</v>
      </c>
      <c r="AN124" s="13" t="s">
        <v>76</v>
      </c>
      <c r="AO124" s="6" t="s">
        <v>76</v>
      </c>
      <c r="AP124" s="6" t="s">
        <v>76</v>
      </c>
      <c r="AQ124" s="6" t="s">
        <v>76</v>
      </c>
      <c r="AR124" s="13" t="s">
        <v>76</v>
      </c>
      <c r="AS124" s="13" t="s">
        <v>76</v>
      </c>
      <c r="AT124" s="13" t="s">
        <v>76</v>
      </c>
      <c r="AU124" s="35" t="str">
        <f>'PTEA 2020-2023'!A16</f>
        <v>2. Comunidad Granadina Educada en Legalidad Ambiental</v>
      </c>
      <c r="AV124" s="35" t="str">
        <f>'PTEA 2020-2023'!B16</f>
        <v>1. Fortalecimiento de la Legalidad Ambiental en Recursos Naturales Renovables</v>
      </c>
      <c r="AW124" s="35" t="str">
        <f>'PTEA 2020-2023'!C16</f>
        <v>Realizar por lo menos dos (2) jornadas de capacitación en Legalidad Ambiental acompañada de la reglamentación y trámites existentes, que conlleven a la concientización del uso legal y racional de los Recursos Naturales Renovables del Municipio durante el cuatrienio.</v>
      </c>
    </row>
    <row r="125" spans="1:49" ht="247.5" customHeight="1" x14ac:dyDescent="0.25">
      <c r="A125" s="4" t="s">
        <v>458</v>
      </c>
      <c r="B125" s="170" t="s">
        <v>76</v>
      </c>
      <c r="C125" s="170" t="s">
        <v>76</v>
      </c>
      <c r="D125" s="170" t="s">
        <v>76</v>
      </c>
      <c r="E125" s="5" t="s">
        <v>30</v>
      </c>
      <c r="F125" s="6" t="s">
        <v>60</v>
      </c>
      <c r="G125" s="6" t="s">
        <v>61</v>
      </c>
      <c r="H125" s="6" t="s">
        <v>62</v>
      </c>
      <c r="I125" s="6" t="s">
        <v>77</v>
      </c>
      <c r="J125" s="6" t="s">
        <v>78</v>
      </c>
      <c r="K125" s="7" t="s">
        <v>65</v>
      </c>
      <c r="L125" s="7" t="s">
        <v>79</v>
      </c>
      <c r="M125" s="7" t="s">
        <v>80</v>
      </c>
      <c r="N125" s="7" t="s">
        <v>81</v>
      </c>
      <c r="O125" s="7" t="s">
        <v>82</v>
      </c>
      <c r="P125" s="11" t="s">
        <v>70</v>
      </c>
      <c r="Q125" s="11" t="s">
        <v>71</v>
      </c>
      <c r="R125" s="11" t="s">
        <v>83</v>
      </c>
      <c r="S125" s="8" t="s">
        <v>55</v>
      </c>
      <c r="T125" s="8" t="s">
        <v>73</v>
      </c>
      <c r="U125" s="8" t="s">
        <v>74</v>
      </c>
      <c r="V125" s="8" t="s">
        <v>1170</v>
      </c>
      <c r="W125" s="13" t="s">
        <v>76</v>
      </c>
      <c r="X125" s="13" t="s">
        <v>76</v>
      </c>
      <c r="Y125" s="13" t="s">
        <v>76</v>
      </c>
      <c r="Z125" s="33" t="s">
        <v>76</v>
      </c>
      <c r="AA125" s="33" t="s">
        <v>76</v>
      </c>
      <c r="AB125" s="33" t="s">
        <v>76</v>
      </c>
      <c r="AC125" s="44" t="s">
        <v>76</v>
      </c>
      <c r="AD125" s="44" t="s">
        <v>76</v>
      </c>
      <c r="AE125" s="44" t="s">
        <v>76</v>
      </c>
      <c r="AF125" s="34" t="s">
        <v>76</v>
      </c>
      <c r="AG125" s="34" t="s">
        <v>76</v>
      </c>
      <c r="AH125" s="34" t="s">
        <v>76</v>
      </c>
      <c r="AI125" s="13" t="s">
        <v>76</v>
      </c>
      <c r="AJ125" s="13" t="s">
        <v>76</v>
      </c>
      <c r="AK125" s="13" t="s">
        <v>76</v>
      </c>
      <c r="AL125" s="13" t="s">
        <v>76</v>
      </c>
      <c r="AM125" s="13" t="s">
        <v>76</v>
      </c>
      <c r="AN125" s="13" t="s">
        <v>76</v>
      </c>
      <c r="AO125" s="6" t="s">
        <v>76</v>
      </c>
      <c r="AP125" s="6" t="s">
        <v>76</v>
      </c>
      <c r="AQ125" s="6" t="s">
        <v>76</v>
      </c>
      <c r="AR125" s="13" t="s">
        <v>76</v>
      </c>
      <c r="AS125" s="13" t="s">
        <v>76</v>
      </c>
      <c r="AT125" s="13" t="s">
        <v>76</v>
      </c>
      <c r="AU125" s="35" t="s">
        <v>76</v>
      </c>
      <c r="AV125" s="35" t="s">
        <v>76</v>
      </c>
      <c r="AW125" s="35" t="s">
        <v>76</v>
      </c>
    </row>
    <row r="126" spans="1:49" ht="345" x14ac:dyDescent="0.25">
      <c r="A126" s="4" t="s">
        <v>458</v>
      </c>
      <c r="B126" s="170" t="s">
        <v>1357</v>
      </c>
      <c r="C126" s="170" t="s">
        <v>1350</v>
      </c>
      <c r="D126" s="172" t="s">
        <v>1347</v>
      </c>
      <c r="E126" s="5" t="s">
        <v>84</v>
      </c>
      <c r="F126" s="6" t="s">
        <v>85</v>
      </c>
      <c r="G126" s="6" t="s">
        <v>32</v>
      </c>
      <c r="H126" s="6" t="s">
        <v>86</v>
      </c>
      <c r="I126" s="6" t="s">
        <v>251</v>
      </c>
      <c r="J126" s="6" t="s">
        <v>252</v>
      </c>
      <c r="K126" s="7" t="s">
        <v>253</v>
      </c>
      <c r="L126" s="7" t="s">
        <v>254</v>
      </c>
      <c r="M126" s="7" t="s">
        <v>255</v>
      </c>
      <c r="N126" s="7" t="s">
        <v>256</v>
      </c>
      <c r="O126" s="7" t="s">
        <v>257</v>
      </c>
      <c r="P126" s="11" t="s">
        <v>214</v>
      </c>
      <c r="Q126" s="11" t="s">
        <v>258</v>
      </c>
      <c r="R126" s="11" t="s">
        <v>259</v>
      </c>
      <c r="S126" s="8" t="s">
        <v>44</v>
      </c>
      <c r="T126" s="8" t="s">
        <v>45</v>
      </c>
      <c r="U126" s="8" t="s">
        <v>148</v>
      </c>
      <c r="V126" s="8" t="s">
        <v>1190</v>
      </c>
      <c r="W126" s="13" t="s">
        <v>76</v>
      </c>
      <c r="X126" s="13" t="s">
        <v>76</v>
      </c>
      <c r="Y126" s="13" t="s">
        <v>76</v>
      </c>
      <c r="Z126" s="33" t="s">
        <v>76</v>
      </c>
      <c r="AA126" s="33" t="s">
        <v>76</v>
      </c>
      <c r="AB126" s="33" t="s">
        <v>76</v>
      </c>
      <c r="AC126" s="44" t="s">
        <v>76</v>
      </c>
      <c r="AD126" s="44" t="s">
        <v>76</v>
      </c>
      <c r="AE126" s="44" t="s">
        <v>76</v>
      </c>
      <c r="AF126" s="34" t="s">
        <v>76</v>
      </c>
      <c r="AG126" s="34" t="s">
        <v>76</v>
      </c>
      <c r="AH126" s="34" t="s">
        <v>76</v>
      </c>
      <c r="AI126" s="13" t="s">
        <v>76</v>
      </c>
      <c r="AJ126" s="13" t="s">
        <v>76</v>
      </c>
      <c r="AK126" s="13" t="s">
        <v>76</v>
      </c>
      <c r="AL126" s="13" t="s">
        <v>76</v>
      </c>
      <c r="AM126" s="13" t="s">
        <v>76</v>
      </c>
      <c r="AN126" s="13" t="s">
        <v>76</v>
      </c>
      <c r="AO126" s="6" t="s">
        <v>76</v>
      </c>
      <c r="AP126" s="6" t="s">
        <v>76</v>
      </c>
      <c r="AQ126" s="6" t="s">
        <v>76</v>
      </c>
      <c r="AR126" s="13" t="s">
        <v>76</v>
      </c>
      <c r="AS126" s="13" t="s">
        <v>76</v>
      </c>
      <c r="AT126" s="13" t="s">
        <v>76</v>
      </c>
      <c r="AU126" s="35" t="str">
        <f>'PTEA 2020-2023'!A35</f>
        <v>5. Granada se educa frente a la adaptación al cambio climático y prevención del Riesgo</v>
      </c>
      <c r="AV126" s="35" t="str">
        <f>'PTEA 2020-2023'!B35</f>
        <v>2. Fortalecimiento de acciones de sostenibilidad ambiental dirigidas a la comunidad</v>
      </c>
      <c r="AW126" s="35" t="str">
        <f>'PTEA 2020-2023'!C35</f>
        <v>Realizar como mínimo tres (3) jornadas de sensibilización en estrategias de adaptación al cambio climático y medidas de prevención del riesgo de desastres, con comunidad del sector urbano y/o rural del municipio, durante el cuatrienio.</v>
      </c>
    </row>
    <row r="127" spans="1:49" ht="345" x14ac:dyDescent="0.25">
      <c r="A127" s="4" t="s">
        <v>458</v>
      </c>
      <c r="B127" s="170" t="s">
        <v>1357</v>
      </c>
      <c r="C127" s="170" t="s">
        <v>1350</v>
      </c>
      <c r="D127" s="172" t="s">
        <v>1347</v>
      </c>
      <c r="E127" s="5" t="s">
        <v>84</v>
      </c>
      <c r="F127" s="6" t="s">
        <v>85</v>
      </c>
      <c r="G127" s="6" t="s">
        <v>32</v>
      </c>
      <c r="H127" s="6" t="s">
        <v>86</v>
      </c>
      <c r="I127" s="6" t="s">
        <v>251</v>
      </c>
      <c r="J127" s="6" t="s">
        <v>260</v>
      </c>
      <c r="K127" s="7" t="s">
        <v>267</v>
      </c>
      <c r="L127" s="7" t="s">
        <v>276</v>
      </c>
      <c r="M127" s="7" t="s">
        <v>277</v>
      </c>
      <c r="N127" s="7" t="s">
        <v>278</v>
      </c>
      <c r="O127" s="7" t="s">
        <v>279</v>
      </c>
      <c r="P127" s="11" t="s">
        <v>70</v>
      </c>
      <c r="Q127" s="11" t="s">
        <v>280</v>
      </c>
      <c r="R127" s="11" t="s">
        <v>281</v>
      </c>
      <c r="S127" s="8" t="s">
        <v>44</v>
      </c>
      <c r="T127" s="8" t="s">
        <v>45</v>
      </c>
      <c r="U127" s="8" t="s">
        <v>282</v>
      </c>
      <c r="V127" s="8" t="s">
        <v>283</v>
      </c>
      <c r="W127" s="13" t="s">
        <v>76</v>
      </c>
      <c r="X127" s="13" t="s">
        <v>76</v>
      </c>
      <c r="Y127" s="13" t="s">
        <v>76</v>
      </c>
      <c r="Z127" s="33" t="s">
        <v>76</v>
      </c>
      <c r="AA127" s="33" t="s">
        <v>76</v>
      </c>
      <c r="AB127" s="33" t="s">
        <v>76</v>
      </c>
      <c r="AC127" s="44" t="s">
        <v>76</v>
      </c>
      <c r="AD127" s="44" t="s">
        <v>76</v>
      </c>
      <c r="AE127" s="44" t="s">
        <v>76</v>
      </c>
      <c r="AF127" s="34" t="s">
        <v>76</v>
      </c>
      <c r="AG127" s="34" t="s">
        <v>76</v>
      </c>
      <c r="AH127" s="34" t="s">
        <v>76</v>
      </c>
      <c r="AI127" s="13" t="s">
        <v>76</v>
      </c>
      <c r="AJ127" s="13" t="s">
        <v>76</v>
      </c>
      <c r="AK127" s="13" t="s">
        <v>76</v>
      </c>
      <c r="AL127" s="13" t="s">
        <v>76</v>
      </c>
      <c r="AM127" s="13" t="s">
        <v>76</v>
      </c>
      <c r="AN127" s="13" t="s">
        <v>76</v>
      </c>
      <c r="AO127" s="6" t="s">
        <v>76</v>
      </c>
      <c r="AP127" s="6" t="s">
        <v>76</v>
      </c>
      <c r="AQ127" s="6" t="s">
        <v>76</v>
      </c>
      <c r="AR127" s="13" t="s">
        <v>76</v>
      </c>
      <c r="AS127" s="13" t="s">
        <v>76</v>
      </c>
      <c r="AT127" s="13" t="s">
        <v>76</v>
      </c>
      <c r="AU127" s="35" t="str">
        <f>'PTEA 2020-2023'!A35</f>
        <v>5. Granada se educa frente a la adaptación al cambio climático y prevención del Riesgo</v>
      </c>
      <c r="AV127" s="35" t="str">
        <f>'PTEA 2020-2023'!B35</f>
        <v>2. Fortalecimiento de acciones de sostenibilidad ambiental dirigidas a la comunidad</v>
      </c>
      <c r="AW127" s="35" t="str">
        <f>'PTEA 2020-2023'!C35</f>
        <v>Realizar como mínimo tres (3) jornadas de sensibilización en estrategias de adaptación al cambio climático y medidas de prevención del riesgo de desastres, con comunidad del sector urbano y/o rural del municipio, durante el cuatrienio.</v>
      </c>
    </row>
    <row r="128" spans="1:49" ht="345" x14ac:dyDescent="0.25">
      <c r="A128" s="4" t="s">
        <v>458</v>
      </c>
      <c r="B128" s="170" t="s">
        <v>76</v>
      </c>
      <c r="C128" s="170" t="s">
        <v>76</v>
      </c>
      <c r="D128" s="170" t="s">
        <v>76</v>
      </c>
      <c r="E128" s="5" t="s">
        <v>84</v>
      </c>
      <c r="F128" s="6" t="s">
        <v>85</v>
      </c>
      <c r="G128" s="6" t="s">
        <v>32</v>
      </c>
      <c r="H128" s="6" t="s">
        <v>86</v>
      </c>
      <c r="I128" s="6" t="s">
        <v>87</v>
      </c>
      <c r="J128" s="6" t="s">
        <v>88</v>
      </c>
      <c r="K128" s="7" t="s">
        <v>89</v>
      </c>
      <c r="L128" s="7" t="s">
        <v>314</v>
      </c>
      <c r="M128" s="7" t="s">
        <v>315</v>
      </c>
      <c r="N128" s="7" t="s">
        <v>299</v>
      </c>
      <c r="O128" s="7" t="s">
        <v>316</v>
      </c>
      <c r="P128" s="11" t="s">
        <v>70</v>
      </c>
      <c r="Q128" s="11" t="s">
        <v>112</v>
      </c>
      <c r="R128" s="11" t="s">
        <v>317</v>
      </c>
      <c r="S128" s="8" t="s">
        <v>44</v>
      </c>
      <c r="T128" s="8" t="s">
        <v>97</v>
      </c>
      <c r="U128" s="8" t="s">
        <v>98</v>
      </c>
      <c r="V128" s="8" t="s">
        <v>459</v>
      </c>
      <c r="W128" s="10" t="s">
        <v>48</v>
      </c>
      <c r="X128" s="10" t="s">
        <v>100</v>
      </c>
      <c r="Y128" s="10" t="s">
        <v>313</v>
      </c>
      <c r="Z128" s="33" t="s">
        <v>668</v>
      </c>
      <c r="AA128" s="33" t="s">
        <v>669</v>
      </c>
      <c r="AB128" s="33" t="s">
        <v>671</v>
      </c>
      <c r="AC128" s="44" t="s">
        <v>540</v>
      </c>
      <c r="AD128" s="44" t="s">
        <v>541</v>
      </c>
      <c r="AE128" s="44" t="s">
        <v>542</v>
      </c>
      <c r="AF128" s="34" t="s">
        <v>560</v>
      </c>
      <c r="AG128" s="34" t="s">
        <v>1171</v>
      </c>
      <c r="AH128" s="34" t="s">
        <v>562</v>
      </c>
      <c r="AI128" s="13" t="s">
        <v>76</v>
      </c>
      <c r="AJ128" s="13" t="s">
        <v>76</v>
      </c>
      <c r="AK128" s="13" t="s">
        <v>76</v>
      </c>
      <c r="AL128" s="13" t="s">
        <v>76</v>
      </c>
      <c r="AM128" s="13" t="s">
        <v>76</v>
      </c>
      <c r="AN128" s="13" t="s">
        <v>76</v>
      </c>
      <c r="AO128" s="6" t="s">
        <v>563</v>
      </c>
      <c r="AP128" s="6" t="s">
        <v>564</v>
      </c>
      <c r="AQ128" s="6" t="s">
        <v>565</v>
      </c>
      <c r="AR128" s="13" t="s">
        <v>566</v>
      </c>
      <c r="AS128" s="13" t="s">
        <v>567</v>
      </c>
      <c r="AT128" s="13" t="s">
        <v>1172</v>
      </c>
      <c r="AU128" s="35" t="str">
        <f>'PTEA 2020-2023'!A22</f>
        <v>3. Promoviendo la conservación, ahorro y uso eficiente del recurso hídrico entre la comunidad Granadina</v>
      </c>
      <c r="AV128" s="35" t="str">
        <f>'PTEA 2020-2023'!B22</f>
        <v>1. Comunidad Educada en el ahorro y uso eficiente del recurso hídrico.</v>
      </c>
      <c r="AW128" s="35" t="str">
        <f>'PTEA 2020-2023'!C22</f>
        <v>Realizar por lo menos dos (2) jornadas de reforestación anual con especies forestales en áreas de importancia ambiental.</v>
      </c>
    </row>
    <row r="129" spans="1:49" ht="345" x14ac:dyDescent="0.25">
      <c r="A129" s="4" t="s">
        <v>458</v>
      </c>
      <c r="B129" s="170" t="s">
        <v>76</v>
      </c>
      <c r="C129" s="170" t="s">
        <v>76</v>
      </c>
      <c r="D129" s="170" t="s">
        <v>76</v>
      </c>
      <c r="E129" s="5" t="s">
        <v>84</v>
      </c>
      <c r="F129" s="6" t="s">
        <v>85</v>
      </c>
      <c r="G129" s="6" t="s">
        <v>32</v>
      </c>
      <c r="H129" s="6" t="s">
        <v>86</v>
      </c>
      <c r="I129" s="6" t="s">
        <v>87</v>
      </c>
      <c r="J129" s="6" t="s">
        <v>88</v>
      </c>
      <c r="K129" s="7" t="s">
        <v>89</v>
      </c>
      <c r="L129" s="7" t="s">
        <v>314</v>
      </c>
      <c r="M129" s="7" t="s">
        <v>315</v>
      </c>
      <c r="N129" s="7" t="s">
        <v>299</v>
      </c>
      <c r="O129" s="7" t="s">
        <v>316</v>
      </c>
      <c r="P129" s="11" t="s">
        <v>70</v>
      </c>
      <c r="Q129" s="11" t="s">
        <v>112</v>
      </c>
      <c r="R129" s="11" t="s">
        <v>317</v>
      </c>
      <c r="S129" s="8" t="s">
        <v>44</v>
      </c>
      <c r="T129" s="8" t="s">
        <v>97</v>
      </c>
      <c r="U129" s="8" t="s">
        <v>98</v>
      </c>
      <c r="V129" s="8" t="s">
        <v>459</v>
      </c>
      <c r="W129" s="10" t="s">
        <v>102</v>
      </c>
      <c r="X129" s="10" t="s">
        <v>103</v>
      </c>
      <c r="Y129" s="10" t="s">
        <v>104</v>
      </c>
      <c r="Z129" s="33" t="s">
        <v>668</v>
      </c>
      <c r="AA129" s="33" t="s">
        <v>669</v>
      </c>
      <c r="AB129" s="33" t="s">
        <v>671</v>
      </c>
      <c r="AC129" s="44" t="s">
        <v>540</v>
      </c>
      <c r="AD129" s="44" t="s">
        <v>541</v>
      </c>
      <c r="AE129" s="44" t="s">
        <v>542</v>
      </c>
      <c r="AF129" s="34" t="s">
        <v>560</v>
      </c>
      <c r="AG129" s="34" t="s">
        <v>1171</v>
      </c>
      <c r="AH129" s="34" t="s">
        <v>562</v>
      </c>
      <c r="AI129" s="13" t="s">
        <v>76</v>
      </c>
      <c r="AJ129" s="13" t="s">
        <v>76</v>
      </c>
      <c r="AK129" s="13" t="s">
        <v>76</v>
      </c>
      <c r="AL129" s="13" t="s">
        <v>76</v>
      </c>
      <c r="AM129" s="13" t="s">
        <v>76</v>
      </c>
      <c r="AN129" s="13" t="s">
        <v>76</v>
      </c>
      <c r="AO129" s="6" t="s">
        <v>563</v>
      </c>
      <c r="AP129" s="6" t="s">
        <v>564</v>
      </c>
      <c r="AQ129" s="6" t="s">
        <v>565</v>
      </c>
      <c r="AR129" s="13" t="s">
        <v>566</v>
      </c>
      <c r="AS129" s="13" t="s">
        <v>567</v>
      </c>
      <c r="AT129" s="13" t="s">
        <v>1172</v>
      </c>
      <c r="AU129" s="35" t="str">
        <f>'PTEA 2020-2023'!A22</f>
        <v>3. Promoviendo la conservación, ahorro y uso eficiente del recurso hídrico entre la comunidad Granadina</v>
      </c>
      <c r="AV129" s="35" t="str">
        <f>'PTEA 2020-2023'!B22</f>
        <v>1. Comunidad Educada en el ahorro y uso eficiente del recurso hídrico.</v>
      </c>
      <c r="AW129" s="35" t="str">
        <f>'PTEA 2020-2023'!C22</f>
        <v>Realizar por lo menos dos (2) jornadas de reforestación anual con especies forestales en áreas de importancia ambiental.</v>
      </c>
    </row>
    <row r="130" spans="1:49" ht="345" x14ac:dyDescent="0.25">
      <c r="A130" s="4" t="s">
        <v>458</v>
      </c>
      <c r="B130" s="170" t="s">
        <v>76</v>
      </c>
      <c r="C130" s="170" t="s">
        <v>76</v>
      </c>
      <c r="D130" s="170" t="s">
        <v>76</v>
      </c>
      <c r="E130" s="5" t="s">
        <v>84</v>
      </c>
      <c r="F130" s="6" t="s">
        <v>85</v>
      </c>
      <c r="G130" s="6" t="s">
        <v>32</v>
      </c>
      <c r="H130" s="6" t="s">
        <v>86</v>
      </c>
      <c r="I130" s="6" t="s">
        <v>87</v>
      </c>
      <c r="J130" s="6" t="s">
        <v>88</v>
      </c>
      <c r="K130" s="7" t="s">
        <v>89</v>
      </c>
      <c r="L130" s="7" t="s">
        <v>314</v>
      </c>
      <c r="M130" s="7" t="s">
        <v>315</v>
      </c>
      <c r="N130" s="7" t="s">
        <v>299</v>
      </c>
      <c r="O130" s="7" t="s">
        <v>316</v>
      </c>
      <c r="P130" s="11" t="s">
        <v>70</v>
      </c>
      <c r="Q130" s="11" t="s">
        <v>112</v>
      </c>
      <c r="R130" s="11" t="s">
        <v>317</v>
      </c>
      <c r="S130" s="8" t="s">
        <v>44</v>
      </c>
      <c r="T130" s="8" t="s">
        <v>97</v>
      </c>
      <c r="U130" s="8" t="s">
        <v>98</v>
      </c>
      <c r="V130" s="8" t="s">
        <v>459</v>
      </c>
      <c r="W130" s="25" t="s">
        <v>319</v>
      </c>
      <c r="X130" s="25" t="s">
        <v>320</v>
      </c>
      <c r="Y130" s="25" t="s">
        <v>321</v>
      </c>
      <c r="Z130" s="33" t="s">
        <v>668</v>
      </c>
      <c r="AA130" s="33" t="s">
        <v>679</v>
      </c>
      <c r="AB130" s="33" t="s">
        <v>682</v>
      </c>
      <c r="AC130" s="44" t="s">
        <v>540</v>
      </c>
      <c r="AD130" s="44" t="s">
        <v>541</v>
      </c>
      <c r="AE130" s="44" t="s">
        <v>542</v>
      </c>
      <c r="AF130" s="34" t="s">
        <v>560</v>
      </c>
      <c r="AG130" s="34" t="s">
        <v>1171</v>
      </c>
      <c r="AH130" s="34" t="s">
        <v>562</v>
      </c>
      <c r="AI130" s="13" t="s">
        <v>76</v>
      </c>
      <c r="AJ130" s="13" t="s">
        <v>76</v>
      </c>
      <c r="AK130" s="13" t="s">
        <v>76</v>
      </c>
      <c r="AL130" s="13" t="s">
        <v>76</v>
      </c>
      <c r="AM130" s="13" t="s">
        <v>76</v>
      </c>
      <c r="AN130" s="13" t="s">
        <v>76</v>
      </c>
      <c r="AO130" s="6" t="s">
        <v>563</v>
      </c>
      <c r="AP130" s="6" t="s">
        <v>564</v>
      </c>
      <c r="AQ130" s="6" t="s">
        <v>565</v>
      </c>
      <c r="AR130" s="13" t="s">
        <v>566</v>
      </c>
      <c r="AS130" s="13" t="s">
        <v>567</v>
      </c>
      <c r="AT130" s="13" t="s">
        <v>1172</v>
      </c>
      <c r="AU130" s="35" t="str">
        <f>'PTEA 2020-2023'!A22</f>
        <v>3. Promoviendo la conservación, ahorro y uso eficiente del recurso hídrico entre la comunidad Granadina</v>
      </c>
      <c r="AV130" s="35" t="str">
        <f>'PTEA 2020-2023'!B22</f>
        <v>1. Comunidad Educada en el ahorro y uso eficiente del recurso hídrico.</v>
      </c>
      <c r="AW130" s="35" t="str">
        <f>'PTEA 2020-2023'!C22</f>
        <v>Realizar por lo menos dos (2) jornadas de reforestación anual con especies forestales en áreas de importancia ambiental.</v>
      </c>
    </row>
    <row r="131" spans="1:49" ht="375" x14ac:dyDescent="0.25">
      <c r="A131" s="4" t="s">
        <v>458</v>
      </c>
      <c r="B131" s="170" t="s">
        <v>76</v>
      </c>
      <c r="C131" s="170" t="s">
        <v>76</v>
      </c>
      <c r="D131" s="170" t="s">
        <v>76</v>
      </c>
      <c r="E131" s="5" t="s">
        <v>84</v>
      </c>
      <c r="F131" s="6" t="s">
        <v>85</v>
      </c>
      <c r="G131" s="6" t="s">
        <v>32</v>
      </c>
      <c r="H131" s="6" t="s">
        <v>86</v>
      </c>
      <c r="I131" s="6" t="s">
        <v>120</v>
      </c>
      <c r="J131" s="6" t="s">
        <v>1175</v>
      </c>
      <c r="K131" s="7" t="s">
        <v>107</v>
      </c>
      <c r="L131" s="7" t="s">
        <v>151</v>
      </c>
      <c r="M131" s="7" t="s">
        <v>152</v>
      </c>
      <c r="N131" s="7" t="s">
        <v>76</v>
      </c>
      <c r="O131" s="7" t="s">
        <v>153</v>
      </c>
      <c r="P131" s="11" t="s">
        <v>154</v>
      </c>
      <c r="Q131" s="11" t="s">
        <v>71</v>
      </c>
      <c r="R131" s="11" t="s">
        <v>155</v>
      </c>
      <c r="S131" s="8" t="s">
        <v>55</v>
      </c>
      <c r="T131" s="8" t="s">
        <v>156</v>
      </c>
      <c r="U131" s="8" t="s">
        <v>157</v>
      </c>
      <c r="V131" s="8" t="s">
        <v>158</v>
      </c>
      <c r="W131" s="10" t="s">
        <v>48</v>
      </c>
      <c r="X131" s="10" t="s">
        <v>100</v>
      </c>
      <c r="Y131" s="10" t="s">
        <v>150</v>
      </c>
      <c r="Z131" s="33" t="s">
        <v>684</v>
      </c>
      <c r="AA131" s="33" t="s">
        <v>685</v>
      </c>
      <c r="AB131" s="33" t="s">
        <v>683</v>
      </c>
      <c r="AC131" s="44" t="s">
        <v>540</v>
      </c>
      <c r="AD131" s="44" t="s">
        <v>541</v>
      </c>
      <c r="AE131" s="44" t="s">
        <v>542</v>
      </c>
      <c r="AF131" s="34" t="s">
        <v>76</v>
      </c>
      <c r="AG131" s="34" t="s">
        <v>76</v>
      </c>
      <c r="AH131" s="34" t="s">
        <v>76</v>
      </c>
      <c r="AI131" s="13" t="s">
        <v>569</v>
      </c>
      <c r="AJ131" s="13" t="s">
        <v>570</v>
      </c>
      <c r="AK131" s="13" t="s">
        <v>571</v>
      </c>
      <c r="AL131" s="13" t="s">
        <v>76</v>
      </c>
      <c r="AM131" s="13" t="s">
        <v>76</v>
      </c>
      <c r="AN131" s="13" t="s">
        <v>76</v>
      </c>
      <c r="AO131" s="6" t="s">
        <v>572</v>
      </c>
      <c r="AP131" s="6" t="s">
        <v>573</v>
      </c>
      <c r="AQ131" s="6" t="s">
        <v>574</v>
      </c>
      <c r="AR131" s="13" t="s">
        <v>575</v>
      </c>
      <c r="AS131" s="13" t="s">
        <v>576</v>
      </c>
      <c r="AT131" s="13" t="s">
        <v>614</v>
      </c>
      <c r="AU131" s="35" t="str">
        <f>'PTEA 2020-2023'!A27</f>
        <v>4. Comunidad Granadina educada en la gestión integral de los residuos sólidos</v>
      </c>
      <c r="AV131" s="35" t="str">
        <f>'PTEA 2020-2023'!B27</f>
        <v>2. Fortalecer la vinculación de la Comunidad en la Gestión Integral de los residuos sólidos.</v>
      </c>
      <c r="AW131" s="35" t="str">
        <f>'PTEA 2020-2023'!C27</f>
        <v>Realizar como mínimo una (1) actividad anual de Educación ambiental, socializando la importancia de la separación en la fuente y la disposición adecuada de residuos sólidos, con usuarios del sector urbano y rural del municipio.</v>
      </c>
    </row>
    <row r="132" spans="1:49" ht="375" x14ac:dyDescent="0.25">
      <c r="A132" s="4" t="s">
        <v>458</v>
      </c>
      <c r="B132" s="170" t="s">
        <v>76</v>
      </c>
      <c r="C132" s="170" t="s">
        <v>76</v>
      </c>
      <c r="D132" s="170" t="s">
        <v>76</v>
      </c>
      <c r="E132" s="5" t="s">
        <v>84</v>
      </c>
      <c r="F132" s="6" t="s">
        <v>85</v>
      </c>
      <c r="G132" s="6" t="s">
        <v>32</v>
      </c>
      <c r="H132" s="6" t="s">
        <v>86</v>
      </c>
      <c r="I132" s="6" t="s">
        <v>120</v>
      </c>
      <c r="J132" s="6" t="s">
        <v>1176</v>
      </c>
      <c r="K132" s="7" t="s">
        <v>133</v>
      </c>
      <c r="L132" s="7" t="s">
        <v>134</v>
      </c>
      <c r="M132" s="7" t="s">
        <v>135</v>
      </c>
      <c r="N132" s="7" t="s">
        <v>136</v>
      </c>
      <c r="O132" s="7" t="s">
        <v>137</v>
      </c>
      <c r="P132" s="11" t="s">
        <v>138</v>
      </c>
      <c r="Q132" s="11" t="s">
        <v>71</v>
      </c>
      <c r="R132" s="11" t="s">
        <v>1177</v>
      </c>
      <c r="S132" s="8" t="s">
        <v>44</v>
      </c>
      <c r="T132" s="8" t="s">
        <v>130</v>
      </c>
      <c r="U132" s="8" t="s">
        <v>131</v>
      </c>
      <c r="V132" s="8" t="s">
        <v>132</v>
      </c>
      <c r="W132" s="10" t="s">
        <v>48</v>
      </c>
      <c r="X132" s="10" t="s">
        <v>49</v>
      </c>
      <c r="Y132" s="10" t="s">
        <v>50</v>
      </c>
      <c r="Z132" s="33" t="s">
        <v>684</v>
      </c>
      <c r="AA132" s="33" t="s">
        <v>685</v>
      </c>
      <c r="AB132" s="33" t="s">
        <v>683</v>
      </c>
      <c r="AC132" s="44" t="s">
        <v>540</v>
      </c>
      <c r="AD132" s="44" t="s">
        <v>541</v>
      </c>
      <c r="AE132" s="44" t="s">
        <v>542</v>
      </c>
      <c r="AF132" s="34" t="s">
        <v>76</v>
      </c>
      <c r="AG132" s="34" t="s">
        <v>76</v>
      </c>
      <c r="AH132" s="34" t="s">
        <v>76</v>
      </c>
      <c r="AI132" s="13" t="s">
        <v>569</v>
      </c>
      <c r="AJ132" s="13" t="s">
        <v>570</v>
      </c>
      <c r="AK132" s="13" t="s">
        <v>571</v>
      </c>
      <c r="AL132" s="13" t="s">
        <v>76</v>
      </c>
      <c r="AM132" s="13" t="s">
        <v>76</v>
      </c>
      <c r="AN132" s="13" t="s">
        <v>76</v>
      </c>
      <c r="AO132" s="6" t="s">
        <v>572</v>
      </c>
      <c r="AP132" s="6" t="s">
        <v>573</v>
      </c>
      <c r="AQ132" s="6" t="s">
        <v>574</v>
      </c>
      <c r="AR132" s="13" t="s">
        <v>575</v>
      </c>
      <c r="AS132" s="13" t="s">
        <v>576</v>
      </c>
      <c r="AT132" s="13" t="s">
        <v>577</v>
      </c>
      <c r="AU132" s="35" t="str">
        <f>'PTEA 2020-2023'!A26</f>
        <v>4. Comunidad Granadina educada en la gestión integral de los residuos sólidos</v>
      </c>
      <c r="AV132" s="35" t="str">
        <f>'PTEA 2020-2023'!B26</f>
        <v>1. Fortalecimiento de la Gestión Integral de los residuos sólidos en Comunidades educativas.</v>
      </c>
      <c r="AW132" s="35" t="str">
        <f>'PTEA 2020-2023'!C26</f>
        <v>Articular e implementar por lo menos una (1) jornada de capacitación y/o sensibilización anual a partir del segundo año de vigencia del Plan, por institución educativa del municipio, sobre la estrategia de las 3R (Reducir, reutilizar y reciclar).</v>
      </c>
    </row>
    <row r="133" spans="1:49" ht="375" x14ac:dyDescent="0.25">
      <c r="A133" s="4" t="s">
        <v>458</v>
      </c>
      <c r="B133" s="170" t="s">
        <v>76</v>
      </c>
      <c r="C133" s="170" t="s">
        <v>76</v>
      </c>
      <c r="D133" s="170" t="s">
        <v>76</v>
      </c>
      <c r="E133" s="5" t="s">
        <v>84</v>
      </c>
      <c r="F133" s="6" t="s">
        <v>85</v>
      </c>
      <c r="G133" s="6" t="s">
        <v>32</v>
      </c>
      <c r="H133" s="6" t="s">
        <v>86</v>
      </c>
      <c r="I133" s="6" t="s">
        <v>120</v>
      </c>
      <c r="J133" s="6" t="s">
        <v>1176</v>
      </c>
      <c r="K133" s="7" t="s">
        <v>133</v>
      </c>
      <c r="L133" s="7" t="s">
        <v>134</v>
      </c>
      <c r="M133" s="7" t="s">
        <v>135</v>
      </c>
      <c r="N133" s="7" t="s">
        <v>136</v>
      </c>
      <c r="O133" s="7" t="s">
        <v>137</v>
      </c>
      <c r="P133" s="11" t="s">
        <v>138</v>
      </c>
      <c r="Q133" s="11" t="s">
        <v>71</v>
      </c>
      <c r="R133" s="11" t="s">
        <v>1177</v>
      </c>
      <c r="S133" s="8" t="s">
        <v>44</v>
      </c>
      <c r="T133" s="8" t="s">
        <v>97</v>
      </c>
      <c r="U133" s="8" t="s">
        <v>139</v>
      </c>
      <c r="V133" s="8" t="s">
        <v>140</v>
      </c>
      <c r="W133" s="10" t="s">
        <v>48</v>
      </c>
      <c r="X133" s="10" t="s">
        <v>49</v>
      </c>
      <c r="Y133" s="10" t="s">
        <v>50</v>
      </c>
      <c r="Z133" s="33" t="s">
        <v>684</v>
      </c>
      <c r="AA133" s="33" t="s">
        <v>685</v>
      </c>
      <c r="AB133" s="33" t="s">
        <v>683</v>
      </c>
      <c r="AC133" s="44" t="s">
        <v>76</v>
      </c>
      <c r="AD133" s="44" t="s">
        <v>76</v>
      </c>
      <c r="AE133" s="44" t="s">
        <v>76</v>
      </c>
      <c r="AF133" s="34" t="s">
        <v>76</v>
      </c>
      <c r="AG133" s="34" t="s">
        <v>76</v>
      </c>
      <c r="AH133" s="34" t="s">
        <v>76</v>
      </c>
      <c r="AI133" s="13" t="s">
        <v>76</v>
      </c>
      <c r="AJ133" s="13" t="s">
        <v>76</v>
      </c>
      <c r="AK133" s="13" t="s">
        <v>76</v>
      </c>
      <c r="AL133" s="13" t="s">
        <v>76</v>
      </c>
      <c r="AM133" s="13" t="s">
        <v>76</v>
      </c>
      <c r="AN133" s="13" t="s">
        <v>76</v>
      </c>
      <c r="AO133" s="6" t="s">
        <v>76</v>
      </c>
      <c r="AP133" s="6" t="s">
        <v>76</v>
      </c>
      <c r="AQ133" s="6" t="s">
        <v>76</v>
      </c>
      <c r="AR133" s="13" t="s">
        <v>76</v>
      </c>
      <c r="AS133" s="13" t="s">
        <v>76</v>
      </c>
      <c r="AT133" s="13" t="s">
        <v>76</v>
      </c>
      <c r="AU133" s="35" t="s">
        <v>76</v>
      </c>
      <c r="AV133" s="35" t="s">
        <v>76</v>
      </c>
      <c r="AW133" s="35" t="s">
        <v>76</v>
      </c>
    </row>
    <row r="134" spans="1:49" ht="375" x14ac:dyDescent="0.25">
      <c r="A134" s="4" t="s">
        <v>458</v>
      </c>
      <c r="B134" s="170" t="s">
        <v>76</v>
      </c>
      <c r="C134" s="170" t="s">
        <v>76</v>
      </c>
      <c r="D134" s="170" t="s">
        <v>76</v>
      </c>
      <c r="E134" s="5" t="s">
        <v>84</v>
      </c>
      <c r="F134" s="6" t="s">
        <v>85</v>
      </c>
      <c r="G134" s="6" t="s">
        <v>32</v>
      </c>
      <c r="H134" s="6" t="s">
        <v>86</v>
      </c>
      <c r="I134" s="6" t="s">
        <v>120</v>
      </c>
      <c r="J134" s="6" t="s">
        <v>1175</v>
      </c>
      <c r="K134" s="7" t="s">
        <v>107</v>
      </c>
      <c r="L134" s="7" t="s">
        <v>151</v>
      </c>
      <c r="M134" s="7" t="s">
        <v>152</v>
      </c>
      <c r="N134" s="7" t="s">
        <v>76</v>
      </c>
      <c r="O134" s="7" t="s">
        <v>153</v>
      </c>
      <c r="P134" s="11" t="s">
        <v>154</v>
      </c>
      <c r="Q134" s="11" t="s">
        <v>71</v>
      </c>
      <c r="R134" s="11" t="s">
        <v>155</v>
      </c>
      <c r="S134" s="8" t="s">
        <v>55</v>
      </c>
      <c r="T134" s="8" t="s">
        <v>156</v>
      </c>
      <c r="U134" s="8" t="s">
        <v>157</v>
      </c>
      <c r="V134" s="8" t="s">
        <v>158</v>
      </c>
      <c r="W134" s="25" t="s">
        <v>159</v>
      </c>
      <c r="X134" s="25" t="s">
        <v>160</v>
      </c>
      <c r="Y134" s="25" t="s">
        <v>370</v>
      </c>
      <c r="Z134" s="33" t="s">
        <v>684</v>
      </c>
      <c r="AA134" s="33" t="s">
        <v>685</v>
      </c>
      <c r="AB134" s="33" t="s">
        <v>683</v>
      </c>
      <c r="AC134" s="44" t="s">
        <v>76</v>
      </c>
      <c r="AD134" s="44" t="s">
        <v>76</v>
      </c>
      <c r="AE134" s="44" t="s">
        <v>76</v>
      </c>
      <c r="AF134" s="34" t="s">
        <v>76</v>
      </c>
      <c r="AG134" s="34" t="s">
        <v>76</v>
      </c>
      <c r="AH134" s="34" t="s">
        <v>76</v>
      </c>
      <c r="AI134" s="13" t="s">
        <v>76</v>
      </c>
      <c r="AJ134" s="13" t="s">
        <v>76</v>
      </c>
      <c r="AK134" s="13" t="s">
        <v>76</v>
      </c>
      <c r="AL134" s="13" t="s">
        <v>76</v>
      </c>
      <c r="AM134" s="13" t="s">
        <v>76</v>
      </c>
      <c r="AN134" s="13" t="s">
        <v>76</v>
      </c>
      <c r="AO134" s="6" t="s">
        <v>76</v>
      </c>
      <c r="AP134" s="6" t="s">
        <v>76</v>
      </c>
      <c r="AQ134" s="6" t="s">
        <v>76</v>
      </c>
      <c r="AR134" s="13" t="s">
        <v>76</v>
      </c>
      <c r="AS134" s="13" t="s">
        <v>76</v>
      </c>
      <c r="AT134" s="13" t="s">
        <v>76</v>
      </c>
      <c r="AU134" s="35" t="s">
        <v>76</v>
      </c>
      <c r="AV134" s="35" t="s">
        <v>76</v>
      </c>
      <c r="AW134" s="35" t="s">
        <v>76</v>
      </c>
    </row>
    <row r="135" spans="1:49" ht="390" x14ac:dyDescent="0.25">
      <c r="A135" s="4" t="s">
        <v>458</v>
      </c>
      <c r="B135" s="170" t="s">
        <v>76</v>
      </c>
      <c r="C135" s="170" t="s">
        <v>76</v>
      </c>
      <c r="D135" s="170" t="s">
        <v>76</v>
      </c>
      <c r="E135" s="5" t="s">
        <v>162</v>
      </c>
      <c r="F135" s="9" t="s">
        <v>1179</v>
      </c>
      <c r="G135" s="9" t="s">
        <v>32</v>
      </c>
      <c r="H135" s="9" t="s">
        <v>33</v>
      </c>
      <c r="I135" s="9" t="s">
        <v>164</v>
      </c>
      <c r="J135" s="9" t="s">
        <v>165</v>
      </c>
      <c r="K135" s="7" t="s">
        <v>166</v>
      </c>
      <c r="L135" s="7" t="s">
        <v>167</v>
      </c>
      <c r="M135" s="7" t="s">
        <v>168</v>
      </c>
      <c r="N135" s="7" t="s">
        <v>76</v>
      </c>
      <c r="O135" s="7" t="s">
        <v>169</v>
      </c>
      <c r="P135" s="11" t="s">
        <v>170</v>
      </c>
      <c r="Q135" s="11" t="s">
        <v>171</v>
      </c>
      <c r="R135" s="11" t="s">
        <v>172</v>
      </c>
      <c r="S135" s="8" t="s">
        <v>114</v>
      </c>
      <c r="T135" s="8" t="s">
        <v>115</v>
      </c>
      <c r="U135" s="8" t="s">
        <v>173</v>
      </c>
      <c r="V135" s="8" t="s">
        <v>174</v>
      </c>
      <c r="W135" s="10" t="s">
        <v>48</v>
      </c>
      <c r="X135" s="10" t="s">
        <v>175</v>
      </c>
      <c r="Y135" s="10" t="s">
        <v>371</v>
      </c>
      <c r="Z135" s="33" t="s">
        <v>659</v>
      </c>
      <c r="AA135" s="33" t="s">
        <v>657</v>
      </c>
      <c r="AB135" s="33" t="s">
        <v>658</v>
      </c>
      <c r="AC135" s="44" t="s">
        <v>76</v>
      </c>
      <c r="AD135" s="44" t="s">
        <v>76</v>
      </c>
      <c r="AE135" s="44" t="s">
        <v>76</v>
      </c>
      <c r="AF135" s="34" t="s">
        <v>76</v>
      </c>
      <c r="AG135" s="34" t="s">
        <v>76</v>
      </c>
      <c r="AH135" s="34" t="s">
        <v>76</v>
      </c>
      <c r="AI135" s="13" t="s">
        <v>76</v>
      </c>
      <c r="AJ135" s="13" t="s">
        <v>76</v>
      </c>
      <c r="AK135" s="13" t="s">
        <v>76</v>
      </c>
      <c r="AL135" s="13" t="s">
        <v>76</v>
      </c>
      <c r="AM135" s="13" t="s">
        <v>76</v>
      </c>
      <c r="AN135" s="13" t="s">
        <v>76</v>
      </c>
      <c r="AO135" s="6" t="s">
        <v>76</v>
      </c>
      <c r="AP135" s="6" t="s">
        <v>76</v>
      </c>
      <c r="AQ135" s="6" t="s">
        <v>76</v>
      </c>
      <c r="AR135" s="13" t="s">
        <v>76</v>
      </c>
      <c r="AS135" s="13" t="s">
        <v>76</v>
      </c>
      <c r="AT135" s="13" t="s">
        <v>76</v>
      </c>
      <c r="AU135" s="35" t="str">
        <f>'PTEA 2020-2023'!A14</f>
        <v>1. Comunidad Granadina en la Inclusión de la Cultura Ambiental</v>
      </c>
      <c r="AV135" s="35" t="str">
        <f>'PTEA 2020-2023'!B14</f>
        <v>6. Divulgación de experiencias exitosas de Educación Ambiental</v>
      </c>
      <c r="AW135" s="35" t="str">
        <f>'PTEA 2020-2023'!C14</f>
        <v>Crear estrategias de comunicación anuales en por lo menos un (1) medio de comunicación y/o utilización de redes sociales para fortalecer convocatorias y promover la divulgación de balances positivos de acciones de Educación e Innovación Ambiental.</v>
      </c>
    </row>
    <row r="136" spans="1:49" ht="390" x14ac:dyDescent="0.25">
      <c r="A136" s="4" t="s">
        <v>458</v>
      </c>
      <c r="B136" s="170" t="s">
        <v>76</v>
      </c>
      <c r="C136" s="170" t="s">
        <v>76</v>
      </c>
      <c r="D136" s="170" t="s">
        <v>76</v>
      </c>
      <c r="E136" s="5" t="s">
        <v>162</v>
      </c>
      <c r="F136" s="9" t="s">
        <v>1179</v>
      </c>
      <c r="G136" s="9" t="s">
        <v>32</v>
      </c>
      <c r="H136" s="9" t="s">
        <v>33</v>
      </c>
      <c r="I136" s="9" t="s">
        <v>164</v>
      </c>
      <c r="J136" s="9" t="s">
        <v>165</v>
      </c>
      <c r="K136" s="7" t="s">
        <v>166</v>
      </c>
      <c r="L136" s="7" t="s">
        <v>167</v>
      </c>
      <c r="M136" s="7" t="s">
        <v>168</v>
      </c>
      <c r="N136" s="7" t="s">
        <v>76</v>
      </c>
      <c r="O136" s="7" t="s">
        <v>169</v>
      </c>
      <c r="P136" s="11" t="s">
        <v>170</v>
      </c>
      <c r="Q136" s="11" t="s">
        <v>171</v>
      </c>
      <c r="R136" s="11" t="s">
        <v>172</v>
      </c>
      <c r="S136" s="8" t="s">
        <v>76</v>
      </c>
      <c r="T136" s="8" t="s">
        <v>76</v>
      </c>
      <c r="U136" s="8" t="s">
        <v>76</v>
      </c>
      <c r="V136" s="8" t="s">
        <v>76</v>
      </c>
      <c r="W136" s="10" t="s">
        <v>48</v>
      </c>
      <c r="X136" s="10" t="s">
        <v>175</v>
      </c>
      <c r="Y136" s="10" t="s">
        <v>371</v>
      </c>
      <c r="Z136" s="33" t="s">
        <v>659</v>
      </c>
      <c r="AA136" s="33" t="s">
        <v>657</v>
      </c>
      <c r="AB136" s="33" t="s">
        <v>658</v>
      </c>
      <c r="AC136" s="44" t="s">
        <v>540</v>
      </c>
      <c r="AD136" s="44" t="s">
        <v>541</v>
      </c>
      <c r="AE136" s="44" t="s">
        <v>542</v>
      </c>
      <c r="AF136" s="34" t="s">
        <v>549</v>
      </c>
      <c r="AG136" s="34" t="s">
        <v>550</v>
      </c>
      <c r="AH136" s="34" t="s">
        <v>637</v>
      </c>
      <c r="AI136" s="13" t="s">
        <v>76</v>
      </c>
      <c r="AJ136" s="13" t="s">
        <v>76</v>
      </c>
      <c r="AK136" s="13" t="s">
        <v>76</v>
      </c>
      <c r="AL136" s="13" t="s">
        <v>76</v>
      </c>
      <c r="AM136" s="13" t="s">
        <v>76</v>
      </c>
      <c r="AN136" s="13" t="s">
        <v>76</v>
      </c>
      <c r="AO136" s="6" t="s">
        <v>76</v>
      </c>
      <c r="AP136" s="6" t="s">
        <v>76</v>
      </c>
      <c r="AQ136" s="6" t="s">
        <v>76</v>
      </c>
      <c r="AR136" s="13" t="s">
        <v>566</v>
      </c>
      <c r="AS136" s="13" t="s">
        <v>567</v>
      </c>
      <c r="AT136" s="13" t="s">
        <v>638</v>
      </c>
      <c r="AU136" s="35" t="str">
        <f>'PTEA 2020-2023'!A15</f>
        <v>1. Comunidad Granadina en la Inclusión de la Cultura Ambiental</v>
      </c>
      <c r="AV136" s="35" t="str">
        <f>'PTEA 2020-2023'!B15</f>
        <v>6. Divulgación de experiencias exitosas de Educación Ambiental</v>
      </c>
      <c r="AW136" s="35" t="str">
        <f>'PTEA 2020-2023'!C15</f>
        <v xml:space="preserve">Promover la participación en por lo menos un (1) evento de socialización anual a partir del segundo año de vigencia del plan, sobre experiencias exitosas en materia de educación e innovación ambiental en el territorio. </v>
      </c>
    </row>
    <row r="137" spans="1:49" ht="270.75" customHeight="1" x14ac:dyDescent="0.25">
      <c r="A137" s="4" t="s">
        <v>458</v>
      </c>
      <c r="B137" s="170" t="s">
        <v>1355</v>
      </c>
      <c r="C137" s="170" t="s">
        <v>1359</v>
      </c>
      <c r="D137" s="172" t="s">
        <v>1354</v>
      </c>
      <c r="E137" s="5" t="s">
        <v>30</v>
      </c>
      <c r="F137" s="9" t="s">
        <v>31</v>
      </c>
      <c r="G137" s="6" t="s">
        <v>32</v>
      </c>
      <c r="H137" s="6" t="s">
        <v>33</v>
      </c>
      <c r="I137" s="6" t="s">
        <v>34</v>
      </c>
      <c r="J137" s="6" t="s">
        <v>35</v>
      </c>
      <c r="K137" s="7" t="s">
        <v>36</v>
      </c>
      <c r="L137" s="7" t="s">
        <v>51</v>
      </c>
      <c r="M137" s="7" t="s">
        <v>52</v>
      </c>
      <c r="N137" s="7" t="s">
        <v>39</v>
      </c>
      <c r="O137" s="7" t="s">
        <v>53</v>
      </c>
      <c r="P137" s="11" t="s">
        <v>41</v>
      </c>
      <c r="Q137" s="11" t="s">
        <v>42</v>
      </c>
      <c r="R137" s="11" t="s">
        <v>54</v>
      </c>
      <c r="S137" s="8" t="s">
        <v>55</v>
      </c>
      <c r="T137" s="8" t="s">
        <v>56</v>
      </c>
      <c r="U137" s="8" t="s">
        <v>57</v>
      </c>
      <c r="V137" s="8" t="s">
        <v>1168</v>
      </c>
      <c r="W137" s="10" t="s">
        <v>48</v>
      </c>
      <c r="X137" s="10" t="s">
        <v>49</v>
      </c>
      <c r="Y137" s="10" t="s">
        <v>50</v>
      </c>
      <c r="Z137" s="33" t="s">
        <v>667</v>
      </c>
      <c r="AA137" s="33" t="s">
        <v>665</v>
      </c>
      <c r="AB137" s="33" t="s">
        <v>666</v>
      </c>
      <c r="AC137" s="44" t="s">
        <v>540</v>
      </c>
      <c r="AD137" s="44" t="s">
        <v>541</v>
      </c>
      <c r="AE137" s="44" t="s">
        <v>542</v>
      </c>
      <c r="AF137" s="34" t="s">
        <v>549</v>
      </c>
      <c r="AG137" s="34" t="s">
        <v>550</v>
      </c>
      <c r="AH137" s="34" t="s">
        <v>551</v>
      </c>
      <c r="AI137" s="13" t="s">
        <v>76</v>
      </c>
      <c r="AJ137" s="13" t="s">
        <v>76</v>
      </c>
      <c r="AK137" s="13" t="s">
        <v>76</v>
      </c>
      <c r="AL137" s="13" t="s">
        <v>76</v>
      </c>
      <c r="AM137" s="13" t="s">
        <v>76</v>
      </c>
      <c r="AN137" s="13" t="s">
        <v>76</v>
      </c>
      <c r="AO137" s="6" t="s">
        <v>552</v>
      </c>
      <c r="AP137" s="6" t="s">
        <v>553</v>
      </c>
      <c r="AQ137" s="6" t="s">
        <v>554</v>
      </c>
      <c r="AR137" s="13" t="s">
        <v>555</v>
      </c>
      <c r="AS137" s="13" t="s">
        <v>556</v>
      </c>
      <c r="AT137" s="13" t="s">
        <v>557</v>
      </c>
      <c r="AU137" s="35" t="str">
        <f>'PTEA 2020-2023'!A3</f>
        <v>1. Comunidad Granadina en la Inclusión de la Cultura Ambiental</v>
      </c>
      <c r="AV137" s="35" t="str">
        <f>'PTEA 2020-2023'!B3</f>
        <v>1. Comunidad Educativa Incluyente en la educación ambiental municipal</v>
      </c>
      <c r="AW137" s="35" t="str">
        <f>'PTEA 2020-2023'!C3</f>
        <v>Fortalecimiento y seguimiento a por lo menos un (1) PRAE de cada institución educativa del municipio.</v>
      </c>
    </row>
    <row r="138" spans="1:49" ht="307.5" customHeight="1" x14ac:dyDescent="0.25">
      <c r="A138" s="4" t="s">
        <v>458</v>
      </c>
      <c r="B138" s="170" t="s">
        <v>1357</v>
      </c>
      <c r="C138" s="170" t="s">
        <v>1350</v>
      </c>
      <c r="D138" s="172" t="s">
        <v>1347</v>
      </c>
      <c r="E138" s="5" t="s">
        <v>30</v>
      </c>
      <c r="F138" s="9" t="s">
        <v>31</v>
      </c>
      <c r="G138" s="6" t="s">
        <v>32</v>
      </c>
      <c r="H138" s="6" t="s">
        <v>33</v>
      </c>
      <c r="I138" s="6" t="s">
        <v>34</v>
      </c>
      <c r="J138" s="6" t="s">
        <v>35</v>
      </c>
      <c r="K138" s="7" t="s">
        <v>36</v>
      </c>
      <c r="L138" s="7" t="s">
        <v>37</v>
      </c>
      <c r="M138" s="7" t="s">
        <v>38</v>
      </c>
      <c r="N138" s="7" t="s">
        <v>39</v>
      </c>
      <c r="O138" s="7" t="s">
        <v>40</v>
      </c>
      <c r="P138" s="11" t="s">
        <v>41</v>
      </c>
      <c r="Q138" s="11" t="s">
        <v>42</v>
      </c>
      <c r="R138" s="11" t="s">
        <v>43</v>
      </c>
      <c r="S138" s="8" t="s">
        <v>44</v>
      </c>
      <c r="T138" s="8" t="s">
        <v>45</v>
      </c>
      <c r="U138" s="8" t="s">
        <v>46</v>
      </c>
      <c r="V138" s="8" t="s">
        <v>47</v>
      </c>
      <c r="W138" s="10" t="s">
        <v>48</v>
      </c>
      <c r="X138" s="10" t="s">
        <v>49</v>
      </c>
      <c r="Y138" s="10" t="s">
        <v>50</v>
      </c>
      <c r="Z138" s="33" t="s">
        <v>668</v>
      </c>
      <c r="AA138" s="33" t="s">
        <v>669</v>
      </c>
      <c r="AB138" s="33" t="s">
        <v>670</v>
      </c>
      <c r="AC138" s="44" t="s">
        <v>540</v>
      </c>
      <c r="AD138" s="44" t="s">
        <v>541</v>
      </c>
      <c r="AE138" s="44" t="s">
        <v>542</v>
      </c>
      <c r="AF138" s="34" t="s">
        <v>76</v>
      </c>
      <c r="AG138" s="34" t="s">
        <v>76</v>
      </c>
      <c r="AH138" s="34" t="s">
        <v>76</v>
      </c>
      <c r="AI138" s="13" t="s">
        <v>76</v>
      </c>
      <c r="AJ138" s="13" t="s">
        <v>76</v>
      </c>
      <c r="AK138" s="13" t="s">
        <v>76</v>
      </c>
      <c r="AL138" s="13" t="s">
        <v>76</v>
      </c>
      <c r="AM138" s="13" t="s">
        <v>76</v>
      </c>
      <c r="AN138" s="13" t="s">
        <v>76</v>
      </c>
      <c r="AO138" s="6" t="s">
        <v>543</v>
      </c>
      <c r="AP138" s="6" t="s">
        <v>544</v>
      </c>
      <c r="AQ138" s="6" t="s">
        <v>545</v>
      </c>
      <c r="AR138" s="13" t="s">
        <v>76</v>
      </c>
      <c r="AS138" s="13" t="s">
        <v>76</v>
      </c>
      <c r="AT138" s="13" t="s">
        <v>76</v>
      </c>
      <c r="AU138" s="35" t="str">
        <f>'PTEA 2020-2023'!A7</f>
        <v>1. Comunidad Granadina en la Inclusión de la Cultura Ambiental</v>
      </c>
      <c r="AV138" s="35" t="str">
        <f>'PTEA 2020-2023'!B7</f>
        <v>2. Dinamización comunitaria en procesos de Educación Ambiental</v>
      </c>
      <c r="AW138" s="35" t="str">
        <f>'PTEA 2020-2023'!C7</f>
        <v>Generar espacios de socialización,  asesoría y seguimiento de por lo menos una (1) iniciativa ciudadana de educación Ambiental PROCEDA, durante la vigencia del PTEA Municipal.</v>
      </c>
    </row>
    <row r="139" spans="1:49" ht="257.25" customHeight="1" x14ac:dyDescent="0.25">
      <c r="A139" s="4" t="s">
        <v>458</v>
      </c>
      <c r="B139" s="170" t="s">
        <v>76</v>
      </c>
      <c r="C139" s="170" t="s">
        <v>76</v>
      </c>
      <c r="D139" s="170" t="s">
        <v>76</v>
      </c>
      <c r="E139" s="5" t="s">
        <v>30</v>
      </c>
      <c r="F139" s="9" t="s">
        <v>31</v>
      </c>
      <c r="G139" s="6" t="s">
        <v>32</v>
      </c>
      <c r="H139" s="6" t="s">
        <v>33</v>
      </c>
      <c r="I139" s="6" t="s">
        <v>180</v>
      </c>
      <c r="J139" s="6" t="s">
        <v>181</v>
      </c>
      <c r="K139" s="7" t="s">
        <v>182</v>
      </c>
      <c r="L139" s="7" t="s">
        <v>183</v>
      </c>
      <c r="M139" s="7" t="s">
        <v>184</v>
      </c>
      <c r="N139" s="7" t="s">
        <v>76</v>
      </c>
      <c r="O139" s="7" t="s">
        <v>185</v>
      </c>
      <c r="P139" s="11" t="s">
        <v>126</v>
      </c>
      <c r="Q139" s="11" t="s">
        <v>127</v>
      </c>
      <c r="R139" s="11" t="s">
        <v>186</v>
      </c>
      <c r="S139" s="8" t="s">
        <v>129</v>
      </c>
      <c r="T139" s="8" t="s">
        <v>130</v>
      </c>
      <c r="U139" s="8" t="s">
        <v>131</v>
      </c>
      <c r="V139" s="8" t="s">
        <v>132</v>
      </c>
      <c r="W139" s="10" t="s">
        <v>48</v>
      </c>
      <c r="X139" s="10" t="s">
        <v>49</v>
      </c>
      <c r="Y139" s="10" t="s">
        <v>50</v>
      </c>
      <c r="Z139" s="33" t="s">
        <v>668</v>
      </c>
      <c r="AA139" s="33" t="s">
        <v>672</v>
      </c>
      <c r="AB139" s="33" t="s">
        <v>673</v>
      </c>
      <c r="AC139" s="44" t="s">
        <v>540</v>
      </c>
      <c r="AD139" s="44" t="s">
        <v>541</v>
      </c>
      <c r="AE139" s="44" t="s">
        <v>542</v>
      </c>
      <c r="AF139" s="34" t="s">
        <v>549</v>
      </c>
      <c r="AG139" s="34" t="s">
        <v>550</v>
      </c>
      <c r="AH139" s="34" t="s">
        <v>637</v>
      </c>
      <c r="AI139" s="13" t="s">
        <v>76</v>
      </c>
      <c r="AJ139" s="13" t="s">
        <v>76</v>
      </c>
      <c r="AK139" s="13" t="s">
        <v>76</v>
      </c>
      <c r="AL139" s="13" t="s">
        <v>76</v>
      </c>
      <c r="AM139" s="13" t="s">
        <v>76</v>
      </c>
      <c r="AN139" s="13" t="s">
        <v>76</v>
      </c>
      <c r="AO139" s="6" t="s">
        <v>552</v>
      </c>
      <c r="AP139" s="6" t="s">
        <v>592</v>
      </c>
      <c r="AQ139" s="6" t="s">
        <v>593</v>
      </c>
      <c r="AR139" s="13" t="s">
        <v>76</v>
      </c>
      <c r="AS139" s="13" t="s">
        <v>76</v>
      </c>
      <c r="AT139" s="13" t="s">
        <v>76</v>
      </c>
      <c r="AU139" s="35" t="str">
        <f>'PTEA 2020-2023'!A24</f>
        <v>3. Promoviendo la conservación, ahorro y uso eficiente del recurso hídrico entre la comunidad Granadina</v>
      </c>
      <c r="AV139" s="35" t="str">
        <f>'PTEA 2020-2023'!B24</f>
        <v>3. Fortalecimiento de estrategias de Uso Eficiente y Ahorro del Agua en Instituciones Educativas</v>
      </c>
      <c r="AW139" s="35" t="str">
        <f>'PTEA 2020-2023'!C24</f>
        <v>Implementar por lo menos una (1) jornada de sensibilización anual a partir del segundo año de vigencia del Plan, orientada al Uso eficiente y ahorro del agua con Niños y Jóvenes por institución educativa del municipio.</v>
      </c>
    </row>
    <row r="140" spans="1:49" ht="390" x14ac:dyDescent="0.25">
      <c r="A140" s="4" t="s">
        <v>458</v>
      </c>
      <c r="B140" s="170" t="s">
        <v>1357</v>
      </c>
      <c r="C140" s="170" t="s">
        <v>1349</v>
      </c>
      <c r="D140" s="172" t="s">
        <v>1346</v>
      </c>
      <c r="E140" s="5" t="s">
        <v>162</v>
      </c>
      <c r="F140" s="9" t="s">
        <v>1181</v>
      </c>
      <c r="G140" s="6" t="s">
        <v>32</v>
      </c>
      <c r="H140" s="6" t="s">
        <v>33</v>
      </c>
      <c r="I140" s="6" t="s">
        <v>188</v>
      </c>
      <c r="J140" s="26" t="s">
        <v>1182</v>
      </c>
      <c r="K140" s="7" t="s">
        <v>65</v>
      </c>
      <c r="L140" s="7" t="s">
        <v>66</v>
      </c>
      <c r="M140" s="7" t="s">
        <v>67</v>
      </c>
      <c r="N140" s="7" t="s">
        <v>190</v>
      </c>
      <c r="O140" s="7" t="s">
        <v>191</v>
      </c>
      <c r="P140" s="11" t="s">
        <v>70</v>
      </c>
      <c r="Q140" s="11" t="s">
        <v>192</v>
      </c>
      <c r="R140" s="11" t="s">
        <v>193</v>
      </c>
      <c r="S140" s="8" t="s">
        <v>44</v>
      </c>
      <c r="T140" s="8" t="s">
        <v>194</v>
      </c>
      <c r="U140" s="8" t="s">
        <v>195</v>
      </c>
      <c r="V140" s="8" t="s">
        <v>196</v>
      </c>
      <c r="W140" s="10" t="s">
        <v>197</v>
      </c>
      <c r="X140" s="10" t="s">
        <v>381</v>
      </c>
      <c r="Y140" s="10" t="s">
        <v>383</v>
      </c>
      <c r="Z140" s="33" t="s">
        <v>686</v>
      </c>
      <c r="AA140" s="33" t="s">
        <v>687</v>
      </c>
      <c r="AB140" s="33" t="s">
        <v>689</v>
      </c>
      <c r="AC140" s="44" t="s">
        <v>76</v>
      </c>
      <c r="AD140" s="44" t="s">
        <v>76</v>
      </c>
      <c r="AE140" s="44" t="s">
        <v>76</v>
      </c>
      <c r="AF140" s="34" t="s">
        <v>76</v>
      </c>
      <c r="AG140" s="34" t="s">
        <v>76</v>
      </c>
      <c r="AH140" s="34" t="s">
        <v>76</v>
      </c>
      <c r="AI140" s="13" t="s">
        <v>76</v>
      </c>
      <c r="AJ140" s="13" t="s">
        <v>76</v>
      </c>
      <c r="AK140" s="13" t="s">
        <v>76</v>
      </c>
      <c r="AL140" s="13" t="s">
        <v>76</v>
      </c>
      <c r="AM140" s="13" t="s">
        <v>76</v>
      </c>
      <c r="AN140" s="13" t="s">
        <v>76</v>
      </c>
      <c r="AO140" s="6" t="s">
        <v>76</v>
      </c>
      <c r="AP140" s="6" t="s">
        <v>76</v>
      </c>
      <c r="AQ140" s="6" t="s">
        <v>76</v>
      </c>
      <c r="AR140" s="13" t="s">
        <v>76</v>
      </c>
      <c r="AS140" s="13" t="s">
        <v>76</v>
      </c>
      <c r="AT140" s="13" t="s">
        <v>76</v>
      </c>
      <c r="AU140" s="35" t="s">
        <v>76</v>
      </c>
      <c r="AV140" s="35" t="s">
        <v>76</v>
      </c>
      <c r="AW140" s="35" t="s">
        <v>76</v>
      </c>
    </row>
    <row r="141" spans="1:49" ht="390" x14ac:dyDescent="0.25">
      <c r="A141" s="4" t="s">
        <v>458</v>
      </c>
      <c r="B141" s="170" t="s">
        <v>1357</v>
      </c>
      <c r="C141" s="170" t="s">
        <v>1349</v>
      </c>
      <c r="D141" s="172" t="s">
        <v>1346</v>
      </c>
      <c r="E141" s="5" t="s">
        <v>162</v>
      </c>
      <c r="F141" s="9" t="s">
        <v>1181</v>
      </c>
      <c r="G141" s="6" t="s">
        <v>32</v>
      </c>
      <c r="H141" s="6" t="s">
        <v>33</v>
      </c>
      <c r="I141" s="6" t="s">
        <v>188</v>
      </c>
      <c r="J141" s="26" t="s">
        <v>1182</v>
      </c>
      <c r="K141" s="7" t="s">
        <v>65</v>
      </c>
      <c r="L141" s="7" t="s">
        <v>66</v>
      </c>
      <c r="M141" s="7" t="s">
        <v>67</v>
      </c>
      <c r="N141" s="7" t="s">
        <v>190</v>
      </c>
      <c r="O141" s="7" t="s">
        <v>191</v>
      </c>
      <c r="P141" s="11" t="s">
        <v>70</v>
      </c>
      <c r="Q141" s="11" t="s">
        <v>192</v>
      </c>
      <c r="R141" s="11" t="s">
        <v>193</v>
      </c>
      <c r="S141" s="8" t="s">
        <v>44</v>
      </c>
      <c r="T141" s="8" t="s">
        <v>194</v>
      </c>
      <c r="U141" s="8" t="s">
        <v>195</v>
      </c>
      <c r="V141" s="8" t="s">
        <v>196</v>
      </c>
      <c r="W141" s="10" t="s">
        <v>102</v>
      </c>
      <c r="X141" s="10" t="s">
        <v>390</v>
      </c>
      <c r="Y141" s="10" t="s">
        <v>305</v>
      </c>
      <c r="Z141" s="33" t="s">
        <v>686</v>
      </c>
      <c r="AA141" s="33" t="s">
        <v>687</v>
      </c>
      <c r="AB141" s="33" t="s">
        <v>690</v>
      </c>
      <c r="AC141" s="44" t="s">
        <v>76</v>
      </c>
      <c r="AD141" s="44" t="s">
        <v>76</v>
      </c>
      <c r="AE141" s="44" t="s">
        <v>76</v>
      </c>
      <c r="AF141" s="34" t="s">
        <v>76</v>
      </c>
      <c r="AG141" s="34" t="s">
        <v>76</v>
      </c>
      <c r="AH141" s="34" t="s">
        <v>76</v>
      </c>
      <c r="AI141" s="13" t="s">
        <v>76</v>
      </c>
      <c r="AJ141" s="13" t="s">
        <v>76</v>
      </c>
      <c r="AK141" s="13" t="s">
        <v>76</v>
      </c>
      <c r="AL141" s="13" t="s">
        <v>76</v>
      </c>
      <c r="AM141" s="13" t="s">
        <v>76</v>
      </c>
      <c r="AN141" s="13" t="s">
        <v>76</v>
      </c>
      <c r="AO141" s="6" t="s">
        <v>76</v>
      </c>
      <c r="AP141" s="6" t="s">
        <v>76</v>
      </c>
      <c r="AQ141" s="6" t="s">
        <v>76</v>
      </c>
      <c r="AR141" s="13" t="s">
        <v>76</v>
      </c>
      <c r="AS141" s="13" t="s">
        <v>76</v>
      </c>
      <c r="AT141" s="13" t="s">
        <v>76</v>
      </c>
      <c r="AU141" s="35" t="s">
        <v>76</v>
      </c>
      <c r="AV141" s="35" t="s">
        <v>76</v>
      </c>
      <c r="AW141" s="35" t="s">
        <v>76</v>
      </c>
    </row>
    <row r="142" spans="1:49" ht="390" x14ac:dyDescent="0.25">
      <c r="A142" s="4" t="s">
        <v>458</v>
      </c>
      <c r="B142" s="170" t="s">
        <v>76</v>
      </c>
      <c r="C142" s="170" t="s">
        <v>76</v>
      </c>
      <c r="D142" s="170" t="s">
        <v>76</v>
      </c>
      <c r="E142" s="5" t="s">
        <v>162</v>
      </c>
      <c r="F142" s="9" t="s">
        <v>1179</v>
      </c>
      <c r="G142" s="9" t="s">
        <v>32</v>
      </c>
      <c r="H142" s="9" t="s">
        <v>33</v>
      </c>
      <c r="I142" s="9" t="s">
        <v>203</v>
      </c>
      <c r="J142" s="9" t="s">
        <v>204</v>
      </c>
      <c r="K142" s="7" t="s">
        <v>107</v>
      </c>
      <c r="L142" s="7" t="s">
        <v>205</v>
      </c>
      <c r="M142" s="7" t="s">
        <v>206</v>
      </c>
      <c r="N142" s="7" t="s">
        <v>76</v>
      </c>
      <c r="O142" s="7" t="s">
        <v>207</v>
      </c>
      <c r="P142" s="11" t="s">
        <v>214</v>
      </c>
      <c r="Q142" s="11" t="s">
        <v>391</v>
      </c>
      <c r="R142" s="11" t="s">
        <v>392</v>
      </c>
      <c r="S142" s="8" t="s">
        <v>200</v>
      </c>
      <c r="T142" s="8" t="s">
        <v>130</v>
      </c>
      <c r="U142" s="8" t="s">
        <v>201</v>
      </c>
      <c r="V142" s="8" t="s">
        <v>202</v>
      </c>
      <c r="W142" s="13" t="s">
        <v>76</v>
      </c>
      <c r="X142" s="13" t="s">
        <v>76</v>
      </c>
      <c r="Y142" s="13" t="s">
        <v>76</v>
      </c>
      <c r="Z142" s="33" t="s">
        <v>76</v>
      </c>
      <c r="AA142" s="33" t="s">
        <v>76</v>
      </c>
      <c r="AB142" s="33" t="s">
        <v>76</v>
      </c>
      <c r="AC142" s="44" t="s">
        <v>76</v>
      </c>
      <c r="AD142" s="44" t="s">
        <v>76</v>
      </c>
      <c r="AE142" s="44" t="s">
        <v>76</v>
      </c>
      <c r="AF142" s="34" t="s">
        <v>76</v>
      </c>
      <c r="AG142" s="34" t="s">
        <v>76</v>
      </c>
      <c r="AH142" s="34" t="s">
        <v>76</v>
      </c>
      <c r="AI142" s="13" t="s">
        <v>76</v>
      </c>
      <c r="AJ142" s="13" t="s">
        <v>76</v>
      </c>
      <c r="AK142" s="13" t="s">
        <v>76</v>
      </c>
      <c r="AL142" s="13" t="s">
        <v>76</v>
      </c>
      <c r="AM142" s="13" t="s">
        <v>76</v>
      </c>
      <c r="AN142" s="13" t="s">
        <v>76</v>
      </c>
      <c r="AO142" s="6" t="s">
        <v>76</v>
      </c>
      <c r="AP142" s="6" t="s">
        <v>76</v>
      </c>
      <c r="AQ142" s="6" t="s">
        <v>76</v>
      </c>
      <c r="AR142" s="13" t="s">
        <v>76</v>
      </c>
      <c r="AS142" s="13" t="s">
        <v>76</v>
      </c>
      <c r="AT142" s="13" t="s">
        <v>76</v>
      </c>
      <c r="AU142" s="35" t="s">
        <v>76</v>
      </c>
      <c r="AV142" s="35" t="s">
        <v>76</v>
      </c>
      <c r="AW142" s="35" t="s">
        <v>76</v>
      </c>
    </row>
    <row r="143" spans="1:49" ht="390" x14ac:dyDescent="0.25">
      <c r="A143" s="4" t="s">
        <v>458</v>
      </c>
      <c r="B143" s="170" t="s">
        <v>76</v>
      </c>
      <c r="C143" s="170" t="s">
        <v>76</v>
      </c>
      <c r="D143" s="170" t="s">
        <v>76</v>
      </c>
      <c r="E143" s="5" t="s">
        <v>162</v>
      </c>
      <c r="F143" s="9" t="s">
        <v>1179</v>
      </c>
      <c r="G143" s="9" t="s">
        <v>32</v>
      </c>
      <c r="H143" s="9" t="s">
        <v>33</v>
      </c>
      <c r="I143" s="9" t="s">
        <v>203</v>
      </c>
      <c r="J143" s="9" t="s">
        <v>204</v>
      </c>
      <c r="K143" s="7" t="s">
        <v>107</v>
      </c>
      <c r="L143" s="7" t="s">
        <v>205</v>
      </c>
      <c r="M143" s="7" t="s">
        <v>206</v>
      </c>
      <c r="N143" s="7" t="s">
        <v>76</v>
      </c>
      <c r="O143" s="7" t="s">
        <v>207</v>
      </c>
      <c r="P143" s="11" t="s">
        <v>214</v>
      </c>
      <c r="Q143" s="11" t="s">
        <v>391</v>
      </c>
      <c r="R143" s="11" t="s">
        <v>392</v>
      </c>
      <c r="S143" s="8" t="s">
        <v>200</v>
      </c>
      <c r="T143" s="8" t="s">
        <v>130</v>
      </c>
      <c r="U143" s="8" t="s">
        <v>201</v>
      </c>
      <c r="V143" s="8" t="s">
        <v>202</v>
      </c>
      <c r="W143" s="13" t="s">
        <v>76</v>
      </c>
      <c r="X143" s="13" t="s">
        <v>76</v>
      </c>
      <c r="Y143" s="13" t="s">
        <v>76</v>
      </c>
      <c r="Z143" s="33" t="s">
        <v>76</v>
      </c>
      <c r="AA143" s="33" t="s">
        <v>76</v>
      </c>
      <c r="AB143" s="33" t="s">
        <v>76</v>
      </c>
      <c r="AC143" s="44" t="s">
        <v>76</v>
      </c>
      <c r="AD143" s="44" t="s">
        <v>76</v>
      </c>
      <c r="AE143" s="44" t="s">
        <v>76</v>
      </c>
      <c r="AF143" s="34" t="s">
        <v>76</v>
      </c>
      <c r="AG143" s="34" t="s">
        <v>76</v>
      </c>
      <c r="AH143" s="34" t="s">
        <v>76</v>
      </c>
      <c r="AI143" s="13" t="s">
        <v>76</v>
      </c>
      <c r="AJ143" s="13" t="s">
        <v>76</v>
      </c>
      <c r="AK143" s="13" t="s">
        <v>76</v>
      </c>
      <c r="AL143" s="13" t="s">
        <v>76</v>
      </c>
      <c r="AM143" s="13" t="s">
        <v>76</v>
      </c>
      <c r="AN143" s="13" t="s">
        <v>76</v>
      </c>
      <c r="AO143" s="6" t="s">
        <v>76</v>
      </c>
      <c r="AP143" s="6" t="s">
        <v>76</v>
      </c>
      <c r="AQ143" s="6" t="s">
        <v>76</v>
      </c>
      <c r="AR143" s="13" t="s">
        <v>76</v>
      </c>
      <c r="AS143" s="13" t="s">
        <v>76</v>
      </c>
      <c r="AT143" s="13" t="s">
        <v>76</v>
      </c>
      <c r="AU143" s="35" t="s">
        <v>76</v>
      </c>
      <c r="AV143" s="35" t="s">
        <v>76</v>
      </c>
      <c r="AW143" s="35" t="s">
        <v>76</v>
      </c>
    </row>
    <row r="144" spans="1:49" ht="390" x14ac:dyDescent="0.25">
      <c r="A144" s="4" t="s">
        <v>458</v>
      </c>
      <c r="B144" s="170" t="s">
        <v>76</v>
      </c>
      <c r="C144" s="170" t="s">
        <v>76</v>
      </c>
      <c r="D144" s="170" t="s">
        <v>76</v>
      </c>
      <c r="E144" s="5" t="s">
        <v>162</v>
      </c>
      <c r="F144" s="9" t="s">
        <v>1179</v>
      </c>
      <c r="G144" s="9" t="s">
        <v>32</v>
      </c>
      <c r="H144" s="9" t="s">
        <v>33</v>
      </c>
      <c r="I144" s="6" t="s">
        <v>208</v>
      </c>
      <c r="J144" s="27" t="s">
        <v>1183</v>
      </c>
      <c r="K144" s="7" t="s">
        <v>210</v>
      </c>
      <c r="L144" s="7" t="s">
        <v>211</v>
      </c>
      <c r="M144" s="7" t="s">
        <v>212</v>
      </c>
      <c r="N144" s="7" t="s">
        <v>213</v>
      </c>
      <c r="O144" s="7" t="s">
        <v>53</v>
      </c>
      <c r="P144" s="11" t="s">
        <v>214</v>
      </c>
      <c r="Q144" s="11" t="s">
        <v>215</v>
      </c>
      <c r="R144" s="11" t="s">
        <v>216</v>
      </c>
      <c r="S144" s="8" t="s">
        <v>200</v>
      </c>
      <c r="T144" s="8" t="s">
        <v>130</v>
      </c>
      <c r="U144" s="8" t="s">
        <v>201</v>
      </c>
      <c r="V144" s="8" t="s">
        <v>202</v>
      </c>
      <c r="W144" s="13" t="s">
        <v>76</v>
      </c>
      <c r="X144" s="13" t="s">
        <v>76</v>
      </c>
      <c r="Y144" s="13" t="s">
        <v>76</v>
      </c>
      <c r="Z144" s="33" t="s">
        <v>76</v>
      </c>
      <c r="AA144" s="33" t="s">
        <v>76</v>
      </c>
      <c r="AB144" s="33" t="s">
        <v>76</v>
      </c>
      <c r="AC144" s="44" t="s">
        <v>540</v>
      </c>
      <c r="AD144" s="44" t="s">
        <v>541</v>
      </c>
      <c r="AE144" s="44" t="s">
        <v>542</v>
      </c>
      <c r="AF144" s="34" t="s">
        <v>76</v>
      </c>
      <c r="AG144" s="34" t="s">
        <v>76</v>
      </c>
      <c r="AH144" s="34" t="s">
        <v>76</v>
      </c>
      <c r="AI144" s="13" t="s">
        <v>76</v>
      </c>
      <c r="AJ144" s="13" t="s">
        <v>76</v>
      </c>
      <c r="AK144" s="13" t="s">
        <v>76</v>
      </c>
      <c r="AL144" s="13" t="s">
        <v>76</v>
      </c>
      <c r="AM144" s="13" t="s">
        <v>76</v>
      </c>
      <c r="AN144" s="13" t="s">
        <v>76</v>
      </c>
      <c r="AO144" s="6" t="s">
        <v>76</v>
      </c>
      <c r="AP144" s="6" t="s">
        <v>76</v>
      </c>
      <c r="AQ144" s="6" t="s">
        <v>76</v>
      </c>
      <c r="AR144" s="13" t="s">
        <v>76</v>
      </c>
      <c r="AS144" s="13" t="s">
        <v>76</v>
      </c>
      <c r="AT144" s="13" t="s">
        <v>76</v>
      </c>
      <c r="AU144" s="35" t="str">
        <f>'PTEA 2020-2023'!A13</f>
        <v>1. Comunidad Granadina en la Inclusión de la Cultura Ambiental</v>
      </c>
      <c r="AV144" s="35" t="str">
        <f>'PTEA 2020-2023'!B13</f>
        <v>5. Formación de promotores Ambientales</v>
      </c>
      <c r="AW144" s="35" t="str">
        <f>'PTEA 2020-2023'!C13</f>
        <v>Vincular a por lo menos a (15) promotores ambientales, en procesos de formación para la dinamización de la Educación Ambiental.</v>
      </c>
    </row>
    <row r="145" spans="1:49" ht="390" x14ac:dyDescent="0.25">
      <c r="A145" s="4" t="s">
        <v>458</v>
      </c>
      <c r="B145" s="170" t="s">
        <v>76</v>
      </c>
      <c r="C145" s="170" t="s">
        <v>76</v>
      </c>
      <c r="D145" s="170" t="s">
        <v>76</v>
      </c>
      <c r="E145" s="5" t="s">
        <v>162</v>
      </c>
      <c r="F145" s="9" t="s">
        <v>1179</v>
      </c>
      <c r="G145" s="9" t="s">
        <v>32</v>
      </c>
      <c r="H145" s="9" t="s">
        <v>33</v>
      </c>
      <c r="I145" s="6" t="s">
        <v>208</v>
      </c>
      <c r="J145" s="27" t="s">
        <v>1183</v>
      </c>
      <c r="K145" s="7" t="s">
        <v>210</v>
      </c>
      <c r="L145" s="7" t="s">
        <v>211</v>
      </c>
      <c r="M145" s="7" t="s">
        <v>212</v>
      </c>
      <c r="N145" s="7" t="s">
        <v>213</v>
      </c>
      <c r="O145" s="7" t="s">
        <v>53</v>
      </c>
      <c r="P145" s="11" t="s">
        <v>214</v>
      </c>
      <c r="Q145" s="11" t="s">
        <v>215</v>
      </c>
      <c r="R145" s="11" t="s">
        <v>216</v>
      </c>
      <c r="S145" s="8" t="s">
        <v>200</v>
      </c>
      <c r="T145" s="8" t="s">
        <v>130</v>
      </c>
      <c r="U145" s="8" t="s">
        <v>201</v>
      </c>
      <c r="V145" s="8" t="s">
        <v>202</v>
      </c>
      <c r="W145" s="10" t="s">
        <v>102</v>
      </c>
      <c r="X145" s="10" t="s">
        <v>390</v>
      </c>
      <c r="Y145" s="10" t="s">
        <v>305</v>
      </c>
      <c r="Z145" s="33" t="s">
        <v>76</v>
      </c>
      <c r="AA145" s="33" t="s">
        <v>76</v>
      </c>
      <c r="AB145" s="33" t="s">
        <v>76</v>
      </c>
      <c r="AC145" s="44" t="s">
        <v>540</v>
      </c>
      <c r="AD145" s="44" t="s">
        <v>541</v>
      </c>
      <c r="AE145" s="44" t="s">
        <v>542</v>
      </c>
      <c r="AF145" s="34" t="s">
        <v>549</v>
      </c>
      <c r="AG145" s="34" t="s">
        <v>590</v>
      </c>
      <c r="AH145" s="34" t="s">
        <v>591</v>
      </c>
      <c r="AI145" s="13" t="s">
        <v>76</v>
      </c>
      <c r="AJ145" s="13" t="s">
        <v>76</v>
      </c>
      <c r="AK145" s="13" t="s">
        <v>76</v>
      </c>
      <c r="AL145" s="13" t="s">
        <v>76</v>
      </c>
      <c r="AM145" s="13" t="s">
        <v>76</v>
      </c>
      <c r="AN145" s="13" t="s">
        <v>76</v>
      </c>
      <c r="AO145" s="6" t="s">
        <v>552</v>
      </c>
      <c r="AP145" s="6" t="s">
        <v>592</v>
      </c>
      <c r="AQ145" s="6" t="s">
        <v>593</v>
      </c>
      <c r="AR145" s="13" t="s">
        <v>555</v>
      </c>
      <c r="AS145" s="13" t="s">
        <v>556</v>
      </c>
      <c r="AT145" s="13" t="s">
        <v>594</v>
      </c>
      <c r="AU145" s="35" t="str">
        <f>'PTEA 2020-2023'!A12</f>
        <v>1. Comunidad Granadina en la Inclusión de la Cultura Ambiental</v>
      </c>
      <c r="AV145" s="35" t="str">
        <f>'PTEA 2020-2023'!B12</f>
        <v>4. Articulación de acciones para la celebración de días de Calendario Ambiental</v>
      </c>
      <c r="AW145" s="35" t="str">
        <f>'PTEA 2020-2023'!C12</f>
        <v>Realizar como mínimo tres (3) actos de celebración anual de días del calendario ambiental.</v>
      </c>
    </row>
    <row r="146" spans="1:49" ht="390" x14ac:dyDescent="0.25">
      <c r="A146" s="4" t="s">
        <v>458</v>
      </c>
      <c r="B146" s="170" t="s">
        <v>76</v>
      </c>
      <c r="C146" s="170" t="s">
        <v>76</v>
      </c>
      <c r="D146" s="170" t="s">
        <v>76</v>
      </c>
      <c r="E146" s="5" t="s">
        <v>162</v>
      </c>
      <c r="F146" s="9" t="s">
        <v>1179</v>
      </c>
      <c r="G146" s="9" t="s">
        <v>32</v>
      </c>
      <c r="H146" s="9" t="s">
        <v>33</v>
      </c>
      <c r="I146" s="6" t="s">
        <v>208</v>
      </c>
      <c r="J146" s="27" t="s">
        <v>1183</v>
      </c>
      <c r="K146" s="7" t="s">
        <v>210</v>
      </c>
      <c r="L146" s="7" t="s">
        <v>211</v>
      </c>
      <c r="M146" s="7" t="s">
        <v>212</v>
      </c>
      <c r="N146" s="7" t="s">
        <v>213</v>
      </c>
      <c r="O146" s="7" t="s">
        <v>53</v>
      </c>
      <c r="P146" s="11" t="s">
        <v>214</v>
      </c>
      <c r="Q146" s="11" t="s">
        <v>215</v>
      </c>
      <c r="R146" s="11" t="s">
        <v>216</v>
      </c>
      <c r="S146" s="8" t="s">
        <v>200</v>
      </c>
      <c r="T146" s="8" t="s">
        <v>130</v>
      </c>
      <c r="U146" s="8" t="s">
        <v>201</v>
      </c>
      <c r="V146" s="8" t="s">
        <v>202</v>
      </c>
      <c r="W146" s="13" t="s">
        <v>76</v>
      </c>
      <c r="X146" s="13" t="s">
        <v>76</v>
      </c>
      <c r="Y146" s="13" t="s">
        <v>76</v>
      </c>
      <c r="Z146" s="33" t="s">
        <v>76</v>
      </c>
      <c r="AA146" s="33" t="s">
        <v>76</v>
      </c>
      <c r="AB146" s="33" t="s">
        <v>76</v>
      </c>
      <c r="AC146" s="44" t="s">
        <v>540</v>
      </c>
      <c r="AD146" s="44" t="s">
        <v>541</v>
      </c>
      <c r="AE146" s="44" t="s">
        <v>542</v>
      </c>
      <c r="AF146" s="34" t="s">
        <v>76</v>
      </c>
      <c r="AG146" s="34" t="s">
        <v>76</v>
      </c>
      <c r="AH146" s="34" t="s">
        <v>76</v>
      </c>
      <c r="AI146" s="13" t="s">
        <v>598</v>
      </c>
      <c r="AJ146" s="13" t="s">
        <v>599</v>
      </c>
      <c r="AK146" s="13" t="s">
        <v>600</v>
      </c>
      <c r="AL146" s="13" t="s">
        <v>76</v>
      </c>
      <c r="AM146" s="13" t="s">
        <v>76</v>
      </c>
      <c r="AN146" s="13" t="s">
        <v>76</v>
      </c>
      <c r="AO146" s="6" t="s">
        <v>572</v>
      </c>
      <c r="AP146" s="6" t="s">
        <v>573</v>
      </c>
      <c r="AQ146" s="6" t="s">
        <v>574</v>
      </c>
      <c r="AR146" s="13" t="s">
        <v>575</v>
      </c>
      <c r="AS146" s="13" t="s">
        <v>576</v>
      </c>
      <c r="AT146" s="13" t="s">
        <v>601</v>
      </c>
      <c r="AU146" s="35" t="str">
        <f>'PTEA 2020-2023'!A29</f>
        <v>4. Comunidad Granadina educada en la gestión integral de los residuos sólidos</v>
      </c>
      <c r="AV146" s="35" t="str">
        <f>'PTEA 2020-2023'!B29</f>
        <v>2. Fortalecer la vinculación de la Comunidad en la Gestión Integral de los residuos sólidos.</v>
      </c>
      <c r="AW146" s="35" t="str">
        <f>'PTEA 2020-2023'!C29</f>
        <v>Desarrollar por lo menos un (1) taller anual, de aprovechamiento de residuos sólidos para elaborar arte ambiental con la comunidad.</v>
      </c>
    </row>
    <row r="147" spans="1:49" ht="390" x14ac:dyDescent="0.25">
      <c r="A147" s="4" t="s">
        <v>458</v>
      </c>
      <c r="B147" s="170" t="s">
        <v>76</v>
      </c>
      <c r="C147" s="170" t="s">
        <v>76</v>
      </c>
      <c r="D147" s="170" t="s">
        <v>76</v>
      </c>
      <c r="E147" s="5" t="s">
        <v>162</v>
      </c>
      <c r="F147" s="9" t="s">
        <v>1179</v>
      </c>
      <c r="G147" s="9" t="s">
        <v>32</v>
      </c>
      <c r="H147" s="9" t="s">
        <v>33</v>
      </c>
      <c r="I147" s="6" t="s">
        <v>208</v>
      </c>
      <c r="J147" s="27" t="s">
        <v>1183</v>
      </c>
      <c r="K147" s="7" t="s">
        <v>210</v>
      </c>
      <c r="L147" s="7" t="s">
        <v>211</v>
      </c>
      <c r="M147" s="7" t="s">
        <v>212</v>
      </c>
      <c r="N147" s="7" t="s">
        <v>213</v>
      </c>
      <c r="O147" s="7" t="s">
        <v>53</v>
      </c>
      <c r="P147" s="11" t="s">
        <v>214</v>
      </c>
      <c r="Q147" s="11" t="s">
        <v>215</v>
      </c>
      <c r="R147" s="11" t="s">
        <v>216</v>
      </c>
      <c r="S147" s="8" t="s">
        <v>200</v>
      </c>
      <c r="T147" s="8" t="s">
        <v>130</v>
      </c>
      <c r="U147" s="8" t="s">
        <v>201</v>
      </c>
      <c r="V147" s="8" t="s">
        <v>202</v>
      </c>
      <c r="W147" s="13" t="s">
        <v>76</v>
      </c>
      <c r="X147" s="13" t="s">
        <v>76</v>
      </c>
      <c r="Y147" s="13" t="s">
        <v>76</v>
      </c>
      <c r="Z147" s="33" t="s">
        <v>76</v>
      </c>
      <c r="AA147" s="33" t="s">
        <v>76</v>
      </c>
      <c r="AB147" s="33" t="s">
        <v>76</v>
      </c>
      <c r="AC147" s="44" t="s">
        <v>540</v>
      </c>
      <c r="AD147" s="44" t="s">
        <v>541</v>
      </c>
      <c r="AE147" s="44" t="s">
        <v>542</v>
      </c>
      <c r="AF147" s="34" t="s">
        <v>76</v>
      </c>
      <c r="AG147" s="34" t="s">
        <v>76</v>
      </c>
      <c r="AH147" s="34" t="s">
        <v>76</v>
      </c>
      <c r="AI147" s="13" t="s">
        <v>598</v>
      </c>
      <c r="AJ147" s="13" t="s">
        <v>599</v>
      </c>
      <c r="AK147" s="13" t="s">
        <v>600</v>
      </c>
      <c r="AL147" s="13" t="s">
        <v>76</v>
      </c>
      <c r="AM147" s="13" t="s">
        <v>76</v>
      </c>
      <c r="AN147" s="13" t="s">
        <v>76</v>
      </c>
      <c r="AO147" s="6" t="s">
        <v>572</v>
      </c>
      <c r="AP147" s="6" t="s">
        <v>573</v>
      </c>
      <c r="AQ147" s="6" t="s">
        <v>574</v>
      </c>
      <c r="AR147" s="13" t="s">
        <v>575</v>
      </c>
      <c r="AS147" s="13" t="s">
        <v>576</v>
      </c>
      <c r="AT147" s="13" t="s">
        <v>601</v>
      </c>
      <c r="AU147" s="35" t="str">
        <f>'PTEA 2020-2023'!A30</f>
        <v>4. Comunidad Granadina educada en la gestión integral de los residuos sólidos</v>
      </c>
      <c r="AV147" s="35" t="str">
        <f>'PTEA 2020-2023'!B30</f>
        <v>2. Fortalecer la vinculación de la Comunidad en la Gestión Integral de los residuos sólidos.</v>
      </c>
      <c r="AW147" s="35" t="str">
        <f>'PTEA 2020-2023'!C30</f>
        <v>Realizar un (1) concurso anual de silletas elaboradas en material reutilizable dirigido a Juntas de Acción Comunal.</v>
      </c>
    </row>
    <row r="148" spans="1:49" ht="390" x14ac:dyDescent="0.25">
      <c r="A148" s="4" t="s">
        <v>458</v>
      </c>
      <c r="B148" s="170" t="s">
        <v>76</v>
      </c>
      <c r="C148" s="170" t="s">
        <v>76</v>
      </c>
      <c r="D148" s="170" t="s">
        <v>76</v>
      </c>
      <c r="E148" s="5" t="s">
        <v>162</v>
      </c>
      <c r="F148" s="9" t="s">
        <v>1179</v>
      </c>
      <c r="G148" s="9" t="s">
        <v>32</v>
      </c>
      <c r="H148" s="9" t="s">
        <v>33</v>
      </c>
      <c r="I148" s="6" t="s">
        <v>208</v>
      </c>
      <c r="J148" s="27" t="s">
        <v>1183</v>
      </c>
      <c r="K148" s="7" t="s">
        <v>210</v>
      </c>
      <c r="L148" s="7" t="s">
        <v>211</v>
      </c>
      <c r="M148" s="7" t="s">
        <v>212</v>
      </c>
      <c r="N148" s="7" t="s">
        <v>213</v>
      </c>
      <c r="O148" s="7" t="s">
        <v>53</v>
      </c>
      <c r="P148" s="11" t="s">
        <v>214</v>
      </c>
      <c r="Q148" s="11" t="s">
        <v>215</v>
      </c>
      <c r="R148" s="11" t="s">
        <v>216</v>
      </c>
      <c r="S148" s="8" t="s">
        <v>200</v>
      </c>
      <c r="T148" s="8" t="s">
        <v>130</v>
      </c>
      <c r="U148" s="8" t="s">
        <v>201</v>
      </c>
      <c r="V148" s="8" t="s">
        <v>202</v>
      </c>
      <c r="W148" s="13" t="s">
        <v>76</v>
      </c>
      <c r="X148" s="13" t="s">
        <v>76</v>
      </c>
      <c r="Y148" s="13" t="s">
        <v>76</v>
      </c>
      <c r="Z148" s="33" t="s">
        <v>76</v>
      </c>
      <c r="AA148" s="33" t="s">
        <v>76</v>
      </c>
      <c r="AB148" s="33" t="s">
        <v>76</v>
      </c>
      <c r="AC148" s="44" t="s">
        <v>76</v>
      </c>
      <c r="AD148" s="44" t="s">
        <v>76</v>
      </c>
      <c r="AE148" s="44" t="s">
        <v>76</v>
      </c>
      <c r="AF148" s="34" t="s">
        <v>76</v>
      </c>
      <c r="AG148" s="34" t="s">
        <v>76</v>
      </c>
      <c r="AH148" s="34" t="s">
        <v>76</v>
      </c>
      <c r="AI148" s="13" t="s">
        <v>76</v>
      </c>
      <c r="AJ148" s="13" t="s">
        <v>76</v>
      </c>
      <c r="AK148" s="13" t="s">
        <v>76</v>
      </c>
      <c r="AL148" s="13" t="s">
        <v>76</v>
      </c>
      <c r="AM148" s="13" t="s">
        <v>76</v>
      </c>
      <c r="AN148" s="13" t="s">
        <v>76</v>
      </c>
      <c r="AO148" s="6" t="s">
        <v>76</v>
      </c>
      <c r="AP148" s="6" t="s">
        <v>76</v>
      </c>
      <c r="AQ148" s="6" t="s">
        <v>76</v>
      </c>
      <c r="AR148" s="13" t="s">
        <v>76</v>
      </c>
      <c r="AS148" s="13" t="s">
        <v>76</v>
      </c>
      <c r="AT148" s="13" t="s">
        <v>76</v>
      </c>
      <c r="AU148" s="35" t="str">
        <f>'PTEA 2020-2023'!A14</f>
        <v>1. Comunidad Granadina en la Inclusión de la Cultura Ambiental</v>
      </c>
      <c r="AV148" s="35" t="str">
        <f>'PTEA 2020-2023'!B14</f>
        <v>6. Divulgación de experiencias exitosas de Educación Ambiental</v>
      </c>
      <c r="AW148" s="35" t="str">
        <f>'PTEA 2020-2023'!C14</f>
        <v>Crear estrategias de comunicación anuales en por lo menos un (1) medio de comunicación y/o utilización de redes sociales para fortalecer convocatorias y promover la divulgación de balances positivos de acciones de Educación e Innovación Ambiental.</v>
      </c>
    </row>
    <row r="149" spans="1:49" ht="330" x14ac:dyDescent="0.25">
      <c r="A149" s="4" t="s">
        <v>458</v>
      </c>
      <c r="B149" s="170" t="s">
        <v>76</v>
      </c>
      <c r="C149" s="170" t="s">
        <v>76</v>
      </c>
      <c r="D149" s="170" t="s">
        <v>76</v>
      </c>
      <c r="E149" s="5" t="s">
        <v>393</v>
      </c>
      <c r="F149" s="6" t="s">
        <v>1184</v>
      </c>
      <c r="G149" s="6" t="s">
        <v>32</v>
      </c>
      <c r="H149" s="6" t="s">
        <v>219</v>
      </c>
      <c r="I149" s="6" t="s">
        <v>394</v>
      </c>
      <c r="J149" s="6" t="s">
        <v>1210</v>
      </c>
      <c r="K149" s="7" t="s">
        <v>182</v>
      </c>
      <c r="L149" s="7" t="s">
        <v>396</v>
      </c>
      <c r="M149" s="7" t="s">
        <v>397</v>
      </c>
      <c r="N149" s="7" t="s">
        <v>213</v>
      </c>
      <c r="O149" s="7" t="s">
        <v>398</v>
      </c>
      <c r="P149" s="11" t="s">
        <v>399</v>
      </c>
      <c r="Q149" s="11" t="s">
        <v>400</v>
      </c>
      <c r="R149" s="11" t="s">
        <v>401</v>
      </c>
      <c r="S149" s="8" t="s">
        <v>114</v>
      </c>
      <c r="T149" s="8" t="s">
        <v>322</v>
      </c>
      <c r="U149" s="8" t="s">
        <v>173</v>
      </c>
      <c r="V149" s="8" t="s">
        <v>402</v>
      </c>
      <c r="W149" s="10" t="s">
        <v>102</v>
      </c>
      <c r="X149" s="10" t="s">
        <v>390</v>
      </c>
      <c r="Y149" s="10" t="s">
        <v>305</v>
      </c>
      <c r="Z149" s="33" t="s">
        <v>662</v>
      </c>
      <c r="AA149" s="33" t="s">
        <v>660</v>
      </c>
      <c r="AB149" s="33" t="s">
        <v>661</v>
      </c>
      <c r="AC149" s="44" t="s">
        <v>540</v>
      </c>
      <c r="AD149" s="44" t="s">
        <v>541</v>
      </c>
      <c r="AE149" s="44" t="s">
        <v>542</v>
      </c>
      <c r="AF149" s="34" t="s">
        <v>76</v>
      </c>
      <c r="AG149" s="34" t="s">
        <v>76</v>
      </c>
      <c r="AH149" s="34" t="s">
        <v>76</v>
      </c>
      <c r="AI149" s="13" t="s">
        <v>569</v>
      </c>
      <c r="AJ149" s="13" t="s">
        <v>578</v>
      </c>
      <c r="AK149" s="13" t="s">
        <v>579</v>
      </c>
      <c r="AL149" s="13" t="s">
        <v>76</v>
      </c>
      <c r="AM149" s="13" t="s">
        <v>76</v>
      </c>
      <c r="AN149" s="13" t="s">
        <v>76</v>
      </c>
      <c r="AO149" s="6" t="s">
        <v>572</v>
      </c>
      <c r="AP149" s="6" t="s">
        <v>573</v>
      </c>
      <c r="AQ149" s="6" t="s">
        <v>574</v>
      </c>
      <c r="AR149" s="13" t="s">
        <v>566</v>
      </c>
      <c r="AS149" s="13" t="s">
        <v>567</v>
      </c>
      <c r="AT149" s="13" t="s">
        <v>1180</v>
      </c>
      <c r="AU149" s="35" t="str">
        <f>'PTEA 2020-2023'!A39</f>
        <v xml:space="preserve">6. Comunidad Granadina preparada para la implementación de una Agricultura sostenible con el medio ambiente </v>
      </c>
      <c r="AV149" s="35" t="str">
        <f>'PTEA 2020-2023'!B39</f>
        <v>3. Fortalecimiento de productores Granadinos para el aprovechamiento de residuos orgánicos</v>
      </c>
      <c r="AW149" s="35" t="str">
        <f>'PTEA 2020-2023'!C39</f>
        <v>Realizar como mínimo una (1) salida pedagógica de educación ambiental con comunidad a las celdas de compostaje del municipio durante el cuatrienio.</v>
      </c>
    </row>
    <row r="150" spans="1:49" ht="330" x14ac:dyDescent="0.25">
      <c r="A150" s="4" t="s">
        <v>458</v>
      </c>
      <c r="B150" s="170" t="s">
        <v>76</v>
      </c>
      <c r="C150" s="170" t="s">
        <v>76</v>
      </c>
      <c r="D150" s="170" t="s">
        <v>76</v>
      </c>
      <c r="E150" s="5" t="s">
        <v>393</v>
      </c>
      <c r="F150" s="6" t="s">
        <v>1184</v>
      </c>
      <c r="G150" s="6" t="s">
        <v>32</v>
      </c>
      <c r="H150" s="6" t="s">
        <v>219</v>
      </c>
      <c r="I150" s="6" t="s">
        <v>394</v>
      </c>
      <c r="J150" s="6" t="s">
        <v>1210</v>
      </c>
      <c r="K150" s="7" t="s">
        <v>182</v>
      </c>
      <c r="L150" s="7" t="s">
        <v>396</v>
      </c>
      <c r="M150" s="7" t="s">
        <v>397</v>
      </c>
      <c r="N150" s="7" t="s">
        <v>213</v>
      </c>
      <c r="O150" s="7" t="s">
        <v>398</v>
      </c>
      <c r="P150" s="11" t="s">
        <v>399</v>
      </c>
      <c r="Q150" s="11" t="s">
        <v>400</v>
      </c>
      <c r="R150" s="11" t="s">
        <v>401</v>
      </c>
      <c r="S150" s="8" t="s">
        <v>114</v>
      </c>
      <c r="T150" s="8" t="s">
        <v>322</v>
      </c>
      <c r="U150" s="8" t="s">
        <v>173</v>
      </c>
      <c r="V150" s="8" t="s">
        <v>402</v>
      </c>
      <c r="W150" s="25" t="s">
        <v>229</v>
      </c>
      <c r="X150" s="25" t="s">
        <v>230</v>
      </c>
      <c r="Y150" s="25" t="s">
        <v>404</v>
      </c>
      <c r="Z150" s="33" t="s">
        <v>662</v>
      </c>
      <c r="AA150" s="33" t="s">
        <v>660</v>
      </c>
      <c r="AB150" s="33" t="s">
        <v>661</v>
      </c>
      <c r="AC150" s="44" t="s">
        <v>540</v>
      </c>
      <c r="AD150" s="44" t="s">
        <v>541</v>
      </c>
      <c r="AE150" s="44" t="s">
        <v>542</v>
      </c>
      <c r="AF150" s="34" t="s">
        <v>76</v>
      </c>
      <c r="AG150" s="34" t="s">
        <v>76</v>
      </c>
      <c r="AH150" s="34" t="s">
        <v>76</v>
      </c>
      <c r="AI150" s="13" t="s">
        <v>569</v>
      </c>
      <c r="AJ150" s="13" t="s">
        <v>578</v>
      </c>
      <c r="AK150" s="13" t="s">
        <v>579</v>
      </c>
      <c r="AL150" s="13" t="s">
        <v>76</v>
      </c>
      <c r="AM150" s="13" t="s">
        <v>76</v>
      </c>
      <c r="AN150" s="13" t="s">
        <v>76</v>
      </c>
      <c r="AO150" s="6" t="s">
        <v>572</v>
      </c>
      <c r="AP150" s="6" t="s">
        <v>573</v>
      </c>
      <c r="AQ150" s="6" t="s">
        <v>574</v>
      </c>
      <c r="AR150" s="13" t="s">
        <v>566</v>
      </c>
      <c r="AS150" s="13" t="s">
        <v>567</v>
      </c>
      <c r="AT150" s="13" t="s">
        <v>1180</v>
      </c>
      <c r="AU150" s="35" t="str">
        <f>'PTEA 2020-2023'!A39</f>
        <v xml:space="preserve">6. Comunidad Granadina preparada para la implementación de una Agricultura sostenible con el medio ambiente </v>
      </c>
      <c r="AV150" s="35" t="str">
        <f>'PTEA 2020-2023'!B39</f>
        <v>3. Fortalecimiento de productores Granadinos para el aprovechamiento de residuos orgánicos</v>
      </c>
      <c r="AW150" s="35" t="str">
        <f>'PTEA 2020-2023'!C39</f>
        <v>Realizar como mínimo una (1) salida pedagógica de educación ambiental con comunidad a las celdas de compostaje del municipio durante el cuatrienio.</v>
      </c>
    </row>
    <row r="151" spans="1:49" ht="330" x14ac:dyDescent="0.25">
      <c r="A151" s="4" t="s">
        <v>458</v>
      </c>
      <c r="B151" s="170" t="s">
        <v>76</v>
      </c>
      <c r="C151" s="170" t="s">
        <v>76</v>
      </c>
      <c r="D151" s="170" t="s">
        <v>76</v>
      </c>
      <c r="E151" s="5" t="s">
        <v>393</v>
      </c>
      <c r="F151" s="6" t="s">
        <v>1184</v>
      </c>
      <c r="G151" s="6" t="s">
        <v>32</v>
      </c>
      <c r="H151" s="6" t="s">
        <v>219</v>
      </c>
      <c r="I151" s="6" t="s">
        <v>394</v>
      </c>
      <c r="J151" s="6" t="s">
        <v>1210</v>
      </c>
      <c r="K151" s="7" t="s">
        <v>182</v>
      </c>
      <c r="L151" s="7" t="s">
        <v>396</v>
      </c>
      <c r="M151" s="7" t="s">
        <v>397</v>
      </c>
      <c r="N151" s="7" t="s">
        <v>213</v>
      </c>
      <c r="O151" s="7" t="s">
        <v>398</v>
      </c>
      <c r="P151" s="11" t="s">
        <v>399</v>
      </c>
      <c r="Q151" s="11" t="s">
        <v>400</v>
      </c>
      <c r="R151" s="11" t="s">
        <v>401</v>
      </c>
      <c r="S151" s="8" t="s">
        <v>114</v>
      </c>
      <c r="T151" s="8" t="s">
        <v>322</v>
      </c>
      <c r="U151" s="8" t="s">
        <v>173</v>
      </c>
      <c r="V151" s="8" t="s">
        <v>402</v>
      </c>
      <c r="W151" s="25" t="s">
        <v>229</v>
      </c>
      <c r="X151" s="25" t="s">
        <v>230</v>
      </c>
      <c r="Y151" s="25" t="s">
        <v>404</v>
      </c>
      <c r="Z151" s="33" t="s">
        <v>662</v>
      </c>
      <c r="AA151" s="33" t="s">
        <v>660</v>
      </c>
      <c r="AB151" s="33" t="s">
        <v>663</v>
      </c>
      <c r="AC151" s="44" t="s">
        <v>540</v>
      </c>
      <c r="AD151" s="44" t="s">
        <v>541</v>
      </c>
      <c r="AE151" s="44" t="s">
        <v>542</v>
      </c>
      <c r="AF151" s="34" t="s">
        <v>76</v>
      </c>
      <c r="AG151" s="34" t="s">
        <v>76</v>
      </c>
      <c r="AH151" s="34" t="s">
        <v>76</v>
      </c>
      <c r="AI151" s="13" t="s">
        <v>76</v>
      </c>
      <c r="AJ151" s="13" t="s">
        <v>76</v>
      </c>
      <c r="AK151" s="13" t="s">
        <v>76</v>
      </c>
      <c r="AL151" s="13" t="s">
        <v>76</v>
      </c>
      <c r="AM151" s="13" t="s">
        <v>76</v>
      </c>
      <c r="AN151" s="13" t="s">
        <v>76</v>
      </c>
      <c r="AO151" s="6" t="s">
        <v>619</v>
      </c>
      <c r="AP151" s="6" t="s">
        <v>620</v>
      </c>
      <c r="AQ151" s="6" t="s">
        <v>621</v>
      </c>
      <c r="AR151" s="13" t="s">
        <v>595</v>
      </c>
      <c r="AS151" s="13" t="s">
        <v>596</v>
      </c>
      <c r="AT151" s="13" t="s">
        <v>1212</v>
      </c>
      <c r="AU151" s="35" t="str">
        <f>'PTEA 2020-2023'!A10</f>
        <v>1. Comunidad Granadina en la Inclusión de la Cultura Ambiental</v>
      </c>
      <c r="AV151" s="35" t="str">
        <f>'PTEA 2020-2023'!B10</f>
        <v>3. Inclusión del Turismo Sostenible</v>
      </c>
      <c r="AW151" s="35" t="str">
        <f>'PTEA 2020-2023'!C10</f>
        <v>Fortalecer a promotores turísticos locales con la implementación de por lo menos dos (2) procesos de formación en practicas de turismo sostenible durante el cuatrienio.</v>
      </c>
    </row>
    <row r="152" spans="1:49" ht="330" x14ac:dyDescent="0.25">
      <c r="A152" s="4" t="s">
        <v>458</v>
      </c>
      <c r="B152" s="170" t="s">
        <v>76</v>
      </c>
      <c r="C152" s="170" t="s">
        <v>76</v>
      </c>
      <c r="D152" s="170" t="s">
        <v>76</v>
      </c>
      <c r="E152" s="5" t="s">
        <v>393</v>
      </c>
      <c r="F152" s="6" t="s">
        <v>1184</v>
      </c>
      <c r="G152" s="6" t="s">
        <v>32</v>
      </c>
      <c r="H152" s="6" t="s">
        <v>219</v>
      </c>
      <c r="I152" s="6" t="s">
        <v>394</v>
      </c>
      <c r="J152" s="6" t="s">
        <v>1210</v>
      </c>
      <c r="K152" s="7" t="s">
        <v>182</v>
      </c>
      <c r="L152" s="7" t="s">
        <v>396</v>
      </c>
      <c r="M152" s="7" t="s">
        <v>397</v>
      </c>
      <c r="N152" s="7" t="s">
        <v>213</v>
      </c>
      <c r="O152" s="7" t="s">
        <v>398</v>
      </c>
      <c r="P152" s="11" t="s">
        <v>399</v>
      </c>
      <c r="Q152" s="11" t="s">
        <v>400</v>
      </c>
      <c r="R152" s="11" t="s">
        <v>401</v>
      </c>
      <c r="S152" s="8" t="s">
        <v>114</v>
      </c>
      <c r="T152" s="8" t="s">
        <v>322</v>
      </c>
      <c r="U152" s="8" t="s">
        <v>173</v>
      </c>
      <c r="V152" s="8" t="s">
        <v>402</v>
      </c>
      <c r="W152" s="25" t="s">
        <v>405</v>
      </c>
      <c r="X152" s="25" t="s">
        <v>406</v>
      </c>
      <c r="Y152" s="25" t="s">
        <v>407</v>
      </c>
      <c r="Z152" s="33" t="s">
        <v>662</v>
      </c>
      <c r="AA152" s="33" t="s">
        <v>660</v>
      </c>
      <c r="AB152" s="33" t="s">
        <v>661</v>
      </c>
      <c r="AC152" s="44" t="s">
        <v>76</v>
      </c>
      <c r="AD152" s="44" t="s">
        <v>76</v>
      </c>
      <c r="AE152" s="44" t="s">
        <v>76</v>
      </c>
      <c r="AF152" s="34" t="s">
        <v>76</v>
      </c>
      <c r="AG152" s="34" t="s">
        <v>76</v>
      </c>
      <c r="AH152" s="34" t="s">
        <v>76</v>
      </c>
      <c r="AI152" s="13" t="s">
        <v>76</v>
      </c>
      <c r="AJ152" s="13" t="s">
        <v>76</v>
      </c>
      <c r="AK152" s="13" t="s">
        <v>76</v>
      </c>
      <c r="AL152" s="13" t="s">
        <v>76</v>
      </c>
      <c r="AM152" s="13" t="s">
        <v>76</v>
      </c>
      <c r="AN152" s="13" t="s">
        <v>76</v>
      </c>
      <c r="AO152" s="6" t="s">
        <v>76</v>
      </c>
      <c r="AP152" s="6" t="s">
        <v>76</v>
      </c>
      <c r="AQ152" s="6" t="s">
        <v>76</v>
      </c>
      <c r="AR152" s="13" t="s">
        <v>76</v>
      </c>
      <c r="AS152" s="13" t="s">
        <v>76</v>
      </c>
      <c r="AT152" s="13" t="s">
        <v>76</v>
      </c>
      <c r="AU152" s="35" t="s">
        <v>76</v>
      </c>
      <c r="AV152" s="35" t="s">
        <v>76</v>
      </c>
      <c r="AW152" s="35" t="s">
        <v>76</v>
      </c>
    </row>
    <row r="153" spans="1:49" ht="330" x14ac:dyDescent="0.25">
      <c r="A153" s="4" t="s">
        <v>458</v>
      </c>
      <c r="B153" s="170" t="s">
        <v>76</v>
      </c>
      <c r="C153" s="170" t="s">
        <v>76</v>
      </c>
      <c r="D153" s="170" t="s">
        <v>76</v>
      </c>
      <c r="E153" s="5" t="s">
        <v>393</v>
      </c>
      <c r="F153" s="6" t="s">
        <v>1184</v>
      </c>
      <c r="G153" s="6" t="s">
        <v>32</v>
      </c>
      <c r="H153" s="6" t="s">
        <v>219</v>
      </c>
      <c r="I153" s="6" t="s">
        <v>394</v>
      </c>
      <c r="J153" s="6" t="s">
        <v>1210</v>
      </c>
      <c r="K153" s="7" t="s">
        <v>182</v>
      </c>
      <c r="L153" s="7" t="s">
        <v>396</v>
      </c>
      <c r="M153" s="7" t="s">
        <v>397</v>
      </c>
      <c r="N153" s="7" t="s">
        <v>213</v>
      </c>
      <c r="O153" s="7" t="s">
        <v>398</v>
      </c>
      <c r="P153" s="11" t="s">
        <v>399</v>
      </c>
      <c r="Q153" s="11" t="s">
        <v>400</v>
      </c>
      <c r="R153" s="11" t="s">
        <v>401</v>
      </c>
      <c r="S153" s="8" t="s">
        <v>114</v>
      </c>
      <c r="T153" s="8" t="s">
        <v>322</v>
      </c>
      <c r="U153" s="8" t="s">
        <v>173</v>
      </c>
      <c r="V153" s="8" t="s">
        <v>402</v>
      </c>
      <c r="W153" s="10" t="s">
        <v>102</v>
      </c>
      <c r="X153" s="10" t="s">
        <v>390</v>
      </c>
      <c r="Y153" s="10" t="s">
        <v>464</v>
      </c>
      <c r="Z153" s="33" t="s">
        <v>662</v>
      </c>
      <c r="AA153" s="33" t="s">
        <v>660</v>
      </c>
      <c r="AB153" s="33" t="s">
        <v>661</v>
      </c>
      <c r="AC153" s="44" t="s">
        <v>76</v>
      </c>
      <c r="AD153" s="44" t="s">
        <v>76</v>
      </c>
      <c r="AE153" s="44" t="s">
        <v>76</v>
      </c>
      <c r="AF153" s="34" t="s">
        <v>76</v>
      </c>
      <c r="AG153" s="34" t="s">
        <v>76</v>
      </c>
      <c r="AH153" s="34" t="s">
        <v>76</v>
      </c>
      <c r="AI153" s="13" t="s">
        <v>76</v>
      </c>
      <c r="AJ153" s="13" t="s">
        <v>76</v>
      </c>
      <c r="AK153" s="13" t="s">
        <v>76</v>
      </c>
      <c r="AL153" s="13" t="s">
        <v>76</v>
      </c>
      <c r="AM153" s="13" t="s">
        <v>76</v>
      </c>
      <c r="AN153" s="13" t="s">
        <v>76</v>
      </c>
      <c r="AO153" s="6" t="s">
        <v>76</v>
      </c>
      <c r="AP153" s="6" t="s">
        <v>76</v>
      </c>
      <c r="AQ153" s="6" t="s">
        <v>76</v>
      </c>
      <c r="AR153" s="13" t="s">
        <v>76</v>
      </c>
      <c r="AS153" s="13" t="s">
        <v>76</v>
      </c>
      <c r="AT153" s="13" t="s">
        <v>76</v>
      </c>
      <c r="AU153" s="35" t="s">
        <v>76</v>
      </c>
      <c r="AV153" s="35" t="s">
        <v>76</v>
      </c>
      <c r="AW153" s="35" t="s">
        <v>76</v>
      </c>
    </row>
    <row r="154" spans="1:49" ht="330" x14ac:dyDescent="0.25">
      <c r="A154" s="4" t="s">
        <v>458</v>
      </c>
      <c r="B154" s="170" t="s">
        <v>76</v>
      </c>
      <c r="C154" s="170" t="s">
        <v>76</v>
      </c>
      <c r="D154" s="170" t="s">
        <v>76</v>
      </c>
      <c r="E154" s="5" t="s">
        <v>393</v>
      </c>
      <c r="F154" s="6" t="s">
        <v>1184</v>
      </c>
      <c r="G154" s="6" t="s">
        <v>32</v>
      </c>
      <c r="H154" s="6" t="s">
        <v>219</v>
      </c>
      <c r="I154" s="6" t="s">
        <v>394</v>
      </c>
      <c r="J154" s="6" t="s">
        <v>1210</v>
      </c>
      <c r="K154" s="7" t="s">
        <v>182</v>
      </c>
      <c r="L154" s="7" t="s">
        <v>396</v>
      </c>
      <c r="M154" s="7" t="s">
        <v>397</v>
      </c>
      <c r="N154" s="7" t="s">
        <v>213</v>
      </c>
      <c r="O154" s="7" t="s">
        <v>398</v>
      </c>
      <c r="P154" s="11" t="s">
        <v>399</v>
      </c>
      <c r="Q154" s="11" t="s">
        <v>400</v>
      </c>
      <c r="R154" s="11" t="s">
        <v>401</v>
      </c>
      <c r="S154" s="8" t="s">
        <v>114</v>
      </c>
      <c r="T154" s="8" t="s">
        <v>322</v>
      </c>
      <c r="U154" s="8" t="s">
        <v>173</v>
      </c>
      <c r="V154" s="8" t="s">
        <v>402</v>
      </c>
      <c r="W154" s="10" t="s">
        <v>118</v>
      </c>
      <c r="X154" s="10" t="s">
        <v>1211</v>
      </c>
      <c r="Y154" s="10" t="s">
        <v>410</v>
      </c>
      <c r="Z154" s="33" t="s">
        <v>662</v>
      </c>
      <c r="AA154" s="33" t="s">
        <v>660</v>
      </c>
      <c r="AB154" s="33" t="s">
        <v>663</v>
      </c>
      <c r="AC154" s="44" t="s">
        <v>76</v>
      </c>
      <c r="AD154" s="44" t="s">
        <v>76</v>
      </c>
      <c r="AE154" s="44" t="s">
        <v>76</v>
      </c>
      <c r="AF154" s="34" t="s">
        <v>76</v>
      </c>
      <c r="AG154" s="34" t="s">
        <v>76</v>
      </c>
      <c r="AH154" s="34" t="s">
        <v>76</v>
      </c>
      <c r="AI154" s="13" t="s">
        <v>76</v>
      </c>
      <c r="AJ154" s="13" t="s">
        <v>76</v>
      </c>
      <c r="AK154" s="13" t="s">
        <v>76</v>
      </c>
      <c r="AL154" s="13" t="s">
        <v>76</v>
      </c>
      <c r="AM154" s="13" t="s">
        <v>76</v>
      </c>
      <c r="AN154" s="13" t="s">
        <v>76</v>
      </c>
      <c r="AO154" s="6" t="s">
        <v>76</v>
      </c>
      <c r="AP154" s="6" t="s">
        <v>76</v>
      </c>
      <c r="AQ154" s="6" t="s">
        <v>76</v>
      </c>
      <c r="AR154" s="13" t="s">
        <v>76</v>
      </c>
      <c r="AS154" s="13" t="s">
        <v>76</v>
      </c>
      <c r="AT154" s="13" t="s">
        <v>76</v>
      </c>
      <c r="AU154" s="35" t="s">
        <v>76</v>
      </c>
      <c r="AV154" s="35" t="s">
        <v>76</v>
      </c>
      <c r="AW154" s="35" t="s">
        <v>76</v>
      </c>
    </row>
    <row r="155" spans="1:49" ht="330" x14ac:dyDescent="0.25">
      <c r="A155" s="4" t="s">
        <v>458</v>
      </c>
      <c r="B155" s="170" t="s">
        <v>76</v>
      </c>
      <c r="C155" s="170" t="s">
        <v>76</v>
      </c>
      <c r="D155" s="170" t="s">
        <v>76</v>
      </c>
      <c r="E155" s="5" t="s">
        <v>393</v>
      </c>
      <c r="F155" s="6" t="s">
        <v>1184</v>
      </c>
      <c r="G155" s="6" t="s">
        <v>32</v>
      </c>
      <c r="H155" s="6" t="s">
        <v>219</v>
      </c>
      <c r="I155" s="6" t="s">
        <v>394</v>
      </c>
      <c r="J155" s="6" t="s">
        <v>1210</v>
      </c>
      <c r="K155" s="7" t="s">
        <v>182</v>
      </c>
      <c r="L155" s="7" t="s">
        <v>396</v>
      </c>
      <c r="M155" s="7" t="s">
        <v>397</v>
      </c>
      <c r="N155" s="7" t="s">
        <v>213</v>
      </c>
      <c r="O155" s="7" t="s">
        <v>398</v>
      </c>
      <c r="P155" s="11" t="s">
        <v>399</v>
      </c>
      <c r="Q155" s="11" t="s">
        <v>400</v>
      </c>
      <c r="R155" s="11" t="s">
        <v>401</v>
      </c>
      <c r="S155" s="8" t="s">
        <v>114</v>
      </c>
      <c r="T155" s="8" t="s">
        <v>322</v>
      </c>
      <c r="U155" s="8" t="s">
        <v>173</v>
      </c>
      <c r="V155" s="8" t="s">
        <v>402</v>
      </c>
      <c r="W155" s="10" t="s">
        <v>118</v>
      </c>
      <c r="X155" s="10" t="s">
        <v>1211</v>
      </c>
      <c r="Y155" s="10" t="s">
        <v>411</v>
      </c>
      <c r="Z155" s="33" t="s">
        <v>662</v>
      </c>
      <c r="AA155" s="33" t="s">
        <v>660</v>
      </c>
      <c r="AB155" s="33" t="s">
        <v>661</v>
      </c>
      <c r="AC155" s="44" t="s">
        <v>76</v>
      </c>
      <c r="AD155" s="44" t="s">
        <v>76</v>
      </c>
      <c r="AE155" s="44" t="s">
        <v>76</v>
      </c>
      <c r="AF155" s="34" t="s">
        <v>76</v>
      </c>
      <c r="AG155" s="34" t="s">
        <v>76</v>
      </c>
      <c r="AH155" s="34" t="s">
        <v>76</v>
      </c>
      <c r="AI155" s="13" t="s">
        <v>76</v>
      </c>
      <c r="AJ155" s="13" t="s">
        <v>76</v>
      </c>
      <c r="AK155" s="13" t="s">
        <v>76</v>
      </c>
      <c r="AL155" s="13" t="s">
        <v>76</v>
      </c>
      <c r="AM155" s="13" t="s">
        <v>76</v>
      </c>
      <c r="AN155" s="13" t="s">
        <v>76</v>
      </c>
      <c r="AO155" s="6" t="s">
        <v>76</v>
      </c>
      <c r="AP155" s="6" t="s">
        <v>76</v>
      </c>
      <c r="AQ155" s="6" t="s">
        <v>76</v>
      </c>
      <c r="AR155" s="13" t="s">
        <v>76</v>
      </c>
      <c r="AS155" s="13" t="s">
        <v>76</v>
      </c>
      <c r="AT155" s="13" t="s">
        <v>76</v>
      </c>
      <c r="AU155" s="35" t="s">
        <v>76</v>
      </c>
      <c r="AV155" s="35" t="s">
        <v>76</v>
      </c>
      <c r="AW155" s="35" t="s">
        <v>76</v>
      </c>
    </row>
    <row r="156" spans="1:49" ht="330" x14ac:dyDescent="0.25">
      <c r="A156" s="4" t="s">
        <v>458</v>
      </c>
      <c r="B156" s="170" t="s">
        <v>76</v>
      </c>
      <c r="C156" s="170" t="s">
        <v>76</v>
      </c>
      <c r="D156" s="170" t="s">
        <v>76</v>
      </c>
      <c r="E156" s="5" t="s">
        <v>393</v>
      </c>
      <c r="F156" s="6" t="s">
        <v>1184</v>
      </c>
      <c r="G156" s="6" t="s">
        <v>32</v>
      </c>
      <c r="H156" s="6" t="s">
        <v>219</v>
      </c>
      <c r="I156" s="6" t="s">
        <v>394</v>
      </c>
      <c r="J156" s="6" t="s">
        <v>1210</v>
      </c>
      <c r="K156" s="7" t="s">
        <v>182</v>
      </c>
      <c r="L156" s="7" t="s">
        <v>396</v>
      </c>
      <c r="M156" s="7" t="s">
        <v>397</v>
      </c>
      <c r="N156" s="7" t="s">
        <v>213</v>
      </c>
      <c r="O156" s="7" t="s">
        <v>398</v>
      </c>
      <c r="P156" s="11" t="s">
        <v>399</v>
      </c>
      <c r="Q156" s="11" t="s">
        <v>400</v>
      </c>
      <c r="R156" s="11" t="s">
        <v>401</v>
      </c>
      <c r="S156" s="8" t="s">
        <v>114</v>
      </c>
      <c r="T156" s="8" t="s">
        <v>322</v>
      </c>
      <c r="U156" s="8" t="s">
        <v>173</v>
      </c>
      <c r="V156" s="8" t="s">
        <v>402</v>
      </c>
      <c r="W156" s="10" t="s">
        <v>118</v>
      </c>
      <c r="X156" s="10" t="s">
        <v>1211</v>
      </c>
      <c r="Y156" s="10" t="s">
        <v>412</v>
      </c>
      <c r="Z156" s="33" t="s">
        <v>662</v>
      </c>
      <c r="AA156" s="33" t="s">
        <v>660</v>
      </c>
      <c r="AB156" s="33" t="s">
        <v>661</v>
      </c>
      <c r="AC156" s="44" t="s">
        <v>76</v>
      </c>
      <c r="AD156" s="44" t="s">
        <v>76</v>
      </c>
      <c r="AE156" s="44" t="s">
        <v>76</v>
      </c>
      <c r="AF156" s="34" t="s">
        <v>76</v>
      </c>
      <c r="AG156" s="34" t="s">
        <v>76</v>
      </c>
      <c r="AH156" s="34" t="s">
        <v>76</v>
      </c>
      <c r="AI156" s="13" t="s">
        <v>76</v>
      </c>
      <c r="AJ156" s="13" t="s">
        <v>76</v>
      </c>
      <c r="AK156" s="13" t="s">
        <v>76</v>
      </c>
      <c r="AL156" s="13" t="s">
        <v>76</v>
      </c>
      <c r="AM156" s="13" t="s">
        <v>76</v>
      </c>
      <c r="AN156" s="13" t="s">
        <v>76</v>
      </c>
      <c r="AO156" s="6" t="s">
        <v>76</v>
      </c>
      <c r="AP156" s="6" t="s">
        <v>76</v>
      </c>
      <c r="AQ156" s="6" t="s">
        <v>76</v>
      </c>
      <c r="AR156" s="13" t="s">
        <v>76</v>
      </c>
      <c r="AS156" s="13" t="s">
        <v>76</v>
      </c>
      <c r="AT156" s="13" t="s">
        <v>76</v>
      </c>
      <c r="AU156" s="35" t="s">
        <v>76</v>
      </c>
      <c r="AV156" s="35" t="s">
        <v>76</v>
      </c>
      <c r="AW156" s="35" t="s">
        <v>76</v>
      </c>
    </row>
    <row r="157" spans="1:49" ht="330" x14ac:dyDescent="0.25">
      <c r="A157" s="4" t="s">
        <v>458</v>
      </c>
      <c r="B157" s="170" t="s">
        <v>76</v>
      </c>
      <c r="C157" s="170" t="s">
        <v>76</v>
      </c>
      <c r="D157" s="170" t="s">
        <v>76</v>
      </c>
      <c r="E157" s="5" t="s">
        <v>393</v>
      </c>
      <c r="F157" s="6" t="s">
        <v>1184</v>
      </c>
      <c r="G157" s="6" t="s">
        <v>32</v>
      </c>
      <c r="H157" s="6" t="s">
        <v>219</v>
      </c>
      <c r="I157" s="6" t="s">
        <v>394</v>
      </c>
      <c r="J157" s="6" t="s">
        <v>1210</v>
      </c>
      <c r="K157" s="7" t="s">
        <v>182</v>
      </c>
      <c r="L157" s="7" t="s">
        <v>396</v>
      </c>
      <c r="M157" s="7" t="s">
        <v>397</v>
      </c>
      <c r="N157" s="7" t="s">
        <v>213</v>
      </c>
      <c r="O157" s="7" t="s">
        <v>398</v>
      </c>
      <c r="P157" s="11" t="s">
        <v>399</v>
      </c>
      <c r="Q157" s="11" t="s">
        <v>400</v>
      </c>
      <c r="R157" s="11" t="s">
        <v>401</v>
      </c>
      <c r="S157" s="8" t="s">
        <v>114</v>
      </c>
      <c r="T157" s="8" t="s">
        <v>322</v>
      </c>
      <c r="U157" s="8" t="s">
        <v>173</v>
      </c>
      <c r="V157" s="8" t="s">
        <v>402</v>
      </c>
      <c r="W157" s="10" t="s">
        <v>118</v>
      </c>
      <c r="X157" s="10" t="s">
        <v>1211</v>
      </c>
      <c r="Y157" s="10" t="s">
        <v>413</v>
      </c>
      <c r="Z157" s="33" t="s">
        <v>662</v>
      </c>
      <c r="AA157" s="33" t="s">
        <v>660</v>
      </c>
      <c r="AB157" s="33" t="s">
        <v>661</v>
      </c>
      <c r="AC157" s="44" t="s">
        <v>76</v>
      </c>
      <c r="AD157" s="44" t="s">
        <v>76</v>
      </c>
      <c r="AE157" s="44" t="s">
        <v>76</v>
      </c>
      <c r="AF157" s="34" t="s">
        <v>76</v>
      </c>
      <c r="AG157" s="34" t="s">
        <v>76</v>
      </c>
      <c r="AH157" s="34" t="s">
        <v>76</v>
      </c>
      <c r="AI157" s="13" t="s">
        <v>76</v>
      </c>
      <c r="AJ157" s="13" t="s">
        <v>76</v>
      </c>
      <c r="AK157" s="13" t="s">
        <v>76</v>
      </c>
      <c r="AL157" s="13" t="s">
        <v>76</v>
      </c>
      <c r="AM157" s="13" t="s">
        <v>76</v>
      </c>
      <c r="AN157" s="13" t="s">
        <v>76</v>
      </c>
      <c r="AO157" s="6" t="s">
        <v>76</v>
      </c>
      <c r="AP157" s="6" t="s">
        <v>76</v>
      </c>
      <c r="AQ157" s="6" t="s">
        <v>76</v>
      </c>
      <c r="AR157" s="13" t="s">
        <v>76</v>
      </c>
      <c r="AS157" s="13" t="s">
        <v>76</v>
      </c>
      <c r="AT157" s="13" t="s">
        <v>76</v>
      </c>
      <c r="AU157" s="35" t="s">
        <v>76</v>
      </c>
      <c r="AV157" s="35" t="s">
        <v>76</v>
      </c>
      <c r="AW157" s="35" t="s">
        <v>76</v>
      </c>
    </row>
    <row r="158" spans="1:49" ht="324.75" customHeight="1" x14ac:dyDescent="0.25">
      <c r="A158" s="4" t="s">
        <v>458</v>
      </c>
      <c r="B158" s="170" t="s">
        <v>1355</v>
      </c>
      <c r="C158" s="170" t="s">
        <v>1351</v>
      </c>
      <c r="D158" s="172" t="s">
        <v>1353</v>
      </c>
      <c r="E158" s="5" t="s">
        <v>217</v>
      </c>
      <c r="F158" s="9" t="s">
        <v>1184</v>
      </c>
      <c r="G158" s="9" t="s">
        <v>32</v>
      </c>
      <c r="H158" s="9" t="s">
        <v>219</v>
      </c>
      <c r="I158" s="9" t="s">
        <v>220</v>
      </c>
      <c r="J158" s="9" t="s">
        <v>1185</v>
      </c>
      <c r="K158" s="7" t="s">
        <v>222</v>
      </c>
      <c r="L158" s="7" t="s">
        <v>223</v>
      </c>
      <c r="M158" s="7" t="s">
        <v>224</v>
      </c>
      <c r="N158" s="7" t="s">
        <v>225</v>
      </c>
      <c r="O158" s="7" t="s">
        <v>226</v>
      </c>
      <c r="P158" s="11" t="s">
        <v>126</v>
      </c>
      <c r="Q158" s="11" t="s">
        <v>127</v>
      </c>
      <c r="R158" s="11" t="s">
        <v>227</v>
      </c>
      <c r="S158" s="8" t="s">
        <v>44</v>
      </c>
      <c r="T158" s="8" t="s">
        <v>97</v>
      </c>
      <c r="U158" s="8" t="s">
        <v>98</v>
      </c>
      <c r="V158" s="8" t="s">
        <v>465</v>
      </c>
      <c r="W158" s="10" t="s">
        <v>102</v>
      </c>
      <c r="X158" s="10" t="s">
        <v>390</v>
      </c>
      <c r="Y158" s="10" t="s">
        <v>305</v>
      </c>
      <c r="Z158" s="33" t="s">
        <v>678</v>
      </c>
      <c r="AA158" s="33" t="s">
        <v>672</v>
      </c>
      <c r="AB158" s="33" t="s">
        <v>677</v>
      </c>
      <c r="AC158" s="44" t="s">
        <v>540</v>
      </c>
      <c r="AD158" s="44" t="s">
        <v>541</v>
      </c>
      <c r="AE158" s="44" t="s">
        <v>542</v>
      </c>
      <c r="AF158" s="34" t="s">
        <v>560</v>
      </c>
      <c r="AG158" s="34" t="s">
        <v>1171</v>
      </c>
      <c r="AH158" s="34" t="s">
        <v>562</v>
      </c>
      <c r="AI158" s="13" t="s">
        <v>76</v>
      </c>
      <c r="AJ158" s="13" t="s">
        <v>76</v>
      </c>
      <c r="AK158" s="13" t="s">
        <v>76</v>
      </c>
      <c r="AL158" s="13" t="s">
        <v>76</v>
      </c>
      <c r="AM158" s="13" t="s">
        <v>76</v>
      </c>
      <c r="AN158" s="13" t="s">
        <v>76</v>
      </c>
      <c r="AO158" s="6" t="s">
        <v>563</v>
      </c>
      <c r="AP158" s="6" t="s">
        <v>564</v>
      </c>
      <c r="AQ158" s="6" t="s">
        <v>565</v>
      </c>
      <c r="AR158" s="13" t="s">
        <v>566</v>
      </c>
      <c r="AS158" s="13" t="s">
        <v>567</v>
      </c>
      <c r="AT158" s="13" t="s">
        <v>1172</v>
      </c>
      <c r="AU158" s="35" t="str">
        <f>'PTEA 2020-2023'!A22</f>
        <v>3. Promoviendo la conservación, ahorro y uso eficiente del recurso hídrico entre la comunidad Granadina</v>
      </c>
      <c r="AV158" s="35" t="str">
        <f>'PTEA 2020-2023'!B22</f>
        <v>1. Comunidad Educada en el ahorro y uso eficiente del recurso hídrico.</v>
      </c>
      <c r="AW158" s="35" t="str">
        <f>'PTEA 2020-2023'!C22</f>
        <v>Realizar por lo menos dos (2) jornadas de reforestación anual con especies forestales en áreas de importancia ambiental.</v>
      </c>
    </row>
    <row r="159" spans="1:49" ht="330" x14ac:dyDescent="0.25">
      <c r="A159" s="4" t="s">
        <v>458</v>
      </c>
      <c r="B159" s="171" t="s">
        <v>1362</v>
      </c>
      <c r="C159" s="171" t="s">
        <v>1363</v>
      </c>
      <c r="D159" s="173" t="s">
        <v>1366</v>
      </c>
      <c r="E159" s="5" t="s">
        <v>217</v>
      </c>
      <c r="F159" s="9" t="s">
        <v>1184</v>
      </c>
      <c r="G159" s="9" t="s">
        <v>32</v>
      </c>
      <c r="H159" s="9" t="s">
        <v>219</v>
      </c>
      <c r="I159" s="9" t="s">
        <v>220</v>
      </c>
      <c r="J159" s="9" t="s">
        <v>1185</v>
      </c>
      <c r="K159" s="7" t="s">
        <v>222</v>
      </c>
      <c r="L159" s="7" t="s">
        <v>223</v>
      </c>
      <c r="M159" s="7" t="s">
        <v>224</v>
      </c>
      <c r="N159" s="7" t="s">
        <v>225</v>
      </c>
      <c r="O159" s="7" t="s">
        <v>226</v>
      </c>
      <c r="P159" s="11" t="s">
        <v>126</v>
      </c>
      <c r="Q159" s="11" t="s">
        <v>127</v>
      </c>
      <c r="R159" s="11" t="s">
        <v>227</v>
      </c>
      <c r="S159" s="8" t="s">
        <v>44</v>
      </c>
      <c r="T159" s="8" t="s">
        <v>97</v>
      </c>
      <c r="U159" s="8" t="s">
        <v>98</v>
      </c>
      <c r="V159" s="8" t="s">
        <v>228</v>
      </c>
      <c r="W159" s="10" t="s">
        <v>102</v>
      </c>
      <c r="X159" s="10" t="s">
        <v>103</v>
      </c>
      <c r="Y159" s="10" t="s">
        <v>104</v>
      </c>
      <c r="Z159" s="33" t="s">
        <v>678</v>
      </c>
      <c r="AA159" s="33" t="s">
        <v>672</v>
      </c>
      <c r="AB159" s="33" t="s">
        <v>677</v>
      </c>
      <c r="AC159" s="44" t="s">
        <v>540</v>
      </c>
      <c r="AD159" s="44" t="s">
        <v>541</v>
      </c>
      <c r="AE159" s="44" t="s">
        <v>542</v>
      </c>
      <c r="AF159" s="34" t="s">
        <v>560</v>
      </c>
      <c r="AG159" s="34" t="s">
        <v>1171</v>
      </c>
      <c r="AH159" s="34" t="s">
        <v>562</v>
      </c>
      <c r="AI159" s="13" t="s">
        <v>76</v>
      </c>
      <c r="AJ159" s="13" t="s">
        <v>76</v>
      </c>
      <c r="AK159" s="13" t="s">
        <v>76</v>
      </c>
      <c r="AL159" s="13" t="s">
        <v>76</v>
      </c>
      <c r="AM159" s="13" t="s">
        <v>76</v>
      </c>
      <c r="AN159" s="13" t="s">
        <v>76</v>
      </c>
      <c r="AO159" s="6" t="s">
        <v>563</v>
      </c>
      <c r="AP159" s="6" t="s">
        <v>564</v>
      </c>
      <c r="AQ159" s="6" t="s">
        <v>565</v>
      </c>
      <c r="AR159" s="13" t="s">
        <v>566</v>
      </c>
      <c r="AS159" s="13" t="s">
        <v>567</v>
      </c>
      <c r="AT159" s="13" t="s">
        <v>1172</v>
      </c>
      <c r="AU159" s="35" t="str">
        <f>'PTEA 2020-2023'!A22</f>
        <v>3. Promoviendo la conservación, ahorro y uso eficiente del recurso hídrico entre la comunidad Granadina</v>
      </c>
      <c r="AV159" s="35" t="str">
        <f>'PTEA 2020-2023'!B22</f>
        <v>1. Comunidad Educada en el ahorro y uso eficiente del recurso hídrico.</v>
      </c>
      <c r="AW159" s="35" t="str">
        <f>'PTEA 2020-2023'!C22</f>
        <v>Realizar por lo menos dos (2) jornadas de reforestación anual con especies forestales en áreas de importancia ambiental.</v>
      </c>
    </row>
    <row r="160" spans="1:49" ht="330" x14ac:dyDescent="0.25">
      <c r="A160" s="4" t="s">
        <v>458</v>
      </c>
      <c r="B160" s="170" t="s">
        <v>1355</v>
      </c>
      <c r="C160" s="170" t="s">
        <v>1351</v>
      </c>
      <c r="D160" s="172" t="s">
        <v>1353</v>
      </c>
      <c r="E160" s="5" t="s">
        <v>217</v>
      </c>
      <c r="F160" s="9" t="s">
        <v>1184</v>
      </c>
      <c r="G160" s="9" t="s">
        <v>32</v>
      </c>
      <c r="H160" s="9" t="s">
        <v>219</v>
      </c>
      <c r="I160" s="9" t="s">
        <v>220</v>
      </c>
      <c r="J160" s="9" t="s">
        <v>1185</v>
      </c>
      <c r="K160" s="7" t="s">
        <v>222</v>
      </c>
      <c r="L160" s="7" t="s">
        <v>223</v>
      </c>
      <c r="M160" s="7" t="s">
        <v>224</v>
      </c>
      <c r="N160" s="7" t="s">
        <v>225</v>
      </c>
      <c r="O160" s="7" t="s">
        <v>226</v>
      </c>
      <c r="P160" s="11" t="s">
        <v>126</v>
      </c>
      <c r="Q160" s="11" t="s">
        <v>127</v>
      </c>
      <c r="R160" s="11" t="s">
        <v>227</v>
      </c>
      <c r="S160" s="8" t="s">
        <v>44</v>
      </c>
      <c r="T160" s="8" t="s">
        <v>97</v>
      </c>
      <c r="U160" s="8" t="s">
        <v>98</v>
      </c>
      <c r="V160" s="8" t="s">
        <v>228</v>
      </c>
      <c r="W160" s="28" t="s">
        <v>229</v>
      </c>
      <c r="X160" s="28" t="s">
        <v>230</v>
      </c>
      <c r="Y160" s="28" t="s">
        <v>466</v>
      </c>
      <c r="Z160" s="33" t="s">
        <v>678</v>
      </c>
      <c r="AA160" s="33" t="s">
        <v>672</v>
      </c>
      <c r="AB160" s="33" t="s">
        <v>677</v>
      </c>
      <c r="AC160" s="44" t="s">
        <v>540</v>
      </c>
      <c r="AD160" s="44" t="s">
        <v>541</v>
      </c>
      <c r="AE160" s="44" t="s">
        <v>542</v>
      </c>
      <c r="AF160" s="34" t="s">
        <v>560</v>
      </c>
      <c r="AG160" s="34" t="s">
        <v>1171</v>
      </c>
      <c r="AH160" s="34" t="s">
        <v>562</v>
      </c>
      <c r="AI160" s="13" t="s">
        <v>76</v>
      </c>
      <c r="AJ160" s="13" t="s">
        <v>76</v>
      </c>
      <c r="AK160" s="13" t="s">
        <v>76</v>
      </c>
      <c r="AL160" s="13" t="s">
        <v>76</v>
      </c>
      <c r="AM160" s="13" t="s">
        <v>76</v>
      </c>
      <c r="AN160" s="13" t="s">
        <v>76</v>
      </c>
      <c r="AO160" s="6" t="s">
        <v>563</v>
      </c>
      <c r="AP160" s="6" t="s">
        <v>564</v>
      </c>
      <c r="AQ160" s="6" t="s">
        <v>565</v>
      </c>
      <c r="AR160" s="13" t="s">
        <v>76</v>
      </c>
      <c r="AS160" s="13" t="s">
        <v>76</v>
      </c>
      <c r="AT160" s="13" t="s">
        <v>76</v>
      </c>
      <c r="AU160" s="35" t="str">
        <f>'PTEA 2020-2023'!A22</f>
        <v>3. Promoviendo la conservación, ahorro y uso eficiente del recurso hídrico entre la comunidad Granadina</v>
      </c>
      <c r="AV160" s="35" t="str">
        <f>'PTEA 2020-2023'!B22</f>
        <v>1. Comunidad Educada en el ahorro y uso eficiente del recurso hídrico.</v>
      </c>
      <c r="AW160" s="35" t="str">
        <f>'PTEA 2020-2023'!C22</f>
        <v>Realizar por lo menos dos (2) jornadas de reforestación anual con especies forestales en áreas de importancia ambiental.</v>
      </c>
    </row>
    <row r="161" spans="1:49" ht="345" x14ac:dyDescent="0.25">
      <c r="A161" s="4" t="s">
        <v>458</v>
      </c>
      <c r="B161" s="170" t="s">
        <v>76</v>
      </c>
      <c r="C161" s="170" t="s">
        <v>76</v>
      </c>
      <c r="D161" s="170" t="s">
        <v>76</v>
      </c>
      <c r="E161" s="5" t="s">
        <v>217</v>
      </c>
      <c r="F161" s="9" t="s">
        <v>1184</v>
      </c>
      <c r="G161" s="9" t="s">
        <v>32</v>
      </c>
      <c r="H161" s="9" t="s">
        <v>219</v>
      </c>
      <c r="I161" s="9" t="s">
        <v>232</v>
      </c>
      <c r="J161" s="9" t="s">
        <v>1186</v>
      </c>
      <c r="K161" s="12" t="s">
        <v>234</v>
      </c>
      <c r="L161" s="12" t="s">
        <v>235</v>
      </c>
      <c r="M161" s="12" t="s">
        <v>236</v>
      </c>
      <c r="N161" s="12" t="s">
        <v>76</v>
      </c>
      <c r="O161" s="12" t="s">
        <v>237</v>
      </c>
      <c r="P161" s="17" t="s">
        <v>154</v>
      </c>
      <c r="Q161" s="17" t="s">
        <v>71</v>
      </c>
      <c r="R161" s="17" t="s">
        <v>238</v>
      </c>
      <c r="S161" s="8" t="s">
        <v>200</v>
      </c>
      <c r="T161" s="8" t="s">
        <v>130</v>
      </c>
      <c r="U161" s="8" t="s">
        <v>201</v>
      </c>
      <c r="V161" s="29" t="s">
        <v>239</v>
      </c>
      <c r="W161" s="10" t="s">
        <v>102</v>
      </c>
      <c r="X161" s="10" t="s">
        <v>390</v>
      </c>
      <c r="Y161" s="10" t="s">
        <v>305</v>
      </c>
      <c r="Z161" s="33" t="s">
        <v>668</v>
      </c>
      <c r="AA161" s="33" t="s">
        <v>672</v>
      </c>
      <c r="AB161" s="33" t="s">
        <v>673</v>
      </c>
      <c r="AC161" s="44" t="s">
        <v>540</v>
      </c>
      <c r="AD161" s="44" t="s">
        <v>541</v>
      </c>
      <c r="AE161" s="44" t="s">
        <v>542</v>
      </c>
      <c r="AF161" s="34" t="s">
        <v>602</v>
      </c>
      <c r="AG161" s="34" t="s">
        <v>603</v>
      </c>
      <c r="AH161" s="34" t="s">
        <v>604</v>
      </c>
      <c r="AI161" s="13" t="s">
        <v>76</v>
      </c>
      <c r="AJ161" s="13" t="s">
        <v>76</v>
      </c>
      <c r="AK161" s="13" t="s">
        <v>76</v>
      </c>
      <c r="AL161" s="13" t="s">
        <v>76</v>
      </c>
      <c r="AM161" s="13" t="s">
        <v>76</v>
      </c>
      <c r="AN161" s="13" t="s">
        <v>76</v>
      </c>
      <c r="AO161" s="6" t="s">
        <v>552</v>
      </c>
      <c r="AP161" s="6" t="s">
        <v>592</v>
      </c>
      <c r="AQ161" s="6" t="s">
        <v>593</v>
      </c>
      <c r="AR161" s="13" t="s">
        <v>555</v>
      </c>
      <c r="AS161" s="13" t="s">
        <v>556</v>
      </c>
      <c r="AT161" s="13" t="s">
        <v>605</v>
      </c>
      <c r="AU161" s="35" t="str">
        <f>'PTEA 2020-2023'!A19</f>
        <v>3. Promoviendo la conservación, ahorro y uso eficiente del recurso hídrico entre la comunidad Granadina</v>
      </c>
      <c r="AV161" s="35" t="str">
        <f>'PTEA 2020-2023'!B19</f>
        <v>1. Comunidad Educada en el ahorro y uso eficiente del recurso hídrico.</v>
      </c>
      <c r="AW161" s="35" t="str">
        <f>'PTEA 2020-2023'!C19</f>
        <v>Realizar por lo menos una (1) capacitación y/o sensibilización anual con funcionarios y usuarios de acueductos, en técnicas de uso eficiente y ahorro del agua; y reutilización de aguas lluvias y grises.</v>
      </c>
    </row>
    <row r="162" spans="1:49" ht="345" x14ac:dyDescent="0.25">
      <c r="A162" s="4" t="s">
        <v>458</v>
      </c>
      <c r="B162" s="170" t="s">
        <v>1355</v>
      </c>
      <c r="C162" s="170" t="s">
        <v>1351</v>
      </c>
      <c r="D162" s="172" t="s">
        <v>1353</v>
      </c>
      <c r="E162" s="5" t="s">
        <v>217</v>
      </c>
      <c r="F162" s="9" t="s">
        <v>1184</v>
      </c>
      <c r="G162" s="9" t="s">
        <v>32</v>
      </c>
      <c r="H162" s="9" t="s">
        <v>219</v>
      </c>
      <c r="I162" s="9" t="s">
        <v>232</v>
      </c>
      <c r="J162" s="9" t="s">
        <v>1186</v>
      </c>
      <c r="K162" s="7" t="s">
        <v>89</v>
      </c>
      <c r="L162" s="7" t="s">
        <v>90</v>
      </c>
      <c r="M162" s="7" t="s">
        <v>91</v>
      </c>
      <c r="N162" s="7" t="s">
        <v>92</v>
      </c>
      <c r="O162" s="7" t="s">
        <v>93</v>
      </c>
      <c r="P162" s="11" t="s">
        <v>94</v>
      </c>
      <c r="Q162" s="11" t="s">
        <v>95</v>
      </c>
      <c r="R162" s="11" t="s">
        <v>96</v>
      </c>
      <c r="S162" s="8" t="s">
        <v>44</v>
      </c>
      <c r="T162" s="8" t="s">
        <v>97</v>
      </c>
      <c r="U162" s="8" t="s">
        <v>98</v>
      </c>
      <c r="V162" s="8" t="s">
        <v>99</v>
      </c>
      <c r="W162" s="10" t="s">
        <v>102</v>
      </c>
      <c r="X162" s="10" t="s">
        <v>103</v>
      </c>
      <c r="Y162" s="10" t="s">
        <v>104</v>
      </c>
      <c r="Z162" s="33" t="s">
        <v>678</v>
      </c>
      <c r="AA162" s="33" t="s">
        <v>681</v>
      </c>
      <c r="AB162" s="33" t="s">
        <v>680</v>
      </c>
      <c r="AC162" s="44" t="s">
        <v>540</v>
      </c>
      <c r="AD162" s="44" t="s">
        <v>541</v>
      </c>
      <c r="AE162" s="44" t="s">
        <v>542</v>
      </c>
      <c r="AF162" s="34" t="s">
        <v>560</v>
      </c>
      <c r="AG162" s="34" t="s">
        <v>1171</v>
      </c>
      <c r="AH162" s="34" t="s">
        <v>562</v>
      </c>
      <c r="AI162" s="13" t="s">
        <v>76</v>
      </c>
      <c r="AJ162" s="13" t="s">
        <v>76</v>
      </c>
      <c r="AK162" s="13" t="s">
        <v>76</v>
      </c>
      <c r="AL162" s="13" t="s">
        <v>76</v>
      </c>
      <c r="AM162" s="13" t="s">
        <v>76</v>
      </c>
      <c r="AN162" s="13" t="s">
        <v>76</v>
      </c>
      <c r="AO162" s="6" t="s">
        <v>563</v>
      </c>
      <c r="AP162" s="6" t="s">
        <v>564</v>
      </c>
      <c r="AQ162" s="6" t="s">
        <v>565</v>
      </c>
      <c r="AR162" s="13" t="s">
        <v>566</v>
      </c>
      <c r="AS162" s="13" t="s">
        <v>567</v>
      </c>
      <c r="AT162" s="13" t="s">
        <v>1172</v>
      </c>
      <c r="AU162" s="35" t="str">
        <f>'PTEA 2020-2023'!A22</f>
        <v>3. Promoviendo la conservación, ahorro y uso eficiente del recurso hídrico entre la comunidad Granadina</v>
      </c>
      <c r="AV162" s="35" t="str">
        <f>'PTEA 2020-2023'!B22</f>
        <v>1. Comunidad Educada en el ahorro y uso eficiente del recurso hídrico.</v>
      </c>
      <c r="AW162" s="35" t="str">
        <f>'PTEA 2020-2023'!C22</f>
        <v>Realizar por lo menos dos (2) jornadas de reforestación anual con especies forestales en áreas de importancia ambiental.</v>
      </c>
    </row>
    <row r="163" spans="1:49" ht="345" x14ac:dyDescent="0.25">
      <c r="A163" s="4" t="s">
        <v>458</v>
      </c>
      <c r="B163" s="170" t="s">
        <v>76</v>
      </c>
      <c r="C163" s="170" t="s">
        <v>76</v>
      </c>
      <c r="D163" s="170" t="s">
        <v>76</v>
      </c>
      <c r="E163" s="5" t="s">
        <v>217</v>
      </c>
      <c r="F163" s="9" t="s">
        <v>1184</v>
      </c>
      <c r="G163" s="9" t="s">
        <v>32</v>
      </c>
      <c r="H163" s="9" t="s">
        <v>219</v>
      </c>
      <c r="I163" s="9" t="s">
        <v>232</v>
      </c>
      <c r="J163" s="9" t="s">
        <v>1186</v>
      </c>
      <c r="K163" s="12" t="s">
        <v>234</v>
      </c>
      <c r="L163" s="12" t="s">
        <v>235</v>
      </c>
      <c r="M163" s="12" t="s">
        <v>236</v>
      </c>
      <c r="N163" s="12" t="s">
        <v>76</v>
      </c>
      <c r="O163" s="12" t="s">
        <v>237</v>
      </c>
      <c r="P163" s="17" t="s">
        <v>154</v>
      </c>
      <c r="Q163" s="17" t="s">
        <v>71</v>
      </c>
      <c r="R163" s="17" t="s">
        <v>238</v>
      </c>
      <c r="S163" s="8" t="s">
        <v>200</v>
      </c>
      <c r="T163" s="8" t="s">
        <v>130</v>
      </c>
      <c r="U163" s="8" t="s">
        <v>201</v>
      </c>
      <c r="V163" s="29" t="s">
        <v>239</v>
      </c>
      <c r="W163" s="13" t="s">
        <v>76</v>
      </c>
      <c r="X163" s="13" t="s">
        <v>76</v>
      </c>
      <c r="Y163" s="13" t="s">
        <v>76</v>
      </c>
      <c r="Z163" s="33" t="s">
        <v>76</v>
      </c>
      <c r="AA163" s="33" t="s">
        <v>76</v>
      </c>
      <c r="AB163" s="33" t="s">
        <v>76</v>
      </c>
      <c r="AC163" s="44" t="s">
        <v>540</v>
      </c>
      <c r="AD163" s="44" t="s">
        <v>541</v>
      </c>
      <c r="AE163" s="44" t="s">
        <v>542</v>
      </c>
      <c r="AF163" s="34" t="s">
        <v>560</v>
      </c>
      <c r="AG163" s="34" t="s">
        <v>1171</v>
      </c>
      <c r="AH163" s="34" t="s">
        <v>627</v>
      </c>
      <c r="AI163" s="13" t="s">
        <v>628</v>
      </c>
      <c r="AJ163" s="13" t="s">
        <v>629</v>
      </c>
      <c r="AK163" s="13" t="s">
        <v>630</v>
      </c>
      <c r="AL163" s="13" t="s">
        <v>76</v>
      </c>
      <c r="AM163" s="13" t="s">
        <v>76</v>
      </c>
      <c r="AN163" s="13" t="s">
        <v>76</v>
      </c>
      <c r="AO163" s="6" t="s">
        <v>543</v>
      </c>
      <c r="AP163" s="6" t="s">
        <v>631</v>
      </c>
      <c r="AQ163" s="6" t="s">
        <v>632</v>
      </c>
      <c r="AR163" s="13" t="s">
        <v>595</v>
      </c>
      <c r="AS163" s="13" t="s">
        <v>596</v>
      </c>
      <c r="AT163" s="13" t="s">
        <v>633</v>
      </c>
      <c r="AU163" s="35" t="str">
        <f>'PTEA 2020-2023'!A21</f>
        <v>3. Promoviendo la conservación, ahorro y uso eficiente del recurso hídrico entre la comunidad Granadina</v>
      </c>
      <c r="AV163" s="35" t="str">
        <f>'PTEA 2020-2023'!B21</f>
        <v>1. Comunidad Educada en el ahorro y uso eficiente del recurso hídrico.</v>
      </c>
      <c r="AW163" s="35" t="str">
        <f>'PTEA 2020-2023'!C21</f>
        <v>Realizar por lo menos dos (2) jornadas de limpieza anual a fuentes hídricas del municipio.</v>
      </c>
    </row>
    <row r="164" spans="1:49" ht="345" x14ac:dyDescent="0.25">
      <c r="A164" s="4" t="s">
        <v>458</v>
      </c>
      <c r="B164" s="170" t="s">
        <v>76</v>
      </c>
      <c r="C164" s="170" t="s">
        <v>76</v>
      </c>
      <c r="D164" s="170" t="s">
        <v>76</v>
      </c>
      <c r="E164" s="5" t="s">
        <v>217</v>
      </c>
      <c r="F164" s="6" t="s">
        <v>1184</v>
      </c>
      <c r="G164" s="6" t="s">
        <v>32</v>
      </c>
      <c r="H164" s="6" t="s">
        <v>219</v>
      </c>
      <c r="I164" s="6" t="s">
        <v>232</v>
      </c>
      <c r="J164" s="6" t="s">
        <v>1186</v>
      </c>
      <c r="K164" s="7" t="s">
        <v>234</v>
      </c>
      <c r="L164" s="7" t="s">
        <v>453</v>
      </c>
      <c r="M164" s="7" t="s">
        <v>454</v>
      </c>
      <c r="N164" s="7" t="s">
        <v>467</v>
      </c>
      <c r="O164" s="7" t="s">
        <v>455</v>
      </c>
      <c r="P164" s="11" t="s">
        <v>126</v>
      </c>
      <c r="Q164" s="11" t="s">
        <v>468</v>
      </c>
      <c r="R164" s="11" t="s">
        <v>469</v>
      </c>
      <c r="S164" s="8" t="s">
        <v>44</v>
      </c>
      <c r="T164" s="8" t="s">
        <v>97</v>
      </c>
      <c r="U164" s="8" t="s">
        <v>98</v>
      </c>
      <c r="V164" s="8" t="s">
        <v>228</v>
      </c>
      <c r="W164" s="10" t="s">
        <v>102</v>
      </c>
      <c r="X164" s="10" t="s">
        <v>390</v>
      </c>
      <c r="Y164" s="10" t="s">
        <v>305</v>
      </c>
      <c r="Z164" s="33" t="s">
        <v>76</v>
      </c>
      <c r="AA164" s="33" t="s">
        <v>76</v>
      </c>
      <c r="AB164" s="33" t="s">
        <v>76</v>
      </c>
      <c r="AC164" s="44" t="s">
        <v>76</v>
      </c>
      <c r="AD164" s="44" t="s">
        <v>76</v>
      </c>
      <c r="AE164" s="44" t="s">
        <v>76</v>
      </c>
      <c r="AF164" s="34" t="s">
        <v>76</v>
      </c>
      <c r="AG164" s="34" t="s">
        <v>76</v>
      </c>
      <c r="AH164" s="34" t="s">
        <v>76</v>
      </c>
      <c r="AI164" s="13" t="s">
        <v>76</v>
      </c>
      <c r="AJ164" s="13" t="s">
        <v>76</v>
      </c>
      <c r="AK164" s="13" t="s">
        <v>76</v>
      </c>
      <c r="AL164" s="13" t="s">
        <v>76</v>
      </c>
      <c r="AM164" s="13" t="s">
        <v>76</v>
      </c>
      <c r="AN164" s="13" t="s">
        <v>76</v>
      </c>
      <c r="AO164" s="6" t="s">
        <v>76</v>
      </c>
      <c r="AP164" s="6" t="s">
        <v>76</v>
      </c>
      <c r="AQ164" s="6" t="s">
        <v>76</v>
      </c>
      <c r="AR164" s="13" t="s">
        <v>76</v>
      </c>
      <c r="AS164" s="13" t="s">
        <v>76</v>
      </c>
      <c r="AT164" s="13" t="s">
        <v>76</v>
      </c>
      <c r="AU164" s="35" t="s">
        <v>76</v>
      </c>
      <c r="AV164" s="35" t="s">
        <v>76</v>
      </c>
      <c r="AW164" s="35" t="s">
        <v>76</v>
      </c>
    </row>
    <row r="165" spans="1:49" ht="248.25" customHeight="1" x14ac:dyDescent="0.25">
      <c r="A165" s="15" t="s">
        <v>470</v>
      </c>
      <c r="B165" s="170" t="s">
        <v>1355</v>
      </c>
      <c r="C165" s="170" t="s">
        <v>1359</v>
      </c>
      <c r="D165" s="172" t="s">
        <v>1354</v>
      </c>
      <c r="E165" s="5" t="s">
        <v>162</v>
      </c>
      <c r="F165" s="9" t="s">
        <v>31</v>
      </c>
      <c r="G165" s="9" t="s">
        <v>32</v>
      </c>
      <c r="H165" s="9" t="s">
        <v>33</v>
      </c>
      <c r="I165" s="9" t="s">
        <v>34</v>
      </c>
      <c r="J165" s="9" t="s">
        <v>35</v>
      </c>
      <c r="K165" s="7" t="s">
        <v>36</v>
      </c>
      <c r="L165" s="7" t="s">
        <v>177</v>
      </c>
      <c r="M165" s="7" t="s">
        <v>1213</v>
      </c>
      <c r="N165" s="7" t="s">
        <v>39</v>
      </c>
      <c r="O165" s="7" t="s">
        <v>178</v>
      </c>
      <c r="P165" s="11" t="s">
        <v>70</v>
      </c>
      <c r="Q165" s="11" t="s">
        <v>42</v>
      </c>
      <c r="R165" s="11" t="s">
        <v>179</v>
      </c>
      <c r="S165" s="8" t="s">
        <v>460</v>
      </c>
      <c r="T165" s="8" t="s">
        <v>461</v>
      </c>
      <c r="U165" s="8" t="s">
        <v>462</v>
      </c>
      <c r="V165" s="8" t="s">
        <v>463</v>
      </c>
      <c r="W165" s="10" t="s">
        <v>48</v>
      </c>
      <c r="X165" s="10" t="s">
        <v>49</v>
      </c>
      <c r="Y165" s="10" t="s">
        <v>50</v>
      </c>
      <c r="Z165" s="33" t="s">
        <v>667</v>
      </c>
      <c r="AA165" s="33" t="s">
        <v>665</v>
      </c>
      <c r="AB165" s="33" t="s">
        <v>666</v>
      </c>
      <c r="AC165" s="44" t="s">
        <v>540</v>
      </c>
      <c r="AD165" s="44" t="s">
        <v>541</v>
      </c>
      <c r="AE165" s="44" t="s">
        <v>542</v>
      </c>
      <c r="AF165" s="34" t="s">
        <v>549</v>
      </c>
      <c r="AG165" s="34" t="s">
        <v>550</v>
      </c>
      <c r="AH165" s="34" t="s">
        <v>551</v>
      </c>
      <c r="AI165" s="13" t="s">
        <v>76</v>
      </c>
      <c r="AJ165" s="13" t="s">
        <v>76</v>
      </c>
      <c r="AK165" s="13" t="s">
        <v>76</v>
      </c>
      <c r="AL165" s="13" t="s">
        <v>76</v>
      </c>
      <c r="AM165" s="13" t="s">
        <v>76</v>
      </c>
      <c r="AN165" s="13" t="s">
        <v>76</v>
      </c>
      <c r="AO165" s="6" t="s">
        <v>552</v>
      </c>
      <c r="AP165" s="6" t="s">
        <v>553</v>
      </c>
      <c r="AQ165" s="6" t="s">
        <v>554</v>
      </c>
      <c r="AR165" s="13" t="s">
        <v>555</v>
      </c>
      <c r="AS165" s="13" t="s">
        <v>556</v>
      </c>
      <c r="AT165" s="13" t="s">
        <v>557</v>
      </c>
      <c r="AU165" s="35" t="str">
        <f>'PTEA 2020-2023'!A3</f>
        <v>1. Comunidad Granadina en la Inclusión de la Cultura Ambiental</v>
      </c>
      <c r="AV165" s="35" t="str">
        <f>'PTEA 2020-2023'!B3</f>
        <v>1. Comunidad Educativa Incluyente en la educación ambiental municipal</v>
      </c>
      <c r="AW165" s="35" t="str">
        <f>'PTEA 2020-2023'!C3</f>
        <v>Fortalecimiento y seguimiento a por lo menos un (1) PRAE de cada institución educativa del municipio.</v>
      </c>
    </row>
    <row r="166" spans="1:49" ht="405" x14ac:dyDescent="0.25">
      <c r="A166" s="15" t="s">
        <v>470</v>
      </c>
      <c r="B166" s="170" t="s">
        <v>76</v>
      </c>
      <c r="C166" s="170" t="s">
        <v>76</v>
      </c>
      <c r="D166" s="170" t="s">
        <v>76</v>
      </c>
      <c r="E166" s="5" t="s">
        <v>162</v>
      </c>
      <c r="F166" s="9" t="s">
        <v>1179</v>
      </c>
      <c r="G166" s="6" t="s">
        <v>32</v>
      </c>
      <c r="H166" s="6" t="s">
        <v>33</v>
      </c>
      <c r="I166" s="6" t="s">
        <v>208</v>
      </c>
      <c r="J166" s="27" t="s">
        <v>1183</v>
      </c>
      <c r="K166" s="16" t="s">
        <v>471</v>
      </c>
      <c r="L166" s="7" t="s">
        <v>205</v>
      </c>
      <c r="M166" s="7" t="s">
        <v>206</v>
      </c>
      <c r="N166" s="7" t="s">
        <v>76</v>
      </c>
      <c r="O166" s="7" t="s">
        <v>207</v>
      </c>
      <c r="P166" s="11" t="s">
        <v>70</v>
      </c>
      <c r="Q166" s="11" t="s">
        <v>42</v>
      </c>
      <c r="R166" s="11" t="s">
        <v>179</v>
      </c>
      <c r="S166" s="8" t="s">
        <v>200</v>
      </c>
      <c r="T166" s="8" t="s">
        <v>130</v>
      </c>
      <c r="U166" s="8" t="s">
        <v>201</v>
      </c>
      <c r="V166" s="29" t="s">
        <v>239</v>
      </c>
      <c r="W166" s="10" t="s">
        <v>102</v>
      </c>
      <c r="X166" s="10" t="s">
        <v>390</v>
      </c>
      <c r="Y166" s="10" t="s">
        <v>305</v>
      </c>
      <c r="Z166" s="33" t="s">
        <v>76</v>
      </c>
      <c r="AA166" s="33" t="s">
        <v>76</v>
      </c>
      <c r="AB166" s="33" t="s">
        <v>76</v>
      </c>
      <c r="AC166" s="44" t="s">
        <v>540</v>
      </c>
      <c r="AD166" s="44" t="s">
        <v>541</v>
      </c>
      <c r="AE166" s="44" t="s">
        <v>542</v>
      </c>
      <c r="AF166" s="34" t="s">
        <v>549</v>
      </c>
      <c r="AG166" s="34" t="s">
        <v>590</v>
      </c>
      <c r="AH166" s="34" t="s">
        <v>591</v>
      </c>
      <c r="AI166" s="13" t="s">
        <v>76</v>
      </c>
      <c r="AJ166" s="13" t="s">
        <v>76</v>
      </c>
      <c r="AK166" s="13" t="s">
        <v>76</v>
      </c>
      <c r="AL166" s="13" t="s">
        <v>76</v>
      </c>
      <c r="AM166" s="13" t="s">
        <v>76</v>
      </c>
      <c r="AN166" s="13" t="s">
        <v>76</v>
      </c>
      <c r="AO166" s="6" t="s">
        <v>552</v>
      </c>
      <c r="AP166" s="6" t="s">
        <v>592</v>
      </c>
      <c r="AQ166" s="6" t="s">
        <v>593</v>
      </c>
      <c r="AR166" s="13" t="s">
        <v>595</v>
      </c>
      <c r="AS166" s="13" t="s">
        <v>596</v>
      </c>
      <c r="AT166" s="13" t="s">
        <v>597</v>
      </c>
      <c r="AU166" s="35" t="str">
        <f>'PTEA 2020-2023'!A12</f>
        <v>1. Comunidad Granadina en la Inclusión de la Cultura Ambiental</v>
      </c>
      <c r="AV166" s="35" t="str">
        <f>'PTEA 2020-2023'!B12</f>
        <v>4. Articulación de acciones para la celebración de días de Calendario Ambiental</v>
      </c>
      <c r="AW166" s="35" t="str">
        <f>'PTEA 2020-2023'!C12</f>
        <v>Realizar como mínimo tres (3) actos de celebración anual de días del calendario ambiental.</v>
      </c>
    </row>
    <row r="167" spans="1:49" ht="390" x14ac:dyDescent="0.25">
      <c r="A167" s="15" t="s">
        <v>470</v>
      </c>
      <c r="B167" s="170" t="s">
        <v>76</v>
      </c>
      <c r="C167" s="170" t="s">
        <v>76</v>
      </c>
      <c r="D167" s="170" t="s">
        <v>76</v>
      </c>
      <c r="E167" s="5" t="s">
        <v>162</v>
      </c>
      <c r="F167" s="9" t="s">
        <v>1179</v>
      </c>
      <c r="G167" s="9" t="s">
        <v>32</v>
      </c>
      <c r="H167" s="9" t="s">
        <v>33</v>
      </c>
      <c r="I167" s="6" t="s">
        <v>208</v>
      </c>
      <c r="J167" s="27" t="s">
        <v>1183</v>
      </c>
      <c r="K167" s="7" t="s">
        <v>210</v>
      </c>
      <c r="L167" s="7" t="s">
        <v>211</v>
      </c>
      <c r="M167" s="7" t="s">
        <v>212</v>
      </c>
      <c r="N167" s="7" t="s">
        <v>213</v>
      </c>
      <c r="O167" s="7" t="s">
        <v>53</v>
      </c>
      <c r="P167" s="11" t="s">
        <v>214</v>
      </c>
      <c r="Q167" s="11" t="s">
        <v>215</v>
      </c>
      <c r="R167" s="11" t="s">
        <v>216</v>
      </c>
      <c r="S167" s="8" t="s">
        <v>200</v>
      </c>
      <c r="T167" s="8" t="s">
        <v>130</v>
      </c>
      <c r="U167" s="8" t="s">
        <v>201</v>
      </c>
      <c r="V167" s="8" t="s">
        <v>202</v>
      </c>
      <c r="W167" s="13" t="s">
        <v>76</v>
      </c>
      <c r="X167" s="13" t="s">
        <v>76</v>
      </c>
      <c r="Y167" s="13" t="s">
        <v>76</v>
      </c>
      <c r="Z167" s="33" t="s">
        <v>76</v>
      </c>
      <c r="AA167" s="33" t="s">
        <v>76</v>
      </c>
      <c r="AB167" s="33" t="s">
        <v>76</v>
      </c>
      <c r="AC167" s="44" t="s">
        <v>540</v>
      </c>
      <c r="AD167" s="44" t="s">
        <v>541</v>
      </c>
      <c r="AE167" s="44" t="s">
        <v>542</v>
      </c>
      <c r="AF167" s="34" t="s">
        <v>76</v>
      </c>
      <c r="AG167" s="34" t="s">
        <v>76</v>
      </c>
      <c r="AH167" s="34" t="s">
        <v>76</v>
      </c>
      <c r="AI167" s="13" t="s">
        <v>598</v>
      </c>
      <c r="AJ167" s="13" t="s">
        <v>599</v>
      </c>
      <c r="AK167" s="13" t="s">
        <v>600</v>
      </c>
      <c r="AL167" s="13" t="s">
        <v>76</v>
      </c>
      <c r="AM167" s="13" t="s">
        <v>76</v>
      </c>
      <c r="AN167" s="13" t="s">
        <v>76</v>
      </c>
      <c r="AO167" s="6" t="s">
        <v>572</v>
      </c>
      <c r="AP167" s="6" t="s">
        <v>573</v>
      </c>
      <c r="AQ167" s="6" t="s">
        <v>574</v>
      </c>
      <c r="AR167" s="13" t="s">
        <v>575</v>
      </c>
      <c r="AS167" s="13" t="s">
        <v>576</v>
      </c>
      <c r="AT167" s="13" t="s">
        <v>601</v>
      </c>
      <c r="AU167" s="35" t="str">
        <f>'PTEA 2020-2023'!A30</f>
        <v>4. Comunidad Granadina educada en la gestión integral de los residuos sólidos</v>
      </c>
      <c r="AV167" s="35" t="str">
        <f>'PTEA 2020-2023'!B30</f>
        <v>2. Fortalecer la vinculación de la Comunidad en la Gestión Integral de los residuos sólidos.</v>
      </c>
      <c r="AW167" s="35" t="str">
        <f>'PTEA 2020-2023'!C30</f>
        <v>Realizar un (1) concurso anual de silletas elaboradas en material reutilizable dirigido a Juntas de Acción Comunal.</v>
      </c>
    </row>
    <row r="168" spans="1:49" ht="390" x14ac:dyDescent="0.25">
      <c r="A168" s="15" t="s">
        <v>470</v>
      </c>
      <c r="B168" s="170" t="s">
        <v>76</v>
      </c>
      <c r="C168" s="170" t="s">
        <v>76</v>
      </c>
      <c r="D168" s="170" t="s">
        <v>76</v>
      </c>
      <c r="E168" s="5" t="s">
        <v>162</v>
      </c>
      <c r="F168" s="9" t="s">
        <v>1179</v>
      </c>
      <c r="G168" s="9" t="s">
        <v>32</v>
      </c>
      <c r="H168" s="9" t="s">
        <v>33</v>
      </c>
      <c r="I168" s="6" t="s">
        <v>208</v>
      </c>
      <c r="J168" s="27" t="s">
        <v>1183</v>
      </c>
      <c r="K168" s="7" t="s">
        <v>210</v>
      </c>
      <c r="L168" s="7" t="s">
        <v>211</v>
      </c>
      <c r="M168" s="7" t="s">
        <v>212</v>
      </c>
      <c r="N168" s="7" t="s">
        <v>213</v>
      </c>
      <c r="O168" s="7" t="s">
        <v>53</v>
      </c>
      <c r="P168" s="11" t="s">
        <v>214</v>
      </c>
      <c r="Q168" s="11" t="s">
        <v>215</v>
      </c>
      <c r="R168" s="11" t="s">
        <v>216</v>
      </c>
      <c r="S168" s="8" t="s">
        <v>200</v>
      </c>
      <c r="T168" s="8" t="s">
        <v>130</v>
      </c>
      <c r="U168" s="8" t="s">
        <v>201</v>
      </c>
      <c r="V168" s="8" t="s">
        <v>202</v>
      </c>
      <c r="W168" s="13" t="s">
        <v>76</v>
      </c>
      <c r="X168" s="13" t="s">
        <v>76</v>
      </c>
      <c r="Y168" s="13" t="s">
        <v>76</v>
      </c>
      <c r="Z168" s="33" t="s">
        <v>76</v>
      </c>
      <c r="AA168" s="33" t="s">
        <v>76</v>
      </c>
      <c r="AB168" s="33" t="s">
        <v>76</v>
      </c>
      <c r="AC168" s="44" t="s">
        <v>540</v>
      </c>
      <c r="AD168" s="44" t="s">
        <v>541</v>
      </c>
      <c r="AE168" s="44" t="s">
        <v>542</v>
      </c>
      <c r="AF168" s="34" t="s">
        <v>76</v>
      </c>
      <c r="AG168" s="34" t="s">
        <v>76</v>
      </c>
      <c r="AH168" s="34" t="s">
        <v>76</v>
      </c>
      <c r="AI168" s="13" t="s">
        <v>598</v>
      </c>
      <c r="AJ168" s="13" t="s">
        <v>599</v>
      </c>
      <c r="AK168" s="13" t="s">
        <v>600</v>
      </c>
      <c r="AL168" s="13" t="s">
        <v>76</v>
      </c>
      <c r="AM168" s="13" t="s">
        <v>76</v>
      </c>
      <c r="AN168" s="13" t="s">
        <v>76</v>
      </c>
      <c r="AO168" s="6" t="s">
        <v>572</v>
      </c>
      <c r="AP168" s="6" t="s">
        <v>573</v>
      </c>
      <c r="AQ168" s="6" t="s">
        <v>574</v>
      </c>
      <c r="AR168" s="13" t="s">
        <v>575</v>
      </c>
      <c r="AS168" s="13" t="s">
        <v>576</v>
      </c>
      <c r="AT168" s="13" t="s">
        <v>601</v>
      </c>
      <c r="AU168" s="35" t="str">
        <f>'PTEA 2020-2023'!A30</f>
        <v>4. Comunidad Granadina educada en la gestión integral de los residuos sólidos</v>
      </c>
      <c r="AV168" s="35" t="str">
        <f>'PTEA 2020-2023'!B30</f>
        <v>2. Fortalecer la vinculación de la Comunidad en la Gestión Integral de los residuos sólidos.</v>
      </c>
      <c r="AW168" s="35" t="str">
        <f>'PTEA 2020-2023'!C30</f>
        <v>Realizar un (1) concurso anual de silletas elaboradas en material reutilizable dirigido a Juntas de Acción Comunal.</v>
      </c>
    </row>
    <row r="169" spans="1:49" ht="390" x14ac:dyDescent="0.25">
      <c r="A169" s="15" t="s">
        <v>470</v>
      </c>
      <c r="B169" s="170" t="s">
        <v>76</v>
      </c>
      <c r="C169" s="170" t="s">
        <v>76</v>
      </c>
      <c r="D169" s="170" t="s">
        <v>76</v>
      </c>
      <c r="E169" s="5" t="s">
        <v>162</v>
      </c>
      <c r="F169" s="9" t="s">
        <v>1179</v>
      </c>
      <c r="G169" s="9" t="s">
        <v>32</v>
      </c>
      <c r="H169" s="9" t="s">
        <v>33</v>
      </c>
      <c r="I169" s="6" t="s">
        <v>208</v>
      </c>
      <c r="J169" s="27" t="s">
        <v>1183</v>
      </c>
      <c r="K169" s="7" t="s">
        <v>210</v>
      </c>
      <c r="L169" s="7" t="s">
        <v>211</v>
      </c>
      <c r="M169" s="7" t="s">
        <v>212</v>
      </c>
      <c r="N169" s="7" t="s">
        <v>213</v>
      </c>
      <c r="O169" s="7" t="s">
        <v>53</v>
      </c>
      <c r="P169" s="11" t="s">
        <v>214</v>
      </c>
      <c r="Q169" s="11" t="s">
        <v>215</v>
      </c>
      <c r="R169" s="11" t="s">
        <v>216</v>
      </c>
      <c r="S169" s="8" t="s">
        <v>200</v>
      </c>
      <c r="T169" s="8" t="s">
        <v>130</v>
      </c>
      <c r="U169" s="8" t="s">
        <v>201</v>
      </c>
      <c r="V169" s="8" t="s">
        <v>202</v>
      </c>
      <c r="W169" s="13" t="s">
        <v>76</v>
      </c>
      <c r="X169" s="13" t="s">
        <v>76</v>
      </c>
      <c r="Y169" s="13" t="s">
        <v>76</v>
      </c>
      <c r="Z169" s="33" t="s">
        <v>76</v>
      </c>
      <c r="AA169" s="33" t="s">
        <v>76</v>
      </c>
      <c r="AB169" s="33" t="s">
        <v>76</v>
      </c>
      <c r="AC169" s="44" t="s">
        <v>540</v>
      </c>
      <c r="AD169" s="44" t="s">
        <v>541</v>
      </c>
      <c r="AE169" s="44" t="s">
        <v>542</v>
      </c>
      <c r="AF169" s="34" t="s">
        <v>76</v>
      </c>
      <c r="AG169" s="34" t="s">
        <v>76</v>
      </c>
      <c r="AH169" s="34" t="s">
        <v>76</v>
      </c>
      <c r="AI169" s="13" t="s">
        <v>76</v>
      </c>
      <c r="AJ169" s="13" t="s">
        <v>76</v>
      </c>
      <c r="AK169" s="13" t="s">
        <v>76</v>
      </c>
      <c r="AL169" s="13" t="s">
        <v>76</v>
      </c>
      <c r="AM169" s="13" t="s">
        <v>76</v>
      </c>
      <c r="AN169" s="13" t="s">
        <v>76</v>
      </c>
      <c r="AO169" s="6" t="s">
        <v>76</v>
      </c>
      <c r="AP169" s="6" t="s">
        <v>76</v>
      </c>
      <c r="AQ169" s="6" t="s">
        <v>76</v>
      </c>
      <c r="AR169" s="13" t="s">
        <v>76</v>
      </c>
      <c r="AS169" s="13" t="s">
        <v>76</v>
      </c>
      <c r="AT169" s="13" t="s">
        <v>76</v>
      </c>
      <c r="AU169" s="35" t="str">
        <f>'PTEA 2020-2023'!A13</f>
        <v>1. Comunidad Granadina en la Inclusión de la Cultura Ambiental</v>
      </c>
      <c r="AV169" s="35" t="str">
        <f>'PTEA 2020-2023'!B13</f>
        <v>5. Formación de promotores Ambientales</v>
      </c>
      <c r="AW169" s="35" t="str">
        <f>'PTEA 2020-2023'!C13</f>
        <v>Vincular a por lo menos a (15) promotores ambientales, en procesos de formación para la dinamización de la Educación Ambiental.</v>
      </c>
    </row>
    <row r="170" spans="1:49" ht="390" x14ac:dyDescent="0.25">
      <c r="A170" s="15" t="s">
        <v>470</v>
      </c>
      <c r="B170" s="170" t="s">
        <v>76</v>
      </c>
      <c r="C170" s="170" t="s">
        <v>76</v>
      </c>
      <c r="D170" s="170" t="s">
        <v>76</v>
      </c>
      <c r="E170" s="5" t="s">
        <v>162</v>
      </c>
      <c r="F170" s="9" t="s">
        <v>1179</v>
      </c>
      <c r="G170" s="9" t="s">
        <v>32</v>
      </c>
      <c r="H170" s="9" t="s">
        <v>33</v>
      </c>
      <c r="I170" s="6" t="s">
        <v>208</v>
      </c>
      <c r="J170" s="27" t="s">
        <v>1183</v>
      </c>
      <c r="K170" s="7" t="s">
        <v>210</v>
      </c>
      <c r="L170" s="7" t="s">
        <v>211</v>
      </c>
      <c r="M170" s="7" t="s">
        <v>212</v>
      </c>
      <c r="N170" s="7" t="s">
        <v>213</v>
      </c>
      <c r="O170" s="7" t="s">
        <v>53</v>
      </c>
      <c r="P170" s="11" t="s">
        <v>214</v>
      </c>
      <c r="Q170" s="11" t="s">
        <v>215</v>
      </c>
      <c r="R170" s="11" t="s">
        <v>216</v>
      </c>
      <c r="S170" s="8" t="s">
        <v>200</v>
      </c>
      <c r="T170" s="8" t="s">
        <v>130</v>
      </c>
      <c r="U170" s="8" t="s">
        <v>201</v>
      </c>
      <c r="V170" s="8" t="s">
        <v>202</v>
      </c>
      <c r="W170" s="13" t="s">
        <v>76</v>
      </c>
      <c r="X170" s="13" t="s">
        <v>76</v>
      </c>
      <c r="Y170" s="13" t="s">
        <v>76</v>
      </c>
      <c r="Z170" s="33" t="s">
        <v>76</v>
      </c>
      <c r="AA170" s="33" t="s">
        <v>76</v>
      </c>
      <c r="AB170" s="33" t="s">
        <v>76</v>
      </c>
      <c r="AC170" s="44" t="s">
        <v>76</v>
      </c>
      <c r="AD170" s="44" t="s">
        <v>76</v>
      </c>
      <c r="AE170" s="44" t="s">
        <v>76</v>
      </c>
      <c r="AF170" s="34" t="s">
        <v>76</v>
      </c>
      <c r="AG170" s="34" t="s">
        <v>76</v>
      </c>
      <c r="AH170" s="34" t="s">
        <v>76</v>
      </c>
      <c r="AI170" s="13" t="s">
        <v>76</v>
      </c>
      <c r="AJ170" s="13" t="s">
        <v>76</v>
      </c>
      <c r="AK170" s="13" t="s">
        <v>76</v>
      </c>
      <c r="AL170" s="13" t="s">
        <v>76</v>
      </c>
      <c r="AM170" s="13" t="s">
        <v>76</v>
      </c>
      <c r="AN170" s="13" t="s">
        <v>76</v>
      </c>
      <c r="AO170" s="6" t="s">
        <v>76</v>
      </c>
      <c r="AP170" s="6" t="s">
        <v>76</v>
      </c>
      <c r="AQ170" s="6" t="s">
        <v>76</v>
      </c>
      <c r="AR170" s="13" t="s">
        <v>76</v>
      </c>
      <c r="AS170" s="13" t="s">
        <v>76</v>
      </c>
      <c r="AT170" s="13" t="s">
        <v>76</v>
      </c>
      <c r="AU170" s="35" t="str">
        <f>'PTEA 2020-2023'!A14</f>
        <v>1. Comunidad Granadina en la Inclusión de la Cultura Ambiental</v>
      </c>
      <c r="AV170" s="35" t="str">
        <f>'PTEA 2020-2023'!B14</f>
        <v>6. Divulgación de experiencias exitosas de Educación Ambiental</v>
      </c>
      <c r="AW170" s="35" t="str">
        <f>'PTEA 2020-2023'!C14</f>
        <v>Crear estrategias de comunicación anuales en por lo menos un (1) medio de comunicación y/o utilización de redes sociales para fortalecer convocatorias y promover la divulgación de balances positivos de acciones de Educación e Innovación Ambiental.</v>
      </c>
    </row>
    <row r="171" spans="1:49" ht="405" x14ac:dyDescent="0.25">
      <c r="A171" s="15" t="s">
        <v>470</v>
      </c>
      <c r="B171" s="170" t="s">
        <v>76</v>
      </c>
      <c r="C171" s="170" t="s">
        <v>76</v>
      </c>
      <c r="D171" s="170" t="s">
        <v>76</v>
      </c>
      <c r="E171" s="5" t="s">
        <v>393</v>
      </c>
      <c r="F171" s="6" t="s">
        <v>1184</v>
      </c>
      <c r="G171" s="6" t="s">
        <v>32</v>
      </c>
      <c r="H171" s="6" t="s">
        <v>219</v>
      </c>
      <c r="I171" s="6" t="s">
        <v>394</v>
      </c>
      <c r="J171" s="6" t="s">
        <v>1210</v>
      </c>
      <c r="K171" s="16" t="s">
        <v>471</v>
      </c>
      <c r="L171" s="7" t="s">
        <v>205</v>
      </c>
      <c r="M171" s="7" t="s">
        <v>206</v>
      </c>
      <c r="N171" s="7" t="s">
        <v>76</v>
      </c>
      <c r="O171" s="7" t="s">
        <v>207</v>
      </c>
      <c r="P171" s="11" t="s">
        <v>70</v>
      </c>
      <c r="Q171" s="11" t="s">
        <v>42</v>
      </c>
      <c r="R171" s="11" t="s">
        <v>179</v>
      </c>
      <c r="S171" s="8" t="s">
        <v>200</v>
      </c>
      <c r="T171" s="8" t="s">
        <v>130</v>
      </c>
      <c r="U171" s="8" t="s">
        <v>201</v>
      </c>
      <c r="V171" s="29" t="s">
        <v>239</v>
      </c>
      <c r="W171" s="10" t="s">
        <v>102</v>
      </c>
      <c r="X171" s="10" t="s">
        <v>390</v>
      </c>
      <c r="Y171" s="10" t="s">
        <v>305</v>
      </c>
      <c r="Z171" s="33" t="s">
        <v>662</v>
      </c>
      <c r="AA171" s="33" t="s">
        <v>660</v>
      </c>
      <c r="AB171" s="33" t="s">
        <v>661</v>
      </c>
      <c r="AC171" s="44" t="s">
        <v>540</v>
      </c>
      <c r="AD171" s="44" t="s">
        <v>1208</v>
      </c>
      <c r="AE171" s="44" t="s">
        <v>1209</v>
      </c>
      <c r="AF171" s="34" t="s">
        <v>76</v>
      </c>
      <c r="AG171" s="34" t="s">
        <v>76</v>
      </c>
      <c r="AH171" s="34" t="s">
        <v>76</v>
      </c>
      <c r="AI171" s="13" t="s">
        <v>76</v>
      </c>
      <c r="AJ171" s="13" t="s">
        <v>76</v>
      </c>
      <c r="AK171" s="13" t="s">
        <v>76</v>
      </c>
      <c r="AL171" s="13" t="s">
        <v>76</v>
      </c>
      <c r="AM171" s="13" t="s">
        <v>76</v>
      </c>
      <c r="AN171" s="13" t="s">
        <v>76</v>
      </c>
      <c r="AO171" s="6" t="s">
        <v>543</v>
      </c>
      <c r="AP171" s="6" t="s">
        <v>617</v>
      </c>
      <c r="AQ171" s="6" t="s">
        <v>618</v>
      </c>
      <c r="AR171" s="13" t="s">
        <v>76</v>
      </c>
      <c r="AS171" s="13" t="s">
        <v>76</v>
      </c>
      <c r="AT171" s="13" t="s">
        <v>76</v>
      </c>
      <c r="AU171" s="35" t="str">
        <f>'PTEA 2020-2023'!A9</f>
        <v>1. Comunidad Granadina en la Inclusión de la Cultura Ambiental</v>
      </c>
      <c r="AV171" s="35" t="str">
        <f>'PTEA 2020-2023'!B9</f>
        <v>3. Inclusión del Turismo Sostenible</v>
      </c>
      <c r="AW171" s="35" t="str">
        <f>'PTEA 2020-2023'!C9</f>
        <v>Realizar como mínimo dos (2) recorridos de reconocimiento e identificación de posibles rutas Agro y Ecoturísticas del municipio durante el cuatrienio.</v>
      </c>
    </row>
    <row r="172" spans="1:49" ht="405" x14ac:dyDescent="0.25">
      <c r="A172" s="15" t="s">
        <v>470</v>
      </c>
      <c r="B172" s="170" t="s">
        <v>76</v>
      </c>
      <c r="C172" s="170" t="s">
        <v>76</v>
      </c>
      <c r="D172" s="170" t="s">
        <v>76</v>
      </c>
      <c r="E172" s="5" t="s">
        <v>393</v>
      </c>
      <c r="F172" s="6" t="s">
        <v>1184</v>
      </c>
      <c r="G172" s="6" t="s">
        <v>32</v>
      </c>
      <c r="H172" s="6" t="s">
        <v>219</v>
      </c>
      <c r="I172" s="6" t="s">
        <v>394</v>
      </c>
      <c r="J172" s="6" t="s">
        <v>1210</v>
      </c>
      <c r="K172" s="16" t="s">
        <v>471</v>
      </c>
      <c r="L172" s="7" t="s">
        <v>205</v>
      </c>
      <c r="M172" s="7" t="s">
        <v>206</v>
      </c>
      <c r="N172" s="7" t="s">
        <v>76</v>
      </c>
      <c r="O172" s="7" t="s">
        <v>207</v>
      </c>
      <c r="P172" s="11" t="s">
        <v>70</v>
      </c>
      <c r="Q172" s="11" t="s">
        <v>42</v>
      </c>
      <c r="R172" s="11" t="s">
        <v>179</v>
      </c>
      <c r="S172" s="8" t="s">
        <v>200</v>
      </c>
      <c r="T172" s="8" t="s">
        <v>130</v>
      </c>
      <c r="U172" s="8" t="s">
        <v>201</v>
      </c>
      <c r="V172" s="29" t="s">
        <v>239</v>
      </c>
      <c r="W172" s="10" t="s">
        <v>102</v>
      </c>
      <c r="X172" s="10" t="s">
        <v>390</v>
      </c>
      <c r="Y172" s="10" t="s">
        <v>305</v>
      </c>
      <c r="Z172" s="33" t="s">
        <v>662</v>
      </c>
      <c r="AA172" s="33" t="s">
        <v>660</v>
      </c>
      <c r="AB172" s="33" t="s">
        <v>663</v>
      </c>
      <c r="AC172" s="44" t="s">
        <v>540</v>
      </c>
      <c r="AD172" s="44" t="s">
        <v>1208</v>
      </c>
      <c r="AE172" s="44" t="s">
        <v>1209</v>
      </c>
      <c r="AF172" s="34" t="s">
        <v>76</v>
      </c>
      <c r="AG172" s="34" t="s">
        <v>76</v>
      </c>
      <c r="AH172" s="34" t="s">
        <v>76</v>
      </c>
      <c r="AI172" s="13" t="s">
        <v>76</v>
      </c>
      <c r="AJ172" s="13" t="s">
        <v>76</v>
      </c>
      <c r="AK172" s="13" t="s">
        <v>76</v>
      </c>
      <c r="AL172" s="13" t="s">
        <v>76</v>
      </c>
      <c r="AM172" s="13" t="s">
        <v>76</v>
      </c>
      <c r="AN172" s="13" t="s">
        <v>76</v>
      </c>
      <c r="AO172" s="6" t="s">
        <v>543</v>
      </c>
      <c r="AP172" s="6" t="s">
        <v>617</v>
      </c>
      <c r="AQ172" s="6" t="s">
        <v>618</v>
      </c>
      <c r="AR172" s="13" t="s">
        <v>76</v>
      </c>
      <c r="AS172" s="13" t="s">
        <v>76</v>
      </c>
      <c r="AT172" s="13" t="s">
        <v>76</v>
      </c>
      <c r="AU172" s="35" t="str">
        <f>'PTEA 2020-2023'!A9</f>
        <v>1. Comunidad Granadina en la Inclusión de la Cultura Ambiental</v>
      </c>
      <c r="AV172" s="35" t="str">
        <f>'PTEA 2020-2023'!B9</f>
        <v>3. Inclusión del Turismo Sostenible</v>
      </c>
      <c r="AW172" s="35" t="str">
        <f>'PTEA 2020-2023'!C9</f>
        <v>Realizar como mínimo dos (2) recorridos de reconocimiento e identificación de posibles rutas Agro y Ecoturísticas del municipio durante el cuatrienio.</v>
      </c>
    </row>
    <row r="173" spans="1:49" ht="405" x14ac:dyDescent="0.25">
      <c r="A173" s="15" t="s">
        <v>470</v>
      </c>
      <c r="B173" s="170" t="s">
        <v>76</v>
      </c>
      <c r="C173" s="170" t="s">
        <v>76</v>
      </c>
      <c r="D173" s="170" t="s">
        <v>76</v>
      </c>
      <c r="E173" s="5" t="s">
        <v>393</v>
      </c>
      <c r="F173" s="6" t="s">
        <v>1184</v>
      </c>
      <c r="G173" s="6" t="s">
        <v>32</v>
      </c>
      <c r="H173" s="6" t="s">
        <v>219</v>
      </c>
      <c r="I173" s="6" t="s">
        <v>394</v>
      </c>
      <c r="J173" s="6" t="s">
        <v>1210</v>
      </c>
      <c r="K173" s="16" t="s">
        <v>471</v>
      </c>
      <c r="L173" s="7" t="s">
        <v>205</v>
      </c>
      <c r="M173" s="7" t="s">
        <v>206</v>
      </c>
      <c r="N173" s="7" t="s">
        <v>76</v>
      </c>
      <c r="O173" s="7" t="s">
        <v>207</v>
      </c>
      <c r="P173" s="11" t="s">
        <v>70</v>
      </c>
      <c r="Q173" s="11" t="s">
        <v>42</v>
      </c>
      <c r="R173" s="11" t="s">
        <v>179</v>
      </c>
      <c r="S173" s="8" t="s">
        <v>200</v>
      </c>
      <c r="T173" s="8" t="s">
        <v>130</v>
      </c>
      <c r="U173" s="8" t="s">
        <v>201</v>
      </c>
      <c r="V173" s="29" t="s">
        <v>239</v>
      </c>
      <c r="W173" s="10" t="s">
        <v>118</v>
      </c>
      <c r="X173" s="10" t="s">
        <v>1211</v>
      </c>
      <c r="Y173" s="10" t="s">
        <v>410</v>
      </c>
      <c r="Z173" s="33" t="s">
        <v>662</v>
      </c>
      <c r="AA173" s="33" t="s">
        <v>660</v>
      </c>
      <c r="AB173" s="33" t="s">
        <v>661</v>
      </c>
      <c r="AC173" s="44" t="s">
        <v>76</v>
      </c>
      <c r="AD173" s="44" t="s">
        <v>76</v>
      </c>
      <c r="AE173" s="44" t="s">
        <v>76</v>
      </c>
      <c r="AF173" s="34" t="s">
        <v>76</v>
      </c>
      <c r="AG173" s="34" t="s">
        <v>76</v>
      </c>
      <c r="AH173" s="34" t="s">
        <v>76</v>
      </c>
      <c r="AI173" s="13" t="s">
        <v>76</v>
      </c>
      <c r="AJ173" s="13" t="s">
        <v>76</v>
      </c>
      <c r="AK173" s="13" t="s">
        <v>76</v>
      </c>
      <c r="AL173" s="13" t="s">
        <v>76</v>
      </c>
      <c r="AM173" s="13" t="s">
        <v>76</v>
      </c>
      <c r="AN173" s="13" t="s">
        <v>76</v>
      </c>
      <c r="AO173" s="6" t="s">
        <v>546</v>
      </c>
      <c r="AP173" s="6" t="s">
        <v>547</v>
      </c>
      <c r="AQ173" s="6" t="s">
        <v>548</v>
      </c>
      <c r="AR173" s="13" t="s">
        <v>76</v>
      </c>
      <c r="AS173" s="13" t="s">
        <v>76</v>
      </c>
      <c r="AT173" s="13" t="s">
        <v>76</v>
      </c>
      <c r="AU173" s="35" t="str">
        <f>'PTEA 2020-2023'!A11</f>
        <v>1. Comunidad Granadina en la Inclusión de la Cultura Ambiental</v>
      </c>
      <c r="AV173" s="35" t="str">
        <f>'PTEA 2020-2023'!B11</f>
        <v>3. Inclusión del Turismo Sostenible</v>
      </c>
      <c r="AW173" s="35" t="str">
        <f>'PTEA 2020-2023'!C11</f>
        <v>Realizar por lo menos una (1) salida pedagógica anual con representantes de Juntas de Acción Comunal a senderos ecológicos del municipio, donde se puedan hacer actividades de contemplación de especies de Flora y Fauna.</v>
      </c>
    </row>
    <row r="174" spans="1:49" ht="405" x14ac:dyDescent="0.25">
      <c r="A174" s="15" t="s">
        <v>470</v>
      </c>
      <c r="B174" s="170" t="s">
        <v>76</v>
      </c>
      <c r="C174" s="170" t="s">
        <v>76</v>
      </c>
      <c r="D174" s="170" t="s">
        <v>76</v>
      </c>
      <c r="E174" s="5" t="s">
        <v>393</v>
      </c>
      <c r="F174" s="6" t="s">
        <v>1184</v>
      </c>
      <c r="G174" s="6" t="s">
        <v>32</v>
      </c>
      <c r="H174" s="6" t="s">
        <v>219</v>
      </c>
      <c r="I174" s="6" t="s">
        <v>394</v>
      </c>
      <c r="J174" s="6" t="s">
        <v>1210</v>
      </c>
      <c r="K174" s="16" t="s">
        <v>471</v>
      </c>
      <c r="L174" s="7" t="s">
        <v>205</v>
      </c>
      <c r="M174" s="7" t="s">
        <v>206</v>
      </c>
      <c r="N174" s="7" t="s">
        <v>76</v>
      </c>
      <c r="O174" s="7" t="s">
        <v>207</v>
      </c>
      <c r="P174" s="11" t="s">
        <v>70</v>
      </c>
      <c r="Q174" s="11" t="s">
        <v>42</v>
      </c>
      <c r="R174" s="11" t="s">
        <v>179</v>
      </c>
      <c r="S174" s="8" t="s">
        <v>200</v>
      </c>
      <c r="T174" s="8" t="s">
        <v>130</v>
      </c>
      <c r="U174" s="8" t="s">
        <v>201</v>
      </c>
      <c r="V174" s="29" t="s">
        <v>239</v>
      </c>
      <c r="W174" s="10" t="s">
        <v>118</v>
      </c>
      <c r="X174" s="10" t="s">
        <v>1211</v>
      </c>
      <c r="Y174" s="10" t="s">
        <v>411</v>
      </c>
      <c r="Z174" s="33" t="s">
        <v>662</v>
      </c>
      <c r="AA174" s="33" t="s">
        <v>660</v>
      </c>
      <c r="AB174" s="33" t="s">
        <v>661</v>
      </c>
      <c r="AC174" s="44" t="s">
        <v>76</v>
      </c>
      <c r="AD174" s="44" t="s">
        <v>76</v>
      </c>
      <c r="AE174" s="44" t="s">
        <v>76</v>
      </c>
      <c r="AF174" s="34" t="s">
        <v>76</v>
      </c>
      <c r="AG174" s="34" t="s">
        <v>76</v>
      </c>
      <c r="AH174" s="34" t="s">
        <v>76</v>
      </c>
      <c r="AI174" s="13" t="s">
        <v>76</v>
      </c>
      <c r="AJ174" s="13" t="s">
        <v>76</v>
      </c>
      <c r="AK174" s="13" t="s">
        <v>76</v>
      </c>
      <c r="AL174" s="13" t="s">
        <v>76</v>
      </c>
      <c r="AM174" s="13" t="s">
        <v>76</v>
      </c>
      <c r="AN174" s="13" t="s">
        <v>76</v>
      </c>
      <c r="AO174" s="6" t="s">
        <v>76</v>
      </c>
      <c r="AP174" s="6" t="s">
        <v>76</v>
      </c>
      <c r="AQ174" s="6" t="s">
        <v>76</v>
      </c>
      <c r="AR174" s="13" t="s">
        <v>76</v>
      </c>
      <c r="AS174" s="13" t="s">
        <v>76</v>
      </c>
      <c r="AT174" s="13" t="s">
        <v>76</v>
      </c>
      <c r="AU174" s="35" t="s">
        <v>76</v>
      </c>
      <c r="AV174" s="35" t="s">
        <v>76</v>
      </c>
      <c r="AW174" s="35" t="s">
        <v>76</v>
      </c>
    </row>
    <row r="175" spans="1:49" ht="405" x14ac:dyDescent="0.25">
      <c r="A175" s="15" t="s">
        <v>470</v>
      </c>
      <c r="B175" s="170" t="s">
        <v>76</v>
      </c>
      <c r="C175" s="170" t="s">
        <v>76</v>
      </c>
      <c r="D175" s="170" t="s">
        <v>76</v>
      </c>
      <c r="E175" s="5" t="s">
        <v>393</v>
      </c>
      <c r="F175" s="6" t="s">
        <v>1184</v>
      </c>
      <c r="G175" s="6" t="s">
        <v>32</v>
      </c>
      <c r="H175" s="6" t="s">
        <v>219</v>
      </c>
      <c r="I175" s="6" t="s">
        <v>394</v>
      </c>
      <c r="J175" s="6" t="s">
        <v>1210</v>
      </c>
      <c r="K175" s="16" t="s">
        <v>471</v>
      </c>
      <c r="L175" s="7" t="s">
        <v>205</v>
      </c>
      <c r="M175" s="7" t="s">
        <v>206</v>
      </c>
      <c r="N175" s="7" t="s">
        <v>76</v>
      </c>
      <c r="O175" s="7" t="s">
        <v>207</v>
      </c>
      <c r="P175" s="11" t="s">
        <v>70</v>
      </c>
      <c r="Q175" s="11" t="s">
        <v>42</v>
      </c>
      <c r="R175" s="11" t="s">
        <v>179</v>
      </c>
      <c r="S175" s="8" t="s">
        <v>200</v>
      </c>
      <c r="T175" s="8" t="s">
        <v>130</v>
      </c>
      <c r="U175" s="8" t="s">
        <v>201</v>
      </c>
      <c r="V175" s="29" t="s">
        <v>239</v>
      </c>
      <c r="W175" s="10" t="s">
        <v>118</v>
      </c>
      <c r="X175" s="10" t="s">
        <v>1211</v>
      </c>
      <c r="Y175" s="10" t="s">
        <v>412</v>
      </c>
      <c r="Z175" s="33" t="s">
        <v>662</v>
      </c>
      <c r="AA175" s="33" t="s">
        <v>660</v>
      </c>
      <c r="AB175" s="33" t="s">
        <v>661</v>
      </c>
      <c r="AC175" s="44" t="s">
        <v>76</v>
      </c>
      <c r="AD175" s="44" t="s">
        <v>76</v>
      </c>
      <c r="AE175" s="44" t="s">
        <v>76</v>
      </c>
      <c r="AF175" s="34" t="s">
        <v>76</v>
      </c>
      <c r="AG175" s="34" t="s">
        <v>76</v>
      </c>
      <c r="AH175" s="34" t="s">
        <v>76</v>
      </c>
      <c r="AI175" s="13" t="s">
        <v>76</v>
      </c>
      <c r="AJ175" s="13" t="s">
        <v>76</v>
      </c>
      <c r="AK175" s="13" t="s">
        <v>76</v>
      </c>
      <c r="AL175" s="13" t="s">
        <v>76</v>
      </c>
      <c r="AM175" s="13" t="s">
        <v>76</v>
      </c>
      <c r="AN175" s="13" t="s">
        <v>76</v>
      </c>
      <c r="AO175" s="6" t="s">
        <v>76</v>
      </c>
      <c r="AP175" s="6" t="s">
        <v>76</v>
      </c>
      <c r="AQ175" s="6" t="s">
        <v>76</v>
      </c>
      <c r="AR175" s="13" t="s">
        <v>76</v>
      </c>
      <c r="AS175" s="13" t="s">
        <v>76</v>
      </c>
      <c r="AT175" s="13" t="s">
        <v>76</v>
      </c>
      <c r="AU175" s="35" t="s">
        <v>76</v>
      </c>
      <c r="AV175" s="35" t="s">
        <v>76</v>
      </c>
      <c r="AW175" s="35" t="s">
        <v>76</v>
      </c>
    </row>
    <row r="176" spans="1:49" ht="405" x14ac:dyDescent="0.25">
      <c r="A176" s="15" t="s">
        <v>470</v>
      </c>
      <c r="B176" s="170" t="s">
        <v>76</v>
      </c>
      <c r="C176" s="170" t="s">
        <v>76</v>
      </c>
      <c r="D176" s="170" t="s">
        <v>76</v>
      </c>
      <c r="E176" s="5" t="s">
        <v>393</v>
      </c>
      <c r="F176" s="6" t="s">
        <v>1184</v>
      </c>
      <c r="G176" s="6" t="s">
        <v>32</v>
      </c>
      <c r="H176" s="6" t="s">
        <v>219</v>
      </c>
      <c r="I176" s="6" t="s">
        <v>394</v>
      </c>
      <c r="J176" s="6" t="s">
        <v>1210</v>
      </c>
      <c r="K176" s="16" t="s">
        <v>471</v>
      </c>
      <c r="L176" s="7" t="s">
        <v>205</v>
      </c>
      <c r="M176" s="7" t="s">
        <v>206</v>
      </c>
      <c r="N176" s="7" t="s">
        <v>76</v>
      </c>
      <c r="O176" s="7" t="s">
        <v>207</v>
      </c>
      <c r="P176" s="11" t="s">
        <v>70</v>
      </c>
      <c r="Q176" s="11" t="s">
        <v>42</v>
      </c>
      <c r="R176" s="11" t="s">
        <v>179</v>
      </c>
      <c r="S176" s="8" t="s">
        <v>200</v>
      </c>
      <c r="T176" s="8" t="s">
        <v>130</v>
      </c>
      <c r="U176" s="8" t="s">
        <v>201</v>
      </c>
      <c r="V176" s="29" t="s">
        <v>239</v>
      </c>
      <c r="W176" s="10" t="s">
        <v>118</v>
      </c>
      <c r="X176" s="10" t="s">
        <v>1211</v>
      </c>
      <c r="Y176" s="10" t="s">
        <v>413</v>
      </c>
      <c r="Z176" s="33" t="s">
        <v>662</v>
      </c>
      <c r="AA176" s="33" t="s">
        <v>660</v>
      </c>
      <c r="AB176" s="33" t="s">
        <v>663</v>
      </c>
      <c r="AC176" s="44" t="s">
        <v>76</v>
      </c>
      <c r="AD176" s="44" t="s">
        <v>76</v>
      </c>
      <c r="AE176" s="44" t="s">
        <v>76</v>
      </c>
      <c r="AF176" s="34" t="s">
        <v>76</v>
      </c>
      <c r="AG176" s="34" t="s">
        <v>76</v>
      </c>
      <c r="AH176" s="34" t="s">
        <v>76</v>
      </c>
      <c r="AI176" s="13" t="s">
        <v>76</v>
      </c>
      <c r="AJ176" s="13" t="s">
        <v>76</v>
      </c>
      <c r="AK176" s="13" t="s">
        <v>76</v>
      </c>
      <c r="AL176" s="13" t="s">
        <v>76</v>
      </c>
      <c r="AM176" s="13" t="s">
        <v>76</v>
      </c>
      <c r="AN176" s="13" t="s">
        <v>76</v>
      </c>
      <c r="AO176" s="6" t="s">
        <v>546</v>
      </c>
      <c r="AP176" s="6" t="s">
        <v>547</v>
      </c>
      <c r="AQ176" s="6" t="s">
        <v>548</v>
      </c>
      <c r="AR176" s="13" t="s">
        <v>76</v>
      </c>
      <c r="AS176" s="13" t="s">
        <v>76</v>
      </c>
      <c r="AT176" s="13" t="s">
        <v>76</v>
      </c>
      <c r="AU176" s="35" t="str">
        <f>'PTEA 2020-2023'!A11</f>
        <v>1. Comunidad Granadina en la Inclusión de la Cultura Ambiental</v>
      </c>
      <c r="AV176" s="35" t="str">
        <f>'PTEA 2020-2023'!B11</f>
        <v>3. Inclusión del Turismo Sostenible</v>
      </c>
      <c r="AW176" s="35" t="str">
        <f>'PTEA 2020-2023'!C11</f>
        <v>Realizar por lo menos una (1) salida pedagógica anual con representantes de Juntas de Acción Comunal a senderos ecológicos del municipio, donde se puedan hacer actividades de contemplación de especies de Flora y Fauna.</v>
      </c>
    </row>
    <row r="177" spans="1:49" ht="270" x14ac:dyDescent="0.25">
      <c r="A177" s="4" t="s">
        <v>472</v>
      </c>
      <c r="B177" s="170" t="s">
        <v>1357</v>
      </c>
      <c r="C177" s="170" t="s">
        <v>1350</v>
      </c>
      <c r="D177" s="172" t="s">
        <v>1347</v>
      </c>
      <c r="E177" s="5" t="s">
        <v>30</v>
      </c>
      <c r="F177" s="9" t="s">
        <v>1214</v>
      </c>
      <c r="G177" s="6" t="s">
        <v>32</v>
      </c>
      <c r="H177" s="6" t="s">
        <v>33</v>
      </c>
      <c r="I177" s="6" t="s">
        <v>34</v>
      </c>
      <c r="J177" s="6" t="s">
        <v>35</v>
      </c>
      <c r="K177" s="7" t="s">
        <v>36</v>
      </c>
      <c r="L177" s="7" t="s">
        <v>37</v>
      </c>
      <c r="M177" s="7" t="s">
        <v>473</v>
      </c>
      <c r="N177" s="7" t="s">
        <v>39</v>
      </c>
      <c r="O177" s="7" t="s">
        <v>40</v>
      </c>
      <c r="P177" s="11" t="s">
        <v>41</v>
      </c>
      <c r="Q177" s="11" t="s">
        <v>42</v>
      </c>
      <c r="R177" s="11" t="s">
        <v>474</v>
      </c>
      <c r="S177" s="8" t="s">
        <v>44</v>
      </c>
      <c r="T177" s="8" t="s">
        <v>45</v>
      </c>
      <c r="U177" s="8" t="s">
        <v>46</v>
      </c>
      <c r="V177" s="8" t="s">
        <v>1168</v>
      </c>
      <c r="W177" s="10" t="s">
        <v>48</v>
      </c>
      <c r="X177" s="10" t="s">
        <v>49</v>
      </c>
      <c r="Y177" s="10" t="s">
        <v>50</v>
      </c>
      <c r="Z177" s="33" t="s">
        <v>668</v>
      </c>
      <c r="AA177" s="33" t="s">
        <v>669</v>
      </c>
      <c r="AB177" s="33" t="s">
        <v>670</v>
      </c>
      <c r="AC177" s="44" t="s">
        <v>540</v>
      </c>
      <c r="AD177" s="44" t="s">
        <v>541</v>
      </c>
      <c r="AE177" s="44" t="s">
        <v>542</v>
      </c>
      <c r="AF177" s="34" t="s">
        <v>76</v>
      </c>
      <c r="AG177" s="34" t="s">
        <v>76</v>
      </c>
      <c r="AH177" s="34" t="s">
        <v>76</v>
      </c>
      <c r="AI177" s="13" t="s">
        <v>76</v>
      </c>
      <c r="AJ177" s="13" t="s">
        <v>76</v>
      </c>
      <c r="AK177" s="13" t="s">
        <v>76</v>
      </c>
      <c r="AL177" s="13" t="s">
        <v>76</v>
      </c>
      <c r="AM177" s="13" t="s">
        <v>76</v>
      </c>
      <c r="AN177" s="13" t="s">
        <v>76</v>
      </c>
      <c r="AO177" s="6" t="s">
        <v>543</v>
      </c>
      <c r="AP177" s="6" t="s">
        <v>544</v>
      </c>
      <c r="AQ177" s="6" t="s">
        <v>545</v>
      </c>
      <c r="AR177" s="13" t="s">
        <v>76</v>
      </c>
      <c r="AS177" s="13" t="s">
        <v>76</v>
      </c>
      <c r="AT177" s="13" t="s">
        <v>76</v>
      </c>
      <c r="AU177" s="35" t="str">
        <f>'PTEA 2020-2023'!A7</f>
        <v>1. Comunidad Granadina en la Inclusión de la Cultura Ambiental</v>
      </c>
      <c r="AV177" s="35" t="str">
        <f>'PTEA 2020-2023'!B7</f>
        <v>2. Dinamización comunitaria en procesos de Educación Ambiental</v>
      </c>
      <c r="AW177" s="35" t="str">
        <f>'PTEA 2020-2023'!C7</f>
        <v>Generar espacios de socialización,  asesoría y seguimiento de por lo menos una (1) iniciativa ciudadana de educación Ambiental PROCEDA, durante la vigencia del PTEA Municipal.</v>
      </c>
    </row>
    <row r="178" spans="1:49" ht="390" x14ac:dyDescent="0.25">
      <c r="A178" s="4" t="s">
        <v>472</v>
      </c>
      <c r="B178" s="170" t="s">
        <v>76</v>
      </c>
      <c r="C178" s="170" t="s">
        <v>76</v>
      </c>
      <c r="D178" s="170" t="s">
        <v>76</v>
      </c>
      <c r="E178" s="14" t="s">
        <v>441</v>
      </c>
      <c r="F178" s="6" t="s">
        <v>442</v>
      </c>
      <c r="G178" s="6" t="s">
        <v>32</v>
      </c>
      <c r="H178" s="6" t="s">
        <v>443</v>
      </c>
      <c r="I178" s="6" t="s">
        <v>475</v>
      </c>
      <c r="J178" s="31" t="s">
        <v>476</v>
      </c>
      <c r="K178" s="7" t="s">
        <v>477</v>
      </c>
      <c r="L178" s="7" t="s">
        <v>478</v>
      </c>
      <c r="M178" s="7" t="s">
        <v>479</v>
      </c>
      <c r="N178" s="7" t="s">
        <v>76</v>
      </c>
      <c r="O178" s="7" t="s">
        <v>480</v>
      </c>
      <c r="P178" s="11" t="s">
        <v>214</v>
      </c>
      <c r="Q178" s="11" t="s">
        <v>391</v>
      </c>
      <c r="R178" s="11" t="s">
        <v>481</v>
      </c>
      <c r="S178" s="8" t="s">
        <v>55</v>
      </c>
      <c r="T178" s="8" t="s">
        <v>56</v>
      </c>
      <c r="U178" s="8" t="s">
        <v>57</v>
      </c>
      <c r="V178" s="8" t="s">
        <v>1168</v>
      </c>
      <c r="W178" s="13" t="s">
        <v>76</v>
      </c>
      <c r="X178" s="13" t="s">
        <v>76</v>
      </c>
      <c r="Y178" s="13" t="s">
        <v>76</v>
      </c>
      <c r="Z178" s="33" t="s">
        <v>691</v>
      </c>
      <c r="AA178" s="33" t="s">
        <v>692</v>
      </c>
      <c r="AB178" s="33" t="s">
        <v>693</v>
      </c>
      <c r="AC178" s="44" t="s">
        <v>76</v>
      </c>
      <c r="AD178" s="44" t="s">
        <v>76</v>
      </c>
      <c r="AE178" s="44" t="s">
        <v>76</v>
      </c>
      <c r="AF178" s="34" t="s">
        <v>76</v>
      </c>
      <c r="AG178" s="34" t="s">
        <v>76</v>
      </c>
      <c r="AH178" s="34" t="s">
        <v>76</v>
      </c>
      <c r="AI178" s="13" t="s">
        <v>76</v>
      </c>
      <c r="AJ178" s="13" t="s">
        <v>76</v>
      </c>
      <c r="AK178" s="13" t="s">
        <v>76</v>
      </c>
      <c r="AL178" s="13" t="s">
        <v>76</v>
      </c>
      <c r="AM178" s="13" t="s">
        <v>76</v>
      </c>
      <c r="AN178" s="13" t="s">
        <v>76</v>
      </c>
      <c r="AO178" s="6" t="s">
        <v>76</v>
      </c>
      <c r="AP178" s="6" t="s">
        <v>76</v>
      </c>
      <c r="AQ178" s="6" t="s">
        <v>76</v>
      </c>
      <c r="AR178" s="13" t="s">
        <v>76</v>
      </c>
      <c r="AS178" s="13" t="s">
        <v>76</v>
      </c>
      <c r="AT178" s="13" t="s">
        <v>76</v>
      </c>
      <c r="AU178" s="35" t="s">
        <v>76</v>
      </c>
      <c r="AV178" s="35" t="s">
        <v>76</v>
      </c>
      <c r="AW178" s="35" t="s">
        <v>76</v>
      </c>
    </row>
    <row r="179" spans="1:49" ht="390" x14ac:dyDescent="0.25">
      <c r="A179" s="4" t="s">
        <v>472</v>
      </c>
      <c r="B179" s="170" t="s">
        <v>76</v>
      </c>
      <c r="C179" s="170" t="s">
        <v>76</v>
      </c>
      <c r="D179" s="170" t="s">
        <v>76</v>
      </c>
      <c r="E179" s="14" t="s">
        <v>441</v>
      </c>
      <c r="F179" s="6" t="s">
        <v>442</v>
      </c>
      <c r="G179" s="6" t="s">
        <v>32</v>
      </c>
      <c r="H179" s="6" t="s">
        <v>443</v>
      </c>
      <c r="I179" s="6" t="s">
        <v>482</v>
      </c>
      <c r="J179" s="30" t="s">
        <v>483</v>
      </c>
      <c r="K179" s="7" t="s">
        <v>36</v>
      </c>
      <c r="L179" s="7" t="s">
        <v>484</v>
      </c>
      <c r="M179" s="7" t="s">
        <v>485</v>
      </c>
      <c r="N179" s="7" t="s">
        <v>76</v>
      </c>
      <c r="O179" s="7" t="s">
        <v>486</v>
      </c>
      <c r="P179" s="11" t="s">
        <v>487</v>
      </c>
      <c r="Q179" s="11" t="s">
        <v>488</v>
      </c>
      <c r="R179" s="11" t="s">
        <v>489</v>
      </c>
      <c r="S179" s="8" t="s">
        <v>55</v>
      </c>
      <c r="T179" s="8" t="s">
        <v>56</v>
      </c>
      <c r="U179" s="8" t="s">
        <v>57</v>
      </c>
      <c r="V179" s="8" t="s">
        <v>1168</v>
      </c>
      <c r="W179" s="13" t="s">
        <v>76</v>
      </c>
      <c r="X179" s="13" t="s">
        <v>76</v>
      </c>
      <c r="Y179" s="13" t="s">
        <v>76</v>
      </c>
      <c r="Z179" s="33" t="s">
        <v>76</v>
      </c>
      <c r="AA179" s="33" t="s">
        <v>76</v>
      </c>
      <c r="AB179" s="33" t="s">
        <v>76</v>
      </c>
      <c r="AC179" s="44" t="s">
        <v>76</v>
      </c>
      <c r="AD179" s="44" t="s">
        <v>76</v>
      </c>
      <c r="AE179" s="44" t="s">
        <v>76</v>
      </c>
      <c r="AF179" s="34" t="s">
        <v>76</v>
      </c>
      <c r="AG179" s="34" t="s">
        <v>76</v>
      </c>
      <c r="AH179" s="34" t="s">
        <v>76</v>
      </c>
      <c r="AI179" s="13" t="s">
        <v>76</v>
      </c>
      <c r="AJ179" s="13" t="s">
        <v>76</v>
      </c>
      <c r="AK179" s="13" t="s">
        <v>76</v>
      </c>
      <c r="AL179" s="13" t="s">
        <v>76</v>
      </c>
      <c r="AM179" s="13" t="s">
        <v>76</v>
      </c>
      <c r="AN179" s="13" t="s">
        <v>76</v>
      </c>
      <c r="AO179" s="6" t="s">
        <v>76</v>
      </c>
      <c r="AP179" s="6" t="s">
        <v>76</v>
      </c>
      <c r="AQ179" s="6" t="s">
        <v>76</v>
      </c>
      <c r="AR179" s="13" t="s">
        <v>76</v>
      </c>
      <c r="AS179" s="13" t="s">
        <v>76</v>
      </c>
      <c r="AT179" s="13" t="s">
        <v>76</v>
      </c>
      <c r="AU179" s="35" t="s">
        <v>76</v>
      </c>
      <c r="AV179" s="35" t="s">
        <v>76</v>
      </c>
      <c r="AW179" s="35" t="s">
        <v>76</v>
      </c>
    </row>
    <row r="180" spans="1:49" ht="390" x14ac:dyDescent="0.25">
      <c r="A180" s="4" t="s">
        <v>472</v>
      </c>
      <c r="B180" s="170" t="s">
        <v>76</v>
      </c>
      <c r="C180" s="170" t="s">
        <v>76</v>
      </c>
      <c r="D180" s="170" t="s">
        <v>76</v>
      </c>
      <c r="E180" s="14" t="s">
        <v>441</v>
      </c>
      <c r="F180" s="6" t="s">
        <v>442</v>
      </c>
      <c r="G180" s="6" t="s">
        <v>32</v>
      </c>
      <c r="H180" s="6" t="s">
        <v>443</v>
      </c>
      <c r="I180" s="6" t="s">
        <v>444</v>
      </c>
      <c r="J180" s="30" t="s">
        <v>445</v>
      </c>
      <c r="K180" s="7" t="s">
        <v>36</v>
      </c>
      <c r="L180" s="7" t="s">
        <v>446</v>
      </c>
      <c r="M180" s="7" t="s">
        <v>447</v>
      </c>
      <c r="N180" s="7" t="s">
        <v>76</v>
      </c>
      <c r="O180" s="7" t="s">
        <v>448</v>
      </c>
      <c r="P180" s="11" t="s">
        <v>70</v>
      </c>
      <c r="Q180" s="11" t="s">
        <v>42</v>
      </c>
      <c r="R180" s="11" t="s">
        <v>449</v>
      </c>
      <c r="S180" s="8" t="s">
        <v>55</v>
      </c>
      <c r="T180" s="8" t="s">
        <v>56</v>
      </c>
      <c r="U180" s="8" t="s">
        <v>57</v>
      </c>
      <c r="V180" s="8" t="s">
        <v>1168</v>
      </c>
      <c r="W180" s="10" t="s">
        <v>102</v>
      </c>
      <c r="X180" s="10" t="s">
        <v>390</v>
      </c>
      <c r="Y180" s="10" t="s">
        <v>305</v>
      </c>
      <c r="Z180" s="33" t="s">
        <v>76</v>
      </c>
      <c r="AA180" s="33" t="s">
        <v>76</v>
      </c>
      <c r="AB180" s="33" t="s">
        <v>76</v>
      </c>
      <c r="AC180" s="44" t="s">
        <v>540</v>
      </c>
      <c r="AD180" s="44" t="s">
        <v>541</v>
      </c>
      <c r="AE180" s="44" t="s">
        <v>542</v>
      </c>
      <c r="AF180" s="34" t="s">
        <v>76</v>
      </c>
      <c r="AG180" s="34" t="s">
        <v>76</v>
      </c>
      <c r="AH180" s="34" t="s">
        <v>76</v>
      </c>
      <c r="AI180" s="13" t="s">
        <v>76</v>
      </c>
      <c r="AJ180" s="13" t="s">
        <v>76</v>
      </c>
      <c r="AK180" s="13" t="s">
        <v>76</v>
      </c>
      <c r="AL180" s="13" t="s">
        <v>76</v>
      </c>
      <c r="AM180" s="13" t="s">
        <v>76</v>
      </c>
      <c r="AN180" s="13" t="s">
        <v>76</v>
      </c>
      <c r="AO180" s="6" t="s">
        <v>76</v>
      </c>
      <c r="AP180" s="6" t="s">
        <v>76</v>
      </c>
      <c r="AQ180" s="6" t="s">
        <v>76</v>
      </c>
      <c r="AR180" s="13" t="s">
        <v>634</v>
      </c>
      <c r="AS180" s="13" t="s">
        <v>634</v>
      </c>
      <c r="AT180" s="13" t="s">
        <v>636</v>
      </c>
      <c r="AU180" s="35" t="str">
        <f>'PTEA 2020-2023'!A17</f>
        <v>2. Comunidad Granadina Educada en Legalidad Ambiental</v>
      </c>
      <c r="AV180" s="35" t="str">
        <f>'PTEA 2020-2023'!B17</f>
        <v>2. Fortalecimiento de la Legalidad Ambiental en el manejo de Vertimientos</v>
      </c>
      <c r="AW180" s="35" t="str">
        <f>'PTEA 2020-2023'!C17</f>
        <v xml:space="preserve">Realizar por lo menos una (1) jornada de sensibilización anual a partir del segundo año de vigencia del Plan sobre el impacto negativo de realizar vertimientos en zonas no permitidas. </v>
      </c>
    </row>
    <row r="181" spans="1:49" ht="390" x14ac:dyDescent="0.25">
      <c r="A181" s="4" t="s">
        <v>472</v>
      </c>
      <c r="B181" s="170" t="s">
        <v>76</v>
      </c>
      <c r="C181" s="170" t="s">
        <v>76</v>
      </c>
      <c r="D181" s="170" t="s">
        <v>76</v>
      </c>
      <c r="E181" s="14" t="s">
        <v>441</v>
      </c>
      <c r="F181" s="6" t="s">
        <v>442</v>
      </c>
      <c r="G181" s="6" t="s">
        <v>32</v>
      </c>
      <c r="H181" s="6" t="s">
        <v>443</v>
      </c>
      <c r="I181" s="6" t="s">
        <v>444</v>
      </c>
      <c r="J181" s="30" t="s">
        <v>445</v>
      </c>
      <c r="K181" s="7" t="s">
        <v>36</v>
      </c>
      <c r="L181" s="7" t="s">
        <v>446</v>
      </c>
      <c r="M181" s="7" t="s">
        <v>447</v>
      </c>
      <c r="N181" s="7" t="s">
        <v>76</v>
      </c>
      <c r="O181" s="7" t="s">
        <v>448</v>
      </c>
      <c r="P181" s="11" t="s">
        <v>70</v>
      </c>
      <c r="Q181" s="11" t="s">
        <v>42</v>
      </c>
      <c r="R181" s="11" t="s">
        <v>449</v>
      </c>
      <c r="S181" s="8" t="s">
        <v>55</v>
      </c>
      <c r="T181" s="8" t="s">
        <v>56</v>
      </c>
      <c r="U181" s="8" t="s">
        <v>57</v>
      </c>
      <c r="V181" s="8" t="s">
        <v>1168</v>
      </c>
      <c r="W181" s="10" t="s">
        <v>102</v>
      </c>
      <c r="X181" s="10" t="s">
        <v>390</v>
      </c>
      <c r="Y181" s="10" t="s">
        <v>305</v>
      </c>
      <c r="Z181" s="33" t="s">
        <v>76</v>
      </c>
      <c r="AA181" s="33" t="s">
        <v>76</v>
      </c>
      <c r="AB181" s="33" t="s">
        <v>76</v>
      </c>
      <c r="AC181" s="44" t="s">
        <v>540</v>
      </c>
      <c r="AD181" s="44" t="s">
        <v>541</v>
      </c>
      <c r="AE181" s="44" t="s">
        <v>542</v>
      </c>
      <c r="AF181" s="34" t="s">
        <v>76</v>
      </c>
      <c r="AG181" s="34" t="s">
        <v>76</v>
      </c>
      <c r="AH181" s="34" t="s">
        <v>76</v>
      </c>
      <c r="AI181" s="13" t="s">
        <v>76</v>
      </c>
      <c r="AJ181" s="13" t="s">
        <v>76</v>
      </c>
      <c r="AK181" s="13" t="s">
        <v>76</v>
      </c>
      <c r="AL181" s="13" t="s">
        <v>76</v>
      </c>
      <c r="AM181" s="13" t="s">
        <v>76</v>
      </c>
      <c r="AN181" s="13" t="s">
        <v>76</v>
      </c>
      <c r="AO181" s="6" t="s">
        <v>76</v>
      </c>
      <c r="AP181" s="6" t="s">
        <v>76</v>
      </c>
      <c r="AQ181" s="6" t="s">
        <v>76</v>
      </c>
      <c r="AR181" s="13" t="s">
        <v>634</v>
      </c>
      <c r="AS181" s="13" t="s">
        <v>634</v>
      </c>
      <c r="AT181" s="13" t="s">
        <v>635</v>
      </c>
      <c r="AU181" s="35" t="str">
        <f>'PTEA 2020-2023'!A18</f>
        <v>2. Comunidad Granadina Educada en Legalidad Ambiental</v>
      </c>
      <c r="AV181" s="35" t="str">
        <f>'PTEA 2020-2023'!B18</f>
        <v>3. Fortalecimiento de la Legalidad Ambiental en el trafico y tenencia de Fauna</v>
      </c>
      <c r="AW181" s="35" t="str">
        <f>'PTEA 2020-2023'!C18</f>
        <v>Realizar como mínimo una (1) jornada de sensibilización anual a partir del segundo año de vigencia del Plan dirigida a Juntas de acción comunal del municipio, en Legalidad Ambiental, donde se socialicen las afectaciones ambientales que conlleva el tráfico y tenencia en cautiverio de fauna silvestre; además de las sanciones que traen este tipo de practicas.</v>
      </c>
    </row>
    <row r="182" spans="1:49" ht="405" x14ac:dyDescent="0.25">
      <c r="A182" s="4" t="s">
        <v>472</v>
      </c>
      <c r="B182" s="170" t="s">
        <v>76</v>
      </c>
      <c r="C182" s="170" t="s">
        <v>76</v>
      </c>
      <c r="D182" s="170" t="s">
        <v>76</v>
      </c>
      <c r="E182" s="14" t="s">
        <v>441</v>
      </c>
      <c r="F182" s="6" t="s">
        <v>442</v>
      </c>
      <c r="G182" s="6" t="s">
        <v>32</v>
      </c>
      <c r="H182" s="6" t="s">
        <v>443</v>
      </c>
      <c r="I182" s="6" t="s">
        <v>490</v>
      </c>
      <c r="J182" s="30" t="s">
        <v>491</v>
      </c>
      <c r="K182" s="7" t="s">
        <v>492</v>
      </c>
      <c r="L182" s="7" t="s">
        <v>493</v>
      </c>
      <c r="M182" s="7" t="s">
        <v>494</v>
      </c>
      <c r="N182" s="7" t="s">
        <v>76</v>
      </c>
      <c r="O182" s="7" t="s">
        <v>495</v>
      </c>
      <c r="P182" s="11" t="s">
        <v>310</v>
      </c>
      <c r="Q182" s="11" t="s">
        <v>42</v>
      </c>
      <c r="R182" s="11" t="s">
        <v>496</v>
      </c>
      <c r="S182" s="8" t="s">
        <v>497</v>
      </c>
      <c r="T182" s="8" t="s">
        <v>497</v>
      </c>
      <c r="U182" s="8" t="s">
        <v>497</v>
      </c>
      <c r="V182" s="8" t="s">
        <v>497</v>
      </c>
      <c r="W182" s="10" t="s">
        <v>102</v>
      </c>
      <c r="X182" s="10" t="s">
        <v>390</v>
      </c>
      <c r="Y182" s="10" t="s">
        <v>305</v>
      </c>
      <c r="Z182" s="33" t="s">
        <v>76</v>
      </c>
      <c r="AA182" s="33" t="s">
        <v>76</v>
      </c>
      <c r="AB182" s="33" t="s">
        <v>76</v>
      </c>
      <c r="AC182" s="44" t="s">
        <v>76</v>
      </c>
      <c r="AD182" s="44" t="s">
        <v>76</v>
      </c>
      <c r="AE182" s="44" t="s">
        <v>76</v>
      </c>
      <c r="AF182" s="34" t="s">
        <v>76</v>
      </c>
      <c r="AG182" s="34" t="s">
        <v>76</v>
      </c>
      <c r="AH182" s="34" t="s">
        <v>76</v>
      </c>
      <c r="AI182" s="13" t="s">
        <v>76</v>
      </c>
      <c r="AJ182" s="13" t="s">
        <v>76</v>
      </c>
      <c r="AK182" s="13" t="s">
        <v>76</v>
      </c>
      <c r="AL182" s="13" t="s">
        <v>76</v>
      </c>
      <c r="AM182" s="13" t="s">
        <v>76</v>
      </c>
      <c r="AN182" s="13" t="s">
        <v>76</v>
      </c>
      <c r="AO182" s="6" t="s">
        <v>76</v>
      </c>
      <c r="AP182" s="6" t="s">
        <v>76</v>
      </c>
      <c r="AQ182" s="6" t="s">
        <v>76</v>
      </c>
      <c r="AR182" s="13" t="s">
        <v>76</v>
      </c>
      <c r="AS182" s="13" t="s">
        <v>76</v>
      </c>
      <c r="AT182" s="13" t="s">
        <v>76</v>
      </c>
      <c r="AU182" s="35" t="s">
        <v>76</v>
      </c>
      <c r="AV182" s="35" t="s">
        <v>76</v>
      </c>
      <c r="AW182" s="35" t="s">
        <v>76</v>
      </c>
    </row>
    <row r="183" spans="1:49" ht="405" x14ac:dyDescent="0.25">
      <c r="A183" s="4" t="s">
        <v>472</v>
      </c>
      <c r="B183" s="170" t="s">
        <v>76</v>
      </c>
      <c r="C183" s="170" t="s">
        <v>76</v>
      </c>
      <c r="D183" s="170" t="s">
        <v>76</v>
      </c>
      <c r="E183" s="14" t="s">
        <v>441</v>
      </c>
      <c r="F183" s="6" t="s">
        <v>442</v>
      </c>
      <c r="G183" s="6" t="s">
        <v>32</v>
      </c>
      <c r="H183" s="6" t="s">
        <v>443</v>
      </c>
      <c r="I183" s="6" t="s">
        <v>490</v>
      </c>
      <c r="J183" s="30" t="s">
        <v>491</v>
      </c>
      <c r="K183" s="7" t="s">
        <v>492</v>
      </c>
      <c r="L183" s="7" t="s">
        <v>493</v>
      </c>
      <c r="M183" s="7" t="s">
        <v>494</v>
      </c>
      <c r="N183" s="7" t="s">
        <v>76</v>
      </c>
      <c r="O183" s="7" t="s">
        <v>495</v>
      </c>
      <c r="P183" s="11" t="s">
        <v>310</v>
      </c>
      <c r="Q183" s="11" t="s">
        <v>42</v>
      </c>
      <c r="R183" s="11" t="s">
        <v>496</v>
      </c>
      <c r="S183" s="8" t="s">
        <v>497</v>
      </c>
      <c r="T183" s="8" t="s">
        <v>497</v>
      </c>
      <c r="U183" s="8" t="s">
        <v>497</v>
      </c>
      <c r="V183" s="8" t="s">
        <v>497</v>
      </c>
      <c r="W183" s="10" t="s">
        <v>48</v>
      </c>
      <c r="X183" s="10" t="s">
        <v>49</v>
      </c>
      <c r="Y183" s="10" t="s">
        <v>429</v>
      </c>
      <c r="Z183" s="33" t="s">
        <v>76</v>
      </c>
      <c r="AA183" s="33" t="s">
        <v>76</v>
      </c>
      <c r="AB183" s="33" t="s">
        <v>76</v>
      </c>
      <c r="AC183" s="44" t="s">
        <v>76</v>
      </c>
      <c r="AD183" s="44" t="s">
        <v>76</v>
      </c>
      <c r="AE183" s="44" t="s">
        <v>76</v>
      </c>
      <c r="AF183" s="34" t="s">
        <v>76</v>
      </c>
      <c r="AG183" s="34" t="s">
        <v>76</v>
      </c>
      <c r="AH183" s="34" t="s">
        <v>76</v>
      </c>
      <c r="AI183" s="13" t="s">
        <v>76</v>
      </c>
      <c r="AJ183" s="13" t="s">
        <v>76</v>
      </c>
      <c r="AK183" s="13" t="s">
        <v>76</v>
      </c>
      <c r="AL183" s="13" t="s">
        <v>76</v>
      </c>
      <c r="AM183" s="13" t="s">
        <v>76</v>
      </c>
      <c r="AN183" s="13" t="s">
        <v>76</v>
      </c>
      <c r="AO183" s="6" t="s">
        <v>76</v>
      </c>
      <c r="AP183" s="6" t="s">
        <v>76</v>
      </c>
      <c r="AQ183" s="6" t="s">
        <v>76</v>
      </c>
      <c r="AR183" s="13" t="s">
        <v>76</v>
      </c>
      <c r="AS183" s="13" t="s">
        <v>76</v>
      </c>
      <c r="AT183" s="13" t="s">
        <v>76</v>
      </c>
      <c r="AU183" s="35" t="s">
        <v>76</v>
      </c>
      <c r="AV183" s="35" t="s">
        <v>76</v>
      </c>
      <c r="AW183" s="35" t="s">
        <v>76</v>
      </c>
    </row>
    <row r="184" spans="1:49" ht="405" x14ac:dyDescent="0.25">
      <c r="A184" s="4" t="s">
        <v>472</v>
      </c>
      <c r="B184" s="170" t="s">
        <v>76</v>
      </c>
      <c r="C184" s="170" t="s">
        <v>76</v>
      </c>
      <c r="D184" s="170" t="s">
        <v>76</v>
      </c>
      <c r="E184" s="14" t="s">
        <v>441</v>
      </c>
      <c r="F184" s="6" t="s">
        <v>442</v>
      </c>
      <c r="G184" s="6" t="s">
        <v>32</v>
      </c>
      <c r="H184" s="6" t="s">
        <v>443</v>
      </c>
      <c r="I184" s="6" t="s">
        <v>451</v>
      </c>
      <c r="J184" s="30" t="s">
        <v>452</v>
      </c>
      <c r="K184" s="7" t="s">
        <v>234</v>
      </c>
      <c r="L184" s="7" t="s">
        <v>453</v>
      </c>
      <c r="M184" s="7" t="s">
        <v>454</v>
      </c>
      <c r="N184" s="7" t="s">
        <v>76</v>
      </c>
      <c r="O184" s="7" t="s">
        <v>455</v>
      </c>
      <c r="P184" s="11" t="s">
        <v>310</v>
      </c>
      <c r="Q184" s="11" t="s">
        <v>42</v>
      </c>
      <c r="R184" s="11" t="s">
        <v>496</v>
      </c>
      <c r="S184" s="8" t="s">
        <v>55</v>
      </c>
      <c r="T184" s="8" t="s">
        <v>73</v>
      </c>
      <c r="U184" s="8" t="s">
        <v>436</v>
      </c>
      <c r="V184" s="8" t="s">
        <v>437</v>
      </c>
      <c r="W184" s="10" t="s">
        <v>102</v>
      </c>
      <c r="X184" s="10" t="s">
        <v>390</v>
      </c>
      <c r="Y184" s="10" t="s">
        <v>305</v>
      </c>
      <c r="Z184" s="33" t="s">
        <v>76</v>
      </c>
      <c r="AA184" s="33" t="s">
        <v>76</v>
      </c>
      <c r="AB184" s="33" t="s">
        <v>76</v>
      </c>
      <c r="AC184" s="44" t="s">
        <v>540</v>
      </c>
      <c r="AD184" s="44" t="s">
        <v>541</v>
      </c>
      <c r="AE184" s="44" t="s">
        <v>542</v>
      </c>
      <c r="AF184" s="34" t="s">
        <v>76</v>
      </c>
      <c r="AG184" s="34" t="s">
        <v>76</v>
      </c>
      <c r="AH184" s="34" t="s">
        <v>76</v>
      </c>
      <c r="AI184" s="13" t="s">
        <v>76</v>
      </c>
      <c r="AJ184" s="13" t="s">
        <v>76</v>
      </c>
      <c r="AK184" s="13" t="s">
        <v>76</v>
      </c>
      <c r="AL184" s="13" t="s">
        <v>76</v>
      </c>
      <c r="AM184" s="13" t="s">
        <v>76</v>
      </c>
      <c r="AN184" s="13" t="s">
        <v>76</v>
      </c>
      <c r="AO184" s="6" t="s">
        <v>76</v>
      </c>
      <c r="AP184" s="6" t="s">
        <v>76</v>
      </c>
      <c r="AQ184" s="6" t="s">
        <v>76</v>
      </c>
      <c r="AR184" s="13" t="s">
        <v>634</v>
      </c>
      <c r="AS184" s="13" t="s">
        <v>634</v>
      </c>
      <c r="AT184" s="13" t="s">
        <v>636</v>
      </c>
      <c r="AU184" s="35" t="str">
        <f>'PTEA 2020-2023'!A17</f>
        <v>2. Comunidad Granadina Educada en Legalidad Ambiental</v>
      </c>
      <c r="AV184" s="35" t="str">
        <f>'PTEA 2020-2023'!B17</f>
        <v>2. Fortalecimiento de la Legalidad Ambiental en el manejo de Vertimientos</v>
      </c>
      <c r="AW184" s="35" t="str">
        <f>'PTEA 2020-2023'!C17</f>
        <v xml:space="preserve">Realizar por lo menos una (1) jornada de sensibilización anual a partir del segundo año de vigencia del Plan sobre el impacto negativo de realizar vertimientos en zonas no permitidas. </v>
      </c>
    </row>
    <row r="185" spans="1:49" ht="405" x14ac:dyDescent="0.25">
      <c r="A185" s="4" t="s">
        <v>472</v>
      </c>
      <c r="B185" s="170" t="s">
        <v>76</v>
      </c>
      <c r="C185" s="170" t="s">
        <v>76</v>
      </c>
      <c r="D185" s="170" t="s">
        <v>76</v>
      </c>
      <c r="E185" s="14" t="s">
        <v>441</v>
      </c>
      <c r="F185" s="6" t="s">
        <v>442</v>
      </c>
      <c r="G185" s="6" t="s">
        <v>32</v>
      </c>
      <c r="H185" s="6" t="s">
        <v>443</v>
      </c>
      <c r="I185" s="6" t="s">
        <v>451</v>
      </c>
      <c r="J185" s="30" t="s">
        <v>452</v>
      </c>
      <c r="K185" s="7" t="s">
        <v>234</v>
      </c>
      <c r="L185" s="7" t="s">
        <v>453</v>
      </c>
      <c r="M185" s="7" t="s">
        <v>454</v>
      </c>
      <c r="N185" s="7" t="s">
        <v>76</v>
      </c>
      <c r="O185" s="7" t="s">
        <v>455</v>
      </c>
      <c r="P185" s="11" t="s">
        <v>310</v>
      </c>
      <c r="Q185" s="11" t="s">
        <v>42</v>
      </c>
      <c r="R185" s="11" t="s">
        <v>496</v>
      </c>
      <c r="S185" s="8" t="s">
        <v>55</v>
      </c>
      <c r="T185" s="8" t="s">
        <v>73</v>
      </c>
      <c r="U185" s="8" t="s">
        <v>436</v>
      </c>
      <c r="V185" s="8" t="s">
        <v>437</v>
      </c>
      <c r="W185" s="10" t="s">
        <v>48</v>
      </c>
      <c r="X185" s="10" t="s">
        <v>49</v>
      </c>
      <c r="Y185" s="10" t="s">
        <v>429</v>
      </c>
      <c r="Z185" s="33" t="s">
        <v>76</v>
      </c>
      <c r="AA185" s="33" t="s">
        <v>76</v>
      </c>
      <c r="AB185" s="33" t="s">
        <v>76</v>
      </c>
      <c r="AC185" s="44" t="s">
        <v>540</v>
      </c>
      <c r="AD185" s="44" t="s">
        <v>541</v>
      </c>
      <c r="AE185" s="44" t="s">
        <v>542</v>
      </c>
      <c r="AF185" s="34" t="s">
        <v>76</v>
      </c>
      <c r="AG185" s="34" t="s">
        <v>76</v>
      </c>
      <c r="AH185" s="34" t="s">
        <v>76</v>
      </c>
      <c r="AI185" s="13" t="s">
        <v>76</v>
      </c>
      <c r="AJ185" s="13" t="s">
        <v>76</v>
      </c>
      <c r="AK185" s="13" t="s">
        <v>76</v>
      </c>
      <c r="AL185" s="13" t="s">
        <v>76</v>
      </c>
      <c r="AM185" s="13" t="s">
        <v>76</v>
      </c>
      <c r="AN185" s="13" t="s">
        <v>76</v>
      </c>
      <c r="AO185" s="6" t="s">
        <v>76</v>
      </c>
      <c r="AP185" s="6" t="s">
        <v>76</v>
      </c>
      <c r="AQ185" s="6" t="s">
        <v>76</v>
      </c>
      <c r="AR185" s="13" t="s">
        <v>634</v>
      </c>
      <c r="AS185" s="13" t="s">
        <v>634</v>
      </c>
      <c r="AT185" s="13" t="s">
        <v>636</v>
      </c>
      <c r="AU185" s="35" t="str">
        <f>'PTEA 2020-2023'!A17</f>
        <v>2. Comunidad Granadina Educada en Legalidad Ambiental</v>
      </c>
      <c r="AV185" s="35" t="str">
        <f>'PTEA 2020-2023'!B17</f>
        <v>2. Fortalecimiento de la Legalidad Ambiental en el manejo de Vertimientos</v>
      </c>
      <c r="AW185" s="35" t="str">
        <f>'PTEA 2020-2023'!C17</f>
        <v xml:space="preserve">Realizar por lo menos una (1) jornada de sensibilización anual a partir del segundo año de vigencia del Plan sobre el impacto negativo de realizar vertimientos en zonas no permitidas. </v>
      </c>
    </row>
    <row r="186" spans="1:49" ht="405" x14ac:dyDescent="0.25">
      <c r="A186" s="4" t="s">
        <v>472</v>
      </c>
      <c r="B186" s="170" t="s">
        <v>76</v>
      </c>
      <c r="C186" s="170" t="s">
        <v>76</v>
      </c>
      <c r="D186" s="170" t="s">
        <v>76</v>
      </c>
      <c r="E186" s="14" t="s">
        <v>441</v>
      </c>
      <c r="F186" s="6" t="s">
        <v>442</v>
      </c>
      <c r="G186" s="6" t="s">
        <v>32</v>
      </c>
      <c r="H186" s="6" t="s">
        <v>443</v>
      </c>
      <c r="I186" s="6" t="s">
        <v>451</v>
      </c>
      <c r="J186" s="30" t="s">
        <v>452</v>
      </c>
      <c r="K186" s="7" t="s">
        <v>234</v>
      </c>
      <c r="L186" s="7" t="s">
        <v>453</v>
      </c>
      <c r="M186" s="7" t="s">
        <v>454</v>
      </c>
      <c r="N186" s="7" t="s">
        <v>76</v>
      </c>
      <c r="O186" s="7" t="s">
        <v>455</v>
      </c>
      <c r="P186" s="11" t="s">
        <v>310</v>
      </c>
      <c r="Q186" s="11" t="s">
        <v>42</v>
      </c>
      <c r="R186" s="11" t="s">
        <v>496</v>
      </c>
      <c r="S186" s="8" t="s">
        <v>55</v>
      </c>
      <c r="T186" s="8" t="s">
        <v>73</v>
      </c>
      <c r="U186" s="8" t="s">
        <v>436</v>
      </c>
      <c r="V186" s="8" t="s">
        <v>437</v>
      </c>
      <c r="W186" s="10" t="s">
        <v>48</v>
      </c>
      <c r="X186" s="10" t="s">
        <v>456</v>
      </c>
      <c r="Y186" s="10" t="s">
        <v>457</v>
      </c>
      <c r="Z186" s="33" t="s">
        <v>76</v>
      </c>
      <c r="AA186" s="33" t="s">
        <v>76</v>
      </c>
      <c r="AB186" s="33" t="s">
        <v>76</v>
      </c>
      <c r="AC186" s="44" t="s">
        <v>540</v>
      </c>
      <c r="AD186" s="44" t="s">
        <v>541</v>
      </c>
      <c r="AE186" s="44" t="s">
        <v>542</v>
      </c>
      <c r="AF186" s="34" t="s">
        <v>76</v>
      </c>
      <c r="AG186" s="34" t="s">
        <v>76</v>
      </c>
      <c r="AH186" s="34" t="s">
        <v>76</v>
      </c>
      <c r="AI186" s="13" t="s">
        <v>76</v>
      </c>
      <c r="AJ186" s="13" t="s">
        <v>76</v>
      </c>
      <c r="AK186" s="13" t="s">
        <v>76</v>
      </c>
      <c r="AL186" s="13" t="s">
        <v>76</v>
      </c>
      <c r="AM186" s="13" t="s">
        <v>76</v>
      </c>
      <c r="AN186" s="13" t="s">
        <v>76</v>
      </c>
      <c r="AO186" s="6" t="s">
        <v>76</v>
      </c>
      <c r="AP186" s="6" t="s">
        <v>76</v>
      </c>
      <c r="AQ186" s="6" t="s">
        <v>76</v>
      </c>
      <c r="AR186" s="13" t="s">
        <v>76</v>
      </c>
      <c r="AS186" s="13" t="s">
        <v>76</v>
      </c>
      <c r="AT186" s="13" t="s">
        <v>76</v>
      </c>
      <c r="AU186" s="35" t="str">
        <f>'PTEA 2020-2023'!A16</f>
        <v>2. Comunidad Granadina Educada en Legalidad Ambiental</v>
      </c>
      <c r="AV186" s="35" t="str">
        <f>'PTEA 2020-2023'!B16</f>
        <v>1. Fortalecimiento de la Legalidad Ambiental en Recursos Naturales Renovables</v>
      </c>
      <c r="AW186" s="35" t="str">
        <f>'PTEA 2020-2023'!C16</f>
        <v>Realizar por lo menos dos (2) jornadas de capacitación en Legalidad Ambiental acompañada de la reglamentación y trámites existentes, que conlleven a la concientización del uso legal y racional de los Recursos Naturales Renovables del Municipio durante el cuatrienio.</v>
      </c>
    </row>
    <row r="187" spans="1:49" ht="189" customHeight="1" x14ac:dyDescent="0.25">
      <c r="A187" s="4" t="s">
        <v>472</v>
      </c>
      <c r="B187" s="170" t="s">
        <v>76</v>
      </c>
      <c r="C187" s="170" t="s">
        <v>76</v>
      </c>
      <c r="D187" s="170" t="s">
        <v>76</v>
      </c>
      <c r="E187" s="5" t="s">
        <v>162</v>
      </c>
      <c r="F187" s="9" t="s">
        <v>498</v>
      </c>
      <c r="G187" s="6" t="s">
        <v>499</v>
      </c>
      <c r="H187" s="6" t="s">
        <v>500</v>
      </c>
      <c r="I187" s="6" t="s">
        <v>501</v>
      </c>
      <c r="J187" s="27" t="s">
        <v>502</v>
      </c>
      <c r="K187" s="7" t="s">
        <v>36</v>
      </c>
      <c r="L187" s="7" t="s">
        <v>484</v>
      </c>
      <c r="M187" s="7" t="s">
        <v>485</v>
      </c>
      <c r="N187" s="7" t="s">
        <v>76</v>
      </c>
      <c r="O187" s="7" t="s">
        <v>486</v>
      </c>
      <c r="P187" s="11" t="s">
        <v>70</v>
      </c>
      <c r="Q187" s="11" t="s">
        <v>42</v>
      </c>
      <c r="R187" s="11" t="s">
        <v>503</v>
      </c>
      <c r="S187" s="8" t="s">
        <v>55</v>
      </c>
      <c r="T187" s="8" t="s">
        <v>56</v>
      </c>
      <c r="U187" s="8" t="s">
        <v>57</v>
      </c>
      <c r="V187" s="8" t="s">
        <v>1168</v>
      </c>
      <c r="W187" s="13" t="s">
        <v>76</v>
      </c>
      <c r="X187" s="13" t="s">
        <v>76</v>
      </c>
      <c r="Y187" s="13" t="s">
        <v>76</v>
      </c>
      <c r="Z187" s="33" t="s">
        <v>76</v>
      </c>
      <c r="AA187" s="33" t="s">
        <v>76</v>
      </c>
      <c r="AB187" s="33" t="s">
        <v>76</v>
      </c>
      <c r="AC187" s="44" t="s">
        <v>76</v>
      </c>
      <c r="AD187" s="44" t="s">
        <v>76</v>
      </c>
      <c r="AE187" s="44" t="s">
        <v>76</v>
      </c>
      <c r="AF187" s="34" t="s">
        <v>76</v>
      </c>
      <c r="AG187" s="34" t="s">
        <v>76</v>
      </c>
      <c r="AH187" s="34" t="s">
        <v>76</v>
      </c>
      <c r="AI187" s="13" t="s">
        <v>76</v>
      </c>
      <c r="AJ187" s="13" t="s">
        <v>76</v>
      </c>
      <c r="AK187" s="13" t="s">
        <v>76</v>
      </c>
      <c r="AL187" s="13" t="s">
        <v>76</v>
      </c>
      <c r="AM187" s="13" t="s">
        <v>76</v>
      </c>
      <c r="AN187" s="13" t="s">
        <v>76</v>
      </c>
      <c r="AO187" s="6" t="s">
        <v>76</v>
      </c>
      <c r="AP187" s="6" t="s">
        <v>76</v>
      </c>
      <c r="AQ187" s="6" t="s">
        <v>76</v>
      </c>
      <c r="AR187" s="13" t="s">
        <v>76</v>
      </c>
      <c r="AS187" s="13" t="s">
        <v>76</v>
      </c>
      <c r="AT187" s="13" t="s">
        <v>76</v>
      </c>
      <c r="AU187" s="35" t="s">
        <v>76</v>
      </c>
      <c r="AV187" s="35" t="s">
        <v>76</v>
      </c>
      <c r="AW187" s="35" t="s">
        <v>76</v>
      </c>
    </row>
    <row r="188" spans="1:49" ht="260.25" customHeight="1" x14ac:dyDescent="0.25">
      <c r="A188" s="4" t="s">
        <v>504</v>
      </c>
      <c r="B188" s="170" t="s">
        <v>1355</v>
      </c>
      <c r="C188" s="170" t="s">
        <v>1359</v>
      </c>
      <c r="D188" s="172" t="s">
        <v>1354</v>
      </c>
      <c r="E188" s="5" t="s">
        <v>30</v>
      </c>
      <c r="F188" s="9" t="s">
        <v>1214</v>
      </c>
      <c r="G188" s="6" t="s">
        <v>32</v>
      </c>
      <c r="H188" s="6" t="s">
        <v>33</v>
      </c>
      <c r="I188" s="6" t="s">
        <v>34</v>
      </c>
      <c r="J188" s="6" t="s">
        <v>35</v>
      </c>
      <c r="K188" s="7" t="s">
        <v>36</v>
      </c>
      <c r="L188" s="7" t="s">
        <v>37</v>
      </c>
      <c r="M188" s="7" t="s">
        <v>473</v>
      </c>
      <c r="N188" s="7" t="s">
        <v>39</v>
      </c>
      <c r="O188" s="7" t="s">
        <v>40</v>
      </c>
      <c r="P188" s="11" t="s">
        <v>41</v>
      </c>
      <c r="Q188" s="11" t="s">
        <v>42</v>
      </c>
      <c r="R188" s="11" t="s">
        <v>474</v>
      </c>
      <c r="S188" s="8" t="s">
        <v>44</v>
      </c>
      <c r="T188" s="8" t="s">
        <v>45</v>
      </c>
      <c r="U188" s="8" t="s">
        <v>46</v>
      </c>
      <c r="V188" s="8" t="s">
        <v>1168</v>
      </c>
      <c r="W188" s="10" t="s">
        <v>48</v>
      </c>
      <c r="X188" s="10" t="s">
        <v>49</v>
      </c>
      <c r="Y188" s="10" t="s">
        <v>50</v>
      </c>
      <c r="Z188" s="33" t="s">
        <v>76</v>
      </c>
      <c r="AA188" s="33" t="s">
        <v>76</v>
      </c>
      <c r="AB188" s="33" t="s">
        <v>76</v>
      </c>
      <c r="AC188" s="44" t="s">
        <v>76</v>
      </c>
      <c r="AD188" s="44" t="s">
        <v>76</v>
      </c>
      <c r="AE188" s="44" t="s">
        <v>76</v>
      </c>
      <c r="AF188" s="34" t="s">
        <v>76</v>
      </c>
      <c r="AG188" s="34" t="s">
        <v>76</v>
      </c>
      <c r="AH188" s="34" t="s">
        <v>76</v>
      </c>
      <c r="AI188" s="13" t="s">
        <v>76</v>
      </c>
      <c r="AJ188" s="13" t="s">
        <v>76</v>
      </c>
      <c r="AK188" s="13" t="s">
        <v>76</v>
      </c>
      <c r="AL188" s="13" t="s">
        <v>76</v>
      </c>
      <c r="AM188" s="13" t="s">
        <v>76</v>
      </c>
      <c r="AN188" s="13" t="s">
        <v>76</v>
      </c>
      <c r="AO188" s="6" t="s">
        <v>76</v>
      </c>
      <c r="AP188" s="6" t="s">
        <v>76</v>
      </c>
      <c r="AQ188" s="6" t="s">
        <v>76</v>
      </c>
      <c r="AR188" s="13" t="s">
        <v>76</v>
      </c>
      <c r="AS188" s="13" t="s">
        <v>76</v>
      </c>
      <c r="AT188" s="13" t="s">
        <v>76</v>
      </c>
      <c r="AU188" s="35" t="s">
        <v>76</v>
      </c>
      <c r="AV188" s="35" t="s">
        <v>76</v>
      </c>
      <c r="AW188" s="35" t="s">
        <v>76</v>
      </c>
    </row>
    <row r="189" spans="1:49" ht="390" x14ac:dyDescent="0.25">
      <c r="A189" s="4" t="s">
        <v>504</v>
      </c>
      <c r="B189" s="170" t="s">
        <v>76</v>
      </c>
      <c r="C189" s="170" t="s">
        <v>76</v>
      </c>
      <c r="D189" s="170" t="s">
        <v>76</v>
      </c>
      <c r="E189" s="5" t="s">
        <v>162</v>
      </c>
      <c r="F189" s="9" t="s">
        <v>1179</v>
      </c>
      <c r="G189" s="6" t="s">
        <v>32</v>
      </c>
      <c r="H189" s="6" t="s">
        <v>33</v>
      </c>
      <c r="I189" s="6" t="s">
        <v>505</v>
      </c>
      <c r="J189" s="26" t="s">
        <v>506</v>
      </c>
      <c r="K189" s="7" t="s">
        <v>507</v>
      </c>
      <c r="L189" s="7" t="s">
        <v>508</v>
      </c>
      <c r="M189" s="7" t="s">
        <v>509</v>
      </c>
      <c r="N189" s="7" t="s">
        <v>76</v>
      </c>
      <c r="O189" s="7" t="s">
        <v>510</v>
      </c>
      <c r="P189" s="11" t="s">
        <v>70</v>
      </c>
      <c r="Q189" s="11" t="s">
        <v>42</v>
      </c>
      <c r="R189" s="11" t="s">
        <v>511</v>
      </c>
      <c r="S189" s="8" t="s">
        <v>129</v>
      </c>
      <c r="T189" s="8" t="s">
        <v>512</v>
      </c>
      <c r="U189" s="8" t="s">
        <v>513</v>
      </c>
      <c r="V189" s="8" t="s">
        <v>514</v>
      </c>
      <c r="W189" s="13" t="s">
        <v>76</v>
      </c>
      <c r="X189" s="13" t="s">
        <v>76</v>
      </c>
      <c r="Y189" s="13" t="s">
        <v>76</v>
      </c>
      <c r="Z189" s="33" t="s">
        <v>76</v>
      </c>
      <c r="AA189" s="33" t="s">
        <v>76</v>
      </c>
      <c r="AB189" s="33" t="s">
        <v>76</v>
      </c>
      <c r="AC189" s="44" t="s">
        <v>76</v>
      </c>
      <c r="AD189" s="44" t="s">
        <v>76</v>
      </c>
      <c r="AE189" s="44" t="s">
        <v>76</v>
      </c>
      <c r="AF189" s="34" t="s">
        <v>76</v>
      </c>
      <c r="AG189" s="34" t="s">
        <v>76</v>
      </c>
      <c r="AH189" s="34" t="s">
        <v>76</v>
      </c>
      <c r="AI189" s="13" t="s">
        <v>76</v>
      </c>
      <c r="AJ189" s="13" t="s">
        <v>76</v>
      </c>
      <c r="AK189" s="13" t="s">
        <v>76</v>
      </c>
      <c r="AL189" s="13" t="s">
        <v>76</v>
      </c>
      <c r="AM189" s="13" t="s">
        <v>76</v>
      </c>
      <c r="AN189" s="13" t="s">
        <v>76</v>
      </c>
      <c r="AO189" s="6" t="s">
        <v>76</v>
      </c>
      <c r="AP189" s="6" t="s">
        <v>76</v>
      </c>
      <c r="AQ189" s="6" t="s">
        <v>76</v>
      </c>
      <c r="AR189" s="13" t="s">
        <v>76</v>
      </c>
      <c r="AS189" s="13" t="s">
        <v>76</v>
      </c>
      <c r="AT189" s="13" t="s">
        <v>76</v>
      </c>
      <c r="AU189" s="35" t="s">
        <v>76</v>
      </c>
      <c r="AV189" s="35" t="s">
        <v>76</v>
      </c>
      <c r="AW189" s="35" t="s">
        <v>76</v>
      </c>
    </row>
    <row r="190" spans="1:49" ht="390" x14ac:dyDescent="0.25">
      <c r="A190" s="4" t="s">
        <v>504</v>
      </c>
      <c r="B190" s="170" t="s">
        <v>76</v>
      </c>
      <c r="C190" s="170" t="s">
        <v>76</v>
      </c>
      <c r="D190" s="170" t="s">
        <v>76</v>
      </c>
      <c r="E190" s="5" t="s">
        <v>162</v>
      </c>
      <c r="F190" s="9" t="s">
        <v>1179</v>
      </c>
      <c r="G190" s="6" t="s">
        <v>32</v>
      </c>
      <c r="H190" s="6" t="s">
        <v>33</v>
      </c>
      <c r="I190" s="6" t="s">
        <v>505</v>
      </c>
      <c r="J190" s="26" t="s">
        <v>506</v>
      </c>
      <c r="K190" s="7" t="s">
        <v>182</v>
      </c>
      <c r="L190" s="7" t="s">
        <v>396</v>
      </c>
      <c r="M190" s="7" t="s">
        <v>397</v>
      </c>
      <c r="N190" s="7" t="s">
        <v>213</v>
      </c>
      <c r="O190" s="7" t="s">
        <v>398</v>
      </c>
      <c r="P190" s="11" t="s">
        <v>399</v>
      </c>
      <c r="Q190" s="11" t="s">
        <v>400</v>
      </c>
      <c r="R190" s="11" t="s">
        <v>515</v>
      </c>
      <c r="S190" s="8" t="s">
        <v>129</v>
      </c>
      <c r="T190" s="8" t="s">
        <v>512</v>
      </c>
      <c r="U190" s="8" t="s">
        <v>513</v>
      </c>
      <c r="V190" s="8" t="s">
        <v>514</v>
      </c>
      <c r="W190" s="25" t="s">
        <v>516</v>
      </c>
      <c r="X190" s="25" t="s">
        <v>516</v>
      </c>
      <c r="Y190" s="25" t="s">
        <v>517</v>
      </c>
      <c r="Z190" s="33" t="s">
        <v>76</v>
      </c>
      <c r="AA190" s="33" t="s">
        <v>76</v>
      </c>
      <c r="AB190" s="33" t="s">
        <v>76</v>
      </c>
      <c r="AC190" s="44" t="s">
        <v>76</v>
      </c>
      <c r="AD190" s="44" t="s">
        <v>76</v>
      </c>
      <c r="AE190" s="44" t="s">
        <v>76</v>
      </c>
      <c r="AF190" s="34" t="s">
        <v>76</v>
      </c>
      <c r="AG190" s="34" t="s">
        <v>76</v>
      </c>
      <c r="AH190" s="34" t="s">
        <v>76</v>
      </c>
      <c r="AI190" s="13" t="s">
        <v>76</v>
      </c>
      <c r="AJ190" s="13" t="s">
        <v>76</v>
      </c>
      <c r="AK190" s="13" t="s">
        <v>76</v>
      </c>
      <c r="AL190" s="13" t="s">
        <v>76</v>
      </c>
      <c r="AM190" s="13" t="s">
        <v>76</v>
      </c>
      <c r="AN190" s="13" t="s">
        <v>76</v>
      </c>
      <c r="AO190" s="6" t="s">
        <v>76</v>
      </c>
      <c r="AP190" s="6" t="s">
        <v>76</v>
      </c>
      <c r="AQ190" s="6" t="s">
        <v>76</v>
      </c>
      <c r="AR190" s="13" t="s">
        <v>76</v>
      </c>
      <c r="AS190" s="13" t="s">
        <v>76</v>
      </c>
      <c r="AT190" s="13" t="s">
        <v>76</v>
      </c>
      <c r="AU190" s="35" t="s">
        <v>76</v>
      </c>
      <c r="AV190" s="35" t="s">
        <v>76</v>
      </c>
      <c r="AW190" s="35" t="s">
        <v>76</v>
      </c>
    </row>
    <row r="191" spans="1:49" ht="390" x14ac:dyDescent="0.25">
      <c r="A191" s="4" t="s">
        <v>504</v>
      </c>
      <c r="B191" s="170" t="s">
        <v>76</v>
      </c>
      <c r="C191" s="170" t="s">
        <v>76</v>
      </c>
      <c r="D191" s="170" t="s">
        <v>76</v>
      </c>
      <c r="E191" s="5" t="s">
        <v>162</v>
      </c>
      <c r="F191" s="9" t="s">
        <v>1179</v>
      </c>
      <c r="G191" s="6" t="s">
        <v>32</v>
      </c>
      <c r="H191" s="6" t="s">
        <v>33</v>
      </c>
      <c r="I191" s="6" t="s">
        <v>505</v>
      </c>
      <c r="J191" s="26" t="s">
        <v>506</v>
      </c>
      <c r="K191" s="7" t="s">
        <v>182</v>
      </c>
      <c r="L191" s="7" t="s">
        <v>396</v>
      </c>
      <c r="M191" s="7" t="s">
        <v>397</v>
      </c>
      <c r="N191" s="7" t="s">
        <v>213</v>
      </c>
      <c r="O191" s="7" t="s">
        <v>398</v>
      </c>
      <c r="P191" s="11" t="s">
        <v>399</v>
      </c>
      <c r="Q191" s="11" t="s">
        <v>400</v>
      </c>
      <c r="R191" s="11" t="s">
        <v>515</v>
      </c>
      <c r="S191" s="8" t="s">
        <v>129</v>
      </c>
      <c r="T191" s="8" t="s">
        <v>512</v>
      </c>
      <c r="U191" s="8" t="s">
        <v>513</v>
      </c>
      <c r="V191" s="8" t="s">
        <v>514</v>
      </c>
      <c r="W191" s="25" t="s">
        <v>518</v>
      </c>
      <c r="X191" s="25" t="s">
        <v>518</v>
      </c>
      <c r="Y191" s="25" t="s">
        <v>519</v>
      </c>
      <c r="Z191" s="33" t="s">
        <v>76</v>
      </c>
      <c r="AA191" s="33" t="s">
        <v>76</v>
      </c>
      <c r="AB191" s="33" t="s">
        <v>76</v>
      </c>
      <c r="AC191" s="44" t="s">
        <v>76</v>
      </c>
      <c r="AD191" s="44" t="s">
        <v>76</v>
      </c>
      <c r="AE191" s="44" t="s">
        <v>76</v>
      </c>
      <c r="AF191" s="34" t="s">
        <v>76</v>
      </c>
      <c r="AG191" s="34" t="s">
        <v>76</v>
      </c>
      <c r="AH191" s="34" t="s">
        <v>76</v>
      </c>
      <c r="AI191" s="13" t="s">
        <v>76</v>
      </c>
      <c r="AJ191" s="13" t="s">
        <v>76</v>
      </c>
      <c r="AK191" s="13" t="s">
        <v>76</v>
      </c>
      <c r="AL191" s="13" t="s">
        <v>76</v>
      </c>
      <c r="AM191" s="13" t="s">
        <v>76</v>
      </c>
      <c r="AN191" s="13" t="s">
        <v>76</v>
      </c>
      <c r="AO191" s="6" t="s">
        <v>76</v>
      </c>
      <c r="AP191" s="6" t="s">
        <v>76</v>
      </c>
      <c r="AQ191" s="6" t="s">
        <v>76</v>
      </c>
      <c r="AR191" s="13" t="s">
        <v>76</v>
      </c>
      <c r="AS191" s="13" t="s">
        <v>76</v>
      </c>
      <c r="AT191" s="13" t="s">
        <v>76</v>
      </c>
      <c r="AU191" s="35" t="s">
        <v>76</v>
      </c>
      <c r="AV191" s="35" t="s">
        <v>76</v>
      </c>
      <c r="AW191" s="35" t="s">
        <v>76</v>
      </c>
    </row>
    <row r="192" spans="1:49" ht="390" x14ac:dyDescent="0.25">
      <c r="A192" s="4" t="s">
        <v>504</v>
      </c>
      <c r="B192" s="170" t="s">
        <v>76</v>
      </c>
      <c r="C192" s="170" t="s">
        <v>76</v>
      </c>
      <c r="D192" s="170" t="s">
        <v>76</v>
      </c>
      <c r="E192" s="5" t="s">
        <v>162</v>
      </c>
      <c r="F192" s="9" t="s">
        <v>1179</v>
      </c>
      <c r="G192" s="6" t="s">
        <v>32</v>
      </c>
      <c r="H192" s="6" t="s">
        <v>33</v>
      </c>
      <c r="I192" s="6" t="s">
        <v>505</v>
      </c>
      <c r="J192" s="26" t="s">
        <v>506</v>
      </c>
      <c r="K192" s="7" t="s">
        <v>182</v>
      </c>
      <c r="L192" s="7" t="s">
        <v>396</v>
      </c>
      <c r="M192" s="7" t="s">
        <v>397</v>
      </c>
      <c r="N192" s="7" t="s">
        <v>213</v>
      </c>
      <c r="O192" s="7" t="s">
        <v>398</v>
      </c>
      <c r="P192" s="11" t="s">
        <v>399</v>
      </c>
      <c r="Q192" s="11" t="s">
        <v>400</v>
      </c>
      <c r="R192" s="11" t="s">
        <v>515</v>
      </c>
      <c r="S192" s="8" t="s">
        <v>129</v>
      </c>
      <c r="T192" s="8" t="s">
        <v>512</v>
      </c>
      <c r="U192" s="8" t="s">
        <v>513</v>
      </c>
      <c r="V192" s="8" t="s">
        <v>514</v>
      </c>
      <c r="W192" s="25" t="s">
        <v>520</v>
      </c>
      <c r="X192" s="25" t="s">
        <v>520</v>
      </c>
      <c r="Y192" s="25" t="s">
        <v>521</v>
      </c>
      <c r="Z192" s="33" t="s">
        <v>76</v>
      </c>
      <c r="AA192" s="33" t="s">
        <v>76</v>
      </c>
      <c r="AB192" s="33" t="s">
        <v>76</v>
      </c>
      <c r="AC192" s="44" t="s">
        <v>76</v>
      </c>
      <c r="AD192" s="44" t="s">
        <v>76</v>
      </c>
      <c r="AE192" s="44" t="s">
        <v>76</v>
      </c>
      <c r="AF192" s="34" t="s">
        <v>76</v>
      </c>
      <c r="AG192" s="34" t="s">
        <v>76</v>
      </c>
      <c r="AH192" s="34" t="s">
        <v>76</v>
      </c>
      <c r="AI192" s="13" t="s">
        <v>76</v>
      </c>
      <c r="AJ192" s="13" t="s">
        <v>76</v>
      </c>
      <c r="AK192" s="13" t="s">
        <v>76</v>
      </c>
      <c r="AL192" s="13" t="s">
        <v>76</v>
      </c>
      <c r="AM192" s="13" t="s">
        <v>76</v>
      </c>
      <c r="AN192" s="13" t="s">
        <v>76</v>
      </c>
      <c r="AO192" s="6" t="s">
        <v>76</v>
      </c>
      <c r="AP192" s="6" t="s">
        <v>76</v>
      </c>
      <c r="AQ192" s="6" t="s">
        <v>76</v>
      </c>
      <c r="AR192" s="13" t="s">
        <v>76</v>
      </c>
      <c r="AS192" s="13" t="s">
        <v>76</v>
      </c>
      <c r="AT192" s="13" t="s">
        <v>76</v>
      </c>
      <c r="AU192" s="35" t="s">
        <v>76</v>
      </c>
      <c r="AV192" s="35" t="s">
        <v>76</v>
      </c>
      <c r="AW192" s="35" t="s">
        <v>76</v>
      </c>
    </row>
    <row r="193" spans="1:49" ht="375" x14ac:dyDescent="0.25">
      <c r="A193" s="4" t="s">
        <v>504</v>
      </c>
      <c r="B193" s="170" t="s">
        <v>76</v>
      </c>
      <c r="C193" s="170" t="s">
        <v>76</v>
      </c>
      <c r="D193" s="170" t="s">
        <v>76</v>
      </c>
      <c r="E193" s="5" t="s">
        <v>393</v>
      </c>
      <c r="F193" s="9" t="s">
        <v>1215</v>
      </c>
      <c r="G193" s="9" t="s">
        <v>32</v>
      </c>
      <c r="H193" s="9" t="s">
        <v>33</v>
      </c>
      <c r="I193" s="9" t="s">
        <v>505</v>
      </c>
      <c r="J193" s="32" t="s">
        <v>506</v>
      </c>
      <c r="K193" s="7" t="s">
        <v>182</v>
      </c>
      <c r="L193" s="7" t="s">
        <v>396</v>
      </c>
      <c r="M193" s="7" t="s">
        <v>397</v>
      </c>
      <c r="N193" s="7" t="s">
        <v>213</v>
      </c>
      <c r="O193" s="7" t="s">
        <v>398</v>
      </c>
      <c r="P193" s="17" t="s">
        <v>76</v>
      </c>
      <c r="Q193" s="17" t="s">
        <v>76</v>
      </c>
      <c r="R193" s="17" t="s">
        <v>76</v>
      </c>
      <c r="S193" s="8" t="s">
        <v>200</v>
      </c>
      <c r="T193" s="8" t="s">
        <v>512</v>
      </c>
      <c r="U193" s="8" t="s">
        <v>513</v>
      </c>
      <c r="V193" s="29" t="s">
        <v>522</v>
      </c>
      <c r="W193" s="10" t="s">
        <v>102</v>
      </c>
      <c r="X193" s="10" t="s">
        <v>390</v>
      </c>
      <c r="Y193" s="10" t="s">
        <v>305</v>
      </c>
      <c r="Z193" s="33" t="s">
        <v>76</v>
      </c>
      <c r="AA193" s="33" t="s">
        <v>76</v>
      </c>
      <c r="AB193" s="33" t="s">
        <v>76</v>
      </c>
      <c r="AC193" s="44" t="s">
        <v>76</v>
      </c>
      <c r="AD193" s="44" t="s">
        <v>76</v>
      </c>
      <c r="AE193" s="44" t="s">
        <v>76</v>
      </c>
      <c r="AF193" s="34" t="s">
        <v>76</v>
      </c>
      <c r="AG193" s="34" t="s">
        <v>76</v>
      </c>
      <c r="AH193" s="34" t="s">
        <v>76</v>
      </c>
      <c r="AI193" s="13" t="s">
        <v>76</v>
      </c>
      <c r="AJ193" s="13" t="s">
        <v>76</v>
      </c>
      <c r="AK193" s="13" t="s">
        <v>76</v>
      </c>
      <c r="AL193" s="13" t="s">
        <v>76</v>
      </c>
      <c r="AM193" s="13" t="s">
        <v>76</v>
      </c>
      <c r="AN193" s="13" t="s">
        <v>76</v>
      </c>
      <c r="AO193" s="6" t="s">
        <v>76</v>
      </c>
      <c r="AP193" s="6" t="s">
        <v>76</v>
      </c>
      <c r="AQ193" s="6" t="s">
        <v>76</v>
      </c>
      <c r="AR193" s="13" t="s">
        <v>76</v>
      </c>
      <c r="AS193" s="13" t="s">
        <v>76</v>
      </c>
      <c r="AT193" s="13" t="s">
        <v>76</v>
      </c>
      <c r="AU193" s="35" t="s">
        <v>76</v>
      </c>
      <c r="AV193" s="35" t="s">
        <v>76</v>
      </c>
      <c r="AW193" s="35" t="s">
        <v>76</v>
      </c>
    </row>
    <row r="194" spans="1:49" ht="330" x14ac:dyDescent="0.25">
      <c r="A194" s="4" t="s">
        <v>504</v>
      </c>
      <c r="B194" s="170" t="s">
        <v>76</v>
      </c>
      <c r="C194" s="170" t="s">
        <v>76</v>
      </c>
      <c r="D194" s="170" t="s">
        <v>76</v>
      </c>
      <c r="E194" s="5" t="s">
        <v>393</v>
      </c>
      <c r="F194" s="6" t="s">
        <v>1184</v>
      </c>
      <c r="G194" s="6" t="s">
        <v>32</v>
      </c>
      <c r="H194" s="6" t="s">
        <v>219</v>
      </c>
      <c r="I194" s="6" t="s">
        <v>394</v>
      </c>
      <c r="J194" s="6" t="s">
        <v>1210</v>
      </c>
      <c r="K194" s="7" t="s">
        <v>182</v>
      </c>
      <c r="L194" s="7" t="s">
        <v>396</v>
      </c>
      <c r="M194" s="7" t="s">
        <v>397</v>
      </c>
      <c r="N194" s="7" t="s">
        <v>213</v>
      </c>
      <c r="O194" s="7" t="s">
        <v>398</v>
      </c>
      <c r="P194" s="11" t="s">
        <v>523</v>
      </c>
      <c r="Q194" s="11" t="s">
        <v>524</v>
      </c>
      <c r="R194" s="11" t="s">
        <v>525</v>
      </c>
      <c r="S194" s="8" t="s">
        <v>129</v>
      </c>
      <c r="T194" s="8" t="s">
        <v>512</v>
      </c>
      <c r="U194" s="8" t="s">
        <v>513</v>
      </c>
      <c r="V194" s="8" t="s">
        <v>514</v>
      </c>
      <c r="W194" s="10" t="s">
        <v>102</v>
      </c>
      <c r="X194" s="10" t="s">
        <v>390</v>
      </c>
      <c r="Y194" s="10" t="s">
        <v>305</v>
      </c>
      <c r="Z194" s="33" t="s">
        <v>76</v>
      </c>
      <c r="AA194" s="33" t="s">
        <v>76</v>
      </c>
      <c r="AB194" s="33" t="s">
        <v>76</v>
      </c>
      <c r="AC194" s="44" t="s">
        <v>76</v>
      </c>
      <c r="AD194" s="44" t="s">
        <v>76</v>
      </c>
      <c r="AE194" s="44" t="s">
        <v>76</v>
      </c>
      <c r="AF194" s="34" t="s">
        <v>76</v>
      </c>
      <c r="AG194" s="34" t="s">
        <v>76</v>
      </c>
      <c r="AH194" s="34" t="s">
        <v>76</v>
      </c>
      <c r="AI194" s="13" t="s">
        <v>76</v>
      </c>
      <c r="AJ194" s="13" t="s">
        <v>76</v>
      </c>
      <c r="AK194" s="13" t="s">
        <v>76</v>
      </c>
      <c r="AL194" s="13" t="s">
        <v>76</v>
      </c>
      <c r="AM194" s="13" t="s">
        <v>76</v>
      </c>
      <c r="AN194" s="13" t="s">
        <v>76</v>
      </c>
      <c r="AO194" s="6" t="s">
        <v>76</v>
      </c>
      <c r="AP194" s="6" t="s">
        <v>76</v>
      </c>
      <c r="AQ194" s="6" t="s">
        <v>76</v>
      </c>
      <c r="AR194" s="13" t="s">
        <v>76</v>
      </c>
      <c r="AS194" s="13" t="s">
        <v>76</v>
      </c>
      <c r="AT194" s="13" t="s">
        <v>76</v>
      </c>
      <c r="AU194" s="35" t="s">
        <v>76</v>
      </c>
      <c r="AV194" s="35" t="s">
        <v>76</v>
      </c>
      <c r="AW194" s="35" t="s">
        <v>76</v>
      </c>
    </row>
    <row r="195" spans="1:49" ht="330" x14ac:dyDescent="0.25">
      <c r="A195" s="4" t="s">
        <v>504</v>
      </c>
      <c r="B195" s="170" t="s">
        <v>76</v>
      </c>
      <c r="C195" s="170" t="s">
        <v>76</v>
      </c>
      <c r="D195" s="170" t="s">
        <v>76</v>
      </c>
      <c r="E195" s="5" t="s">
        <v>393</v>
      </c>
      <c r="F195" s="6" t="s">
        <v>1184</v>
      </c>
      <c r="G195" s="6" t="s">
        <v>32</v>
      </c>
      <c r="H195" s="6" t="s">
        <v>219</v>
      </c>
      <c r="I195" s="6" t="s">
        <v>394</v>
      </c>
      <c r="J195" s="6" t="s">
        <v>1216</v>
      </c>
      <c r="K195" s="7" t="s">
        <v>182</v>
      </c>
      <c r="L195" s="7" t="s">
        <v>396</v>
      </c>
      <c r="M195" s="7" t="s">
        <v>397</v>
      </c>
      <c r="N195" s="7" t="s">
        <v>213</v>
      </c>
      <c r="O195" s="7" t="s">
        <v>398</v>
      </c>
      <c r="P195" s="11" t="s">
        <v>523</v>
      </c>
      <c r="Q195" s="11" t="s">
        <v>400</v>
      </c>
      <c r="R195" s="11" t="s">
        <v>526</v>
      </c>
      <c r="S195" s="8" t="s">
        <v>55</v>
      </c>
      <c r="T195" s="8" t="s">
        <v>273</v>
      </c>
      <c r="U195" s="8" t="s">
        <v>527</v>
      </c>
      <c r="V195" s="8" t="s">
        <v>528</v>
      </c>
      <c r="W195" s="10" t="s">
        <v>102</v>
      </c>
      <c r="X195" s="10" t="s">
        <v>390</v>
      </c>
      <c r="Y195" s="10" t="s">
        <v>305</v>
      </c>
      <c r="Z195" s="33" t="s">
        <v>76</v>
      </c>
      <c r="AA195" s="33" t="s">
        <v>76</v>
      </c>
      <c r="AB195" s="33" t="s">
        <v>76</v>
      </c>
      <c r="AC195" s="44" t="s">
        <v>76</v>
      </c>
      <c r="AD195" s="44" t="s">
        <v>76</v>
      </c>
      <c r="AE195" s="44" t="s">
        <v>76</v>
      </c>
      <c r="AF195" s="34" t="s">
        <v>76</v>
      </c>
      <c r="AG195" s="34" t="s">
        <v>76</v>
      </c>
      <c r="AH195" s="34" t="s">
        <v>76</v>
      </c>
      <c r="AI195" s="13" t="s">
        <v>76</v>
      </c>
      <c r="AJ195" s="13" t="s">
        <v>76</v>
      </c>
      <c r="AK195" s="13" t="s">
        <v>76</v>
      </c>
      <c r="AL195" s="13" t="s">
        <v>76</v>
      </c>
      <c r="AM195" s="13" t="s">
        <v>76</v>
      </c>
      <c r="AN195" s="13" t="s">
        <v>76</v>
      </c>
      <c r="AO195" s="6" t="s">
        <v>76</v>
      </c>
      <c r="AP195" s="6" t="s">
        <v>76</v>
      </c>
      <c r="AQ195" s="6" t="s">
        <v>76</v>
      </c>
      <c r="AR195" s="13" t="s">
        <v>76</v>
      </c>
      <c r="AS195" s="13" t="s">
        <v>76</v>
      </c>
      <c r="AT195" s="13" t="s">
        <v>76</v>
      </c>
      <c r="AU195" s="35" t="s">
        <v>76</v>
      </c>
      <c r="AV195" s="35" t="s">
        <v>76</v>
      </c>
      <c r="AW195" s="35" t="s">
        <v>76</v>
      </c>
    </row>
    <row r="196" spans="1:49" ht="330" x14ac:dyDescent="0.25">
      <c r="A196" s="4" t="s">
        <v>504</v>
      </c>
      <c r="B196" s="170" t="s">
        <v>76</v>
      </c>
      <c r="C196" s="170" t="s">
        <v>76</v>
      </c>
      <c r="D196" s="170" t="s">
        <v>76</v>
      </c>
      <c r="E196" s="5" t="s">
        <v>393</v>
      </c>
      <c r="F196" s="6" t="s">
        <v>1184</v>
      </c>
      <c r="G196" s="6" t="s">
        <v>32</v>
      </c>
      <c r="H196" s="6" t="s">
        <v>219</v>
      </c>
      <c r="I196" s="6" t="s">
        <v>394</v>
      </c>
      <c r="J196" s="6" t="s">
        <v>1216</v>
      </c>
      <c r="K196" s="7" t="s">
        <v>182</v>
      </c>
      <c r="L196" s="7" t="s">
        <v>396</v>
      </c>
      <c r="M196" s="7" t="s">
        <v>397</v>
      </c>
      <c r="N196" s="7" t="s">
        <v>213</v>
      </c>
      <c r="O196" s="7" t="s">
        <v>398</v>
      </c>
      <c r="P196" s="11" t="s">
        <v>523</v>
      </c>
      <c r="Q196" s="11" t="s">
        <v>400</v>
      </c>
      <c r="R196" s="11" t="s">
        <v>526</v>
      </c>
      <c r="S196" s="8" t="s">
        <v>55</v>
      </c>
      <c r="T196" s="8" t="s">
        <v>273</v>
      </c>
      <c r="U196" s="8" t="s">
        <v>527</v>
      </c>
      <c r="V196" s="8" t="s">
        <v>528</v>
      </c>
      <c r="W196" s="10" t="s">
        <v>118</v>
      </c>
      <c r="X196" s="10" t="s">
        <v>1211</v>
      </c>
      <c r="Y196" s="10" t="s">
        <v>411</v>
      </c>
      <c r="Z196" s="33" t="s">
        <v>76</v>
      </c>
      <c r="AA196" s="33" t="s">
        <v>76</v>
      </c>
      <c r="AB196" s="33" t="s">
        <v>76</v>
      </c>
      <c r="AC196" s="44" t="s">
        <v>76</v>
      </c>
      <c r="AD196" s="44" t="s">
        <v>76</v>
      </c>
      <c r="AE196" s="44" t="s">
        <v>76</v>
      </c>
      <c r="AF196" s="34" t="s">
        <v>76</v>
      </c>
      <c r="AG196" s="34" t="s">
        <v>76</v>
      </c>
      <c r="AH196" s="34" t="s">
        <v>76</v>
      </c>
      <c r="AI196" s="13" t="s">
        <v>76</v>
      </c>
      <c r="AJ196" s="13" t="s">
        <v>76</v>
      </c>
      <c r="AK196" s="13" t="s">
        <v>76</v>
      </c>
      <c r="AL196" s="13" t="s">
        <v>76</v>
      </c>
      <c r="AM196" s="13" t="s">
        <v>76</v>
      </c>
      <c r="AN196" s="13" t="s">
        <v>76</v>
      </c>
      <c r="AO196" s="6" t="s">
        <v>76</v>
      </c>
      <c r="AP196" s="6" t="s">
        <v>76</v>
      </c>
      <c r="AQ196" s="6" t="s">
        <v>76</v>
      </c>
      <c r="AR196" s="13" t="s">
        <v>76</v>
      </c>
      <c r="AS196" s="13" t="s">
        <v>76</v>
      </c>
      <c r="AT196" s="13" t="s">
        <v>76</v>
      </c>
      <c r="AU196" s="35" t="s">
        <v>76</v>
      </c>
      <c r="AV196" s="35" t="s">
        <v>76</v>
      </c>
      <c r="AW196" s="35" t="s">
        <v>76</v>
      </c>
    </row>
    <row r="197" spans="1:49" ht="330" x14ac:dyDescent="0.25">
      <c r="A197" s="4" t="s">
        <v>504</v>
      </c>
      <c r="B197" s="170" t="s">
        <v>76</v>
      </c>
      <c r="C197" s="170" t="s">
        <v>76</v>
      </c>
      <c r="D197" s="170" t="s">
        <v>76</v>
      </c>
      <c r="E197" s="5" t="s">
        <v>393</v>
      </c>
      <c r="F197" s="6" t="s">
        <v>1184</v>
      </c>
      <c r="G197" s="6" t="s">
        <v>32</v>
      </c>
      <c r="H197" s="6" t="s">
        <v>219</v>
      </c>
      <c r="I197" s="6" t="s">
        <v>394</v>
      </c>
      <c r="J197" s="6" t="s">
        <v>1216</v>
      </c>
      <c r="K197" s="7" t="s">
        <v>182</v>
      </c>
      <c r="L197" s="7" t="s">
        <v>396</v>
      </c>
      <c r="M197" s="7" t="s">
        <v>397</v>
      </c>
      <c r="N197" s="7" t="s">
        <v>213</v>
      </c>
      <c r="O197" s="7" t="s">
        <v>398</v>
      </c>
      <c r="P197" s="11" t="s">
        <v>523</v>
      </c>
      <c r="Q197" s="11" t="s">
        <v>400</v>
      </c>
      <c r="R197" s="11" t="s">
        <v>526</v>
      </c>
      <c r="S197" s="8" t="s">
        <v>55</v>
      </c>
      <c r="T197" s="8" t="s">
        <v>273</v>
      </c>
      <c r="U197" s="8" t="s">
        <v>527</v>
      </c>
      <c r="V197" s="8" t="s">
        <v>528</v>
      </c>
      <c r="W197" s="10" t="s">
        <v>118</v>
      </c>
      <c r="X197" s="10" t="s">
        <v>1211</v>
      </c>
      <c r="Y197" s="10" t="s">
        <v>412</v>
      </c>
      <c r="Z197" s="33" t="s">
        <v>76</v>
      </c>
      <c r="AA197" s="33" t="s">
        <v>76</v>
      </c>
      <c r="AB197" s="33" t="s">
        <v>76</v>
      </c>
      <c r="AC197" s="44" t="s">
        <v>76</v>
      </c>
      <c r="AD197" s="44" t="s">
        <v>76</v>
      </c>
      <c r="AE197" s="44" t="s">
        <v>76</v>
      </c>
      <c r="AF197" s="34" t="s">
        <v>76</v>
      </c>
      <c r="AG197" s="34" t="s">
        <v>76</v>
      </c>
      <c r="AH197" s="34" t="s">
        <v>76</v>
      </c>
      <c r="AI197" s="13" t="s">
        <v>76</v>
      </c>
      <c r="AJ197" s="13" t="s">
        <v>76</v>
      </c>
      <c r="AK197" s="13" t="s">
        <v>76</v>
      </c>
      <c r="AL197" s="13" t="s">
        <v>76</v>
      </c>
      <c r="AM197" s="13" t="s">
        <v>76</v>
      </c>
      <c r="AN197" s="13" t="s">
        <v>76</v>
      </c>
      <c r="AO197" s="6" t="s">
        <v>76</v>
      </c>
      <c r="AP197" s="6" t="s">
        <v>76</v>
      </c>
      <c r="AQ197" s="6" t="s">
        <v>76</v>
      </c>
      <c r="AR197" s="13" t="s">
        <v>76</v>
      </c>
      <c r="AS197" s="13" t="s">
        <v>76</v>
      </c>
      <c r="AT197" s="13" t="s">
        <v>76</v>
      </c>
      <c r="AU197" s="35" t="s">
        <v>76</v>
      </c>
      <c r="AV197" s="35" t="s">
        <v>76</v>
      </c>
      <c r="AW197" s="35" t="s">
        <v>76</v>
      </c>
    </row>
    <row r="198" spans="1:49" ht="330" x14ac:dyDescent="0.25">
      <c r="A198" s="4" t="s">
        <v>504</v>
      </c>
      <c r="B198" s="170" t="s">
        <v>76</v>
      </c>
      <c r="C198" s="170" t="s">
        <v>76</v>
      </c>
      <c r="D198" s="170" t="s">
        <v>76</v>
      </c>
      <c r="E198" s="5" t="s">
        <v>393</v>
      </c>
      <c r="F198" s="6" t="s">
        <v>1184</v>
      </c>
      <c r="G198" s="6" t="s">
        <v>32</v>
      </c>
      <c r="H198" s="6" t="s">
        <v>219</v>
      </c>
      <c r="I198" s="6" t="s">
        <v>394</v>
      </c>
      <c r="J198" s="6" t="s">
        <v>1216</v>
      </c>
      <c r="K198" s="7" t="s">
        <v>182</v>
      </c>
      <c r="L198" s="7" t="s">
        <v>396</v>
      </c>
      <c r="M198" s="7" t="s">
        <v>397</v>
      </c>
      <c r="N198" s="7" t="s">
        <v>213</v>
      </c>
      <c r="O198" s="7" t="s">
        <v>398</v>
      </c>
      <c r="P198" s="11" t="s">
        <v>523</v>
      </c>
      <c r="Q198" s="11" t="s">
        <v>400</v>
      </c>
      <c r="R198" s="11" t="s">
        <v>526</v>
      </c>
      <c r="S198" s="8" t="s">
        <v>55</v>
      </c>
      <c r="T198" s="8" t="s">
        <v>273</v>
      </c>
      <c r="U198" s="8" t="s">
        <v>527</v>
      </c>
      <c r="V198" s="8" t="s">
        <v>528</v>
      </c>
      <c r="W198" s="10" t="s">
        <v>118</v>
      </c>
      <c r="X198" s="10" t="s">
        <v>1211</v>
      </c>
      <c r="Y198" s="10" t="s">
        <v>413</v>
      </c>
      <c r="Z198" s="33" t="s">
        <v>76</v>
      </c>
      <c r="AA198" s="33" t="s">
        <v>76</v>
      </c>
      <c r="AB198" s="33" t="s">
        <v>76</v>
      </c>
      <c r="AC198" s="44" t="s">
        <v>76</v>
      </c>
      <c r="AD198" s="44" t="s">
        <v>76</v>
      </c>
      <c r="AE198" s="44" t="s">
        <v>76</v>
      </c>
      <c r="AF198" s="34" t="s">
        <v>76</v>
      </c>
      <c r="AG198" s="34" t="s">
        <v>76</v>
      </c>
      <c r="AH198" s="34" t="s">
        <v>76</v>
      </c>
      <c r="AI198" s="13" t="s">
        <v>76</v>
      </c>
      <c r="AJ198" s="13" t="s">
        <v>76</v>
      </c>
      <c r="AK198" s="13" t="s">
        <v>76</v>
      </c>
      <c r="AL198" s="13" t="s">
        <v>76</v>
      </c>
      <c r="AM198" s="13" t="s">
        <v>76</v>
      </c>
      <c r="AN198" s="13" t="s">
        <v>76</v>
      </c>
      <c r="AO198" s="6" t="s">
        <v>76</v>
      </c>
      <c r="AP198" s="6" t="s">
        <v>76</v>
      </c>
      <c r="AQ198" s="6" t="s">
        <v>76</v>
      </c>
      <c r="AR198" s="13" t="s">
        <v>76</v>
      </c>
      <c r="AS198" s="13" t="s">
        <v>76</v>
      </c>
      <c r="AT198" s="13" t="s">
        <v>76</v>
      </c>
      <c r="AU198" s="35" t="s">
        <v>76</v>
      </c>
      <c r="AV198" s="35" t="s">
        <v>76</v>
      </c>
      <c r="AW198" s="35" t="s">
        <v>76</v>
      </c>
    </row>
    <row r="199" spans="1:49" ht="330" x14ac:dyDescent="0.25">
      <c r="A199" s="4" t="s">
        <v>504</v>
      </c>
      <c r="B199" s="170" t="s">
        <v>76</v>
      </c>
      <c r="C199" s="170" t="s">
        <v>76</v>
      </c>
      <c r="D199" s="170" t="s">
        <v>76</v>
      </c>
      <c r="E199" s="5" t="s">
        <v>393</v>
      </c>
      <c r="F199" s="6" t="s">
        <v>1184</v>
      </c>
      <c r="G199" s="6" t="s">
        <v>32</v>
      </c>
      <c r="H199" s="6" t="s">
        <v>219</v>
      </c>
      <c r="I199" s="6" t="s">
        <v>394</v>
      </c>
      <c r="J199" s="6" t="s">
        <v>1210</v>
      </c>
      <c r="K199" s="7" t="s">
        <v>182</v>
      </c>
      <c r="L199" s="7" t="s">
        <v>396</v>
      </c>
      <c r="M199" s="7" t="s">
        <v>397</v>
      </c>
      <c r="N199" s="7" t="s">
        <v>213</v>
      </c>
      <c r="O199" s="7" t="s">
        <v>398</v>
      </c>
      <c r="P199" s="11" t="s">
        <v>399</v>
      </c>
      <c r="Q199" s="11" t="s">
        <v>400</v>
      </c>
      <c r="R199" s="11" t="s">
        <v>401</v>
      </c>
      <c r="S199" s="8" t="s">
        <v>114</v>
      </c>
      <c r="T199" s="8" t="s">
        <v>322</v>
      </c>
      <c r="U199" s="8" t="s">
        <v>173</v>
      </c>
      <c r="V199" s="8" t="s">
        <v>402</v>
      </c>
      <c r="W199" s="10" t="s">
        <v>118</v>
      </c>
      <c r="X199" s="10" t="s">
        <v>1211</v>
      </c>
      <c r="Y199" s="10" t="s">
        <v>410</v>
      </c>
      <c r="Z199" s="33" t="s">
        <v>76</v>
      </c>
      <c r="AA199" s="33" t="s">
        <v>76</v>
      </c>
      <c r="AB199" s="33" t="s">
        <v>76</v>
      </c>
      <c r="AC199" s="44" t="s">
        <v>76</v>
      </c>
      <c r="AD199" s="44" t="s">
        <v>76</v>
      </c>
      <c r="AE199" s="44" t="s">
        <v>76</v>
      </c>
      <c r="AF199" s="34" t="s">
        <v>76</v>
      </c>
      <c r="AG199" s="34" t="s">
        <v>76</v>
      </c>
      <c r="AH199" s="34" t="s">
        <v>76</v>
      </c>
      <c r="AI199" s="13" t="s">
        <v>76</v>
      </c>
      <c r="AJ199" s="13" t="s">
        <v>76</v>
      </c>
      <c r="AK199" s="13" t="s">
        <v>76</v>
      </c>
      <c r="AL199" s="13" t="s">
        <v>76</v>
      </c>
      <c r="AM199" s="13" t="s">
        <v>76</v>
      </c>
      <c r="AN199" s="13" t="s">
        <v>76</v>
      </c>
      <c r="AO199" s="6" t="s">
        <v>76</v>
      </c>
      <c r="AP199" s="6" t="s">
        <v>76</v>
      </c>
      <c r="AQ199" s="6" t="s">
        <v>76</v>
      </c>
      <c r="AR199" s="13" t="s">
        <v>76</v>
      </c>
      <c r="AS199" s="13" t="s">
        <v>76</v>
      </c>
      <c r="AT199" s="13" t="s">
        <v>76</v>
      </c>
      <c r="AU199" s="35" t="s">
        <v>76</v>
      </c>
      <c r="AV199" s="35" t="s">
        <v>76</v>
      </c>
      <c r="AW199" s="35" t="s">
        <v>76</v>
      </c>
    </row>
    <row r="200" spans="1:49" ht="228" customHeight="1" x14ac:dyDescent="0.25">
      <c r="A200" s="4" t="s">
        <v>529</v>
      </c>
      <c r="B200" s="170" t="s">
        <v>76</v>
      </c>
      <c r="C200" s="170" t="s">
        <v>76</v>
      </c>
      <c r="D200" s="170" t="s">
        <v>76</v>
      </c>
      <c r="E200" s="5" t="s">
        <v>30</v>
      </c>
      <c r="F200" s="6" t="s">
        <v>60</v>
      </c>
      <c r="G200" s="6" t="s">
        <v>61</v>
      </c>
      <c r="H200" s="6" t="s">
        <v>62</v>
      </c>
      <c r="I200" s="6" t="s">
        <v>63</v>
      </c>
      <c r="J200" s="6" t="s">
        <v>64</v>
      </c>
      <c r="K200" s="7" t="s">
        <v>65</v>
      </c>
      <c r="L200" s="7" t="s">
        <v>66</v>
      </c>
      <c r="M200" s="7" t="s">
        <v>67</v>
      </c>
      <c r="N200" s="7" t="s">
        <v>68</v>
      </c>
      <c r="O200" s="7" t="s">
        <v>69</v>
      </c>
      <c r="P200" s="11" t="s">
        <v>70</v>
      </c>
      <c r="Q200" s="11" t="s">
        <v>71</v>
      </c>
      <c r="R200" s="11" t="s">
        <v>72</v>
      </c>
      <c r="S200" s="8" t="s">
        <v>55</v>
      </c>
      <c r="T200" s="8" t="s">
        <v>73</v>
      </c>
      <c r="U200" s="8" t="s">
        <v>74</v>
      </c>
      <c r="V200" s="8" t="s">
        <v>1170</v>
      </c>
      <c r="W200" s="13" t="s">
        <v>76</v>
      </c>
      <c r="X200" s="13" t="s">
        <v>76</v>
      </c>
      <c r="Y200" s="13" t="s">
        <v>76</v>
      </c>
      <c r="Z200" s="33" t="s">
        <v>662</v>
      </c>
      <c r="AA200" s="33" t="s">
        <v>660</v>
      </c>
      <c r="AB200" s="33" t="s">
        <v>664</v>
      </c>
      <c r="AC200" s="44" t="s">
        <v>540</v>
      </c>
      <c r="AD200" s="44" t="s">
        <v>541</v>
      </c>
      <c r="AE200" s="44" t="s">
        <v>542</v>
      </c>
      <c r="AF200" s="34" t="s">
        <v>76</v>
      </c>
      <c r="AG200" s="34" t="s">
        <v>76</v>
      </c>
      <c r="AH200" s="34" t="s">
        <v>76</v>
      </c>
      <c r="AI200" s="13" t="s">
        <v>76</v>
      </c>
      <c r="AJ200" s="13" t="s">
        <v>76</v>
      </c>
      <c r="AK200" s="13" t="s">
        <v>76</v>
      </c>
      <c r="AL200" s="13" t="s">
        <v>76</v>
      </c>
      <c r="AM200" s="13" t="s">
        <v>76</v>
      </c>
      <c r="AN200" s="13" t="s">
        <v>76</v>
      </c>
      <c r="AO200" s="6" t="s">
        <v>552</v>
      </c>
      <c r="AP200" s="6" t="s">
        <v>558</v>
      </c>
      <c r="AQ200" s="6" t="s">
        <v>559</v>
      </c>
      <c r="AR200" s="13" t="s">
        <v>76</v>
      </c>
      <c r="AS200" s="13" t="s">
        <v>76</v>
      </c>
      <c r="AT200" s="13" t="s">
        <v>76</v>
      </c>
      <c r="AU200" s="35" t="str">
        <f>'PTEA 2020-2023'!A36</f>
        <v>5. Granada se educa frente a la adaptación al cambio climático y prevención del Riesgo</v>
      </c>
      <c r="AV200" s="35" t="str">
        <f>'PTEA 2020-2023'!B36</f>
        <v>4. Articulación de acciones de sostenibilidad ambiental</v>
      </c>
      <c r="AW200" s="35" t="str">
        <f>'PTEA 2020-2023'!C36</f>
        <v>Promover por lo menos una (1) estrategia de educación ambiental sobre movilidad limpia.</v>
      </c>
    </row>
    <row r="201" spans="1:49" ht="315" x14ac:dyDescent="0.25">
      <c r="A201" s="4" t="s">
        <v>529</v>
      </c>
      <c r="B201" s="170" t="s">
        <v>1357</v>
      </c>
      <c r="C201" s="170" t="s">
        <v>1350</v>
      </c>
      <c r="D201" s="172" t="s">
        <v>1347</v>
      </c>
      <c r="E201" s="5" t="s">
        <v>84</v>
      </c>
      <c r="F201" s="6" t="s">
        <v>266</v>
      </c>
      <c r="G201" s="6" t="s">
        <v>32</v>
      </c>
      <c r="H201" s="6" t="s">
        <v>86</v>
      </c>
      <c r="I201" s="6" t="s">
        <v>251</v>
      </c>
      <c r="J201" s="6" t="s">
        <v>260</v>
      </c>
      <c r="K201" s="7" t="s">
        <v>267</v>
      </c>
      <c r="L201" s="7" t="s">
        <v>268</v>
      </c>
      <c r="M201" s="7" t="s">
        <v>269</v>
      </c>
      <c r="N201" s="7" t="s">
        <v>270</v>
      </c>
      <c r="O201" s="7" t="s">
        <v>271</v>
      </c>
      <c r="P201" s="11" t="s">
        <v>272</v>
      </c>
      <c r="Q201" s="11" t="s">
        <v>264</v>
      </c>
      <c r="R201" s="11" t="s">
        <v>72</v>
      </c>
      <c r="S201" s="8" t="s">
        <v>55</v>
      </c>
      <c r="T201" s="8" t="s">
        <v>273</v>
      </c>
      <c r="U201" s="8" t="s">
        <v>274</v>
      </c>
      <c r="V201" s="8" t="s">
        <v>275</v>
      </c>
      <c r="W201" s="13" t="s">
        <v>76</v>
      </c>
      <c r="X201" s="13" t="s">
        <v>76</v>
      </c>
      <c r="Y201" s="13" t="s">
        <v>76</v>
      </c>
      <c r="Z201" s="33" t="s">
        <v>76</v>
      </c>
      <c r="AA201" s="33" t="s">
        <v>76</v>
      </c>
      <c r="AB201" s="33" t="s">
        <v>76</v>
      </c>
      <c r="AC201" s="44" t="s">
        <v>76</v>
      </c>
      <c r="AD201" s="44" t="s">
        <v>76</v>
      </c>
      <c r="AE201" s="44" t="s">
        <v>76</v>
      </c>
      <c r="AF201" s="34" t="s">
        <v>76</v>
      </c>
      <c r="AG201" s="34" t="s">
        <v>76</v>
      </c>
      <c r="AH201" s="34" t="s">
        <v>76</v>
      </c>
      <c r="AI201" s="13" t="s">
        <v>76</v>
      </c>
      <c r="AJ201" s="13" t="s">
        <v>76</v>
      </c>
      <c r="AK201" s="13" t="s">
        <v>76</v>
      </c>
      <c r="AL201" s="13" t="s">
        <v>76</v>
      </c>
      <c r="AM201" s="13" t="s">
        <v>76</v>
      </c>
      <c r="AN201" s="13" t="s">
        <v>76</v>
      </c>
      <c r="AO201" s="6" t="s">
        <v>76</v>
      </c>
      <c r="AP201" s="6" t="s">
        <v>76</v>
      </c>
      <c r="AQ201" s="6" t="s">
        <v>76</v>
      </c>
      <c r="AR201" s="13" t="s">
        <v>76</v>
      </c>
      <c r="AS201" s="13" t="s">
        <v>76</v>
      </c>
      <c r="AT201" s="13" t="s">
        <v>76</v>
      </c>
      <c r="AU201" s="35" t="str">
        <f>'PTEA 2020-2023'!A35</f>
        <v>5. Granada se educa frente a la adaptación al cambio climático y prevención del Riesgo</v>
      </c>
      <c r="AV201" s="35" t="str">
        <f>'PTEA 2020-2023'!B35</f>
        <v>2. Fortalecimiento de acciones de sostenibilidad ambiental dirigidas a la comunidad</v>
      </c>
      <c r="AW201" s="35" t="str">
        <f>'PTEA 2020-2023'!C35</f>
        <v>Realizar como mínimo tres (3) jornadas de sensibilización en estrategias de adaptación al cambio climático y medidas de prevención del riesgo de desastres, con comunidad del sector urbano y/o rural del municipio, durante el cuatrienio.</v>
      </c>
    </row>
    <row r="202" spans="1:49" ht="345" x14ac:dyDescent="0.25">
      <c r="A202" s="4" t="s">
        <v>529</v>
      </c>
      <c r="B202" s="170" t="s">
        <v>1357</v>
      </c>
      <c r="C202" s="170" t="s">
        <v>1350</v>
      </c>
      <c r="D202" s="172" t="s">
        <v>1347</v>
      </c>
      <c r="E202" s="5" t="s">
        <v>84</v>
      </c>
      <c r="F202" s="6" t="s">
        <v>85</v>
      </c>
      <c r="G202" s="6" t="s">
        <v>32</v>
      </c>
      <c r="H202" s="6" t="s">
        <v>86</v>
      </c>
      <c r="I202" s="6" t="s">
        <v>251</v>
      </c>
      <c r="J202" s="6" t="s">
        <v>260</v>
      </c>
      <c r="K202" s="7" t="s">
        <v>267</v>
      </c>
      <c r="L202" s="7" t="s">
        <v>276</v>
      </c>
      <c r="M202" s="7" t="s">
        <v>277</v>
      </c>
      <c r="N202" s="7" t="s">
        <v>278</v>
      </c>
      <c r="O202" s="7" t="s">
        <v>279</v>
      </c>
      <c r="P202" s="11" t="s">
        <v>70</v>
      </c>
      <c r="Q202" s="11" t="s">
        <v>280</v>
      </c>
      <c r="R202" s="11" t="s">
        <v>281</v>
      </c>
      <c r="S202" s="8" t="s">
        <v>44</v>
      </c>
      <c r="T202" s="8" t="s">
        <v>45</v>
      </c>
      <c r="U202" s="8" t="s">
        <v>282</v>
      </c>
      <c r="V202" s="8" t="s">
        <v>283</v>
      </c>
      <c r="W202" s="13" t="s">
        <v>76</v>
      </c>
      <c r="X202" s="13" t="s">
        <v>76</v>
      </c>
      <c r="Y202" s="13" t="s">
        <v>76</v>
      </c>
      <c r="Z202" s="33" t="s">
        <v>76</v>
      </c>
      <c r="AA202" s="33" t="s">
        <v>76</v>
      </c>
      <c r="AB202" s="33" t="s">
        <v>76</v>
      </c>
      <c r="AC202" s="44" t="s">
        <v>76</v>
      </c>
      <c r="AD202" s="44" t="s">
        <v>76</v>
      </c>
      <c r="AE202" s="44" t="s">
        <v>76</v>
      </c>
      <c r="AF202" s="34" t="s">
        <v>76</v>
      </c>
      <c r="AG202" s="34" t="s">
        <v>76</v>
      </c>
      <c r="AH202" s="34" t="s">
        <v>76</v>
      </c>
      <c r="AI202" s="13" t="s">
        <v>76</v>
      </c>
      <c r="AJ202" s="13" t="s">
        <v>76</v>
      </c>
      <c r="AK202" s="13" t="s">
        <v>76</v>
      </c>
      <c r="AL202" s="13" t="s">
        <v>76</v>
      </c>
      <c r="AM202" s="13" t="s">
        <v>76</v>
      </c>
      <c r="AN202" s="13" t="s">
        <v>76</v>
      </c>
      <c r="AO202" s="6" t="s">
        <v>76</v>
      </c>
      <c r="AP202" s="6" t="s">
        <v>76</v>
      </c>
      <c r="AQ202" s="6" t="s">
        <v>76</v>
      </c>
      <c r="AR202" s="13" t="s">
        <v>76</v>
      </c>
      <c r="AS202" s="13" t="s">
        <v>76</v>
      </c>
      <c r="AT202" s="13" t="s">
        <v>76</v>
      </c>
      <c r="AU202" s="35" t="str">
        <f>'PTEA 2020-2023'!A35</f>
        <v>5. Granada se educa frente a la adaptación al cambio climático y prevención del Riesgo</v>
      </c>
      <c r="AV202" s="35" t="str">
        <f>'PTEA 2020-2023'!B35</f>
        <v>2. Fortalecimiento de acciones de sostenibilidad ambiental dirigidas a la comunidad</v>
      </c>
      <c r="AW202" s="35" t="str">
        <f>'PTEA 2020-2023'!C35</f>
        <v>Realizar como mínimo tres (3) jornadas de sensibilización en estrategias de adaptación al cambio climático y medidas de prevención del riesgo de desastres, con comunidad del sector urbano y/o rural del municipio, durante el cuatrienio.</v>
      </c>
    </row>
    <row r="203" spans="1:49" ht="345" x14ac:dyDescent="0.25">
      <c r="A203" s="4" t="s">
        <v>529</v>
      </c>
      <c r="B203" s="170" t="s">
        <v>1356</v>
      </c>
      <c r="C203" s="170" t="s">
        <v>1351</v>
      </c>
      <c r="D203" s="172" t="s">
        <v>1352</v>
      </c>
      <c r="E203" s="5" t="s">
        <v>84</v>
      </c>
      <c r="F203" s="6" t="s">
        <v>85</v>
      </c>
      <c r="G203" s="6" t="s">
        <v>32</v>
      </c>
      <c r="H203" s="6" t="s">
        <v>86</v>
      </c>
      <c r="I203" s="6" t="s">
        <v>284</v>
      </c>
      <c r="J203" s="6" t="s">
        <v>285</v>
      </c>
      <c r="K203" s="7" t="s">
        <v>286</v>
      </c>
      <c r="L203" s="7" t="s">
        <v>287</v>
      </c>
      <c r="M203" s="7" t="s">
        <v>288</v>
      </c>
      <c r="N203" s="7" t="s">
        <v>213</v>
      </c>
      <c r="O203" s="7" t="s">
        <v>289</v>
      </c>
      <c r="P203" s="11" t="s">
        <v>70</v>
      </c>
      <c r="Q203" s="11" t="s">
        <v>290</v>
      </c>
      <c r="R203" s="11" t="s">
        <v>291</v>
      </c>
      <c r="S203" s="8" t="s">
        <v>44</v>
      </c>
      <c r="T203" s="8" t="s">
        <v>45</v>
      </c>
      <c r="U203" s="8" t="s">
        <v>46</v>
      </c>
      <c r="V203" s="8" t="s">
        <v>292</v>
      </c>
      <c r="W203" s="10" t="s">
        <v>118</v>
      </c>
      <c r="X203" s="10" t="s">
        <v>119</v>
      </c>
      <c r="Y203" s="10" t="s">
        <v>293</v>
      </c>
      <c r="Z203" s="33" t="s">
        <v>655</v>
      </c>
      <c r="AA203" s="33" t="s">
        <v>648</v>
      </c>
      <c r="AB203" s="33" t="s">
        <v>654</v>
      </c>
      <c r="AC203" s="44" t="s">
        <v>540</v>
      </c>
      <c r="AD203" s="44" t="s">
        <v>541</v>
      </c>
      <c r="AE203" s="44" t="s">
        <v>542</v>
      </c>
      <c r="AF203" s="34" t="s">
        <v>76</v>
      </c>
      <c r="AG203" s="34" t="s">
        <v>76</v>
      </c>
      <c r="AH203" s="34" t="s">
        <v>76</v>
      </c>
      <c r="AI203" s="13" t="s">
        <v>606</v>
      </c>
      <c r="AJ203" s="13" t="s">
        <v>607</v>
      </c>
      <c r="AK203" s="13" t="s">
        <v>608</v>
      </c>
      <c r="AL203" s="13" t="s">
        <v>76</v>
      </c>
      <c r="AM203" s="13" t="s">
        <v>76</v>
      </c>
      <c r="AN203" s="13" t="s">
        <v>76</v>
      </c>
      <c r="AO203" s="6" t="s">
        <v>552</v>
      </c>
      <c r="AP203" s="6" t="s">
        <v>609</v>
      </c>
      <c r="AQ203" s="6" t="s">
        <v>610</v>
      </c>
      <c r="AR203" s="13" t="s">
        <v>566</v>
      </c>
      <c r="AS203" s="13" t="s">
        <v>567</v>
      </c>
      <c r="AT203" s="13" t="s">
        <v>612</v>
      </c>
      <c r="AU203" s="35" t="str">
        <f>'PTEA 2020-2023'!A32</f>
        <v>4. Comunidad Granadina educada en la gestión integral de los residuos sólidos</v>
      </c>
      <c r="AV203" s="35" t="str">
        <f>'PTEA 2020-2023'!B32</f>
        <v>3. Fortalecer la vinculación de la Comunidad en la Gestión Integral de residuos peligrosos.</v>
      </c>
      <c r="AW203" s="35" t="str">
        <f>'PTEA 2020-2023'!C32</f>
        <v>Desarrollar por lo menos dos (2) jornadas anuales de recolección de residuos de envases de agroquímicos.</v>
      </c>
    </row>
    <row r="204" spans="1:49" ht="345" x14ac:dyDescent="0.25">
      <c r="A204" s="4" t="s">
        <v>529</v>
      </c>
      <c r="B204" s="170" t="s">
        <v>1356</v>
      </c>
      <c r="C204" s="170" t="s">
        <v>1351</v>
      </c>
      <c r="D204" s="172" t="s">
        <v>1352</v>
      </c>
      <c r="E204" s="5" t="s">
        <v>84</v>
      </c>
      <c r="F204" s="6" t="s">
        <v>85</v>
      </c>
      <c r="G204" s="6" t="s">
        <v>32</v>
      </c>
      <c r="H204" s="6" t="s">
        <v>86</v>
      </c>
      <c r="I204" s="6" t="s">
        <v>284</v>
      </c>
      <c r="J204" s="6" t="s">
        <v>285</v>
      </c>
      <c r="K204" s="7" t="s">
        <v>286</v>
      </c>
      <c r="L204" s="7" t="s">
        <v>287</v>
      </c>
      <c r="M204" s="7" t="s">
        <v>288</v>
      </c>
      <c r="N204" s="7" t="s">
        <v>213</v>
      </c>
      <c r="O204" s="7" t="s">
        <v>289</v>
      </c>
      <c r="P204" s="11" t="s">
        <v>70</v>
      </c>
      <c r="Q204" s="11" t="s">
        <v>290</v>
      </c>
      <c r="R204" s="11" t="s">
        <v>291</v>
      </c>
      <c r="S204" s="8" t="s">
        <v>44</v>
      </c>
      <c r="T204" s="8" t="s">
        <v>45</v>
      </c>
      <c r="U204" s="8" t="s">
        <v>46</v>
      </c>
      <c r="V204" s="8" t="s">
        <v>292</v>
      </c>
      <c r="W204" s="10" t="s">
        <v>118</v>
      </c>
      <c r="X204" s="10" t="s">
        <v>119</v>
      </c>
      <c r="Y204" s="10" t="s">
        <v>293</v>
      </c>
      <c r="Z204" s="33" t="s">
        <v>650</v>
      </c>
      <c r="AA204" s="33" t="s">
        <v>648</v>
      </c>
      <c r="AB204" s="33" t="s">
        <v>649</v>
      </c>
      <c r="AC204" s="44" t="s">
        <v>540</v>
      </c>
      <c r="AD204" s="44" t="s">
        <v>541</v>
      </c>
      <c r="AE204" s="44" t="s">
        <v>542</v>
      </c>
      <c r="AF204" s="34" t="s">
        <v>76</v>
      </c>
      <c r="AG204" s="34" t="s">
        <v>76</v>
      </c>
      <c r="AH204" s="34" t="s">
        <v>76</v>
      </c>
      <c r="AI204" s="13" t="s">
        <v>76</v>
      </c>
      <c r="AJ204" s="13" t="s">
        <v>76</v>
      </c>
      <c r="AK204" s="13" t="s">
        <v>76</v>
      </c>
      <c r="AL204" s="13" t="s">
        <v>76</v>
      </c>
      <c r="AM204" s="13" t="s">
        <v>76</v>
      </c>
      <c r="AN204" s="13" t="s">
        <v>76</v>
      </c>
      <c r="AO204" s="6" t="s">
        <v>76</v>
      </c>
      <c r="AP204" s="6" t="s">
        <v>76</v>
      </c>
      <c r="AQ204" s="6" t="s">
        <v>76</v>
      </c>
      <c r="AR204" s="13" t="s">
        <v>76</v>
      </c>
      <c r="AS204" s="13" t="s">
        <v>76</v>
      </c>
      <c r="AT204" s="13" t="s">
        <v>76</v>
      </c>
      <c r="AU204" s="35" t="str">
        <f>'PTEA 2020-2023'!A37</f>
        <v xml:space="preserve">6. Comunidad Granadina preparada para la implementación de una Agricultura sostenible con el medio ambiente </v>
      </c>
      <c r="AV204" s="35" t="str">
        <f>'PTEA 2020-2023'!B37</f>
        <v>1. Fortalecimiento de productores Granadinos en estrategias de sostenibilidad y conservación ambiental</v>
      </c>
      <c r="AW204" s="35" t="str">
        <f>'PTEA 2020-2023'!C37</f>
        <v>Realizar por lo menos una (1) capacitación anual a productores agropecuarios en prácticas agrícolas y pecuarias sostenibles con el medio ambiente.</v>
      </c>
    </row>
    <row r="205" spans="1:49" ht="345" x14ac:dyDescent="0.25">
      <c r="A205" s="4" t="s">
        <v>529</v>
      </c>
      <c r="B205" s="170" t="s">
        <v>1356</v>
      </c>
      <c r="C205" s="170" t="s">
        <v>1351</v>
      </c>
      <c r="D205" s="172" t="s">
        <v>1352</v>
      </c>
      <c r="E205" s="5" t="s">
        <v>84</v>
      </c>
      <c r="F205" s="6" t="s">
        <v>85</v>
      </c>
      <c r="G205" s="6" t="s">
        <v>32</v>
      </c>
      <c r="H205" s="6" t="s">
        <v>86</v>
      </c>
      <c r="I205" s="6" t="s">
        <v>284</v>
      </c>
      <c r="J205" s="6" t="s">
        <v>285</v>
      </c>
      <c r="K205" s="7" t="s">
        <v>286</v>
      </c>
      <c r="L205" s="7" t="s">
        <v>287</v>
      </c>
      <c r="M205" s="7" t="s">
        <v>288</v>
      </c>
      <c r="N205" s="7" t="s">
        <v>213</v>
      </c>
      <c r="O205" s="7" t="s">
        <v>289</v>
      </c>
      <c r="P205" s="11" t="s">
        <v>70</v>
      </c>
      <c r="Q205" s="11" t="s">
        <v>290</v>
      </c>
      <c r="R205" s="11" t="s">
        <v>291</v>
      </c>
      <c r="S205" s="8" t="s">
        <v>44</v>
      </c>
      <c r="T205" s="8" t="s">
        <v>45</v>
      </c>
      <c r="U205" s="8" t="s">
        <v>46</v>
      </c>
      <c r="V205" s="8" t="s">
        <v>292</v>
      </c>
      <c r="W205" s="10" t="s">
        <v>118</v>
      </c>
      <c r="X205" s="10" t="s">
        <v>119</v>
      </c>
      <c r="Y205" s="10" t="s">
        <v>294</v>
      </c>
      <c r="Z205" s="33" t="s">
        <v>655</v>
      </c>
      <c r="AA205" s="33" t="s">
        <v>648</v>
      </c>
      <c r="AB205" s="33" t="s">
        <v>654</v>
      </c>
      <c r="AC205" s="44" t="s">
        <v>540</v>
      </c>
      <c r="AD205" s="44" t="s">
        <v>541</v>
      </c>
      <c r="AE205" s="44" t="s">
        <v>542</v>
      </c>
      <c r="AF205" s="34" t="s">
        <v>76</v>
      </c>
      <c r="AG205" s="34" t="s">
        <v>76</v>
      </c>
      <c r="AH205" s="34" t="s">
        <v>76</v>
      </c>
      <c r="AI205" s="13" t="s">
        <v>76</v>
      </c>
      <c r="AJ205" s="13" t="s">
        <v>76</v>
      </c>
      <c r="AK205" s="13" t="s">
        <v>76</v>
      </c>
      <c r="AL205" s="13" t="s">
        <v>76</v>
      </c>
      <c r="AM205" s="13" t="s">
        <v>76</v>
      </c>
      <c r="AN205" s="13" t="s">
        <v>76</v>
      </c>
      <c r="AO205" s="6" t="s">
        <v>76</v>
      </c>
      <c r="AP205" s="6" t="s">
        <v>76</v>
      </c>
      <c r="AQ205" s="6" t="s">
        <v>76</v>
      </c>
      <c r="AR205" s="13" t="s">
        <v>76</v>
      </c>
      <c r="AS205" s="13" t="s">
        <v>76</v>
      </c>
      <c r="AT205" s="13" t="s">
        <v>76</v>
      </c>
      <c r="AU205" s="35" t="str">
        <f>'PTEA 2020-2023'!A37</f>
        <v xml:space="preserve">6. Comunidad Granadina preparada para la implementación de una Agricultura sostenible con el medio ambiente </v>
      </c>
      <c r="AV205" s="35" t="str">
        <f>'PTEA 2020-2023'!B37</f>
        <v>1. Fortalecimiento de productores Granadinos en estrategias de sostenibilidad y conservación ambiental</v>
      </c>
      <c r="AW205" s="35" t="str">
        <f>'PTEA 2020-2023'!C37</f>
        <v>Realizar por lo menos una (1) capacitación anual a productores agropecuarios en prácticas agrícolas y pecuarias sostenibles con el medio ambiente.</v>
      </c>
    </row>
    <row r="206" spans="1:49" ht="409.5" x14ac:dyDescent="0.25">
      <c r="A206" s="4" t="s">
        <v>529</v>
      </c>
      <c r="B206" s="170" t="s">
        <v>76</v>
      </c>
      <c r="C206" s="170" t="s">
        <v>76</v>
      </c>
      <c r="D206" s="170" t="s">
        <v>76</v>
      </c>
      <c r="E206" s="5" t="s">
        <v>84</v>
      </c>
      <c r="F206" s="6" t="s">
        <v>85</v>
      </c>
      <c r="G206" s="6" t="s">
        <v>32</v>
      </c>
      <c r="H206" s="6" t="s">
        <v>86</v>
      </c>
      <c r="I206" s="6" t="s">
        <v>295</v>
      </c>
      <c r="J206" s="6" t="s">
        <v>296</v>
      </c>
      <c r="K206" s="7" t="s">
        <v>89</v>
      </c>
      <c r="L206" s="7" t="s">
        <v>297</v>
      </c>
      <c r="M206" s="7" t="s">
        <v>298</v>
      </c>
      <c r="N206" s="7" t="s">
        <v>299</v>
      </c>
      <c r="O206" s="7" t="s">
        <v>300</v>
      </c>
      <c r="P206" s="11" t="s">
        <v>70</v>
      </c>
      <c r="Q206" s="11" t="s">
        <v>290</v>
      </c>
      <c r="R206" s="11" t="s">
        <v>301</v>
      </c>
      <c r="S206" s="8" t="s">
        <v>76</v>
      </c>
      <c r="T206" s="8" t="s">
        <v>76</v>
      </c>
      <c r="U206" s="8" t="s">
        <v>76</v>
      </c>
      <c r="V206" s="8" t="s">
        <v>76</v>
      </c>
      <c r="W206" s="10" t="s">
        <v>118</v>
      </c>
      <c r="X206" s="10" t="s">
        <v>308</v>
      </c>
      <c r="Y206" s="10" t="s">
        <v>309</v>
      </c>
      <c r="Z206" s="33" t="s">
        <v>640</v>
      </c>
      <c r="AA206" s="33" t="s">
        <v>639</v>
      </c>
      <c r="AB206" s="33" t="s">
        <v>641</v>
      </c>
      <c r="AC206" s="44" t="s">
        <v>540</v>
      </c>
      <c r="AD206" s="44" t="s">
        <v>541</v>
      </c>
      <c r="AE206" s="44" t="s">
        <v>542</v>
      </c>
      <c r="AF206" s="34" t="s">
        <v>76</v>
      </c>
      <c r="AG206" s="34" t="s">
        <v>76</v>
      </c>
      <c r="AH206" s="34" t="s">
        <v>76</v>
      </c>
      <c r="AI206" s="13" t="s">
        <v>76</v>
      </c>
      <c r="AJ206" s="13" t="s">
        <v>76</v>
      </c>
      <c r="AK206" s="13" t="s">
        <v>76</v>
      </c>
      <c r="AL206" s="13" t="s">
        <v>76</v>
      </c>
      <c r="AM206" s="13" t="s">
        <v>76</v>
      </c>
      <c r="AN206" s="13" t="s">
        <v>76</v>
      </c>
      <c r="AO206" s="6" t="s">
        <v>76</v>
      </c>
      <c r="AP206" s="6" t="s">
        <v>76</v>
      </c>
      <c r="AQ206" s="6" t="s">
        <v>76</v>
      </c>
      <c r="AR206" s="13" t="s">
        <v>76</v>
      </c>
      <c r="AS206" s="13" t="s">
        <v>76</v>
      </c>
      <c r="AT206" s="13" t="s">
        <v>76</v>
      </c>
      <c r="AU206" s="35" t="str">
        <f>'PTEA 2020-2023'!A37</f>
        <v xml:space="preserve">6. Comunidad Granadina preparada para la implementación de una Agricultura sostenible con el medio ambiente </v>
      </c>
      <c r="AV206" s="35" t="str">
        <f>'PTEA 2020-2023'!B37</f>
        <v>1. Fortalecimiento de productores Granadinos en estrategias de sostenibilidad y conservación ambiental</v>
      </c>
      <c r="AW206" s="35" t="str">
        <f>'PTEA 2020-2023'!C37</f>
        <v>Realizar por lo menos una (1) capacitación anual a productores agropecuarios en prácticas agrícolas y pecuarias sostenibles con el medio ambiente.</v>
      </c>
    </row>
    <row r="207" spans="1:49" ht="345" x14ac:dyDescent="0.25">
      <c r="A207" s="4" t="s">
        <v>529</v>
      </c>
      <c r="B207" s="170" t="s">
        <v>76</v>
      </c>
      <c r="C207" s="170" t="s">
        <v>76</v>
      </c>
      <c r="D207" s="170" t="s">
        <v>76</v>
      </c>
      <c r="E207" s="5" t="s">
        <v>84</v>
      </c>
      <c r="F207" s="6" t="s">
        <v>85</v>
      </c>
      <c r="G207" s="6" t="s">
        <v>32</v>
      </c>
      <c r="H207" s="6" t="s">
        <v>86</v>
      </c>
      <c r="I207" s="6" t="s">
        <v>87</v>
      </c>
      <c r="J207" s="6" t="s">
        <v>88</v>
      </c>
      <c r="K207" s="7" t="s">
        <v>89</v>
      </c>
      <c r="L207" s="7" t="s">
        <v>90</v>
      </c>
      <c r="M207" s="7" t="s">
        <v>91</v>
      </c>
      <c r="N207" s="7" t="s">
        <v>92</v>
      </c>
      <c r="O207" s="7" t="s">
        <v>93</v>
      </c>
      <c r="P207" s="11" t="s">
        <v>310</v>
      </c>
      <c r="Q207" s="11" t="s">
        <v>311</v>
      </c>
      <c r="R207" s="11" t="s">
        <v>312</v>
      </c>
      <c r="S207" s="8" t="s">
        <v>44</v>
      </c>
      <c r="T207" s="8" t="s">
        <v>97</v>
      </c>
      <c r="U207" s="8" t="s">
        <v>98</v>
      </c>
      <c r="V207" s="8" t="s">
        <v>99</v>
      </c>
      <c r="W207" s="10" t="s">
        <v>48</v>
      </c>
      <c r="X207" s="10" t="s">
        <v>100</v>
      </c>
      <c r="Y207" s="10" t="s">
        <v>313</v>
      </c>
      <c r="Z207" s="33" t="s">
        <v>668</v>
      </c>
      <c r="AA207" s="33" t="s">
        <v>669</v>
      </c>
      <c r="AB207" s="33" t="s">
        <v>671</v>
      </c>
      <c r="AC207" s="44" t="s">
        <v>540</v>
      </c>
      <c r="AD207" s="44" t="s">
        <v>541</v>
      </c>
      <c r="AE207" s="44" t="s">
        <v>542</v>
      </c>
      <c r="AF207" s="34" t="s">
        <v>560</v>
      </c>
      <c r="AG207" s="34" t="s">
        <v>561</v>
      </c>
      <c r="AH207" s="34" t="s">
        <v>562</v>
      </c>
      <c r="AI207" s="13" t="s">
        <v>76</v>
      </c>
      <c r="AJ207" s="13" t="s">
        <v>76</v>
      </c>
      <c r="AK207" s="13" t="s">
        <v>76</v>
      </c>
      <c r="AL207" s="13" t="s">
        <v>76</v>
      </c>
      <c r="AM207" s="13" t="s">
        <v>76</v>
      </c>
      <c r="AN207" s="13" t="s">
        <v>76</v>
      </c>
      <c r="AO207" s="6" t="s">
        <v>563</v>
      </c>
      <c r="AP207" s="6" t="s">
        <v>564</v>
      </c>
      <c r="AQ207" s="6" t="s">
        <v>565</v>
      </c>
      <c r="AR207" s="13" t="s">
        <v>566</v>
      </c>
      <c r="AS207" s="13" t="s">
        <v>567</v>
      </c>
      <c r="AT207" s="13" t="s">
        <v>568</v>
      </c>
      <c r="AU207" s="35" t="str">
        <f>'PTEA 2020-2023'!A22</f>
        <v>3. Promoviendo la conservación, ahorro y uso eficiente del recurso hídrico entre la comunidad Granadina</v>
      </c>
      <c r="AV207" s="35" t="str">
        <f>'PTEA 2020-2023'!B22</f>
        <v>1. Comunidad Educada en el ahorro y uso eficiente del recurso hídrico.</v>
      </c>
      <c r="AW207" s="35" t="str">
        <f>'PTEA 2020-2023'!C22</f>
        <v>Realizar por lo menos dos (2) jornadas de reforestación anual con especies forestales en áreas de importancia ambiental.</v>
      </c>
    </row>
    <row r="208" spans="1:49" ht="345" x14ac:dyDescent="0.25">
      <c r="A208" s="4" t="s">
        <v>529</v>
      </c>
      <c r="B208" s="170" t="s">
        <v>76</v>
      </c>
      <c r="C208" s="170" t="s">
        <v>76</v>
      </c>
      <c r="D208" s="170" t="s">
        <v>76</v>
      </c>
      <c r="E208" s="5" t="s">
        <v>84</v>
      </c>
      <c r="F208" s="6" t="s">
        <v>85</v>
      </c>
      <c r="G208" s="6" t="s">
        <v>32</v>
      </c>
      <c r="H208" s="6" t="s">
        <v>86</v>
      </c>
      <c r="I208" s="6" t="s">
        <v>87</v>
      </c>
      <c r="J208" s="6" t="s">
        <v>88</v>
      </c>
      <c r="K208" s="7" t="s">
        <v>89</v>
      </c>
      <c r="L208" s="7" t="s">
        <v>90</v>
      </c>
      <c r="M208" s="7" t="s">
        <v>91</v>
      </c>
      <c r="N208" s="7" t="s">
        <v>92</v>
      </c>
      <c r="O208" s="7" t="s">
        <v>93</v>
      </c>
      <c r="P208" s="11" t="s">
        <v>310</v>
      </c>
      <c r="Q208" s="11" t="s">
        <v>311</v>
      </c>
      <c r="R208" s="11" t="s">
        <v>312</v>
      </c>
      <c r="S208" s="8" t="s">
        <v>44</v>
      </c>
      <c r="T208" s="8" t="s">
        <v>97</v>
      </c>
      <c r="U208" s="8" t="s">
        <v>98</v>
      </c>
      <c r="V208" s="8" t="s">
        <v>99</v>
      </c>
      <c r="W208" s="10" t="s">
        <v>102</v>
      </c>
      <c r="X208" s="10" t="s">
        <v>103</v>
      </c>
      <c r="Y208" s="10" t="s">
        <v>104</v>
      </c>
      <c r="Z208" s="33" t="s">
        <v>668</v>
      </c>
      <c r="AA208" s="33" t="s">
        <v>669</v>
      </c>
      <c r="AB208" s="33" t="s">
        <v>671</v>
      </c>
      <c r="AC208" s="44" t="s">
        <v>540</v>
      </c>
      <c r="AD208" s="44" t="s">
        <v>541</v>
      </c>
      <c r="AE208" s="44" t="s">
        <v>542</v>
      </c>
      <c r="AF208" s="34" t="s">
        <v>560</v>
      </c>
      <c r="AG208" s="34" t="s">
        <v>561</v>
      </c>
      <c r="AH208" s="34" t="s">
        <v>562</v>
      </c>
      <c r="AI208" s="13" t="s">
        <v>76</v>
      </c>
      <c r="AJ208" s="13" t="s">
        <v>76</v>
      </c>
      <c r="AK208" s="13" t="s">
        <v>76</v>
      </c>
      <c r="AL208" s="13" t="s">
        <v>76</v>
      </c>
      <c r="AM208" s="13" t="s">
        <v>76</v>
      </c>
      <c r="AN208" s="13" t="s">
        <v>76</v>
      </c>
      <c r="AO208" s="6" t="s">
        <v>563</v>
      </c>
      <c r="AP208" s="6" t="s">
        <v>564</v>
      </c>
      <c r="AQ208" s="6" t="s">
        <v>565</v>
      </c>
      <c r="AR208" s="13" t="s">
        <v>566</v>
      </c>
      <c r="AS208" s="13" t="s">
        <v>567</v>
      </c>
      <c r="AT208" s="13" t="s">
        <v>568</v>
      </c>
      <c r="AU208" s="35" t="str">
        <f>'PTEA 2020-2023'!A22</f>
        <v>3. Promoviendo la conservación, ahorro y uso eficiente del recurso hídrico entre la comunidad Granadina</v>
      </c>
      <c r="AV208" s="35" t="str">
        <f>'PTEA 2020-2023'!B22</f>
        <v>1. Comunidad Educada en el ahorro y uso eficiente del recurso hídrico.</v>
      </c>
      <c r="AW208" s="35" t="str">
        <f>'PTEA 2020-2023'!C22</f>
        <v>Realizar por lo menos dos (2) jornadas de reforestación anual con especies forestales en áreas de importancia ambiental.</v>
      </c>
    </row>
    <row r="209" spans="1:49" ht="345" x14ac:dyDescent="0.25">
      <c r="A209" s="4" t="s">
        <v>529</v>
      </c>
      <c r="B209" s="170" t="s">
        <v>76</v>
      </c>
      <c r="C209" s="170" t="s">
        <v>76</v>
      </c>
      <c r="D209" s="170" t="s">
        <v>76</v>
      </c>
      <c r="E209" s="5" t="s">
        <v>84</v>
      </c>
      <c r="F209" s="6" t="s">
        <v>85</v>
      </c>
      <c r="G209" s="6" t="s">
        <v>32</v>
      </c>
      <c r="H209" s="6" t="s">
        <v>86</v>
      </c>
      <c r="I209" s="6" t="s">
        <v>87</v>
      </c>
      <c r="J209" s="6" t="s">
        <v>88</v>
      </c>
      <c r="K209" s="7" t="s">
        <v>89</v>
      </c>
      <c r="L209" s="7" t="s">
        <v>90</v>
      </c>
      <c r="M209" s="7" t="s">
        <v>91</v>
      </c>
      <c r="N209" s="7" t="s">
        <v>92</v>
      </c>
      <c r="O209" s="7" t="s">
        <v>93</v>
      </c>
      <c r="P209" s="11" t="s">
        <v>310</v>
      </c>
      <c r="Q209" s="11" t="s">
        <v>311</v>
      </c>
      <c r="R209" s="11" t="s">
        <v>312</v>
      </c>
      <c r="S209" s="8" t="s">
        <v>44</v>
      </c>
      <c r="T209" s="8" t="s">
        <v>97</v>
      </c>
      <c r="U209" s="8" t="s">
        <v>98</v>
      </c>
      <c r="V209" s="8" t="s">
        <v>99</v>
      </c>
      <c r="W209" s="25" t="s">
        <v>319</v>
      </c>
      <c r="X209" s="25" t="s">
        <v>320</v>
      </c>
      <c r="Y209" s="25" t="s">
        <v>321</v>
      </c>
      <c r="Z209" s="33" t="s">
        <v>668</v>
      </c>
      <c r="AA209" s="33" t="s">
        <v>669</v>
      </c>
      <c r="AB209" s="33" t="s">
        <v>671</v>
      </c>
      <c r="AC209" s="44" t="s">
        <v>540</v>
      </c>
      <c r="AD209" s="44" t="s">
        <v>541</v>
      </c>
      <c r="AE209" s="44" t="s">
        <v>542</v>
      </c>
      <c r="AF209" s="34" t="s">
        <v>560</v>
      </c>
      <c r="AG209" s="34" t="s">
        <v>561</v>
      </c>
      <c r="AH209" s="34" t="s">
        <v>562</v>
      </c>
      <c r="AI209" s="13" t="s">
        <v>76</v>
      </c>
      <c r="AJ209" s="13" t="s">
        <v>76</v>
      </c>
      <c r="AK209" s="13" t="s">
        <v>76</v>
      </c>
      <c r="AL209" s="13" t="s">
        <v>76</v>
      </c>
      <c r="AM209" s="13" t="s">
        <v>76</v>
      </c>
      <c r="AN209" s="13" t="s">
        <v>76</v>
      </c>
      <c r="AO209" s="6" t="s">
        <v>563</v>
      </c>
      <c r="AP209" s="6" t="s">
        <v>564</v>
      </c>
      <c r="AQ209" s="6" t="s">
        <v>565</v>
      </c>
      <c r="AR209" s="13" t="s">
        <v>566</v>
      </c>
      <c r="AS209" s="13" t="s">
        <v>567</v>
      </c>
      <c r="AT209" s="13" t="s">
        <v>568</v>
      </c>
      <c r="AU209" s="35" t="str">
        <f>'PTEA 2020-2023'!A22</f>
        <v>3. Promoviendo la conservación, ahorro y uso eficiente del recurso hídrico entre la comunidad Granadina</v>
      </c>
      <c r="AV209" s="35" t="str">
        <f>'PTEA 2020-2023'!B22</f>
        <v>1. Comunidad Educada en el ahorro y uso eficiente del recurso hídrico.</v>
      </c>
      <c r="AW209" s="35" t="str">
        <f>'PTEA 2020-2023'!C22</f>
        <v>Realizar por lo menos dos (2) jornadas de reforestación anual con especies forestales en áreas de importancia ambiental.</v>
      </c>
    </row>
    <row r="210" spans="1:49" ht="345" x14ac:dyDescent="0.25">
      <c r="A210" s="4" t="s">
        <v>529</v>
      </c>
      <c r="B210" s="170" t="s">
        <v>1356</v>
      </c>
      <c r="C210" s="170" t="s">
        <v>1351</v>
      </c>
      <c r="D210" s="172" t="s">
        <v>1352</v>
      </c>
      <c r="E210" s="5" t="s">
        <v>84</v>
      </c>
      <c r="F210" s="6" t="s">
        <v>85</v>
      </c>
      <c r="G210" s="6" t="s">
        <v>32</v>
      </c>
      <c r="H210" s="6" t="s">
        <v>86</v>
      </c>
      <c r="I210" s="6" t="s">
        <v>105</v>
      </c>
      <c r="J210" s="6" t="s">
        <v>106</v>
      </c>
      <c r="K210" s="7" t="s">
        <v>89</v>
      </c>
      <c r="L210" s="7" t="s">
        <v>223</v>
      </c>
      <c r="M210" s="7" t="s">
        <v>325</v>
      </c>
      <c r="N210" s="7" t="s">
        <v>326</v>
      </c>
      <c r="O210" s="7" t="s">
        <v>327</v>
      </c>
      <c r="P210" s="11" t="s">
        <v>70</v>
      </c>
      <c r="Q210" s="11" t="s">
        <v>290</v>
      </c>
      <c r="R210" s="11" t="s">
        <v>328</v>
      </c>
      <c r="S210" s="8" t="s">
        <v>114</v>
      </c>
      <c r="T210" s="8" t="s">
        <v>322</v>
      </c>
      <c r="U210" s="8" t="s">
        <v>323</v>
      </c>
      <c r="V210" s="8" t="s">
        <v>329</v>
      </c>
      <c r="W210" s="10" t="s">
        <v>118</v>
      </c>
      <c r="X210" s="10" t="s">
        <v>330</v>
      </c>
      <c r="Y210" s="10" t="s">
        <v>331</v>
      </c>
      <c r="Z210" s="33" t="s">
        <v>643</v>
      </c>
      <c r="AA210" s="33" t="s">
        <v>644</v>
      </c>
      <c r="AB210" s="33" t="s">
        <v>645</v>
      </c>
      <c r="AC210" s="44" t="s">
        <v>540</v>
      </c>
      <c r="AD210" s="44" t="s">
        <v>541</v>
      </c>
      <c r="AE210" s="44" t="s">
        <v>542</v>
      </c>
      <c r="AF210" s="34" t="s">
        <v>76</v>
      </c>
      <c r="AG210" s="34" t="s">
        <v>76</v>
      </c>
      <c r="AH210" s="34" t="s">
        <v>76</v>
      </c>
      <c r="AI210" s="13" t="s">
        <v>76</v>
      </c>
      <c r="AJ210" s="13" t="s">
        <v>76</v>
      </c>
      <c r="AK210" s="13" t="s">
        <v>76</v>
      </c>
      <c r="AL210" s="13" t="s">
        <v>76</v>
      </c>
      <c r="AM210" s="13" t="s">
        <v>76</v>
      </c>
      <c r="AN210" s="13" t="s">
        <v>76</v>
      </c>
      <c r="AO210" s="6" t="s">
        <v>76</v>
      </c>
      <c r="AP210" s="6" t="s">
        <v>76</v>
      </c>
      <c r="AQ210" s="6" t="s">
        <v>76</v>
      </c>
      <c r="AR210" s="13" t="s">
        <v>76</v>
      </c>
      <c r="AS210" s="13" t="s">
        <v>76</v>
      </c>
      <c r="AT210" s="13" t="s">
        <v>76</v>
      </c>
      <c r="AU210" s="35" t="str">
        <f>'PTEA 2020-2023'!A40</f>
        <v xml:space="preserve">6. Comunidad Granadina preparada para la implementación de una Agricultura sostenible con el medio ambiente </v>
      </c>
      <c r="AV210" s="35" t="str">
        <f>'PTEA 2020-2023'!B40</f>
        <v>4. Fortalecer los negocios verdes del municipio</v>
      </c>
      <c r="AW210" s="35" t="str">
        <f>'PTEA 2020-2023'!C40</f>
        <v>Capacitar y acompañar a productores del municipio para su participación en por lo menos dos (2) ferias de negocios verdes, durante el cuatrienio.</v>
      </c>
    </row>
    <row r="211" spans="1:49" ht="345" x14ac:dyDescent="0.25">
      <c r="A211" s="4" t="s">
        <v>529</v>
      </c>
      <c r="B211" s="170" t="s">
        <v>1356</v>
      </c>
      <c r="C211" s="170" t="s">
        <v>1351</v>
      </c>
      <c r="D211" s="172" t="s">
        <v>1352</v>
      </c>
      <c r="E211" s="5" t="s">
        <v>84</v>
      </c>
      <c r="F211" s="6" t="s">
        <v>85</v>
      </c>
      <c r="G211" s="6" t="s">
        <v>32</v>
      </c>
      <c r="H211" s="6" t="s">
        <v>86</v>
      </c>
      <c r="I211" s="6" t="s">
        <v>105</v>
      </c>
      <c r="J211" s="6" t="s">
        <v>106</v>
      </c>
      <c r="K211" s="7" t="s">
        <v>89</v>
      </c>
      <c r="L211" s="7" t="s">
        <v>223</v>
      </c>
      <c r="M211" s="7" t="s">
        <v>325</v>
      </c>
      <c r="N211" s="7" t="s">
        <v>326</v>
      </c>
      <c r="O211" s="7" t="s">
        <v>327</v>
      </c>
      <c r="P211" s="11" t="s">
        <v>70</v>
      </c>
      <c r="Q211" s="11" t="s">
        <v>290</v>
      </c>
      <c r="R211" s="11" t="s">
        <v>328</v>
      </c>
      <c r="S211" s="8" t="s">
        <v>114</v>
      </c>
      <c r="T211" s="8" t="s">
        <v>322</v>
      </c>
      <c r="U211" s="8" t="s">
        <v>323</v>
      </c>
      <c r="V211" s="8" t="s">
        <v>329</v>
      </c>
      <c r="W211" s="10" t="s">
        <v>48</v>
      </c>
      <c r="X211" s="10" t="s">
        <v>100</v>
      </c>
      <c r="Y211" s="10" t="s">
        <v>332</v>
      </c>
      <c r="Z211" s="33" t="s">
        <v>643</v>
      </c>
      <c r="AA211" s="33" t="s">
        <v>644</v>
      </c>
      <c r="AB211" s="33" t="s">
        <v>645</v>
      </c>
      <c r="AC211" s="44" t="s">
        <v>540</v>
      </c>
      <c r="AD211" s="44" t="s">
        <v>541</v>
      </c>
      <c r="AE211" s="44" t="s">
        <v>542</v>
      </c>
      <c r="AF211" s="34" t="s">
        <v>76</v>
      </c>
      <c r="AG211" s="34" t="s">
        <v>76</v>
      </c>
      <c r="AH211" s="34" t="s">
        <v>76</v>
      </c>
      <c r="AI211" s="13" t="s">
        <v>76</v>
      </c>
      <c r="AJ211" s="13" t="s">
        <v>76</v>
      </c>
      <c r="AK211" s="13" t="s">
        <v>76</v>
      </c>
      <c r="AL211" s="13" t="s">
        <v>76</v>
      </c>
      <c r="AM211" s="13" t="s">
        <v>76</v>
      </c>
      <c r="AN211" s="13" t="s">
        <v>76</v>
      </c>
      <c r="AO211" s="6" t="s">
        <v>76</v>
      </c>
      <c r="AP211" s="6" t="s">
        <v>76</v>
      </c>
      <c r="AQ211" s="6" t="s">
        <v>76</v>
      </c>
      <c r="AR211" s="13" t="s">
        <v>76</v>
      </c>
      <c r="AS211" s="13" t="s">
        <v>76</v>
      </c>
      <c r="AT211" s="13" t="s">
        <v>76</v>
      </c>
      <c r="AU211" s="35" t="str">
        <f>'PTEA 2020-2023'!A40</f>
        <v xml:space="preserve">6. Comunidad Granadina preparada para la implementación de una Agricultura sostenible con el medio ambiente </v>
      </c>
      <c r="AV211" s="35" t="str">
        <f>'PTEA 2020-2023'!B40</f>
        <v>4. Fortalecer los negocios verdes del municipio</v>
      </c>
      <c r="AW211" s="35" t="str">
        <f>'PTEA 2020-2023'!C40</f>
        <v>Capacitar y acompañar a productores del municipio para su participación en por lo menos dos (2) ferias de negocios verdes, durante el cuatrienio.</v>
      </c>
    </row>
    <row r="212" spans="1:49" ht="345" x14ac:dyDescent="0.25">
      <c r="A212" s="4" t="s">
        <v>529</v>
      </c>
      <c r="B212" s="170" t="s">
        <v>76</v>
      </c>
      <c r="C212" s="170" t="s">
        <v>76</v>
      </c>
      <c r="D212" s="170" t="s">
        <v>76</v>
      </c>
      <c r="E212" s="5" t="s">
        <v>84</v>
      </c>
      <c r="F212" s="6" t="s">
        <v>85</v>
      </c>
      <c r="G212" s="6" t="s">
        <v>32</v>
      </c>
      <c r="H212" s="6" t="s">
        <v>86</v>
      </c>
      <c r="I212" s="6" t="s">
        <v>347</v>
      </c>
      <c r="J212" s="6" t="s">
        <v>348</v>
      </c>
      <c r="K212" s="7" t="s">
        <v>107</v>
      </c>
      <c r="L212" s="7" t="s">
        <v>349</v>
      </c>
      <c r="M212" s="7" t="s">
        <v>350</v>
      </c>
      <c r="N212" s="7" t="s">
        <v>110</v>
      </c>
      <c r="O212" s="7" t="s">
        <v>351</v>
      </c>
      <c r="P212" s="11" t="s">
        <v>70</v>
      </c>
      <c r="Q212" s="11" t="s">
        <v>352</v>
      </c>
      <c r="R212" s="11" t="s">
        <v>353</v>
      </c>
      <c r="S212" s="8" t="s">
        <v>76</v>
      </c>
      <c r="T212" s="8" t="s">
        <v>76</v>
      </c>
      <c r="U212" s="8" t="s">
        <v>76</v>
      </c>
      <c r="V212" s="8" t="s">
        <v>76</v>
      </c>
      <c r="W212" s="10" t="s">
        <v>118</v>
      </c>
      <c r="X212" s="10" t="s">
        <v>354</v>
      </c>
      <c r="Y212" s="10" t="s">
        <v>355</v>
      </c>
      <c r="Z212" s="33" t="s">
        <v>640</v>
      </c>
      <c r="AA212" s="33" t="s">
        <v>647</v>
      </c>
      <c r="AB212" s="33" t="s">
        <v>646</v>
      </c>
      <c r="AC212" s="44" t="s">
        <v>540</v>
      </c>
      <c r="AD212" s="44" t="s">
        <v>541</v>
      </c>
      <c r="AE212" s="44" t="s">
        <v>542</v>
      </c>
      <c r="AF212" s="34" t="s">
        <v>76</v>
      </c>
      <c r="AG212" s="34" t="s">
        <v>76</v>
      </c>
      <c r="AH212" s="34" t="s">
        <v>76</v>
      </c>
      <c r="AI212" s="13" t="s">
        <v>598</v>
      </c>
      <c r="AJ212" s="13" t="s">
        <v>599</v>
      </c>
      <c r="AK212" s="13" t="s">
        <v>600</v>
      </c>
      <c r="AL212" s="13" t="s">
        <v>76</v>
      </c>
      <c r="AM212" s="13" t="s">
        <v>76</v>
      </c>
      <c r="AN212" s="13" t="s">
        <v>76</v>
      </c>
      <c r="AO212" s="6" t="s">
        <v>552</v>
      </c>
      <c r="AP212" s="6" t="s">
        <v>609</v>
      </c>
      <c r="AQ212" s="6" t="s">
        <v>610</v>
      </c>
      <c r="AR212" s="13" t="s">
        <v>566</v>
      </c>
      <c r="AS212" s="13" t="s">
        <v>567</v>
      </c>
      <c r="AT212" s="13" t="s">
        <v>613</v>
      </c>
      <c r="AU212" s="35" t="str">
        <f>'PTEA 2020-2023'!A38</f>
        <v xml:space="preserve">6. Comunidad Granadina preparada para la implementación de una Agricultura sostenible con el medio ambiente </v>
      </c>
      <c r="AV212" s="35" t="str">
        <f>'PTEA 2020-2023'!B38</f>
        <v>2. Fortalecimiento de productores Granadinos en estrategias de sostenibilidad y conservación ambiental</v>
      </c>
      <c r="AW212" s="35" t="str">
        <f>'PTEA 2020-2023'!C38</f>
        <v>Realizar por lo menos tres (3) capacitaciones a productores agropecuarios en  Buenas Practicas Agrícolas - BPA y Buenas Practicas Ganaderas - BPG, durante el cuatrienio.</v>
      </c>
    </row>
    <row r="213" spans="1:49" ht="345" x14ac:dyDescent="0.25">
      <c r="A213" s="4" t="s">
        <v>529</v>
      </c>
      <c r="B213" s="170" t="s">
        <v>76</v>
      </c>
      <c r="C213" s="170" t="s">
        <v>76</v>
      </c>
      <c r="D213" s="170" t="s">
        <v>76</v>
      </c>
      <c r="E213" s="5" t="s">
        <v>84</v>
      </c>
      <c r="F213" s="6" t="s">
        <v>85</v>
      </c>
      <c r="G213" s="6" t="s">
        <v>32</v>
      </c>
      <c r="H213" s="6" t="s">
        <v>86</v>
      </c>
      <c r="I213" s="6" t="s">
        <v>347</v>
      </c>
      <c r="J213" s="6" t="s">
        <v>348</v>
      </c>
      <c r="K213" s="7" t="s">
        <v>107</v>
      </c>
      <c r="L213" s="7" t="s">
        <v>349</v>
      </c>
      <c r="M213" s="7" t="s">
        <v>350</v>
      </c>
      <c r="N213" s="7" t="s">
        <v>110</v>
      </c>
      <c r="O213" s="7" t="s">
        <v>351</v>
      </c>
      <c r="P213" s="11" t="s">
        <v>70</v>
      </c>
      <c r="Q213" s="11" t="s">
        <v>352</v>
      </c>
      <c r="R213" s="11" t="s">
        <v>353</v>
      </c>
      <c r="S213" s="8" t="s">
        <v>76</v>
      </c>
      <c r="T213" s="8" t="s">
        <v>76</v>
      </c>
      <c r="U213" s="8" t="s">
        <v>76</v>
      </c>
      <c r="V213" s="8" t="s">
        <v>76</v>
      </c>
      <c r="W213" s="10" t="s">
        <v>118</v>
      </c>
      <c r="X213" s="10" t="s">
        <v>356</v>
      </c>
      <c r="Y213" s="10" t="s">
        <v>357</v>
      </c>
      <c r="Z213" s="33" t="s">
        <v>640</v>
      </c>
      <c r="AA213" s="33" t="s">
        <v>647</v>
      </c>
      <c r="AB213" s="33" t="s">
        <v>646</v>
      </c>
      <c r="AC213" s="44" t="s">
        <v>76</v>
      </c>
      <c r="AD213" s="44" t="s">
        <v>76</v>
      </c>
      <c r="AE213" s="44" t="s">
        <v>76</v>
      </c>
      <c r="AF213" s="34" t="s">
        <v>76</v>
      </c>
      <c r="AG213" s="34" t="s">
        <v>76</v>
      </c>
      <c r="AH213" s="34" t="s">
        <v>76</v>
      </c>
      <c r="AI213" s="13" t="s">
        <v>76</v>
      </c>
      <c r="AJ213" s="13" t="s">
        <v>76</v>
      </c>
      <c r="AK213" s="13" t="s">
        <v>76</v>
      </c>
      <c r="AL213" s="13" t="s">
        <v>76</v>
      </c>
      <c r="AM213" s="13" t="s">
        <v>76</v>
      </c>
      <c r="AN213" s="13" t="s">
        <v>76</v>
      </c>
      <c r="AO213" s="6" t="s">
        <v>76</v>
      </c>
      <c r="AP213" s="6" t="s">
        <v>76</v>
      </c>
      <c r="AQ213" s="6" t="s">
        <v>76</v>
      </c>
      <c r="AR213" s="13" t="s">
        <v>76</v>
      </c>
      <c r="AS213" s="13" t="s">
        <v>76</v>
      </c>
      <c r="AT213" s="13" t="s">
        <v>76</v>
      </c>
      <c r="AU213" s="35" t="s">
        <v>76</v>
      </c>
      <c r="AV213" s="35" t="s">
        <v>76</v>
      </c>
      <c r="AW213" s="35" t="s">
        <v>76</v>
      </c>
    </row>
    <row r="214" spans="1:49" ht="345" x14ac:dyDescent="0.25">
      <c r="A214" s="4" t="s">
        <v>529</v>
      </c>
      <c r="B214" s="170" t="s">
        <v>76</v>
      </c>
      <c r="C214" s="170" t="s">
        <v>76</v>
      </c>
      <c r="D214" s="170" t="s">
        <v>76</v>
      </c>
      <c r="E214" s="5" t="s">
        <v>84</v>
      </c>
      <c r="F214" s="6" t="s">
        <v>85</v>
      </c>
      <c r="G214" s="6" t="s">
        <v>32</v>
      </c>
      <c r="H214" s="6" t="s">
        <v>86</v>
      </c>
      <c r="I214" s="6" t="s">
        <v>347</v>
      </c>
      <c r="J214" s="6" t="s">
        <v>348</v>
      </c>
      <c r="K214" s="7" t="s">
        <v>107</v>
      </c>
      <c r="L214" s="7" t="s">
        <v>349</v>
      </c>
      <c r="M214" s="7" t="s">
        <v>350</v>
      </c>
      <c r="N214" s="7" t="s">
        <v>110</v>
      </c>
      <c r="O214" s="7" t="s">
        <v>351</v>
      </c>
      <c r="P214" s="11" t="s">
        <v>70</v>
      </c>
      <c r="Q214" s="11" t="s">
        <v>352</v>
      </c>
      <c r="R214" s="11" t="s">
        <v>353</v>
      </c>
      <c r="S214" s="8" t="s">
        <v>44</v>
      </c>
      <c r="T214" s="8" t="s">
        <v>45</v>
      </c>
      <c r="U214" s="8" t="s">
        <v>282</v>
      </c>
      <c r="V214" s="8" t="s">
        <v>358</v>
      </c>
      <c r="W214" s="10" t="s">
        <v>118</v>
      </c>
      <c r="X214" s="10" t="s">
        <v>359</v>
      </c>
      <c r="Y214" s="10" t="s">
        <v>360</v>
      </c>
      <c r="Z214" s="33" t="s">
        <v>640</v>
      </c>
      <c r="AA214" s="33" t="s">
        <v>647</v>
      </c>
      <c r="AB214" s="33" t="s">
        <v>646</v>
      </c>
      <c r="AC214" s="44" t="s">
        <v>540</v>
      </c>
      <c r="AD214" s="44" t="s">
        <v>541</v>
      </c>
      <c r="AE214" s="44" t="s">
        <v>542</v>
      </c>
      <c r="AF214" s="34" t="s">
        <v>76</v>
      </c>
      <c r="AG214" s="34" t="s">
        <v>76</v>
      </c>
      <c r="AH214" s="34" t="s">
        <v>76</v>
      </c>
      <c r="AI214" s="13" t="s">
        <v>598</v>
      </c>
      <c r="AJ214" s="13" t="s">
        <v>599</v>
      </c>
      <c r="AK214" s="13" t="s">
        <v>600</v>
      </c>
      <c r="AL214" s="13" t="s">
        <v>76</v>
      </c>
      <c r="AM214" s="13" t="s">
        <v>76</v>
      </c>
      <c r="AN214" s="13" t="s">
        <v>76</v>
      </c>
      <c r="AO214" s="6" t="s">
        <v>552</v>
      </c>
      <c r="AP214" s="6" t="s">
        <v>609</v>
      </c>
      <c r="AQ214" s="6" t="s">
        <v>610</v>
      </c>
      <c r="AR214" s="13" t="s">
        <v>566</v>
      </c>
      <c r="AS214" s="13" t="s">
        <v>567</v>
      </c>
      <c r="AT214" s="13" t="s">
        <v>613</v>
      </c>
      <c r="AU214" s="35" t="str">
        <f>'PTEA 2020-2023'!A38</f>
        <v xml:space="preserve">6. Comunidad Granadina preparada para la implementación de una Agricultura sostenible con el medio ambiente </v>
      </c>
      <c r="AV214" s="35" t="str">
        <f>'PTEA 2020-2023'!B38</f>
        <v>2. Fortalecimiento de productores Granadinos en estrategias de sostenibilidad y conservación ambiental</v>
      </c>
      <c r="AW214" s="35" t="str">
        <f>'PTEA 2020-2023'!C38</f>
        <v>Realizar por lo menos tres (3) capacitaciones a productores agropecuarios en  Buenas Practicas Agrícolas - BPA y Buenas Practicas Ganaderas - BPG, durante el cuatrienio.</v>
      </c>
    </row>
    <row r="215" spans="1:49" ht="330" x14ac:dyDescent="0.25">
      <c r="A215" s="4" t="s">
        <v>529</v>
      </c>
      <c r="B215" s="170" t="s">
        <v>76</v>
      </c>
      <c r="C215" s="170" t="s">
        <v>76</v>
      </c>
      <c r="D215" s="170" t="s">
        <v>76</v>
      </c>
      <c r="E215" s="5" t="s">
        <v>84</v>
      </c>
      <c r="F215" s="9" t="s">
        <v>361</v>
      </c>
      <c r="G215" s="9" t="s">
        <v>32</v>
      </c>
      <c r="H215" s="9" t="s">
        <v>86</v>
      </c>
      <c r="I215" s="9" t="s">
        <v>362</v>
      </c>
      <c r="J215" s="9" t="s">
        <v>363</v>
      </c>
      <c r="K215" s="7" t="s">
        <v>364</v>
      </c>
      <c r="L215" s="7" t="s">
        <v>287</v>
      </c>
      <c r="M215" s="7" t="s">
        <v>288</v>
      </c>
      <c r="N215" s="7" t="s">
        <v>365</v>
      </c>
      <c r="O215" s="7" t="s">
        <v>366</v>
      </c>
      <c r="P215" s="11" t="s">
        <v>310</v>
      </c>
      <c r="Q215" s="11" t="s">
        <v>42</v>
      </c>
      <c r="R215" s="11" t="s">
        <v>367</v>
      </c>
      <c r="S215" s="8" t="s">
        <v>44</v>
      </c>
      <c r="T215" s="8" t="s">
        <v>45</v>
      </c>
      <c r="U215" s="8" t="s">
        <v>282</v>
      </c>
      <c r="V215" s="8" t="s">
        <v>358</v>
      </c>
      <c r="W215" s="10" t="s">
        <v>118</v>
      </c>
      <c r="X215" s="10" t="s">
        <v>368</v>
      </c>
      <c r="Y215" s="10" t="s">
        <v>369</v>
      </c>
      <c r="Z215" s="33" t="s">
        <v>655</v>
      </c>
      <c r="AA215" s="33" t="s">
        <v>648</v>
      </c>
      <c r="AB215" s="33" t="s">
        <v>656</v>
      </c>
      <c r="AC215" s="44" t="s">
        <v>76</v>
      </c>
      <c r="AD215" s="44" t="s">
        <v>76</v>
      </c>
      <c r="AE215" s="44" t="s">
        <v>76</v>
      </c>
      <c r="AF215" s="34" t="s">
        <v>76</v>
      </c>
      <c r="AG215" s="34" t="s">
        <v>76</v>
      </c>
      <c r="AH215" s="34" t="s">
        <v>76</v>
      </c>
      <c r="AI215" s="13" t="s">
        <v>76</v>
      </c>
      <c r="AJ215" s="13" t="s">
        <v>76</v>
      </c>
      <c r="AK215" s="13" t="s">
        <v>76</v>
      </c>
      <c r="AL215" s="13" t="s">
        <v>76</v>
      </c>
      <c r="AM215" s="13" t="s">
        <v>76</v>
      </c>
      <c r="AN215" s="13" t="s">
        <v>76</v>
      </c>
      <c r="AO215" s="6" t="s">
        <v>76</v>
      </c>
      <c r="AP215" s="6" t="s">
        <v>76</v>
      </c>
      <c r="AQ215" s="6" t="s">
        <v>76</v>
      </c>
      <c r="AR215" s="13" t="s">
        <v>76</v>
      </c>
      <c r="AS215" s="13" t="s">
        <v>76</v>
      </c>
      <c r="AT215" s="13" t="s">
        <v>76</v>
      </c>
      <c r="AU215" s="35" t="s">
        <v>76</v>
      </c>
      <c r="AV215" s="35" t="s">
        <v>76</v>
      </c>
      <c r="AW215" s="35" t="s">
        <v>76</v>
      </c>
    </row>
    <row r="216" spans="1:49" ht="375" x14ac:dyDescent="0.25">
      <c r="A216" s="4" t="s">
        <v>529</v>
      </c>
      <c r="B216" s="170" t="s">
        <v>76</v>
      </c>
      <c r="C216" s="170" t="s">
        <v>76</v>
      </c>
      <c r="D216" s="170" t="s">
        <v>76</v>
      </c>
      <c r="E216" s="5" t="s">
        <v>84</v>
      </c>
      <c r="F216" s="6" t="s">
        <v>85</v>
      </c>
      <c r="G216" s="6" t="s">
        <v>32</v>
      </c>
      <c r="H216" s="6" t="s">
        <v>86</v>
      </c>
      <c r="I216" s="6" t="s">
        <v>120</v>
      </c>
      <c r="J216" s="6" t="s">
        <v>121</v>
      </c>
      <c r="K216" s="7" t="s">
        <v>122</v>
      </c>
      <c r="L216" s="7" t="s">
        <v>123</v>
      </c>
      <c r="M216" s="7" t="s">
        <v>124</v>
      </c>
      <c r="N216" s="7" t="s">
        <v>76</v>
      </c>
      <c r="O216" s="7" t="s">
        <v>125</v>
      </c>
      <c r="P216" s="11" t="s">
        <v>126</v>
      </c>
      <c r="Q216" s="11" t="s">
        <v>127</v>
      </c>
      <c r="R216" s="11" t="s">
        <v>128</v>
      </c>
      <c r="S216" s="8" t="s">
        <v>129</v>
      </c>
      <c r="T216" s="8" t="s">
        <v>130</v>
      </c>
      <c r="U216" s="8" t="s">
        <v>131</v>
      </c>
      <c r="V216" s="8" t="s">
        <v>132</v>
      </c>
      <c r="W216" s="10" t="s">
        <v>48</v>
      </c>
      <c r="X216" s="10" t="s">
        <v>49</v>
      </c>
      <c r="Y216" s="10" t="s">
        <v>50</v>
      </c>
      <c r="Z216" s="33" t="s">
        <v>684</v>
      </c>
      <c r="AA216" s="33" t="s">
        <v>685</v>
      </c>
      <c r="AB216" s="33" t="s">
        <v>683</v>
      </c>
      <c r="AC216" s="44" t="s">
        <v>540</v>
      </c>
      <c r="AD216" s="44" t="s">
        <v>541</v>
      </c>
      <c r="AE216" s="44" t="s">
        <v>542</v>
      </c>
      <c r="AF216" s="34" t="s">
        <v>76</v>
      </c>
      <c r="AG216" s="34" t="s">
        <v>76</v>
      </c>
      <c r="AH216" s="34" t="s">
        <v>76</v>
      </c>
      <c r="AI216" s="13" t="s">
        <v>569</v>
      </c>
      <c r="AJ216" s="13" t="s">
        <v>570</v>
      </c>
      <c r="AK216" s="13" t="s">
        <v>571</v>
      </c>
      <c r="AL216" s="13" t="s">
        <v>76</v>
      </c>
      <c r="AM216" s="13" t="s">
        <v>76</v>
      </c>
      <c r="AN216" s="13" t="s">
        <v>76</v>
      </c>
      <c r="AO216" s="6" t="s">
        <v>572</v>
      </c>
      <c r="AP216" s="6" t="s">
        <v>573</v>
      </c>
      <c r="AQ216" s="6" t="s">
        <v>574</v>
      </c>
      <c r="AR216" s="13" t="s">
        <v>575</v>
      </c>
      <c r="AS216" s="13" t="s">
        <v>576</v>
      </c>
      <c r="AT216" s="13" t="s">
        <v>577</v>
      </c>
      <c r="AU216" s="35" t="str">
        <f>'PTEA 2020-2023'!A26</f>
        <v>4. Comunidad Granadina educada en la gestión integral de los residuos sólidos</v>
      </c>
      <c r="AV216" s="35" t="str">
        <f>'PTEA 2020-2023'!B26</f>
        <v>1. Fortalecimiento de la Gestión Integral de los residuos sólidos en Comunidades educativas.</v>
      </c>
      <c r="AW216" s="35" t="str">
        <f>'PTEA 2020-2023'!C26</f>
        <v>Articular e implementar por lo menos una (1) jornada de capacitación y/o sensibilización anual a partir del segundo año de vigencia del Plan, por institución educativa del municipio, sobre la estrategia de las 3R (Reducir, reutilizar y reciclar).</v>
      </c>
    </row>
    <row r="217" spans="1:49" ht="375" x14ac:dyDescent="0.25">
      <c r="A217" s="4" t="s">
        <v>529</v>
      </c>
      <c r="B217" s="170" t="s">
        <v>76</v>
      </c>
      <c r="C217" s="170" t="s">
        <v>76</v>
      </c>
      <c r="D217" s="170" t="s">
        <v>76</v>
      </c>
      <c r="E217" s="5" t="s">
        <v>84</v>
      </c>
      <c r="F217" s="6" t="s">
        <v>85</v>
      </c>
      <c r="G217" s="6" t="s">
        <v>32</v>
      </c>
      <c r="H217" s="6" t="s">
        <v>86</v>
      </c>
      <c r="I217" s="6" t="s">
        <v>120</v>
      </c>
      <c r="J217" s="6" t="s">
        <v>121</v>
      </c>
      <c r="K217" s="7" t="s">
        <v>141</v>
      </c>
      <c r="L217" s="7" t="s">
        <v>142</v>
      </c>
      <c r="M217" s="7" t="s">
        <v>143</v>
      </c>
      <c r="N217" s="7" t="s">
        <v>144</v>
      </c>
      <c r="O217" s="7" t="s">
        <v>145</v>
      </c>
      <c r="P217" s="11" t="s">
        <v>146</v>
      </c>
      <c r="Q217" s="11" t="s">
        <v>71</v>
      </c>
      <c r="R217" s="11" t="s">
        <v>147</v>
      </c>
      <c r="S217" s="8" t="s">
        <v>44</v>
      </c>
      <c r="T217" s="8" t="s">
        <v>45</v>
      </c>
      <c r="U217" s="8" t="s">
        <v>148</v>
      </c>
      <c r="V217" s="8" t="s">
        <v>149</v>
      </c>
      <c r="W217" s="10" t="s">
        <v>48</v>
      </c>
      <c r="X217" s="10" t="s">
        <v>100</v>
      </c>
      <c r="Y217" s="10" t="s">
        <v>150</v>
      </c>
      <c r="Z217" s="33" t="s">
        <v>684</v>
      </c>
      <c r="AA217" s="33" t="s">
        <v>685</v>
      </c>
      <c r="AB217" s="33" t="s">
        <v>683</v>
      </c>
      <c r="AC217" s="44" t="s">
        <v>540</v>
      </c>
      <c r="AD217" s="44" t="s">
        <v>541</v>
      </c>
      <c r="AE217" s="44" t="s">
        <v>542</v>
      </c>
      <c r="AF217" s="34" t="s">
        <v>76</v>
      </c>
      <c r="AG217" s="34" t="s">
        <v>76</v>
      </c>
      <c r="AH217" s="34" t="s">
        <v>76</v>
      </c>
      <c r="AI217" s="13" t="s">
        <v>569</v>
      </c>
      <c r="AJ217" s="13" t="s">
        <v>570</v>
      </c>
      <c r="AK217" s="13" t="s">
        <v>571</v>
      </c>
      <c r="AL217" s="13" t="s">
        <v>76</v>
      </c>
      <c r="AM217" s="13" t="s">
        <v>76</v>
      </c>
      <c r="AN217" s="13" t="s">
        <v>76</v>
      </c>
      <c r="AO217" s="6" t="s">
        <v>552</v>
      </c>
      <c r="AP217" s="6" t="s">
        <v>609</v>
      </c>
      <c r="AQ217" s="6" t="s">
        <v>610</v>
      </c>
      <c r="AR217" s="13" t="s">
        <v>76</v>
      </c>
      <c r="AS217" s="13" t="s">
        <v>76</v>
      </c>
      <c r="AT217" s="13" t="s">
        <v>76</v>
      </c>
      <c r="AU217" s="35" t="str">
        <f>'PTEA 2020-2023'!A28</f>
        <v>4. Comunidad Granadina educada en la gestión integral de los residuos sólidos</v>
      </c>
      <c r="AV217" s="35" t="str">
        <f>'PTEA 2020-2023'!B28</f>
        <v>2. Fortalecer la vinculación de la Comunidad en la Gestión Integral de los residuos sólidos.</v>
      </c>
      <c r="AW217" s="35" t="str">
        <f>'PTEA 2020-2023'!C28</f>
        <v>Fortalecer e implementar una (1) jornada de socialización anual, sobre las rutas selectivas y horarios de recolección, con el sector urbano y rural del municipio.</v>
      </c>
    </row>
    <row r="218" spans="1:49" ht="375" x14ac:dyDescent="0.25">
      <c r="A218" s="4" t="s">
        <v>529</v>
      </c>
      <c r="B218" s="170" t="s">
        <v>76</v>
      </c>
      <c r="C218" s="170" t="s">
        <v>76</v>
      </c>
      <c r="D218" s="170" t="s">
        <v>76</v>
      </c>
      <c r="E218" s="5" t="s">
        <v>84</v>
      </c>
      <c r="F218" s="6" t="s">
        <v>85</v>
      </c>
      <c r="G218" s="6" t="s">
        <v>32</v>
      </c>
      <c r="H218" s="6" t="s">
        <v>86</v>
      </c>
      <c r="I218" s="6" t="s">
        <v>120</v>
      </c>
      <c r="J218" s="6" t="s">
        <v>121</v>
      </c>
      <c r="K218" s="7" t="s">
        <v>141</v>
      </c>
      <c r="L218" s="7" t="s">
        <v>142</v>
      </c>
      <c r="M218" s="7" t="s">
        <v>143</v>
      </c>
      <c r="N218" s="7" t="s">
        <v>144</v>
      </c>
      <c r="O218" s="7" t="s">
        <v>145</v>
      </c>
      <c r="P218" s="11" t="s">
        <v>146</v>
      </c>
      <c r="Q218" s="11" t="s">
        <v>71</v>
      </c>
      <c r="R218" s="11" t="s">
        <v>147</v>
      </c>
      <c r="S218" s="8" t="s">
        <v>44</v>
      </c>
      <c r="T218" s="8" t="s">
        <v>45</v>
      </c>
      <c r="U218" s="8" t="s">
        <v>148</v>
      </c>
      <c r="V218" s="8" t="s">
        <v>149</v>
      </c>
      <c r="W218" s="10" t="s">
        <v>48</v>
      </c>
      <c r="X218" s="10" t="s">
        <v>100</v>
      </c>
      <c r="Y218" s="10" t="s">
        <v>150</v>
      </c>
      <c r="Z218" s="33" t="s">
        <v>684</v>
      </c>
      <c r="AA218" s="33" t="s">
        <v>685</v>
      </c>
      <c r="AB218" s="33" t="s">
        <v>683</v>
      </c>
      <c r="AC218" s="44" t="s">
        <v>540</v>
      </c>
      <c r="AD218" s="44" t="s">
        <v>541</v>
      </c>
      <c r="AE218" s="44" t="s">
        <v>542</v>
      </c>
      <c r="AF218" s="34" t="s">
        <v>76</v>
      </c>
      <c r="AG218" s="34" t="s">
        <v>76</v>
      </c>
      <c r="AH218" s="34" t="s">
        <v>76</v>
      </c>
      <c r="AI218" s="13" t="s">
        <v>569</v>
      </c>
      <c r="AJ218" s="13" t="s">
        <v>570</v>
      </c>
      <c r="AK218" s="13" t="s">
        <v>571</v>
      </c>
      <c r="AL218" s="13" t="s">
        <v>76</v>
      </c>
      <c r="AM218" s="13" t="s">
        <v>76</v>
      </c>
      <c r="AN218" s="13" t="s">
        <v>76</v>
      </c>
      <c r="AO218" s="6" t="s">
        <v>572</v>
      </c>
      <c r="AP218" s="6" t="s">
        <v>573</v>
      </c>
      <c r="AQ218" s="6" t="s">
        <v>574</v>
      </c>
      <c r="AR218" s="13" t="s">
        <v>575</v>
      </c>
      <c r="AS218" s="13" t="s">
        <v>576</v>
      </c>
      <c r="AT218" s="13" t="s">
        <v>614</v>
      </c>
      <c r="AU218" s="35" t="str">
        <f>'PTEA 2020-2023'!A27</f>
        <v>4. Comunidad Granadina educada en la gestión integral de los residuos sólidos</v>
      </c>
      <c r="AV218" s="35" t="str">
        <f>'PTEA 2020-2023'!B27</f>
        <v>2. Fortalecer la vinculación de la Comunidad en la Gestión Integral de los residuos sólidos.</v>
      </c>
      <c r="AW218" s="35" t="str">
        <f>'PTEA 2020-2023'!C27</f>
        <v>Realizar como mínimo una (1) actividad anual de Educación ambiental, socializando la importancia de la separación en la fuente y la disposición adecuada de residuos sólidos, con usuarios del sector urbano y rural del municipio.</v>
      </c>
    </row>
    <row r="219" spans="1:49" ht="375" x14ac:dyDescent="0.25">
      <c r="A219" s="4" t="s">
        <v>529</v>
      </c>
      <c r="B219" s="170" t="s">
        <v>76</v>
      </c>
      <c r="C219" s="170" t="s">
        <v>76</v>
      </c>
      <c r="D219" s="170" t="s">
        <v>76</v>
      </c>
      <c r="E219" s="5" t="s">
        <v>84</v>
      </c>
      <c r="F219" s="6" t="s">
        <v>85</v>
      </c>
      <c r="G219" s="6" t="s">
        <v>32</v>
      </c>
      <c r="H219" s="6" t="s">
        <v>86</v>
      </c>
      <c r="I219" s="6" t="s">
        <v>120</v>
      </c>
      <c r="J219" s="6" t="s">
        <v>121</v>
      </c>
      <c r="K219" s="7" t="s">
        <v>107</v>
      </c>
      <c r="L219" s="7" t="s">
        <v>151</v>
      </c>
      <c r="M219" s="7" t="s">
        <v>152</v>
      </c>
      <c r="N219" s="7" t="s">
        <v>76</v>
      </c>
      <c r="O219" s="7" t="s">
        <v>153</v>
      </c>
      <c r="P219" s="11" t="s">
        <v>154</v>
      </c>
      <c r="Q219" s="11" t="s">
        <v>71</v>
      </c>
      <c r="R219" s="11" t="s">
        <v>155</v>
      </c>
      <c r="S219" s="8" t="s">
        <v>55</v>
      </c>
      <c r="T219" s="8" t="s">
        <v>156</v>
      </c>
      <c r="U219" s="8" t="s">
        <v>157</v>
      </c>
      <c r="V219" s="8" t="s">
        <v>158</v>
      </c>
      <c r="W219" s="25" t="s">
        <v>159</v>
      </c>
      <c r="X219" s="25" t="s">
        <v>160</v>
      </c>
      <c r="Y219" s="25" t="s">
        <v>370</v>
      </c>
      <c r="Z219" s="33" t="s">
        <v>684</v>
      </c>
      <c r="AA219" s="33" t="s">
        <v>685</v>
      </c>
      <c r="AB219" s="33" t="s">
        <v>683</v>
      </c>
      <c r="AC219" s="44" t="s">
        <v>540</v>
      </c>
      <c r="AD219" s="44" t="s">
        <v>541</v>
      </c>
      <c r="AE219" s="44" t="s">
        <v>542</v>
      </c>
      <c r="AF219" s="34" t="s">
        <v>76</v>
      </c>
      <c r="AG219" s="34" t="s">
        <v>76</v>
      </c>
      <c r="AH219" s="34" t="s">
        <v>76</v>
      </c>
      <c r="AI219" s="13" t="s">
        <v>606</v>
      </c>
      <c r="AJ219" s="13" t="s">
        <v>607</v>
      </c>
      <c r="AK219" s="13" t="s">
        <v>608</v>
      </c>
      <c r="AL219" s="13" t="s">
        <v>76</v>
      </c>
      <c r="AM219" s="13" t="s">
        <v>76</v>
      </c>
      <c r="AN219" s="13" t="s">
        <v>76</v>
      </c>
      <c r="AO219" s="6" t="s">
        <v>552</v>
      </c>
      <c r="AP219" s="6" t="s">
        <v>609</v>
      </c>
      <c r="AQ219" s="6" t="s">
        <v>610</v>
      </c>
      <c r="AR219" s="13" t="s">
        <v>566</v>
      </c>
      <c r="AS219" s="13" t="s">
        <v>567</v>
      </c>
      <c r="AT219" s="13" t="s">
        <v>612</v>
      </c>
      <c r="AU219" s="35" t="str">
        <f>'PTEA 2020-2023'!A32</f>
        <v>4. Comunidad Granadina educada en la gestión integral de los residuos sólidos</v>
      </c>
      <c r="AV219" s="35" t="str">
        <f>'PTEA 2020-2023'!B32</f>
        <v>3. Fortalecer la vinculación de la Comunidad en la Gestión Integral de residuos peligrosos.</v>
      </c>
      <c r="AW219" s="35" t="str">
        <f>'PTEA 2020-2023'!C32</f>
        <v>Desarrollar por lo menos dos (2) jornadas anuales de recolección de residuos de envases de agroquímicos.</v>
      </c>
    </row>
    <row r="220" spans="1:49" ht="375" x14ac:dyDescent="0.25">
      <c r="A220" s="4" t="s">
        <v>529</v>
      </c>
      <c r="B220" s="170" t="s">
        <v>76</v>
      </c>
      <c r="C220" s="170" t="s">
        <v>76</v>
      </c>
      <c r="D220" s="170" t="s">
        <v>76</v>
      </c>
      <c r="E220" s="5" t="s">
        <v>84</v>
      </c>
      <c r="F220" s="6" t="s">
        <v>85</v>
      </c>
      <c r="G220" s="6" t="s">
        <v>32</v>
      </c>
      <c r="H220" s="6" t="s">
        <v>86</v>
      </c>
      <c r="I220" s="6" t="s">
        <v>120</v>
      </c>
      <c r="J220" s="6" t="s">
        <v>121</v>
      </c>
      <c r="K220" s="7" t="s">
        <v>141</v>
      </c>
      <c r="L220" s="7" t="s">
        <v>142</v>
      </c>
      <c r="M220" s="7" t="s">
        <v>143</v>
      </c>
      <c r="N220" s="7" t="s">
        <v>144</v>
      </c>
      <c r="O220" s="7" t="s">
        <v>145</v>
      </c>
      <c r="P220" s="11" t="s">
        <v>146</v>
      </c>
      <c r="Q220" s="11" t="s">
        <v>71</v>
      </c>
      <c r="R220" s="11" t="s">
        <v>147</v>
      </c>
      <c r="S220" s="8" t="s">
        <v>44</v>
      </c>
      <c r="T220" s="8" t="s">
        <v>45</v>
      </c>
      <c r="U220" s="8" t="s">
        <v>148</v>
      </c>
      <c r="V220" s="8" t="s">
        <v>149</v>
      </c>
      <c r="W220" s="10" t="s">
        <v>48</v>
      </c>
      <c r="X220" s="10" t="s">
        <v>100</v>
      </c>
      <c r="Y220" s="10" t="s">
        <v>150</v>
      </c>
      <c r="Z220" s="33" t="s">
        <v>684</v>
      </c>
      <c r="AA220" s="33" t="s">
        <v>685</v>
      </c>
      <c r="AB220" s="33" t="s">
        <v>683</v>
      </c>
      <c r="AC220" s="44" t="s">
        <v>540</v>
      </c>
      <c r="AD220" s="44" t="s">
        <v>541</v>
      </c>
      <c r="AE220" s="44" t="s">
        <v>542</v>
      </c>
      <c r="AF220" s="34" t="s">
        <v>76</v>
      </c>
      <c r="AG220" s="34" t="s">
        <v>76</v>
      </c>
      <c r="AH220" s="34" t="s">
        <v>76</v>
      </c>
      <c r="AI220" s="13" t="s">
        <v>606</v>
      </c>
      <c r="AJ220" s="13" t="s">
        <v>607</v>
      </c>
      <c r="AK220" s="13" t="s">
        <v>608</v>
      </c>
      <c r="AL220" s="13" t="s">
        <v>76</v>
      </c>
      <c r="AM220" s="13" t="s">
        <v>76</v>
      </c>
      <c r="AN220" s="13" t="s">
        <v>76</v>
      </c>
      <c r="AO220" s="6" t="s">
        <v>572</v>
      </c>
      <c r="AP220" s="6" t="s">
        <v>573</v>
      </c>
      <c r="AQ220" s="6" t="s">
        <v>574</v>
      </c>
      <c r="AR220" s="13" t="s">
        <v>575</v>
      </c>
      <c r="AS220" s="13" t="s">
        <v>576</v>
      </c>
      <c r="AT220" s="13" t="s">
        <v>614</v>
      </c>
      <c r="AU220" s="35" t="str">
        <f>'PTEA 2020-2023'!A33</f>
        <v>4. Comunidad Granadina educada en la gestión integral de los residuos sólidos</v>
      </c>
      <c r="AV220" s="35" t="str">
        <f>'PTEA 2020-2023'!B33</f>
        <v>4. Fortalecer la vinculación de la Comunidad en la Gestión Integral de residuos especiales.</v>
      </c>
      <c r="AW220" s="35" t="str">
        <f>'PTEA 2020-2023'!C33</f>
        <v>Desarrollar por lo menos una (1) jornada anual de recolección de residuos especiales, como llantas, luminarias y Residuos de Aparatos Eléctricos y Electrónicos (RAEEs ) y/o entre otros.</v>
      </c>
    </row>
    <row r="221" spans="1:49" ht="375" x14ac:dyDescent="0.25">
      <c r="A221" s="4" t="s">
        <v>529</v>
      </c>
      <c r="B221" s="170" t="s">
        <v>76</v>
      </c>
      <c r="C221" s="170" t="s">
        <v>76</v>
      </c>
      <c r="D221" s="170" t="s">
        <v>76</v>
      </c>
      <c r="E221" s="5" t="s">
        <v>84</v>
      </c>
      <c r="F221" s="6" t="s">
        <v>85</v>
      </c>
      <c r="G221" s="6" t="s">
        <v>32</v>
      </c>
      <c r="H221" s="6" t="s">
        <v>86</v>
      </c>
      <c r="I221" s="6" t="s">
        <v>120</v>
      </c>
      <c r="J221" s="6" t="s">
        <v>121</v>
      </c>
      <c r="K221" s="7" t="s">
        <v>141</v>
      </c>
      <c r="L221" s="7" t="s">
        <v>142</v>
      </c>
      <c r="M221" s="7" t="s">
        <v>143</v>
      </c>
      <c r="N221" s="7" t="s">
        <v>144</v>
      </c>
      <c r="O221" s="7" t="s">
        <v>145</v>
      </c>
      <c r="P221" s="11" t="s">
        <v>146</v>
      </c>
      <c r="Q221" s="11" t="s">
        <v>71</v>
      </c>
      <c r="R221" s="11" t="s">
        <v>147</v>
      </c>
      <c r="S221" s="8" t="s">
        <v>44</v>
      </c>
      <c r="T221" s="8" t="s">
        <v>45</v>
      </c>
      <c r="U221" s="8" t="s">
        <v>148</v>
      </c>
      <c r="V221" s="8" t="s">
        <v>149</v>
      </c>
      <c r="W221" s="10" t="s">
        <v>48</v>
      </c>
      <c r="X221" s="10" t="s">
        <v>100</v>
      </c>
      <c r="Y221" s="10" t="s">
        <v>150</v>
      </c>
      <c r="Z221" s="33" t="s">
        <v>684</v>
      </c>
      <c r="AA221" s="33" t="s">
        <v>685</v>
      </c>
      <c r="AB221" s="33" t="s">
        <v>683</v>
      </c>
      <c r="AC221" s="44" t="s">
        <v>540</v>
      </c>
      <c r="AD221" s="44" t="s">
        <v>541</v>
      </c>
      <c r="AE221" s="44" t="s">
        <v>542</v>
      </c>
      <c r="AF221" s="34" t="s">
        <v>76</v>
      </c>
      <c r="AG221" s="34" t="s">
        <v>76</v>
      </c>
      <c r="AH221" s="34" t="s">
        <v>76</v>
      </c>
      <c r="AI221" s="13" t="s">
        <v>569</v>
      </c>
      <c r="AJ221" s="13" t="s">
        <v>570</v>
      </c>
      <c r="AK221" s="13" t="s">
        <v>571</v>
      </c>
      <c r="AL221" s="13" t="s">
        <v>76</v>
      </c>
      <c r="AM221" s="13" t="s">
        <v>76</v>
      </c>
      <c r="AN221" s="13" t="s">
        <v>76</v>
      </c>
      <c r="AO221" s="6" t="s">
        <v>572</v>
      </c>
      <c r="AP221" s="6" t="s">
        <v>573</v>
      </c>
      <c r="AQ221" s="6" t="s">
        <v>574</v>
      </c>
      <c r="AR221" s="13" t="s">
        <v>575</v>
      </c>
      <c r="AS221" s="13" t="s">
        <v>576</v>
      </c>
      <c r="AT221" s="13" t="s">
        <v>614</v>
      </c>
      <c r="AU221" s="35" t="str">
        <f>'PTEA 2020-2023'!A31</f>
        <v>4. Comunidad Granadina educada en la gestión integral de los residuos sólidos</v>
      </c>
      <c r="AV221" s="35" t="str">
        <f>'PTEA 2020-2023'!B31</f>
        <v>2. Fortalecer la vinculación de la Comunidad en la Gestión Integral de los residuos sólidos.</v>
      </c>
      <c r="AW221" s="35" t="str">
        <f>'PTEA 2020-2023'!C31</f>
        <v>Desarrollar por lo menos dos (2) jornadas de Reciclatón, anuales de recolección de residuos sólidos aprovechables, como cartón, vidrio, plástico (botellas tipo PET), metal entre otros.</v>
      </c>
    </row>
    <row r="222" spans="1:49" ht="375" x14ac:dyDescent="0.25">
      <c r="A222" s="4" t="s">
        <v>529</v>
      </c>
      <c r="B222" s="170" t="s">
        <v>76</v>
      </c>
      <c r="C222" s="170" t="s">
        <v>76</v>
      </c>
      <c r="D222" s="170" t="s">
        <v>76</v>
      </c>
      <c r="E222" s="5" t="s">
        <v>84</v>
      </c>
      <c r="F222" s="6" t="s">
        <v>85</v>
      </c>
      <c r="G222" s="6" t="s">
        <v>32</v>
      </c>
      <c r="H222" s="6" t="s">
        <v>86</v>
      </c>
      <c r="I222" s="6" t="s">
        <v>120</v>
      </c>
      <c r="J222" s="6" t="s">
        <v>121</v>
      </c>
      <c r="K222" s="7" t="s">
        <v>141</v>
      </c>
      <c r="L222" s="7" t="s">
        <v>142</v>
      </c>
      <c r="M222" s="7" t="s">
        <v>143</v>
      </c>
      <c r="N222" s="7" t="s">
        <v>144</v>
      </c>
      <c r="O222" s="7" t="s">
        <v>145</v>
      </c>
      <c r="P222" s="11" t="s">
        <v>146</v>
      </c>
      <c r="Q222" s="11" t="s">
        <v>71</v>
      </c>
      <c r="R222" s="11" t="s">
        <v>147</v>
      </c>
      <c r="S222" s="8" t="s">
        <v>44</v>
      </c>
      <c r="T222" s="8" t="s">
        <v>45</v>
      </c>
      <c r="U222" s="8" t="s">
        <v>148</v>
      </c>
      <c r="V222" s="8" t="s">
        <v>149</v>
      </c>
      <c r="W222" s="10" t="s">
        <v>48</v>
      </c>
      <c r="X222" s="10" t="s">
        <v>100</v>
      </c>
      <c r="Y222" s="10" t="s">
        <v>150</v>
      </c>
      <c r="Z222" s="33" t="s">
        <v>684</v>
      </c>
      <c r="AA222" s="33" t="s">
        <v>685</v>
      </c>
      <c r="AB222" s="33" t="s">
        <v>683</v>
      </c>
      <c r="AC222" s="44" t="s">
        <v>540</v>
      </c>
      <c r="AD222" s="44" t="s">
        <v>541</v>
      </c>
      <c r="AE222" s="44" t="s">
        <v>542</v>
      </c>
      <c r="AF222" s="34" t="s">
        <v>76</v>
      </c>
      <c r="AG222" s="34" t="s">
        <v>76</v>
      </c>
      <c r="AH222" s="34" t="s">
        <v>76</v>
      </c>
      <c r="AI222" s="13" t="s">
        <v>598</v>
      </c>
      <c r="AJ222" s="13" t="s">
        <v>599</v>
      </c>
      <c r="AK222" s="13" t="s">
        <v>600</v>
      </c>
      <c r="AL222" s="13" t="s">
        <v>76</v>
      </c>
      <c r="AM222" s="13" t="s">
        <v>76</v>
      </c>
      <c r="AN222" s="13" t="s">
        <v>76</v>
      </c>
      <c r="AO222" s="6" t="s">
        <v>572</v>
      </c>
      <c r="AP222" s="6" t="s">
        <v>573</v>
      </c>
      <c r="AQ222" s="6" t="s">
        <v>574</v>
      </c>
      <c r="AR222" s="13" t="s">
        <v>575</v>
      </c>
      <c r="AS222" s="13" t="s">
        <v>576</v>
      </c>
      <c r="AT222" s="13" t="s">
        <v>601</v>
      </c>
      <c r="AU222" s="35" t="str">
        <f>'PTEA 2020-2023'!A30</f>
        <v>4. Comunidad Granadina educada en la gestión integral de los residuos sólidos</v>
      </c>
      <c r="AV222" s="35" t="str">
        <f>'PTEA 2020-2023'!B30</f>
        <v>2. Fortalecer la vinculación de la Comunidad en la Gestión Integral de los residuos sólidos.</v>
      </c>
      <c r="AW222" s="35" t="str">
        <f>'PTEA 2020-2023'!C30</f>
        <v>Realizar un (1) concurso anual de silletas elaboradas en material reutilizable dirigido a Juntas de Acción Comunal.</v>
      </c>
    </row>
    <row r="223" spans="1:49" ht="375" x14ac:dyDescent="0.25">
      <c r="A223" s="4" t="s">
        <v>529</v>
      </c>
      <c r="B223" s="170" t="s">
        <v>76</v>
      </c>
      <c r="C223" s="170" t="s">
        <v>76</v>
      </c>
      <c r="D223" s="170" t="s">
        <v>76</v>
      </c>
      <c r="E223" s="5" t="s">
        <v>84</v>
      </c>
      <c r="F223" s="6" t="s">
        <v>85</v>
      </c>
      <c r="G223" s="6" t="s">
        <v>32</v>
      </c>
      <c r="H223" s="6" t="s">
        <v>86</v>
      </c>
      <c r="I223" s="6" t="s">
        <v>120</v>
      </c>
      <c r="J223" s="6" t="s">
        <v>121</v>
      </c>
      <c r="K223" s="7" t="s">
        <v>141</v>
      </c>
      <c r="L223" s="7" t="s">
        <v>142</v>
      </c>
      <c r="M223" s="7" t="s">
        <v>143</v>
      </c>
      <c r="N223" s="7" t="s">
        <v>144</v>
      </c>
      <c r="O223" s="7" t="s">
        <v>145</v>
      </c>
      <c r="P223" s="11" t="s">
        <v>146</v>
      </c>
      <c r="Q223" s="11" t="s">
        <v>71</v>
      </c>
      <c r="R223" s="11" t="s">
        <v>147</v>
      </c>
      <c r="S223" s="8" t="s">
        <v>44</v>
      </c>
      <c r="T223" s="8" t="s">
        <v>45</v>
      </c>
      <c r="U223" s="8" t="s">
        <v>148</v>
      </c>
      <c r="V223" s="8" t="s">
        <v>149</v>
      </c>
      <c r="W223" s="10" t="s">
        <v>48</v>
      </c>
      <c r="X223" s="10" t="s">
        <v>100</v>
      </c>
      <c r="Y223" s="10" t="s">
        <v>150</v>
      </c>
      <c r="Z223" s="33" t="s">
        <v>684</v>
      </c>
      <c r="AA223" s="33" t="s">
        <v>685</v>
      </c>
      <c r="AB223" s="33" t="s">
        <v>683</v>
      </c>
      <c r="AC223" s="44" t="s">
        <v>76</v>
      </c>
      <c r="AD223" s="44" t="s">
        <v>76</v>
      </c>
      <c r="AE223" s="44" t="s">
        <v>76</v>
      </c>
      <c r="AF223" s="34" t="s">
        <v>76</v>
      </c>
      <c r="AG223" s="34" t="s">
        <v>76</v>
      </c>
      <c r="AH223" s="34" t="s">
        <v>76</v>
      </c>
      <c r="AI223" s="13" t="s">
        <v>76</v>
      </c>
      <c r="AJ223" s="13" t="s">
        <v>76</v>
      </c>
      <c r="AK223" s="13" t="s">
        <v>76</v>
      </c>
      <c r="AL223" s="13" t="s">
        <v>76</v>
      </c>
      <c r="AM223" s="13" t="s">
        <v>76</v>
      </c>
      <c r="AN223" s="13" t="s">
        <v>76</v>
      </c>
      <c r="AO223" s="6" t="s">
        <v>76</v>
      </c>
      <c r="AP223" s="6" t="s">
        <v>76</v>
      </c>
      <c r="AQ223" s="6" t="s">
        <v>76</v>
      </c>
      <c r="AR223" s="13" t="s">
        <v>76</v>
      </c>
      <c r="AS223" s="13" t="s">
        <v>76</v>
      </c>
      <c r="AT223" s="13" t="s">
        <v>76</v>
      </c>
      <c r="AU223" s="35" t="s">
        <v>76</v>
      </c>
      <c r="AV223" s="35" t="s">
        <v>76</v>
      </c>
      <c r="AW223" s="35" t="s">
        <v>76</v>
      </c>
    </row>
    <row r="224" spans="1:49" ht="390" x14ac:dyDescent="0.25">
      <c r="A224" s="4" t="s">
        <v>529</v>
      </c>
      <c r="B224" s="170" t="s">
        <v>76</v>
      </c>
      <c r="C224" s="170" t="s">
        <v>76</v>
      </c>
      <c r="D224" s="170" t="s">
        <v>76</v>
      </c>
      <c r="E224" s="5" t="s">
        <v>162</v>
      </c>
      <c r="F224" s="9" t="s">
        <v>163</v>
      </c>
      <c r="G224" s="9" t="s">
        <v>32</v>
      </c>
      <c r="H224" s="9" t="s">
        <v>33</v>
      </c>
      <c r="I224" s="9" t="s">
        <v>164</v>
      </c>
      <c r="J224" s="9" t="s">
        <v>165</v>
      </c>
      <c r="K224" s="7" t="s">
        <v>166</v>
      </c>
      <c r="L224" s="7" t="s">
        <v>167</v>
      </c>
      <c r="M224" s="7" t="s">
        <v>168</v>
      </c>
      <c r="N224" s="7" t="s">
        <v>76</v>
      </c>
      <c r="O224" s="7" t="s">
        <v>169</v>
      </c>
      <c r="P224" s="11" t="s">
        <v>170</v>
      </c>
      <c r="Q224" s="11" t="s">
        <v>171</v>
      </c>
      <c r="R224" s="11" t="s">
        <v>172</v>
      </c>
      <c r="S224" s="8" t="s">
        <v>114</v>
      </c>
      <c r="T224" s="8" t="s">
        <v>115</v>
      </c>
      <c r="U224" s="8" t="s">
        <v>173</v>
      </c>
      <c r="V224" s="8" t="s">
        <v>174</v>
      </c>
      <c r="W224" s="10" t="s">
        <v>48</v>
      </c>
      <c r="X224" s="10" t="s">
        <v>175</v>
      </c>
      <c r="Y224" s="10" t="s">
        <v>371</v>
      </c>
      <c r="Z224" s="33" t="s">
        <v>659</v>
      </c>
      <c r="AA224" s="33" t="s">
        <v>657</v>
      </c>
      <c r="AB224" s="33" t="s">
        <v>658</v>
      </c>
      <c r="AC224" s="44" t="s">
        <v>76</v>
      </c>
      <c r="AD224" s="44" t="s">
        <v>76</v>
      </c>
      <c r="AE224" s="44" t="s">
        <v>76</v>
      </c>
      <c r="AF224" s="34" t="s">
        <v>76</v>
      </c>
      <c r="AG224" s="34" t="s">
        <v>76</v>
      </c>
      <c r="AH224" s="34" t="s">
        <v>76</v>
      </c>
      <c r="AI224" s="13" t="s">
        <v>76</v>
      </c>
      <c r="AJ224" s="13" t="s">
        <v>76</v>
      </c>
      <c r="AK224" s="13" t="s">
        <v>76</v>
      </c>
      <c r="AL224" s="13" t="s">
        <v>76</v>
      </c>
      <c r="AM224" s="13" t="s">
        <v>76</v>
      </c>
      <c r="AN224" s="13" t="s">
        <v>76</v>
      </c>
      <c r="AO224" s="6" t="s">
        <v>76</v>
      </c>
      <c r="AP224" s="6" t="s">
        <v>76</v>
      </c>
      <c r="AQ224" s="6" t="s">
        <v>76</v>
      </c>
      <c r="AR224" s="13" t="s">
        <v>76</v>
      </c>
      <c r="AS224" s="13" t="s">
        <v>76</v>
      </c>
      <c r="AT224" s="13" t="s">
        <v>76</v>
      </c>
      <c r="AU224" s="35" t="str">
        <f>'PTEA 2020-2023'!A14</f>
        <v>1. Comunidad Granadina en la Inclusión de la Cultura Ambiental</v>
      </c>
      <c r="AV224" s="35" t="str">
        <f>'PTEA 2020-2023'!B14</f>
        <v>6. Divulgación de experiencias exitosas de Educación Ambiental</v>
      </c>
      <c r="AW224" s="35" t="str">
        <f>'PTEA 2020-2023'!C14</f>
        <v>Crear estrategias de comunicación anuales en por lo menos un (1) medio de comunicación y/o utilización de redes sociales para fortalecer convocatorias y promover la divulgación de balances positivos de acciones de Educación e Innovación Ambiental.</v>
      </c>
    </row>
    <row r="225" spans="1:49" ht="270.75" customHeight="1" x14ac:dyDescent="0.25">
      <c r="A225" s="4" t="s">
        <v>529</v>
      </c>
      <c r="B225" s="170" t="s">
        <v>1355</v>
      </c>
      <c r="C225" s="170" t="s">
        <v>1359</v>
      </c>
      <c r="D225" s="172" t="s">
        <v>1354</v>
      </c>
      <c r="E225" s="5" t="s">
        <v>30</v>
      </c>
      <c r="F225" s="9" t="s">
        <v>31</v>
      </c>
      <c r="G225" s="6" t="s">
        <v>32</v>
      </c>
      <c r="H225" s="6" t="s">
        <v>33</v>
      </c>
      <c r="I225" s="6" t="s">
        <v>34</v>
      </c>
      <c r="J225" s="6" t="s">
        <v>35</v>
      </c>
      <c r="K225" s="7" t="s">
        <v>36</v>
      </c>
      <c r="L225" s="7" t="s">
        <v>51</v>
      </c>
      <c r="M225" s="7" t="s">
        <v>52</v>
      </c>
      <c r="N225" s="7" t="s">
        <v>39</v>
      </c>
      <c r="O225" s="7" t="s">
        <v>53</v>
      </c>
      <c r="P225" s="11" t="s">
        <v>41</v>
      </c>
      <c r="Q225" s="11" t="s">
        <v>42</v>
      </c>
      <c r="R225" s="11" t="s">
        <v>54</v>
      </c>
      <c r="S225" s="8" t="s">
        <v>55</v>
      </c>
      <c r="T225" s="8" t="s">
        <v>56</v>
      </c>
      <c r="U225" s="8" t="s">
        <v>57</v>
      </c>
      <c r="V225" s="8" t="s">
        <v>58</v>
      </c>
      <c r="W225" s="10" t="s">
        <v>48</v>
      </c>
      <c r="X225" s="10" t="s">
        <v>49</v>
      </c>
      <c r="Y225" s="10" t="s">
        <v>50</v>
      </c>
      <c r="Z225" s="33" t="s">
        <v>667</v>
      </c>
      <c r="AA225" s="33" t="s">
        <v>665</v>
      </c>
      <c r="AB225" s="33" t="s">
        <v>666</v>
      </c>
      <c r="AC225" s="44" t="s">
        <v>540</v>
      </c>
      <c r="AD225" s="44" t="s">
        <v>541</v>
      </c>
      <c r="AE225" s="44" t="s">
        <v>542</v>
      </c>
      <c r="AF225" s="34" t="s">
        <v>549</v>
      </c>
      <c r="AG225" s="34" t="s">
        <v>550</v>
      </c>
      <c r="AH225" s="34" t="s">
        <v>551</v>
      </c>
      <c r="AI225" s="13" t="s">
        <v>76</v>
      </c>
      <c r="AJ225" s="13" t="s">
        <v>76</v>
      </c>
      <c r="AK225" s="13" t="s">
        <v>76</v>
      </c>
      <c r="AL225" s="13" t="s">
        <v>76</v>
      </c>
      <c r="AM225" s="13" t="s">
        <v>76</v>
      </c>
      <c r="AN225" s="13" t="s">
        <v>76</v>
      </c>
      <c r="AO225" s="6" t="s">
        <v>552</v>
      </c>
      <c r="AP225" s="6" t="s">
        <v>553</v>
      </c>
      <c r="AQ225" s="6" t="s">
        <v>554</v>
      </c>
      <c r="AR225" s="13" t="s">
        <v>555</v>
      </c>
      <c r="AS225" s="13" t="s">
        <v>556</v>
      </c>
      <c r="AT225" s="13" t="s">
        <v>557</v>
      </c>
      <c r="AU225" s="35" t="str">
        <f>'PTEA 2020-2023'!A3</f>
        <v>1. Comunidad Granadina en la Inclusión de la Cultura Ambiental</v>
      </c>
      <c r="AV225" s="35" t="str">
        <f>'PTEA 2020-2023'!B3</f>
        <v>1. Comunidad Educativa Incluyente en la educación ambiental municipal</v>
      </c>
      <c r="AW225" s="35" t="str">
        <f>'PTEA 2020-2023'!C3</f>
        <v>Fortalecimiento y seguimiento a por lo menos un (1) PRAE de cada institución educativa del municipio.</v>
      </c>
    </row>
    <row r="226" spans="1:49" ht="307.5" customHeight="1" x14ac:dyDescent="0.25">
      <c r="A226" s="4" t="s">
        <v>529</v>
      </c>
      <c r="B226" s="170" t="s">
        <v>1357</v>
      </c>
      <c r="C226" s="170" t="s">
        <v>1350</v>
      </c>
      <c r="D226" s="172" t="s">
        <v>1347</v>
      </c>
      <c r="E226" s="5" t="s">
        <v>30</v>
      </c>
      <c r="F226" s="9" t="s">
        <v>31</v>
      </c>
      <c r="G226" s="6" t="s">
        <v>32</v>
      </c>
      <c r="H226" s="6" t="s">
        <v>33</v>
      </c>
      <c r="I226" s="6" t="s">
        <v>34</v>
      </c>
      <c r="J226" s="6" t="s">
        <v>35</v>
      </c>
      <c r="K226" s="7" t="s">
        <v>36</v>
      </c>
      <c r="L226" s="7" t="s">
        <v>37</v>
      </c>
      <c r="M226" s="7" t="s">
        <v>38</v>
      </c>
      <c r="N226" s="7" t="s">
        <v>39</v>
      </c>
      <c r="O226" s="7" t="s">
        <v>40</v>
      </c>
      <c r="P226" s="11" t="s">
        <v>41</v>
      </c>
      <c r="Q226" s="11" t="s">
        <v>42</v>
      </c>
      <c r="R226" s="11" t="s">
        <v>43</v>
      </c>
      <c r="S226" s="8" t="s">
        <v>44</v>
      </c>
      <c r="T226" s="8" t="s">
        <v>45</v>
      </c>
      <c r="U226" s="8" t="s">
        <v>46</v>
      </c>
      <c r="V226" s="8" t="s">
        <v>47</v>
      </c>
      <c r="W226" s="10" t="s">
        <v>48</v>
      </c>
      <c r="X226" s="10" t="s">
        <v>49</v>
      </c>
      <c r="Y226" s="10" t="s">
        <v>50</v>
      </c>
      <c r="Z226" s="33" t="s">
        <v>668</v>
      </c>
      <c r="AA226" s="33" t="s">
        <v>669</v>
      </c>
      <c r="AB226" s="33" t="s">
        <v>670</v>
      </c>
      <c r="AC226" s="44" t="s">
        <v>540</v>
      </c>
      <c r="AD226" s="44" t="s">
        <v>541</v>
      </c>
      <c r="AE226" s="44" t="s">
        <v>542</v>
      </c>
      <c r="AF226" s="34" t="s">
        <v>76</v>
      </c>
      <c r="AG226" s="34" t="s">
        <v>76</v>
      </c>
      <c r="AH226" s="34" t="s">
        <v>76</v>
      </c>
      <c r="AI226" s="13" t="s">
        <v>76</v>
      </c>
      <c r="AJ226" s="13" t="s">
        <v>76</v>
      </c>
      <c r="AK226" s="13" t="s">
        <v>76</v>
      </c>
      <c r="AL226" s="13" t="s">
        <v>76</v>
      </c>
      <c r="AM226" s="13" t="s">
        <v>76</v>
      </c>
      <c r="AN226" s="13" t="s">
        <v>76</v>
      </c>
      <c r="AO226" s="6" t="s">
        <v>543</v>
      </c>
      <c r="AP226" s="6" t="s">
        <v>544</v>
      </c>
      <c r="AQ226" s="6" t="s">
        <v>545</v>
      </c>
      <c r="AR226" s="13" t="s">
        <v>76</v>
      </c>
      <c r="AS226" s="13" t="s">
        <v>76</v>
      </c>
      <c r="AT226" s="13" t="s">
        <v>76</v>
      </c>
      <c r="AU226" s="35" t="str">
        <f>'PTEA 2020-2023'!A7</f>
        <v>1. Comunidad Granadina en la Inclusión de la Cultura Ambiental</v>
      </c>
      <c r="AV226" s="35" t="str">
        <f>'PTEA 2020-2023'!B7</f>
        <v>2. Dinamización comunitaria en procesos de Educación Ambiental</v>
      </c>
      <c r="AW226" s="35" t="str">
        <f>'PTEA 2020-2023'!C7</f>
        <v>Generar espacios de socialización,  asesoría y seguimiento de por lo menos una (1) iniciativa ciudadana de educación Ambiental PROCEDA, durante la vigencia del PTEA Municipal.</v>
      </c>
    </row>
    <row r="227" spans="1:49" ht="237" customHeight="1" x14ac:dyDescent="0.25">
      <c r="A227" s="4" t="s">
        <v>529</v>
      </c>
      <c r="B227" s="170" t="s">
        <v>76</v>
      </c>
      <c r="C227" s="170" t="s">
        <v>76</v>
      </c>
      <c r="D227" s="170" t="s">
        <v>76</v>
      </c>
      <c r="E227" s="5" t="s">
        <v>30</v>
      </c>
      <c r="F227" s="9" t="s">
        <v>31</v>
      </c>
      <c r="G227" s="6" t="s">
        <v>32</v>
      </c>
      <c r="H227" s="6" t="s">
        <v>33</v>
      </c>
      <c r="I227" s="6" t="s">
        <v>180</v>
      </c>
      <c r="J227" s="6" t="s">
        <v>181</v>
      </c>
      <c r="K227" s="7" t="s">
        <v>182</v>
      </c>
      <c r="L227" s="7" t="s">
        <v>183</v>
      </c>
      <c r="M227" s="7" t="s">
        <v>184</v>
      </c>
      <c r="N227" s="7" t="s">
        <v>76</v>
      </c>
      <c r="O227" s="7" t="s">
        <v>185</v>
      </c>
      <c r="P227" s="11" t="s">
        <v>126</v>
      </c>
      <c r="Q227" s="11" t="s">
        <v>127</v>
      </c>
      <c r="R227" s="11" t="s">
        <v>186</v>
      </c>
      <c r="S227" s="8" t="s">
        <v>129</v>
      </c>
      <c r="T227" s="8" t="s">
        <v>130</v>
      </c>
      <c r="U227" s="8" t="s">
        <v>131</v>
      </c>
      <c r="V227" s="8" t="s">
        <v>132</v>
      </c>
      <c r="W227" s="10" t="s">
        <v>48</v>
      </c>
      <c r="X227" s="10" t="s">
        <v>49</v>
      </c>
      <c r="Y227" s="10" t="s">
        <v>50</v>
      </c>
      <c r="Z227" s="33" t="s">
        <v>76</v>
      </c>
      <c r="AA227" s="33" t="s">
        <v>76</v>
      </c>
      <c r="AB227" s="33" t="s">
        <v>76</v>
      </c>
      <c r="AC227" s="44" t="s">
        <v>540</v>
      </c>
      <c r="AD227" s="44" t="s">
        <v>541</v>
      </c>
      <c r="AE227" s="44" t="s">
        <v>542</v>
      </c>
      <c r="AF227" s="34" t="s">
        <v>76</v>
      </c>
      <c r="AG227" s="34" t="s">
        <v>76</v>
      </c>
      <c r="AH227" s="34" t="s">
        <v>76</v>
      </c>
      <c r="AI227" s="13" t="s">
        <v>569</v>
      </c>
      <c r="AJ227" s="13" t="s">
        <v>578</v>
      </c>
      <c r="AK227" s="13" t="s">
        <v>579</v>
      </c>
      <c r="AL227" s="13" t="s">
        <v>76</v>
      </c>
      <c r="AM227" s="13" t="s">
        <v>76</v>
      </c>
      <c r="AN227" s="13" t="s">
        <v>76</v>
      </c>
      <c r="AO227" s="6" t="s">
        <v>572</v>
      </c>
      <c r="AP227" s="6" t="s">
        <v>573</v>
      </c>
      <c r="AQ227" s="6" t="s">
        <v>574</v>
      </c>
      <c r="AR227" s="13" t="s">
        <v>566</v>
      </c>
      <c r="AS227" s="13" t="s">
        <v>567</v>
      </c>
      <c r="AT227" s="13" t="s">
        <v>580</v>
      </c>
      <c r="AU227" s="35" t="str">
        <f>'PTEA 2020-2023'!A39</f>
        <v xml:space="preserve">6. Comunidad Granadina preparada para la implementación de una Agricultura sostenible con el medio ambiente </v>
      </c>
      <c r="AV227" s="35" t="str">
        <f>'PTEA 2020-2023'!B39</f>
        <v>3. Fortalecimiento de productores Granadinos para el aprovechamiento de residuos orgánicos</v>
      </c>
      <c r="AW227" s="35" t="str">
        <f>'PTEA 2020-2023'!C39</f>
        <v>Realizar como mínimo una (1) salida pedagógica de educación ambiental con comunidad a las celdas de compostaje del municipio durante el cuatrienio.</v>
      </c>
    </row>
    <row r="228" spans="1:49" ht="257.25" customHeight="1" x14ac:dyDescent="0.25">
      <c r="A228" s="4" t="s">
        <v>529</v>
      </c>
      <c r="B228" s="170" t="s">
        <v>76</v>
      </c>
      <c r="C228" s="170" t="s">
        <v>76</v>
      </c>
      <c r="D228" s="170" t="s">
        <v>76</v>
      </c>
      <c r="E228" s="5" t="s">
        <v>30</v>
      </c>
      <c r="F228" s="9" t="s">
        <v>31</v>
      </c>
      <c r="G228" s="6" t="s">
        <v>32</v>
      </c>
      <c r="H228" s="6" t="s">
        <v>33</v>
      </c>
      <c r="I228" s="6" t="s">
        <v>180</v>
      </c>
      <c r="J228" s="6" t="s">
        <v>181</v>
      </c>
      <c r="K228" s="7" t="s">
        <v>182</v>
      </c>
      <c r="L228" s="7" t="s">
        <v>183</v>
      </c>
      <c r="M228" s="7" t="s">
        <v>184</v>
      </c>
      <c r="N228" s="7" t="s">
        <v>76</v>
      </c>
      <c r="O228" s="7" t="s">
        <v>185</v>
      </c>
      <c r="P228" s="11" t="s">
        <v>126</v>
      </c>
      <c r="Q228" s="11" t="s">
        <v>127</v>
      </c>
      <c r="R228" s="11" t="s">
        <v>186</v>
      </c>
      <c r="S228" s="8" t="s">
        <v>129</v>
      </c>
      <c r="T228" s="8" t="s">
        <v>130</v>
      </c>
      <c r="U228" s="8" t="s">
        <v>131</v>
      </c>
      <c r="V228" s="8" t="s">
        <v>132</v>
      </c>
      <c r="W228" s="10" t="s">
        <v>48</v>
      </c>
      <c r="X228" s="10" t="s">
        <v>49</v>
      </c>
      <c r="Y228" s="10" t="s">
        <v>50</v>
      </c>
      <c r="Z228" s="33" t="s">
        <v>668</v>
      </c>
      <c r="AA228" s="33" t="s">
        <v>672</v>
      </c>
      <c r="AB228" s="33" t="s">
        <v>673</v>
      </c>
      <c r="AC228" s="44" t="s">
        <v>540</v>
      </c>
      <c r="AD228" s="44" t="s">
        <v>541</v>
      </c>
      <c r="AE228" s="44" t="s">
        <v>542</v>
      </c>
      <c r="AF228" s="34" t="s">
        <v>549</v>
      </c>
      <c r="AG228" s="34" t="s">
        <v>550</v>
      </c>
      <c r="AH228" s="34" t="s">
        <v>637</v>
      </c>
      <c r="AI228" s="13" t="s">
        <v>76</v>
      </c>
      <c r="AJ228" s="13" t="s">
        <v>76</v>
      </c>
      <c r="AK228" s="13" t="s">
        <v>76</v>
      </c>
      <c r="AL228" s="13" t="s">
        <v>76</v>
      </c>
      <c r="AM228" s="13" t="s">
        <v>76</v>
      </c>
      <c r="AN228" s="13" t="s">
        <v>76</v>
      </c>
      <c r="AO228" s="6" t="s">
        <v>552</v>
      </c>
      <c r="AP228" s="6" t="s">
        <v>592</v>
      </c>
      <c r="AQ228" s="6" t="s">
        <v>593</v>
      </c>
      <c r="AR228" s="13" t="s">
        <v>76</v>
      </c>
      <c r="AS228" s="13" t="s">
        <v>76</v>
      </c>
      <c r="AT228" s="13" t="s">
        <v>76</v>
      </c>
      <c r="AU228" s="35" t="str">
        <f>'PTEA 2020-2023'!A24</f>
        <v>3. Promoviendo la conservación, ahorro y uso eficiente del recurso hídrico entre la comunidad Granadina</v>
      </c>
      <c r="AV228" s="35" t="str">
        <f>'PTEA 2020-2023'!B24</f>
        <v>3. Fortalecimiento de estrategias de Uso Eficiente y Ahorro del Agua en Instituciones Educativas</v>
      </c>
      <c r="AW228" s="35" t="str">
        <f>'PTEA 2020-2023'!C24</f>
        <v>Implementar por lo menos una (1) jornada de sensibilización anual a partir del segundo año de vigencia del Plan, orientada al Uso eficiente y ahorro del agua con Niños y Jóvenes por institución educativa del municipio.</v>
      </c>
    </row>
    <row r="229" spans="1:49" ht="390" x14ac:dyDescent="0.25">
      <c r="A229" s="4" t="s">
        <v>529</v>
      </c>
      <c r="B229" s="170" t="s">
        <v>1357</v>
      </c>
      <c r="C229" s="170" t="s">
        <v>1349</v>
      </c>
      <c r="D229" s="172" t="s">
        <v>1346</v>
      </c>
      <c r="E229" s="5" t="s">
        <v>162</v>
      </c>
      <c r="F229" s="9" t="s">
        <v>187</v>
      </c>
      <c r="G229" s="6" t="s">
        <v>32</v>
      </c>
      <c r="H229" s="6" t="s">
        <v>33</v>
      </c>
      <c r="I229" s="6" t="s">
        <v>188</v>
      </c>
      <c r="J229" s="26" t="s">
        <v>189</v>
      </c>
      <c r="K229" s="7" t="s">
        <v>65</v>
      </c>
      <c r="L229" s="7" t="s">
        <v>66</v>
      </c>
      <c r="M229" s="7" t="s">
        <v>67</v>
      </c>
      <c r="N229" s="7" t="s">
        <v>190</v>
      </c>
      <c r="O229" s="7" t="s">
        <v>191</v>
      </c>
      <c r="P229" s="11" t="s">
        <v>70</v>
      </c>
      <c r="Q229" s="11" t="s">
        <v>192</v>
      </c>
      <c r="R229" s="11" t="s">
        <v>193</v>
      </c>
      <c r="S229" s="8" t="s">
        <v>44</v>
      </c>
      <c r="T229" s="8" t="s">
        <v>194</v>
      </c>
      <c r="U229" s="8" t="s">
        <v>195</v>
      </c>
      <c r="V229" s="8" t="s">
        <v>196</v>
      </c>
      <c r="W229" s="10" t="s">
        <v>197</v>
      </c>
      <c r="X229" s="10" t="s">
        <v>198</v>
      </c>
      <c r="Y229" s="10" t="s">
        <v>199</v>
      </c>
      <c r="Z229" s="33" t="s">
        <v>686</v>
      </c>
      <c r="AA229" s="33" t="s">
        <v>687</v>
      </c>
      <c r="AB229" s="33" t="s">
        <v>688</v>
      </c>
      <c r="AC229" s="44" t="s">
        <v>76</v>
      </c>
      <c r="AD229" s="44" t="s">
        <v>76</v>
      </c>
      <c r="AE229" s="44" t="s">
        <v>76</v>
      </c>
      <c r="AF229" s="34" t="s">
        <v>76</v>
      </c>
      <c r="AG229" s="34" t="s">
        <v>76</v>
      </c>
      <c r="AH229" s="34" t="s">
        <v>76</v>
      </c>
      <c r="AI229" s="13" t="s">
        <v>76</v>
      </c>
      <c r="AJ229" s="13" t="s">
        <v>76</v>
      </c>
      <c r="AK229" s="13" t="s">
        <v>76</v>
      </c>
      <c r="AL229" s="13" t="s">
        <v>76</v>
      </c>
      <c r="AM229" s="13" t="s">
        <v>76</v>
      </c>
      <c r="AN229" s="13" t="s">
        <v>76</v>
      </c>
      <c r="AO229" s="6" t="s">
        <v>581</v>
      </c>
      <c r="AP229" s="6" t="s">
        <v>582</v>
      </c>
      <c r="AQ229" s="6" t="s">
        <v>583</v>
      </c>
      <c r="AR229" s="13" t="s">
        <v>584</v>
      </c>
      <c r="AS229" s="13" t="s">
        <v>585</v>
      </c>
      <c r="AT229" s="13" t="s">
        <v>586</v>
      </c>
      <c r="AU229" s="35" t="str">
        <f>'PTEA 2020-2023'!A34</f>
        <v>5. Granada se educa frente a la adaptación al cambio climático y prevención del Riesgo</v>
      </c>
      <c r="AV229" s="35" t="str">
        <f>'PTEA 2020-2023'!B34</f>
        <v>1. Fortalecimiento de acciones de sostenibilidad ambiental dirigidas a la comunidad educativa</v>
      </c>
      <c r="AW229" s="35" t="str">
        <f>'PTEA 2020-2023'!C34</f>
        <v>Articular la implementación de por lo menos dos (2) jornadas de sensibilización con Instituciones Educativas del municipio en estrategias de adaptación al cambio climático y medidas de prevención del riesgo de desastres durante el cuatrienio.</v>
      </c>
    </row>
    <row r="230" spans="1:49" ht="390" x14ac:dyDescent="0.25">
      <c r="A230" s="4" t="s">
        <v>529</v>
      </c>
      <c r="B230" s="170" t="s">
        <v>1357</v>
      </c>
      <c r="C230" s="170" t="s">
        <v>1349</v>
      </c>
      <c r="D230" s="172" t="s">
        <v>1346</v>
      </c>
      <c r="E230" s="5" t="s">
        <v>162</v>
      </c>
      <c r="F230" s="9" t="s">
        <v>187</v>
      </c>
      <c r="G230" s="6" t="s">
        <v>32</v>
      </c>
      <c r="H230" s="6" t="s">
        <v>33</v>
      </c>
      <c r="I230" s="6" t="s">
        <v>188</v>
      </c>
      <c r="J230" s="26" t="s">
        <v>189</v>
      </c>
      <c r="K230" s="7" t="s">
        <v>65</v>
      </c>
      <c r="L230" s="7" t="s">
        <v>66</v>
      </c>
      <c r="M230" s="7" t="s">
        <v>67</v>
      </c>
      <c r="N230" s="7" t="s">
        <v>190</v>
      </c>
      <c r="O230" s="7" t="s">
        <v>191</v>
      </c>
      <c r="P230" s="11" t="s">
        <v>70</v>
      </c>
      <c r="Q230" s="11" t="s">
        <v>192</v>
      </c>
      <c r="R230" s="11" t="s">
        <v>193</v>
      </c>
      <c r="S230" s="8" t="s">
        <v>200</v>
      </c>
      <c r="T230" s="8" t="s">
        <v>130</v>
      </c>
      <c r="U230" s="8" t="s">
        <v>201</v>
      </c>
      <c r="V230" s="8" t="s">
        <v>202</v>
      </c>
      <c r="W230" s="10" t="s">
        <v>76</v>
      </c>
      <c r="X230" s="10" t="s">
        <v>76</v>
      </c>
      <c r="Y230" s="10" t="s">
        <v>76</v>
      </c>
      <c r="Z230" s="33" t="s">
        <v>686</v>
      </c>
      <c r="AA230" s="33" t="s">
        <v>687</v>
      </c>
      <c r="AB230" s="33" t="s">
        <v>689</v>
      </c>
      <c r="AC230" s="44" t="s">
        <v>76</v>
      </c>
      <c r="AD230" s="44" t="s">
        <v>76</v>
      </c>
      <c r="AE230" s="44" t="s">
        <v>76</v>
      </c>
      <c r="AF230" s="34" t="s">
        <v>76</v>
      </c>
      <c r="AG230" s="34" t="s">
        <v>76</v>
      </c>
      <c r="AH230" s="34" t="s">
        <v>76</v>
      </c>
      <c r="AI230" s="13" t="s">
        <v>76</v>
      </c>
      <c r="AJ230" s="13" t="s">
        <v>76</v>
      </c>
      <c r="AK230" s="13" t="s">
        <v>76</v>
      </c>
      <c r="AL230" s="13" t="s">
        <v>76</v>
      </c>
      <c r="AM230" s="13" t="s">
        <v>76</v>
      </c>
      <c r="AN230" s="13" t="s">
        <v>76</v>
      </c>
      <c r="AO230" s="6" t="s">
        <v>581</v>
      </c>
      <c r="AP230" s="6" t="s">
        <v>582</v>
      </c>
      <c r="AQ230" s="6" t="s">
        <v>583</v>
      </c>
      <c r="AR230" s="13" t="s">
        <v>584</v>
      </c>
      <c r="AS230" s="13" t="s">
        <v>585</v>
      </c>
      <c r="AT230" s="13" t="s">
        <v>586</v>
      </c>
      <c r="AU230" s="35" t="str">
        <f>'PTEA 2020-2023'!A34</f>
        <v>5. Granada se educa frente a la adaptación al cambio climático y prevención del Riesgo</v>
      </c>
      <c r="AV230" s="35" t="str">
        <f>'PTEA 2020-2023'!B34</f>
        <v>1. Fortalecimiento de acciones de sostenibilidad ambiental dirigidas a la comunidad educativa</v>
      </c>
      <c r="AW230" s="35" t="str">
        <f>'PTEA 2020-2023'!C34</f>
        <v>Articular la implementación de por lo menos dos (2) jornadas de sensibilización con Instituciones Educativas del municipio en estrategias de adaptación al cambio climático y medidas de prevención del riesgo de desastres durante el cuatrienio.</v>
      </c>
    </row>
    <row r="231" spans="1:49" ht="390" x14ac:dyDescent="0.25">
      <c r="A231" s="4" t="s">
        <v>529</v>
      </c>
      <c r="B231" s="170" t="s">
        <v>1357</v>
      </c>
      <c r="C231" s="170" t="s">
        <v>1349</v>
      </c>
      <c r="D231" s="172" t="s">
        <v>1346</v>
      </c>
      <c r="E231" s="5" t="s">
        <v>162</v>
      </c>
      <c r="F231" s="9" t="s">
        <v>187</v>
      </c>
      <c r="G231" s="6" t="s">
        <v>32</v>
      </c>
      <c r="H231" s="6" t="s">
        <v>33</v>
      </c>
      <c r="I231" s="6" t="s">
        <v>188</v>
      </c>
      <c r="J231" s="26" t="s">
        <v>189</v>
      </c>
      <c r="K231" s="7" t="s">
        <v>65</v>
      </c>
      <c r="L231" s="7" t="s">
        <v>66</v>
      </c>
      <c r="M231" s="7" t="s">
        <v>67</v>
      </c>
      <c r="N231" s="7" t="s">
        <v>190</v>
      </c>
      <c r="O231" s="7" t="s">
        <v>191</v>
      </c>
      <c r="P231" s="11" t="s">
        <v>70</v>
      </c>
      <c r="Q231" s="11" t="s">
        <v>192</v>
      </c>
      <c r="R231" s="11" t="s">
        <v>193</v>
      </c>
      <c r="S231" s="8" t="s">
        <v>44</v>
      </c>
      <c r="T231" s="8" t="s">
        <v>194</v>
      </c>
      <c r="U231" s="8" t="s">
        <v>195</v>
      </c>
      <c r="V231" s="8" t="s">
        <v>196</v>
      </c>
      <c r="W231" s="10" t="s">
        <v>197</v>
      </c>
      <c r="X231" s="10" t="s">
        <v>381</v>
      </c>
      <c r="Y231" s="10" t="s">
        <v>382</v>
      </c>
      <c r="Z231" s="33" t="s">
        <v>686</v>
      </c>
      <c r="AA231" s="33" t="s">
        <v>687</v>
      </c>
      <c r="AB231" s="33" t="s">
        <v>688</v>
      </c>
      <c r="AC231" s="44" t="s">
        <v>76</v>
      </c>
      <c r="AD231" s="44" t="s">
        <v>76</v>
      </c>
      <c r="AE231" s="44" t="s">
        <v>76</v>
      </c>
      <c r="AF231" s="34" t="s">
        <v>76</v>
      </c>
      <c r="AG231" s="34" t="s">
        <v>76</v>
      </c>
      <c r="AH231" s="34" t="s">
        <v>76</v>
      </c>
      <c r="AI231" s="13" t="s">
        <v>76</v>
      </c>
      <c r="AJ231" s="13" t="s">
        <v>76</v>
      </c>
      <c r="AK231" s="13" t="s">
        <v>76</v>
      </c>
      <c r="AL231" s="13" t="s">
        <v>76</v>
      </c>
      <c r="AM231" s="13" t="s">
        <v>76</v>
      </c>
      <c r="AN231" s="13" t="s">
        <v>76</v>
      </c>
      <c r="AO231" s="6" t="s">
        <v>552</v>
      </c>
      <c r="AP231" s="6" t="s">
        <v>587</v>
      </c>
      <c r="AQ231" s="6" t="s">
        <v>588</v>
      </c>
      <c r="AR231" s="13" t="s">
        <v>584</v>
      </c>
      <c r="AS231" s="13" t="s">
        <v>585</v>
      </c>
      <c r="AT231" s="13" t="s">
        <v>589</v>
      </c>
      <c r="AU231" s="35" t="str">
        <f>'PTEA 2020-2023'!A35</f>
        <v>5. Granada se educa frente a la adaptación al cambio climático y prevención del Riesgo</v>
      </c>
      <c r="AV231" s="35" t="str">
        <f>'PTEA 2020-2023'!B35</f>
        <v>2. Fortalecimiento de acciones de sostenibilidad ambiental dirigidas a la comunidad</v>
      </c>
      <c r="AW231" s="35" t="str">
        <f>'PTEA 2020-2023'!C35</f>
        <v>Realizar como mínimo tres (3) jornadas de sensibilización en estrategias de adaptación al cambio climático y medidas de prevención del riesgo de desastres, con comunidad del sector urbano y/o rural del municipio, durante el cuatrienio.</v>
      </c>
    </row>
    <row r="232" spans="1:49" ht="390" x14ac:dyDescent="0.25">
      <c r="A232" s="4" t="s">
        <v>529</v>
      </c>
      <c r="B232" s="170" t="s">
        <v>76</v>
      </c>
      <c r="C232" s="170" t="s">
        <v>76</v>
      </c>
      <c r="D232" s="170" t="s">
        <v>76</v>
      </c>
      <c r="E232" s="5" t="s">
        <v>162</v>
      </c>
      <c r="F232" s="9" t="s">
        <v>163</v>
      </c>
      <c r="G232" s="9" t="s">
        <v>32</v>
      </c>
      <c r="H232" s="9" t="s">
        <v>33</v>
      </c>
      <c r="I232" s="6" t="s">
        <v>208</v>
      </c>
      <c r="J232" s="27" t="s">
        <v>209</v>
      </c>
      <c r="K232" s="7" t="s">
        <v>210</v>
      </c>
      <c r="L232" s="7" t="s">
        <v>211</v>
      </c>
      <c r="M232" s="7" t="s">
        <v>212</v>
      </c>
      <c r="N232" s="7" t="s">
        <v>213</v>
      </c>
      <c r="O232" s="7" t="s">
        <v>53</v>
      </c>
      <c r="P232" s="11" t="s">
        <v>214</v>
      </c>
      <c r="Q232" s="11" t="s">
        <v>215</v>
      </c>
      <c r="R232" s="11" t="s">
        <v>216</v>
      </c>
      <c r="S232" s="8" t="s">
        <v>200</v>
      </c>
      <c r="T232" s="8" t="s">
        <v>130</v>
      </c>
      <c r="U232" s="8" t="s">
        <v>201</v>
      </c>
      <c r="V232" s="8" t="s">
        <v>202</v>
      </c>
      <c r="W232" s="13" t="s">
        <v>76</v>
      </c>
      <c r="X232" s="13" t="s">
        <v>76</v>
      </c>
      <c r="Y232" s="13" t="s">
        <v>76</v>
      </c>
      <c r="Z232" s="33" t="s">
        <v>76</v>
      </c>
      <c r="AA232" s="33" t="s">
        <v>76</v>
      </c>
      <c r="AB232" s="33" t="s">
        <v>76</v>
      </c>
      <c r="AC232" s="44" t="s">
        <v>540</v>
      </c>
      <c r="AD232" s="44" t="s">
        <v>541</v>
      </c>
      <c r="AE232" s="44" t="s">
        <v>542</v>
      </c>
      <c r="AF232" s="34" t="s">
        <v>76</v>
      </c>
      <c r="AG232" s="34" t="s">
        <v>76</v>
      </c>
      <c r="AH232" s="34" t="s">
        <v>76</v>
      </c>
      <c r="AI232" s="13" t="s">
        <v>76</v>
      </c>
      <c r="AJ232" s="13" t="s">
        <v>76</v>
      </c>
      <c r="AK232" s="13" t="s">
        <v>76</v>
      </c>
      <c r="AL232" s="13" t="s">
        <v>76</v>
      </c>
      <c r="AM232" s="13" t="s">
        <v>76</v>
      </c>
      <c r="AN232" s="13" t="s">
        <v>76</v>
      </c>
      <c r="AO232" s="6" t="s">
        <v>76</v>
      </c>
      <c r="AP232" s="6" t="s">
        <v>76</v>
      </c>
      <c r="AQ232" s="6" t="s">
        <v>76</v>
      </c>
      <c r="AR232" s="13" t="s">
        <v>76</v>
      </c>
      <c r="AS232" s="13" t="s">
        <v>76</v>
      </c>
      <c r="AT232" s="13" t="s">
        <v>76</v>
      </c>
      <c r="AU232" s="35" t="str">
        <f>'PTEA 2020-2023'!A13</f>
        <v>1. Comunidad Granadina en la Inclusión de la Cultura Ambiental</v>
      </c>
      <c r="AV232" s="35" t="str">
        <f>'PTEA 2020-2023'!B13</f>
        <v>5. Formación de promotores Ambientales</v>
      </c>
      <c r="AW232" s="35" t="str">
        <f>'PTEA 2020-2023'!C13</f>
        <v>Vincular a por lo menos a (15) promotores ambientales, en procesos de formación para la dinamización de la Educación Ambiental.</v>
      </c>
    </row>
    <row r="233" spans="1:49" ht="405" x14ac:dyDescent="0.25">
      <c r="A233" s="4" t="s">
        <v>529</v>
      </c>
      <c r="B233" s="170" t="s">
        <v>76</v>
      </c>
      <c r="C233" s="170" t="s">
        <v>76</v>
      </c>
      <c r="D233" s="170" t="s">
        <v>76</v>
      </c>
      <c r="E233" s="5" t="s">
        <v>162</v>
      </c>
      <c r="F233" s="9" t="s">
        <v>163</v>
      </c>
      <c r="G233" s="6" t="s">
        <v>32</v>
      </c>
      <c r="H233" s="6" t="s">
        <v>33</v>
      </c>
      <c r="I233" s="6" t="s">
        <v>208</v>
      </c>
      <c r="J233" s="27" t="s">
        <v>209</v>
      </c>
      <c r="K233" s="16" t="s">
        <v>471</v>
      </c>
      <c r="L233" s="7" t="s">
        <v>205</v>
      </c>
      <c r="M233" s="7" t="s">
        <v>206</v>
      </c>
      <c r="N233" s="7" t="s">
        <v>76</v>
      </c>
      <c r="O233" s="7" t="s">
        <v>207</v>
      </c>
      <c r="P233" s="11" t="s">
        <v>70</v>
      </c>
      <c r="Q233" s="11" t="s">
        <v>42</v>
      </c>
      <c r="R233" s="11" t="s">
        <v>179</v>
      </c>
      <c r="S233" s="8" t="s">
        <v>200</v>
      </c>
      <c r="T233" s="8" t="s">
        <v>130</v>
      </c>
      <c r="U233" s="8" t="s">
        <v>201</v>
      </c>
      <c r="V233" s="29" t="s">
        <v>239</v>
      </c>
      <c r="W233" s="10" t="s">
        <v>102</v>
      </c>
      <c r="X233" s="10" t="s">
        <v>390</v>
      </c>
      <c r="Y233" s="10" t="s">
        <v>305</v>
      </c>
      <c r="Z233" s="33" t="s">
        <v>76</v>
      </c>
      <c r="AA233" s="33" t="s">
        <v>76</v>
      </c>
      <c r="AB233" s="33" t="s">
        <v>76</v>
      </c>
      <c r="AC233" s="44" t="s">
        <v>540</v>
      </c>
      <c r="AD233" s="44" t="s">
        <v>541</v>
      </c>
      <c r="AE233" s="44" t="s">
        <v>542</v>
      </c>
      <c r="AF233" s="34" t="s">
        <v>549</v>
      </c>
      <c r="AG233" s="34" t="s">
        <v>590</v>
      </c>
      <c r="AH233" s="34" t="s">
        <v>591</v>
      </c>
      <c r="AI233" s="13" t="s">
        <v>76</v>
      </c>
      <c r="AJ233" s="13" t="s">
        <v>76</v>
      </c>
      <c r="AK233" s="13" t="s">
        <v>76</v>
      </c>
      <c r="AL233" s="13" t="s">
        <v>76</v>
      </c>
      <c r="AM233" s="13" t="s">
        <v>76</v>
      </c>
      <c r="AN233" s="13" t="s">
        <v>76</v>
      </c>
      <c r="AO233" s="6" t="s">
        <v>552</v>
      </c>
      <c r="AP233" s="6" t="s">
        <v>592</v>
      </c>
      <c r="AQ233" s="6" t="s">
        <v>593</v>
      </c>
      <c r="AR233" s="13" t="s">
        <v>595</v>
      </c>
      <c r="AS233" s="13" t="s">
        <v>596</v>
      </c>
      <c r="AT233" s="13" t="s">
        <v>597</v>
      </c>
      <c r="AU233" s="35" t="str">
        <f>'PTEA 2020-2023'!A12</f>
        <v>1. Comunidad Granadina en la Inclusión de la Cultura Ambiental</v>
      </c>
      <c r="AV233" s="35" t="str">
        <f>'PTEA 2020-2023'!B12</f>
        <v>4. Articulación de acciones para la celebración de días de Calendario Ambiental</v>
      </c>
      <c r="AW233" s="35" t="str">
        <f>'PTEA 2020-2023'!C12</f>
        <v>Realizar como mínimo tres (3) actos de celebración anual de días del calendario ambiental.</v>
      </c>
    </row>
    <row r="234" spans="1:49" ht="390" x14ac:dyDescent="0.25">
      <c r="A234" s="4" t="s">
        <v>529</v>
      </c>
      <c r="B234" s="170" t="s">
        <v>76</v>
      </c>
      <c r="C234" s="170" t="s">
        <v>76</v>
      </c>
      <c r="D234" s="170" t="s">
        <v>76</v>
      </c>
      <c r="E234" s="5" t="s">
        <v>162</v>
      </c>
      <c r="F234" s="9" t="s">
        <v>163</v>
      </c>
      <c r="G234" s="9" t="s">
        <v>32</v>
      </c>
      <c r="H234" s="9" t="s">
        <v>33</v>
      </c>
      <c r="I234" s="6" t="s">
        <v>208</v>
      </c>
      <c r="J234" s="27" t="s">
        <v>209</v>
      </c>
      <c r="K234" s="7" t="s">
        <v>210</v>
      </c>
      <c r="L234" s="7" t="s">
        <v>211</v>
      </c>
      <c r="M234" s="7" t="s">
        <v>212</v>
      </c>
      <c r="N234" s="7" t="s">
        <v>213</v>
      </c>
      <c r="O234" s="7" t="s">
        <v>53</v>
      </c>
      <c r="P234" s="11" t="s">
        <v>214</v>
      </c>
      <c r="Q234" s="11" t="s">
        <v>215</v>
      </c>
      <c r="R234" s="11" t="s">
        <v>216</v>
      </c>
      <c r="S234" s="8" t="s">
        <v>200</v>
      </c>
      <c r="T234" s="8" t="s">
        <v>130</v>
      </c>
      <c r="U234" s="8" t="s">
        <v>201</v>
      </c>
      <c r="V234" s="8" t="s">
        <v>202</v>
      </c>
      <c r="W234" s="13" t="s">
        <v>76</v>
      </c>
      <c r="X234" s="13" t="s">
        <v>76</v>
      </c>
      <c r="Y234" s="13" t="s">
        <v>76</v>
      </c>
      <c r="Z234" s="33" t="s">
        <v>686</v>
      </c>
      <c r="AA234" s="33" t="s">
        <v>687</v>
      </c>
      <c r="AB234" s="33" t="s">
        <v>690</v>
      </c>
      <c r="AC234" s="44" t="s">
        <v>540</v>
      </c>
      <c r="AD234" s="44" t="s">
        <v>541</v>
      </c>
      <c r="AE234" s="44" t="s">
        <v>542</v>
      </c>
      <c r="AF234" s="34" t="s">
        <v>76</v>
      </c>
      <c r="AG234" s="34" t="s">
        <v>76</v>
      </c>
      <c r="AH234" s="34" t="s">
        <v>76</v>
      </c>
      <c r="AI234" s="13" t="s">
        <v>606</v>
      </c>
      <c r="AJ234" s="13" t="s">
        <v>607</v>
      </c>
      <c r="AK234" s="13" t="s">
        <v>608</v>
      </c>
      <c r="AL234" s="13" t="s">
        <v>76</v>
      </c>
      <c r="AM234" s="13" t="s">
        <v>76</v>
      </c>
      <c r="AN234" s="13" t="s">
        <v>76</v>
      </c>
      <c r="AO234" s="6" t="s">
        <v>552</v>
      </c>
      <c r="AP234" s="6" t="s">
        <v>609</v>
      </c>
      <c r="AQ234" s="6" t="s">
        <v>610</v>
      </c>
      <c r="AR234" s="13" t="s">
        <v>566</v>
      </c>
      <c r="AS234" s="13" t="s">
        <v>567</v>
      </c>
      <c r="AT234" s="13" t="s">
        <v>612</v>
      </c>
      <c r="AU234" s="35" t="str">
        <f>'PTEA 2020-2023'!A32</f>
        <v>4. Comunidad Granadina educada en la gestión integral de los residuos sólidos</v>
      </c>
      <c r="AV234" s="35" t="str">
        <f>'PTEA 2020-2023'!B32</f>
        <v>3. Fortalecer la vinculación de la Comunidad en la Gestión Integral de residuos peligrosos.</v>
      </c>
      <c r="AW234" s="35" t="str">
        <f>'PTEA 2020-2023'!C32</f>
        <v>Desarrollar por lo menos dos (2) jornadas anuales de recolección de residuos de envases de agroquímicos.</v>
      </c>
    </row>
    <row r="235" spans="1:49" ht="390" x14ac:dyDescent="0.25">
      <c r="A235" s="4" t="s">
        <v>529</v>
      </c>
      <c r="B235" s="170" t="s">
        <v>76</v>
      </c>
      <c r="C235" s="170" t="s">
        <v>76</v>
      </c>
      <c r="D235" s="170" t="s">
        <v>76</v>
      </c>
      <c r="E235" s="5" t="s">
        <v>162</v>
      </c>
      <c r="F235" s="9" t="s">
        <v>163</v>
      </c>
      <c r="G235" s="9" t="s">
        <v>32</v>
      </c>
      <c r="H235" s="9" t="s">
        <v>33</v>
      </c>
      <c r="I235" s="6" t="s">
        <v>208</v>
      </c>
      <c r="J235" s="27" t="s">
        <v>209</v>
      </c>
      <c r="K235" s="7" t="s">
        <v>210</v>
      </c>
      <c r="L235" s="7" t="s">
        <v>211</v>
      </c>
      <c r="M235" s="7" t="s">
        <v>212</v>
      </c>
      <c r="N235" s="7" t="s">
        <v>213</v>
      </c>
      <c r="O235" s="7" t="s">
        <v>53</v>
      </c>
      <c r="P235" s="11" t="s">
        <v>214</v>
      </c>
      <c r="Q235" s="11" t="s">
        <v>215</v>
      </c>
      <c r="R235" s="11" t="s">
        <v>216</v>
      </c>
      <c r="S235" s="8" t="s">
        <v>200</v>
      </c>
      <c r="T235" s="8" t="s">
        <v>130</v>
      </c>
      <c r="U235" s="8" t="s">
        <v>201</v>
      </c>
      <c r="V235" s="8" t="s">
        <v>202</v>
      </c>
      <c r="W235" s="13" t="s">
        <v>76</v>
      </c>
      <c r="X235" s="13" t="s">
        <v>76</v>
      </c>
      <c r="Y235" s="13" t="s">
        <v>76</v>
      </c>
      <c r="Z235" s="33" t="s">
        <v>76</v>
      </c>
      <c r="AA235" s="33" t="s">
        <v>76</v>
      </c>
      <c r="AB235" s="33" t="s">
        <v>76</v>
      </c>
      <c r="AC235" s="44" t="s">
        <v>540</v>
      </c>
      <c r="AD235" s="44" t="s">
        <v>541</v>
      </c>
      <c r="AE235" s="44" t="s">
        <v>542</v>
      </c>
      <c r="AF235" s="34" t="s">
        <v>76</v>
      </c>
      <c r="AG235" s="34" t="s">
        <v>76</v>
      </c>
      <c r="AH235" s="34" t="s">
        <v>76</v>
      </c>
      <c r="AI235" s="13" t="s">
        <v>598</v>
      </c>
      <c r="AJ235" s="13" t="s">
        <v>599</v>
      </c>
      <c r="AK235" s="13" t="s">
        <v>600</v>
      </c>
      <c r="AL235" s="13" t="s">
        <v>76</v>
      </c>
      <c r="AM235" s="13" t="s">
        <v>76</v>
      </c>
      <c r="AN235" s="13" t="s">
        <v>76</v>
      </c>
      <c r="AO235" s="6" t="s">
        <v>572</v>
      </c>
      <c r="AP235" s="6" t="s">
        <v>573</v>
      </c>
      <c r="AQ235" s="6" t="s">
        <v>574</v>
      </c>
      <c r="AR235" s="13" t="s">
        <v>575</v>
      </c>
      <c r="AS235" s="13" t="s">
        <v>576</v>
      </c>
      <c r="AT235" s="13" t="s">
        <v>601</v>
      </c>
      <c r="AU235" s="35" t="str">
        <f>'PTEA 2020-2023'!A29</f>
        <v>4. Comunidad Granadina educada en la gestión integral de los residuos sólidos</v>
      </c>
      <c r="AV235" s="35" t="str">
        <f>'PTEA 2020-2023'!B29</f>
        <v>2. Fortalecer la vinculación de la Comunidad en la Gestión Integral de los residuos sólidos.</v>
      </c>
      <c r="AW235" s="35" t="str">
        <f>'PTEA 2020-2023'!C29</f>
        <v>Desarrollar por lo menos un (1) taller anual, de aprovechamiento de residuos sólidos para elaborar arte ambiental con la comunidad.</v>
      </c>
    </row>
    <row r="236" spans="1:49" ht="390" x14ac:dyDescent="0.25">
      <c r="A236" s="4" t="s">
        <v>529</v>
      </c>
      <c r="B236" s="170" t="s">
        <v>76</v>
      </c>
      <c r="C236" s="170" t="s">
        <v>76</v>
      </c>
      <c r="D236" s="170" t="s">
        <v>76</v>
      </c>
      <c r="E236" s="5" t="s">
        <v>162</v>
      </c>
      <c r="F236" s="9" t="s">
        <v>163</v>
      </c>
      <c r="G236" s="9" t="s">
        <v>32</v>
      </c>
      <c r="H236" s="9" t="s">
        <v>33</v>
      </c>
      <c r="I236" s="6" t="s">
        <v>208</v>
      </c>
      <c r="J236" s="27" t="s">
        <v>209</v>
      </c>
      <c r="K236" s="7" t="s">
        <v>210</v>
      </c>
      <c r="L236" s="7" t="s">
        <v>211</v>
      </c>
      <c r="M236" s="7" t="s">
        <v>212</v>
      </c>
      <c r="N236" s="7" t="s">
        <v>213</v>
      </c>
      <c r="O236" s="7" t="s">
        <v>53</v>
      </c>
      <c r="P236" s="11" t="s">
        <v>214</v>
      </c>
      <c r="Q236" s="11" t="s">
        <v>215</v>
      </c>
      <c r="R236" s="11" t="s">
        <v>216</v>
      </c>
      <c r="S236" s="8" t="s">
        <v>200</v>
      </c>
      <c r="T236" s="8" t="s">
        <v>130</v>
      </c>
      <c r="U236" s="8" t="s">
        <v>201</v>
      </c>
      <c r="V236" s="8" t="s">
        <v>202</v>
      </c>
      <c r="W236" s="13" t="s">
        <v>76</v>
      </c>
      <c r="X236" s="13" t="s">
        <v>76</v>
      </c>
      <c r="Y236" s="13" t="s">
        <v>76</v>
      </c>
      <c r="Z236" s="33" t="s">
        <v>76</v>
      </c>
      <c r="AA236" s="33" t="s">
        <v>76</v>
      </c>
      <c r="AB236" s="33" t="s">
        <v>76</v>
      </c>
      <c r="AC236" s="44" t="s">
        <v>76</v>
      </c>
      <c r="AD236" s="44" t="s">
        <v>76</v>
      </c>
      <c r="AE236" s="44" t="s">
        <v>76</v>
      </c>
      <c r="AF236" s="34" t="s">
        <v>76</v>
      </c>
      <c r="AG236" s="34" t="s">
        <v>76</v>
      </c>
      <c r="AH236" s="34" t="s">
        <v>76</v>
      </c>
      <c r="AI236" s="13" t="s">
        <v>76</v>
      </c>
      <c r="AJ236" s="13" t="s">
        <v>76</v>
      </c>
      <c r="AK236" s="13" t="s">
        <v>76</v>
      </c>
      <c r="AL236" s="13" t="s">
        <v>76</v>
      </c>
      <c r="AM236" s="13" t="s">
        <v>76</v>
      </c>
      <c r="AN236" s="13" t="s">
        <v>76</v>
      </c>
      <c r="AO236" s="6" t="s">
        <v>76</v>
      </c>
      <c r="AP236" s="6" t="s">
        <v>76</v>
      </c>
      <c r="AQ236" s="6" t="s">
        <v>76</v>
      </c>
      <c r="AR236" s="13" t="s">
        <v>76</v>
      </c>
      <c r="AS236" s="13" t="s">
        <v>76</v>
      </c>
      <c r="AT236" s="13" t="s">
        <v>76</v>
      </c>
      <c r="AU236" s="35" t="str">
        <f>'PTEA 2020-2023'!A14</f>
        <v>1. Comunidad Granadina en la Inclusión de la Cultura Ambiental</v>
      </c>
      <c r="AV236" s="35" t="str">
        <f>'PTEA 2020-2023'!B14</f>
        <v>6. Divulgación de experiencias exitosas de Educación Ambiental</v>
      </c>
      <c r="AW236" s="35" t="str">
        <f>'PTEA 2020-2023'!C14</f>
        <v>Crear estrategias de comunicación anuales en por lo menos un (1) medio de comunicación y/o utilización de redes sociales para fortalecer convocatorias y promover la divulgación de balances positivos de acciones de Educación e Innovación Ambiental.</v>
      </c>
    </row>
    <row r="237" spans="1:49" ht="330" x14ac:dyDescent="0.25">
      <c r="A237" s="4" t="s">
        <v>529</v>
      </c>
      <c r="B237" s="170" t="s">
        <v>76</v>
      </c>
      <c r="C237" s="170" t="s">
        <v>76</v>
      </c>
      <c r="D237" s="170" t="s">
        <v>76</v>
      </c>
      <c r="E237" s="5" t="s">
        <v>393</v>
      </c>
      <c r="F237" s="6" t="s">
        <v>218</v>
      </c>
      <c r="G237" s="6" t="s">
        <v>32</v>
      </c>
      <c r="H237" s="6" t="s">
        <v>219</v>
      </c>
      <c r="I237" s="6" t="s">
        <v>394</v>
      </c>
      <c r="J237" s="6" t="s">
        <v>403</v>
      </c>
      <c r="K237" s="7" t="s">
        <v>182</v>
      </c>
      <c r="L237" s="7" t="s">
        <v>396</v>
      </c>
      <c r="M237" s="7" t="s">
        <v>397</v>
      </c>
      <c r="N237" s="7" t="s">
        <v>213</v>
      </c>
      <c r="O237" s="7" t="s">
        <v>398</v>
      </c>
      <c r="P237" s="11" t="s">
        <v>399</v>
      </c>
      <c r="Q237" s="11" t="s">
        <v>400</v>
      </c>
      <c r="R237" s="11" t="s">
        <v>401</v>
      </c>
      <c r="S237" s="8" t="s">
        <v>114</v>
      </c>
      <c r="T237" s="8" t="s">
        <v>322</v>
      </c>
      <c r="U237" s="8" t="s">
        <v>173</v>
      </c>
      <c r="V237" s="8" t="s">
        <v>402</v>
      </c>
      <c r="W237" s="10" t="s">
        <v>118</v>
      </c>
      <c r="X237" s="10" t="s">
        <v>409</v>
      </c>
      <c r="Y237" s="10" t="s">
        <v>410</v>
      </c>
      <c r="Z237" s="33" t="s">
        <v>662</v>
      </c>
      <c r="AA237" s="33" t="s">
        <v>660</v>
      </c>
      <c r="AB237" s="33" t="s">
        <v>661</v>
      </c>
      <c r="AC237" s="44" t="s">
        <v>540</v>
      </c>
      <c r="AD237" s="44" t="s">
        <v>541</v>
      </c>
      <c r="AE237" s="44" t="s">
        <v>542</v>
      </c>
      <c r="AF237" s="34" t="s">
        <v>76</v>
      </c>
      <c r="AG237" s="34" t="s">
        <v>76</v>
      </c>
      <c r="AH237" s="34" t="s">
        <v>76</v>
      </c>
      <c r="AI237" s="13" t="s">
        <v>76</v>
      </c>
      <c r="AJ237" s="13" t="s">
        <v>76</v>
      </c>
      <c r="AK237" s="13" t="s">
        <v>76</v>
      </c>
      <c r="AL237" s="13" t="s">
        <v>76</v>
      </c>
      <c r="AM237" s="13" t="s">
        <v>76</v>
      </c>
      <c r="AN237" s="13" t="s">
        <v>76</v>
      </c>
      <c r="AO237" s="6" t="s">
        <v>623</v>
      </c>
      <c r="AP237" s="6" t="s">
        <v>624</v>
      </c>
      <c r="AQ237" s="6" t="s">
        <v>625</v>
      </c>
      <c r="AR237" s="13" t="s">
        <v>76</v>
      </c>
      <c r="AS237" s="13" t="s">
        <v>76</v>
      </c>
      <c r="AT237" s="13" t="s">
        <v>76</v>
      </c>
      <c r="AU237" s="35" t="str">
        <f>'PTEA 2020-2023'!A20</f>
        <v>3. Promoviendo la conservación, ahorro y uso eficiente del recurso hídrico entre la comunidad Granadina</v>
      </c>
      <c r="AV237" s="35" t="str">
        <f>'PTEA 2020-2023'!B20</f>
        <v>1. Comunidad Educada en el ahorro y uso eficiente del recurso hídrico.</v>
      </c>
      <c r="AW237" s="35" t="str">
        <f>'PTEA 2020-2023'!C20</f>
        <v>Desarrollar por lo menos una (1) salida pedagógica anual, a áreas de interés e importancia ambiental, donde se sensibilice a los habitantes del área influencia, sobre los bienes y servicios ecosistémicos amenazados para protegerlos y conservarlos.</v>
      </c>
    </row>
    <row r="238" spans="1:49" ht="330" x14ac:dyDescent="0.25">
      <c r="A238" s="4" t="s">
        <v>529</v>
      </c>
      <c r="B238" s="170" t="s">
        <v>76</v>
      </c>
      <c r="C238" s="170" t="s">
        <v>76</v>
      </c>
      <c r="D238" s="170" t="s">
        <v>76</v>
      </c>
      <c r="E238" s="5" t="s">
        <v>393</v>
      </c>
      <c r="F238" s="6" t="s">
        <v>218</v>
      </c>
      <c r="G238" s="6" t="s">
        <v>32</v>
      </c>
      <c r="H238" s="6" t="s">
        <v>219</v>
      </c>
      <c r="I238" s="6" t="s">
        <v>394</v>
      </c>
      <c r="J238" s="6" t="s">
        <v>403</v>
      </c>
      <c r="K238" s="7" t="s">
        <v>182</v>
      </c>
      <c r="L238" s="7" t="s">
        <v>396</v>
      </c>
      <c r="M238" s="7" t="s">
        <v>397</v>
      </c>
      <c r="N238" s="7" t="s">
        <v>213</v>
      </c>
      <c r="O238" s="7" t="s">
        <v>398</v>
      </c>
      <c r="P238" s="11" t="s">
        <v>399</v>
      </c>
      <c r="Q238" s="11" t="s">
        <v>400</v>
      </c>
      <c r="R238" s="11" t="s">
        <v>401</v>
      </c>
      <c r="S238" s="8" t="s">
        <v>114</v>
      </c>
      <c r="T238" s="8" t="s">
        <v>322</v>
      </c>
      <c r="U238" s="8" t="s">
        <v>173</v>
      </c>
      <c r="V238" s="8" t="s">
        <v>402</v>
      </c>
      <c r="W238" s="10" t="s">
        <v>118</v>
      </c>
      <c r="X238" s="10" t="s">
        <v>409</v>
      </c>
      <c r="Y238" s="10" t="s">
        <v>411</v>
      </c>
      <c r="Z238" s="33" t="s">
        <v>662</v>
      </c>
      <c r="AA238" s="33" t="s">
        <v>660</v>
      </c>
      <c r="AB238" s="33" t="s">
        <v>661</v>
      </c>
      <c r="AC238" s="44" t="s">
        <v>540</v>
      </c>
      <c r="AD238" s="44" t="s">
        <v>541</v>
      </c>
      <c r="AE238" s="44" t="s">
        <v>542</v>
      </c>
      <c r="AF238" s="34" t="s">
        <v>76</v>
      </c>
      <c r="AG238" s="34" t="s">
        <v>76</v>
      </c>
      <c r="AH238" s="34" t="s">
        <v>76</v>
      </c>
      <c r="AI238" s="13" t="s">
        <v>76</v>
      </c>
      <c r="AJ238" s="13" t="s">
        <v>76</v>
      </c>
      <c r="AK238" s="13" t="s">
        <v>76</v>
      </c>
      <c r="AL238" s="13" t="s">
        <v>76</v>
      </c>
      <c r="AM238" s="13" t="s">
        <v>76</v>
      </c>
      <c r="AN238" s="13" t="s">
        <v>76</v>
      </c>
      <c r="AO238" s="6" t="s">
        <v>623</v>
      </c>
      <c r="AP238" s="6" t="s">
        <v>624</v>
      </c>
      <c r="AQ238" s="6" t="s">
        <v>625</v>
      </c>
      <c r="AR238" s="13" t="s">
        <v>76</v>
      </c>
      <c r="AS238" s="13" t="s">
        <v>76</v>
      </c>
      <c r="AT238" s="13" t="s">
        <v>76</v>
      </c>
      <c r="AU238" s="35" t="str">
        <f>'PTEA 2020-2023'!A20</f>
        <v>3. Promoviendo la conservación, ahorro y uso eficiente del recurso hídrico entre la comunidad Granadina</v>
      </c>
      <c r="AV238" s="35" t="str">
        <f>'PTEA 2020-2023'!B20</f>
        <v>1. Comunidad Educada en el ahorro y uso eficiente del recurso hídrico.</v>
      </c>
      <c r="AW238" s="35" t="str">
        <f>'PTEA 2020-2023'!C20</f>
        <v>Desarrollar por lo menos una (1) salida pedagógica anual, a áreas de interés e importancia ambiental, donde se sensibilice a los habitantes del área influencia, sobre los bienes y servicios ecosistémicos amenazados para protegerlos y conservarlos.</v>
      </c>
    </row>
    <row r="239" spans="1:49" ht="330" x14ac:dyDescent="0.25">
      <c r="A239" s="4" t="s">
        <v>529</v>
      </c>
      <c r="B239" s="170" t="s">
        <v>76</v>
      </c>
      <c r="C239" s="170" t="s">
        <v>76</v>
      </c>
      <c r="D239" s="170" t="s">
        <v>76</v>
      </c>
      <c r="E239" s="5" t="s">
        <v>393</v>
      </c>
      <c r="F239" s="6" t="s">
        <v>218</v>
      </c>
      <c r="G239" s="6" t="s">
        <v>32</v>
      </c>
      <c r="H239" s="6" t="s">
        <v>219</v>
      </c>
      <c r="I239" s="6" t="s">
        <v>394</v>
      </c>
      <c r="J239" s="6" t="s">
        <v>395</v>
      </c>
      <c r="K239" s="7" t="s">
        <v>182</v>
      </c>
      <c r="L239" s="7" t="s">
        <v>396</v>
      </c>
      <c r="M239" s="7" t="s">
        <v>397</v>
      </c>
      <c r="N239" s="7" t="s">
        <v>213</v>
      </c>
      <c r="O239" s="7" t="s">
        <v>398</v>
      </c>
      <c r="P239" s="11" t="s">
        <v>399</v>
      </c>
      <c r="Q239" s="11" t="s">
        <v>400</v>
      </c>
      <c r="R239" s="11" t="s">
        <v>401</v>
      </c>
      <c r="S239" s="8" t="s">
        <v>114</v>
      </c>
      <c r="T239" s="8" t="s">
        <v>322</v>
      </c>
      <c r="U239" s="8" t="s">
        <v>173</v>
      </c>
      <c r="V239" s="8" t="s">
        <v>402</v>
      </c>
      <c r="W239" s="10" t="s">
        <v>102</v>
      </c>
      <c r="X239" s="10" t="s">
        <v>390</v>
      </c>
      <c r="Y239" s="10" t="s">
        <v>305</v>
      </c>
      <c r="Z239" s="33" t="s">
        <v>662</v>
      </c>
      <c r="AA239" s="33" t="s">
        <v>660</v>
      </c>
      <c r="AB239" s="33" t="s">
        <v>661</v>
      </c>
      <c r="AC239" s="44" t="s">
        <v>540</v>
      </c>
      <c r="AD239" s="44" t="s">
        <v>615</v>
      </c>
      <c r="AE239" s="44" t="s">
        <v>616</v>
      </c>
      <c r="AF239" s="34" t="s">
        <v>76</v>
      </c>
      <c r="AG239" s="34" t="s">
        <v>76</v>
      </c>
      <c r="AH239" s="34" t="s">
        <v>76</v>
      </c>
      <c r="AI239" s="13" t="s">
        <v>76</v>
      </c>
      <c r="AJ239" s="13" t="s">
        <v>76</v>
      </c>
      <c r="AK239" s="13" t="s">
        <v>76</v>
      </c>
      <c r="AL239" s="13" t="s">
        <v>76</v>
      </c>
      <c r="AM239" s="13" t="s">
        <v>76</v>
      </c>
      <c r="AN239" s="13" t="s">
        <v>76</v>
      </c>
      <c r="AO239" s="6" t="s">
        <v>543</v>
      </c>
      <c r="AP239" s="6" t="s">
        <v>617</v>
      </c>
      <c r="AQ239" s="6" t="s">
        <v>618</v>
      </c>
      <c r="AR239" s="13" t="s">
        <v>76</v>
      </c>
      <c r="AS239" s="13" t="s">
        <v>76</v>
      </c>
      <c r="AT239" s="13" t="s">
        <v>76</v>
      </c>
      <c r="AU239" s="35" t="str">
        <f>'PTEA 2020-2023'!A9</f>
        <v>1. Comunidad Granadina en la Inclusión de la Cultura Ambiental</v>
      </c>
      <c r="AV239" s="35" t="str">
        <f>'PTEA 2020-2023'!B9</f>
        <v>3. Inclusión del Turismo Sostenible</v>
      </c>
      <c r="AW239" s="35" t="str">
        <f>'PTEA 2020-2023'!C9</f>
        <v>Realizar como mínimo dos (2) recorridos de reconocimiento e identificación de posibles rutas Agro y Ecoturísticas del municipio durante el cuatrienio.</v>
      </c>
    </row>
    <row r="240" spans="1:49" ht="354" customHeight="1" x14ac:dyDescent="0.25">
      <c r="A240" s="4" t="s">
        <v>529</v>
      </c>
      <c r="B240" s="170" t="s">
        <v>76</v>
      </c>
      <c r="C240" s="170" t="s">
        <v>76</v>
      </c>
      <c r="D240" s="170" t="s">
        <v>76</v>
      </c>
      <c r="E240" s="5" t="s">
        <v>393</v>
      </c>
      <c r="F240" s="6" t="s">
        <v>218</v>
      </c>
      <c r="G240" s="6" t="s">
        <v>32</v>
      </c>
      <c r="H240" s="6" t="s">
        <v>219</v>
      </c>
      <c r="I240" s="6" t="s">
        <v>394</v>
      </c>
      <c r="J240" s="6" t="s">
        <v>403</v>
      </c>
      <c r="K240" s="7" t="s">
        <v>182</v>
      </c>
      <c r="L240" s="7" t="s">
        <v>396</v>
      </c>
      <c r="M240" s="7" t="s">
        <v>397</v>
      </c>
      <c r="N240" s="7" t="s">
        <v>213</v>
      </c>
      <c r="O240" s="7" t="s">
        <v>398</v>
      </c>
      <c r="P240" s="11" t="s">
        <v>399</v>
      </c>
      <c r="Q240" s="11" t="s">
        <v>400</v>
      </c>
      <c r="R240" s="11" t="s">
        <v>401</v>
      </c>
      <c r="S240" s="8" t="s">
        <v>114</v>
      </c>
      <c r="T240" s="8" t="s">
        <v>322</v>
      </c>
      <c r="U240" s="8" t="s">
        <v>173</v>
      </c>
      <c r="V240" s="8" t="s">
        <v>402</v>
      </c>
      <c r="W240" s="25" t="s">
        <v>229</v>
      </c>
      <c r="X240" s="25" t="s">
        <v>230</v>
      </c>
      <c r="Y240" s="25" t="s">
        <v>404</v>
      </c>
      <c r="Z240" s="33" t="s">
        <v>662</v>
      </c>
      <c r="AA240" s="33" t="s">
        <v>660</v>
      </c>
      <c r="AB240" s="33" t="s">
        <v>663</v>
      </c>
      <c r="AC240" s="44" t="s">
        <v>540</v>
      </c>
      <c r="AD240" s="44" t="s">
        <v>615</v>
      </c>
      <c r="AE240" s="44" t="s">
        <v>616</v>
      </c>
      <c r="AF240" s="34" t="s">
        <v>76</v>
      </c>
      <c r="AG240" s="34" t="s">
        <v>76</v>
      </c>
      <c r="AH240" s="34" t="s">
        <v>76</v>
      </c>
      <c r="AI240" s="13" t="s">
        <v>76</v>
      </c>
      <c r="AJ240" s="13" t="s">
        <v>76</v>
      </c>
      <c r="AK240" s="13" t="s">
        <v>76</v>
      </c>
      <c r="AL240" s="13" t="s">
        <v>76</v>
      </c>
      <c r="AM240" s="13" t="s">
        <v>76</v>
      </c>
      <c r="AN240" s="13" t="s">
        <v>76</v>
      </c>
      <c r="AO240" s="6" t="s">
        <v>543</v>
      </c>
      <c r="AP240" s="6" t="s">
        <v>617</v>
      </c>
      <c r="AQ240" s="6" t="s">
        <v>618</v>
      </c>
      <c r="AR240" s="13" t="s">
        <v>76</v>
      </c>
      <c r="AS240" s="13" t="s">
        <v>76</v>
      </c>
      <c r="AT240" s="13" t="s">
        <v>76</v>
      </c>
      <c r="AU240" s="35" t="str">
        <f>'PTEA 2020-2023'!A9</f>
        <v>1. Comunidad Granadina en la Inclusión de la Cultura Ambiental</v>
      </c>
      <c r="AV240" s="35" t="str">
        <f>'PTEA 2020-2023'!B9</f>
        <v>3. Inclusión del Turismo Sostenible</v>
      </c>
      <c r="AW240" s="35" t="str">
        <f>'PTEA 2020-2023'!C9</f>
        <v>Realizar como mínimo dos (2) recorridos de reconocimiento e identificación de posibles rutas Agro y Ecoturísticas del municipio durante el cuatrienio.</v>
      </c>
    </row>
    <row r="241" spans="1:49" ht="330" x14ac:dyDescent="0.25">
      <c r="A241" s="4" t="s">
        <v>529</v>
      </c>
      <c r="B241" s="170" t="s">
        <v>76</v>
      </c>
      <c r="C241" s="170" t="s">
        <v>76</v>
      </c>
      <c r="D241" s="170" t="s">
        <v>76</v>
      </c>
      <c r="E241" s="5" t="s">
        <v>393</v>
      </c>
      <c r="F241" s="6" t="s">
        <v>218</v>
      </c>
      <c r="G241" s="6" t="s">
        <v>32</v>
      </c>
      <c r="H241" s="6" t="s">
        <v>219</v>
      </c>
      <c r="I241" s="6" t="s">
        <v>394</v>
      </c>
      <c r="J241" s="6" t="s">
        <v>403</v>
      </c>
      <c r="K241" s="7" t="s">
        <v>182</v>
      </c>
      <c r="L241" s="7" t="s">
        <v>396</v>
      </c>
      <c r="M241" s="7" t="s">
        <v>397</v>
      </c>
      <c r="N241" s="7" t="s">
        <v>213</v>
      </c>
      <c r="O241" s="7" t="s">
        <v>398</v>
      </c>
      <c r="P241" s="11" t="s">
        <v>399</v>
      </c>
      <c r="Q241" s="11" t="s">
        <v>400</v>
      </c>
      <c r="R241" s="11" t="s">
        <v>401</v>
      </c>
      <c r="S241" s="8" t="s">
        <v>114</v>
      </c>
      <c r="T241" s="8" t="s">
        <v>322</v>
      </c>
      <c r="U241" s="8" t="s">
        <v>173</v>
      </c>
      <c r="V241" s="8" t="s">
        <v>402</v>
      </c>
      <c r="W241" s="25" t="s">
        <v>229</v>
      </c>
      <c r="X241" s="25" t="s">
        <v>230</v>
      </c>
      <c r="Y241" s="25" t="s">
        <v>404</v>
      </c>
      <c r="Z241" s="33" t="s">
        <v>662</v>
      </c>
      <c r="AA241" s="33" t="s">
        <v>660</v>
      </c>
      <c r="AB241" s="33" t="s">
        <v>663</v>
      </c>
      <c r="AC241" s="44" t="s">
        <v>540</v>
      </c>
      <c r="AD241" s="44" t="s">
        <v>541</v>
      </c>
      <c r="AE241" s="44" t="s">
        <v>542</v>
      </c>
      <c r="AF241" s="34" t="s">
        <v>76</v>
      </c>
      <c r="AG241" s="34" t="s">
        <v>76</v>
      </c>
      <c r="AH241" s="34" t="s">
        <v>76</v>
      </c>
      <c r="AI241" s="13" t="s">
        <v>76</v>
      </c>
      <c r="AJ241" s="13" t="s">
        <v>76</v>
      </c>
      <c r="AK241" s="13" t="s">
        <v>76</v>
      </c>
      <c r="AL241" s="13" t="s">
        <v>76</v>
      </c>
      <c r="AM241" s="13" t="s">
        <v>76</v>
      </c>
      <c r="AN241" s="13" t="s">
        <v>76</v>
      </c>
      <c r="AO241" s="6" t="s">
        <v>619</v>
      </c>
      <c r="AP241" s="6" t="s">
        <v>620</v>
      </c>
      <c r="AQ241" s="6" t="s">
        <v>621</v>
      </c>
      <c r="AR241" s="13" t="s">
        <v>595</v>
      </c>
      <c r="AS241" s="13" t="s">
        <v>596</v>
      </c>
      <c r="AT241" s="13" t="s">
        <v>622</v>
      </c>
      <c r="AU241" s="35" t="str">
        <f>'PTEA 2020-2023'!A10</f>
        <v>1. Comunidad Granadina en la Inclusión de la Cultura Ambiental</v>
      </c>
      <c r="AV241" s="35" t="str">
        <f>'PTEA 2020-2023'!B10</f>
        <v>3. Inclusión del Turismo Sostenible</v>
      </c>
      <c r="AW241" s="35" t="str">
        <f>'PTEA 2020-2023'!C10</f>
        <v>Fortalecer a promotores turísticos locales con la implementación de por lo menos dos (2) procesos de formación en practicas de turismo sostenible durante el cuatrienio.</v>
      </c>
    </row>
    <row r="242" spans="1:49" ht="361.5" customHeight="1" x14ac:dyDescent="0.25">
      <c r="A242" s="4" t="s">
        <v>529</v>
      </c>
      <c r="B242" s="170" t="s">
        <v>76</v>
      </c>
      <c r="C242" s="170" t="s">
        <v>76</v>
      </c>
      <c r="D242" s="170" t="s">
        <v>76</v>
      </c>
      <c r="E242" s="5" t="s">
        <v>393</v>
      </c>
      <c r="F242" s="6" t="s">
        <v>218</v>
      </c>
      <c r="G242" s="6" t="s">
        <v>32</v>
      </c>
      <c r="H242" s="6" t="s">
        <v>219</v>
      </c>
      <c r="I242" s="6" t="s">
        <v>394</v>
      </c>
      <c r="J242" s="6" t="s">
        <v>403</v>
      </c>
      <c r="K242" s="7" t="s">
        <v>182</v>
      </c>
      <c r="L242" s="7" t="s">
        <v>396</v>
      </c>
      <c r="M242" s="7" t="s">
        <v>397</v>
      </c>
      <c r="N242" s="7" t="s">
        <v>213</v>
      </c>
      <c r="O242" s="7" t="s">
        <v>398</v>
      </c>
      <c r="P242" s="11" t="s">
        <v>399</v>
      </c>
      <c r="Q242" s="11" t="s">
        <v>400</v>
      </c>
      <c r="R242" s="11" t="s">
        <v>401</v>
      </c>
      <c r="S242" s="8" t="s">
        <v>114</v>
      </c>
      <c r="T242" s="8" t="s">
        <v>322</v>
      </c>
      <c r="U242" s="8" t="s">
        <v>173</v>
      </c>
      <c r="V242" s="8" t="s">
        <v>402</v>
      </c>
      <c r="W242" s="25" t="s">
        <v>229</v>
      </c>
      <c r="X242" s="25" t="s">
        <v>230</v>
      </c>
      <c r="Y242" s="25" t="s">
        <v>404</v>
      </c>
      <c r="Z242" s="33" t="s">
        <v>662</v>
      </c>
      <c r="AA242" s="33" t="s">
        <v>660</v>
      </c>
      <c r="AB242" s="33" t="s">
        <v>661</v>
      </c>
      <c r="AC242" s="44" t="s">
        <v>76</v>
      </c>
      <c r="AD242" s="44" t="s">
        <v>76</v>
      </c>
      <c r="AE242" s="44" t="s">
        <v>76</v>
      </c>
      <c r="AF242" s="34" t="s">
        <v>76</v>
      </c>
      <c r="AG242" s="34" t="s">
        <v>76</v>
      </c>
      <c r="AH242" s="34" t="s">
        <v>76</v>
      </c>
      <c r="AI242" s="13" t="s">
        <v>76</v>
      </c>
      <c r="AJ242" s="13" t="s">
        <v>76</v>
      </c>
      <c r="AK242" s="13" t="s">
        <v>76</v>
      </c>
      <c r="AL242" s="13" t="s">
        <v>76</v>
      </c>
      <c r="AM242" s="13" t="s">
        <v>76</v>
      </c>
      <c r="AN242" s="13" t="s">
        <v>76</v>
      </c>
      <c r="AO242" s="6" t="s">
        <v>546</v>
      </c>
      <c r="AP242" s="6" t="s">
        <v>547</v>
      </c>
      <c r="AQ242" s="6" t="s">
        <v>548</v>
      </c>
      <c r="AR242" s="13" t="s">
        <v>76</v>
      </c>
      <c r="AS242" s="13" t="s">
        <v>76</v>
      </c>
      <c r="AT242" s="13" t="s">
        <v>76</v>
      </c>
      <c r="AU242" s="35" t="str">
        <f>'PTEA 2020-2023'!A11</f>
        <v>1. Comunidad Granadina en la Inclusión de la Cultura Ambiental</v>
      </c>
      <c r="AV242" s="35" t="str">
        <f>'PTEA 2020-2023'!B11</f>
        <v>3. Inclusión del Turismo Sostenible</v>
      </c>
      <c r="AW242" s="35" t="str">
        <f>'PTEA 2020-2023'!C11</f>
        <v>Realizar por lo menos una (1) salida pedagógica anual con representantes de Juntas de Acción Comunal a senderos ecológicos del municipio, donde se puedan hacer actividades de contemplación de especies de Flora y Fauna.</v>
      </c>
    </row>
    <row r="243" spans="1:49" ht="330" x14ac:dyDescent="0.25">
      <c r="A243" s="4" t="s">
        <v>529</v>
      </c>
      <c r="B243" s="170" t="s">
        <v>1355</v>
      </c>
      <c r="C243" s="170" t="s">
        <v>1351</v>
      </c>
      <c r="D243" s="172" t="s">
        <v>1353</v>
      </c>
      <c r="E243" s="5" t="s">
        <v>217</v>
      </c>
      <c r="F243" s="9" t="s">
        <v>218</v>
      </c>
      <c r="G243" s="9" t="s">
        <v>32</v>
      </c>
      <c r="H243" s="9" t="s">
        <v>219</v>
      </c>
      <c r="I243" s="9" t="s">
        <v>220</v>
      </c>
      <c r="J243" s="9" t="s">
        <v>221</v>
      </c>
      <c r="K243" s="7" t="s">
        <v>222</v>
      </c>
      <c r="L243" s="7" t="s">
        <v>223</v>
      </c>
      <c r="M243" s="7" t="s">
        <v>224</v>
      </c>
      <c r="N243" s="7" t="s">
        <v>225</v>
      </c>
      <c r="O243" s="7" t="s">
        <v>226</v>
      </c>
      <c r="P243" s="11" t="s">
        <v>126</v>
      </c>
      <c r="Q243" s="11" t="s">
        <v>127</v>
      </c>
      <c r="R243" s="11" t="s">
        <v>227</v>
      </c>
      <c r="S243" s="8" t="s">
        <v>44</v>
      </c>
      <c r="T243" s="8" t="s">
        <v>97</v>
      </c>
      <c r="U243" s="8" t="s">
        <v>98</v>
      </c>
      <c r="V243" s="8" t="s">
        <v>228</v>
      </c>
      <c r="W243" s="10" t="s">
        <v>102</v>
      </c>
      <c r="X243" s="10" t="s">
        <v>103</v>
      </c>
      <c r="Y243" s="10" t="s">
        <v>104</v>
      </c>
      <c r="Z243" s="33" t="s">
        <v>678</v>
      </c>
      <c r="AA243" s="33" t="s">
        <v>672</v>
      </c>
      <c r="AB243" s="33" t="s">
        <v>677</v>
      </c>
      <c r="AC243" s="44" t="s">
        <v>540</v>
      </c>
      <c r="AD243" s="44" t="s">
        <v>541</v>
      </c>
      <c r="AE243" s="44" t="s">
        <v>542</v>
      </c>
      <c r="AF243" s="34" t="s">
        <v>560</v>
      </c>
      <c r="AG243" s="34" t="s">
        <v>561</v>
      </c>
      <c r="AH243" s="34" t="s">
        <v>562</v>
      </c>
      <c r="AI243" s="13" t="s">
        <v>76</v>
      </c>
      <c r="AJ243" s="13" t="s">
        <v>76</v>
      </c>
      <c r="AK243" s="13" t="s">
        <v>76</v>
      </c>
      <c r="AL243" s="13" t="s">
        <v>76</v>
      </c>
      <c r="AM243" s="13" t="s">
        <v>76</v>
      </c>
      <c r="AN243" s="13" t="s">
        <v>76</v>
      </c>
      <c r="AO243" s="6" t="s">
        <v>563</v>
      </c>
      <c r="AP243" s="6" t="s">
        <v>564</v>
      </c>
      <c r="AQ243" s="6" t="s">
        <v>565</v>
      </c>
      <c r="AR243" s="13" t="s">
        <v>566</v>
      </c>
      <c r="AS243" s="13" t="s">
        <v>567</v>
      </c>
      <c r="AT243" s="13" t="s">
        <v>568</v>
      </c>
      <c r="AU243" s="35" t="str">
        <f>'PTEA 2020-2023'!A22</f>
        <v>3. Promoviendo la conservación, ahorro y uso eficiente del recurso hídrico entre la comunidad Granadina</v>
      </c>
      <c r="AV243" s="35" t="str">
        <f>'PTEA 2020-2023'!B22</f>
        <v>1. Comunidad Educada en el ahorro y uso eficiente del recurso hídrico.</v>
      </c>
      <c r="AW243" s="35" t="str">
        <f>'PTEA 2020-2023'!C22</f>
        <v>Realizar por lo menos dos (2) jornadas de reforestación anual con especies forestales en áreas de importancia ambiental.</v>
      </c>
    </row>
    <row r="244" spans="1:49" ht="330" x14ac:dyDescent="0.25">
      <c r="A244" s="4" t="s">
        <v>529</v>
      </c>
      <c r="B244" s="171" t="s">
        <v>1362</v>
      </c>
      <c r="C244" s="171" t="s">
        <v>1363</v>
      </c>
      <c r="D244" s="173" t="s">
        <v>1366</v>
      </c>
      <c r="E244" s="5" t="s">
        <v>217</v>
      </c>
      <c r="F244" s="9" t="s">
        <v>218</v>
      </c>
      <c r="G244" s="9" t="s">
        <v>32</v>
      </c>
      <c r="H244" s="9" t="s">
        <v>219</v>
      </c>
      <c r="I244" s="9" t="s">
        <v>220</v>
      </c>
      <c r="J244" s="9" t="s">
        <v>221</v>
      </c>
      <c r="K244" s="7" t="s">
        <v>222</v>
      </c>
      <c r="L244" s="7" t="s">
        <v>223</v>
      </c>
      <c r="M244" s="7" t="s">
        <v>224</v>
      </c>
      <c r="N244" s="7" t="s">
        <v>225</v>
      </c>
      <c r="O244" s="7" t="s">
        <v>226</v>
      </c>
      <c r="P244" s="11" t="s">
        <v>126</v>
      </c>
      <c r="Q244" s="11" t="s">
        <v>127</v>
      </c>
      <c r="R244" s="11" t="s">
        <v>227</v>
      </c>
      <c r="S244" s="8" t="s">
        <v>44</v>
      </c>
      <c r="T244" s="8" t="s">
        <v>97</v>
      </c>
      <c r="U244" s="8" t="s">
        <v>98</v>
      </c>
      <c r="V244" s="8" t="s">
        <v>228</v>
      </c>
      <c r="W244" s="28" t="s">
        <v>229</v>
      </c>
      <c r="X244" s="28" t="s">
        <v>230</v>
      </c>
      <c r="Y244" s="28" t="s">
        <v>466</v>
      </c>
      <c r="Z244" s="33" t="s">
        <v>678</v>
      </c>
      <c r="AA244" s="33" t="s">
        <v>672</v>
      </c>
      <c r="AB244" s="33" t="s">
        <v>677</v>
      </c>
      <c r="AC244" s="44" t="s">
        <v>540</v>
      </c>
      <c r="AD244" s="44" t="s">
        <v>541</v>
      </c>
      <c r="AE244" s="44" t="s">
        <v>542</v>
      </c>
      <c r="AF244" s="34" t="s">
        <v>560</v>
      </c>
      <c r="AG244" s="34" t="s">
        <v>1171</v>
      </c>
      <c r="AH244" s="34" t="s">
        <v>562</v>
      </c>
      <c r="AI244" s="13" t="s">
        <v>76</v>
      </c>
      <c r="AJ244" s="13" t="s">
        <v>76</v>
      </c>
      <c r="AK244" s="13" t="s">
        <v>76</v>
      </c>
      <c r="AL244" s="13" t="s">
        <v>76</v>
      </c>
      <c r="AM244" s="13" t="s">
        <v>76</v>
      </c>
      <c r="AN244" s="13" t="s">
        <v>76</v>
      </c>
      <c r="AO244" s="6" t="s">
        <v>563</v>
      </c>
      <c r="AP244" s="6" t="s">
        <v>564</v>
      </c>
      <c r="AQ244" s="6" t="s">
        <v>565</v>
      </c>
      <c r="AR244" s="13" t="s">
        <v>76</v>
      </c>
      <c r="AS244" s="13" t="s">
        <v>76</v>
      </c>
      <c r="AT244" s="13" t="s">
        <v>76</v>
      </c>
      <c r="AU244" s="35" t="str">
        <f>'PTEA 2020-2023'!A22</f>
        <v>3. Promoviendo la conservación, ahorro y uso eficiente del recurso hídrico entre la comunidad Granadina</v>
      </c>
      <c r="AV244" s="35" t="str">
        <f>'PTEA 2020-2023'!B22</f>
        <v>1. Comunidad Educada en el ahorro y uso eficiente del recurso hídrico.</v>
      </c>
      <c r="AW244" s="35" t="str">
        <f>'PTEA 2020-2023'!C22</f>
        <v>Realizar por lo menos dos (2) jornadas de reforestación anual con especies forestales en áreas de importancia ambiental.</v>
      </c>
    </row>
    <row r="245" spans="1:49" ht="345" x14ac:dyDescent="0.25">
      <c r="A245" s="4" t="s">
        <v>529</v>
      </c>
      <c r="B245" s="170" t="s">
        <v>76</v>
      </c>
      <c r="C245" s="170" t="s">
        <v>76</v>
      </c>
      <c r="D245" s="170" t="s">
        <v>76</v>
      </c>
      <c r="E245" s="5" t="s">
        <v>217</v>
      </c>
      <c r="F245" s="9" t="s">
        <v>218</v>
      </c>
      <c r="G245" s="9" t="s">
        <v>32</v>
      </c>
      <c r="H245" s="9" t="s">
        <v>219</v>
      </c>
      <c r="I245" s="9" t="s">
        <v>232</v>
      </c>
      <c r="J245" s="9" t="s">
        <v>233</v>
      </c>
      <c r="K245" s="7" t="s">
        <v>89</v>
      </c>
      <c r="L245" s="7" t="s">
        <v>90</v>
      </c>
      <c r="M245" s="7" t="s">
        <v>91</v>
      </c>
      <c r="N245" s="7" t="s">
        <v>92</v>
      </c>
      <c r="O245" s="7" t="s">
        <v>93</v>
      </c>
      <c r="P245" s="11" t="s">
        <v>94</v>
      </c>
      <c r="Q245" s="11" t="s">
        <v>95</v>
      </c>
      <c r="R245" s="11" t="s">
        <v>96</v>
      </c>
      <c r="S245" s="8" t="s">
        <v>44</v>
      </c>
      <c r="T245" s="8" t="s">
        <v>97</v>
      </c>
      <c r="U245" s="8" t="s">
        <v>98</v>
      </c>
      <c r="V245" s="8" t="s">
        <v>99</v>
      </c>
      <c r="W245" s="10" t="s">
        <v>102</v>
      </c>
      <c r="X245" s="10" t="s">
        <v>103</v>
      </c>
      <c r="Y245" s="10" t="s">
        <v>104</v>
      </c>
      <c r="Z245" s="33" t="s">
        <v>668</v>
      </c>
      <c r="AA245" s="33" t="s">
        <v>672</v>
      </c>
      <c r="AB245" s="33" t="s">
        <v>673</v>
      </c>
      <c r="AC245" s="44" t="s">
        <v>540</v>
      </c>
      <c r="AD245" s="44" t="s">
        <v>541</v>
      </c>
      <c r="AE245" s="44" t="s">
        <v>542</v>
      </c>
      <c r="AF245" s="34" t="s">
        <v>602</v>
      </c>
      <c r="AG245" s="34" t="s">
        <v>603</v>
      </c>
      <c r="AH245" s="34" t="s">
        <v>604</v>
      </c>
      <c r="AI245" s="13" t="s">
        <v>76</v>
      </c>
      <c r="AJ245" s="13" t="s">
        <v>76</v>
      </c>
      <c r="AK245" s="13" t="s">
        <v>76</v>
      </c>
      <c r="AL245" s="13" t="s">
        <v>76</v>
      </c>
      <c r="AM245" s="13" t="s">
        <v>76</v>
      </c>
      <c r="AN245" s="13" t="s">
        <v>76</v>
      </c>
      <c r="AO245" s="6" t="s">
        <v>552</v>
      </c>
      <c r="AP245" s="6" t="s">
        <v>592</v>
      </c>
      <c r="AQ245" s="6" t="s">
        <v>593</v>
      </c>
      <c r="AR245" s="13" t="s">
        <v>555</v>
      </c>
      <c r="AS245" s="13" t="s">
        <v>556</v>
      </c>
      <c r="AT245" s="13" t="s">
        <v>605</v>
      </c>
      <c r="AU245" s="35" t="str">
        <f>'PTEA 2020-2023'!A19</f>
        <v>3. Promoviendo la conservación, ahorro y uso eficiente del recurso hídrico entre la comunidad Granadina</v>
      </c>
      <c r="AV245" s="35" t="str">
        <f>'PTEA 2020-2023'!B19</f>
        <v>1. Comunidad Educada en el ahorro y uso eficiente del recurso hídrico.</v>
      </c>
      <c r="AW245" s="35" t="str">
        <f>'PTEA 2020-2023'!C19</f>
        <v>Realizar por lo menos una (1) capacitación y/o sensibilización anual con funcionarios y usuarios de acueductos, en técnicas de uso eficiente y ahorro del agua; y reutilización de aguas lluvias y grises.</v>
      </c>
    </row>
    <row r="246" spans="1:49" ht="345" x14ac:dyDescent="0.25">
      <c r="A246" s="4" t="s">
        <v>529</v>
      </c>
      <c r="B246" s="170" t="s">
        <v>76</v>
      </c>
      <c r="C246" s="170" t="s">
        <v>76</v>
      </c>
      <c r="D246" s="170" t="s">
        <v>76</v>
      </c>
      <c r="E246" s="5" t="s">
        <v>217</v>
      </c>
      <c r="F246" s="9" t="s">
        <v>218</v>
      </c>
      <c r="G246" s="9" t="s">
        <v>32</v>
      </c>
      <c r="H246" s="9" t="s">
        <v>219</v>
      </c>
      <c r="I246" s="9" t="s">
        <v>232</v>
      </c>
      <c r="J246" s="9" t="s">
        <v>233</v>
      </c>
      <c r="K246" s="12" t="s">
        <v>234</v>
      </c>
      <c r="L246" s="12" t="s">
        <v>235</v>
      </c>
      <c r="M246" s="12" t="s">
        <v>236</v>
      </c>
      <c r="N246" s="12" t="s">
        <v>76</v>
      </c>
      <c r="O246" s="12" t="s">
        <v>237</v>
      </c>
      <c r="P246" s="17" t="s">
        <v>154</v>
      </c>
      <c r="Q246" s="17" t="s">
        <v>71</v>
      </c>
      <c r="R246" s="17" t="s">
        <v>238</v>
      </c>
      <c r="S246" s="8" t="s">
        <v>200</v>
      </c>
      <c r="T246" s="8" t="s">
        <v>130</v>
      </c>
      <c r="U246" s="8" t="s">
        <v>201</v>
      </c>
      <c r="V246" s="29" t="s">
        <v>239</v>
      </c>
      <c r="W246" s="13" t="s">
        <v>76</v>
      </c>
      <c r="X246" s="13" t="s">
        <v>76</v>
      </c>
      <c r="Y246" s="13" t="s">
        <v>76</v>
      </c>
      <c r="Z246" s="33" t="s">
        <v>76</v>
      </c>
      <c r="AA246" s="33" t="s">
        <v>76</v>
      </c>
      <c r="AB246" s="33" t="s">
        <v>76</v>
      </c>
      <c r="AC246" s="44" t="s">
        <v>540</v>
      </c>
      <c r="AD246" s="44" t="s">
        <v>541</v>
      </c>
      <c r="AE246" s="44" t="s">
        <v>542</v>
      </c>
      <c r="AF246" s="34" t="s">
        <v>76</v>
      </c>
      <c r="AG246" s="34" t="s">
        <v>76</v>
      </c>
      <c r="AH246" s="34" t="s">
        <v>76</v>
      </c>
      <c r="AI246" s="13" t="s">
        <v>569</v>
      </c>
      <c r="AJ246" s="13" t="s">
        <v>578</v>
      </c>
      <c r="AK246" s="13" t="s">
        <v>579</v>
      </c>
      <c r="AL246" s="13" t="s">
        <v>76</v>
      </c>
      <c r="AM246" s="13" t="s">
        <v>76</v>
      </c>
      <c r="AN246" s="13" t="s">
        <v>76</v>
      </c>
      <c r="AO246" s="6" t="s">
        <v>572</v>
      </c>
      <c r="AP246" s="6" t="s">
        <v>573</v>
      </c>
      <c r="AQ246" s="6" t="s">
        <v>574</v>
      </c>
      <c r="AR246" s="13" t="s">
        <v>566</v>
      </c>
      <c r="AS246" s="13" t="s">
        <v>567</v>
      </c>
      <c r="AT246" s="13" t="s">
        <v>580</v>
      </c>
      <c r="AU246" s="35" t="str">
        <f>'PTEA 2020-2023'!A39</f>
        <v xml:space="preserve">6. Comunidad Granadina preparada para la implementación de una Agricultura sostenible con el medio ambiente </v>
      </c>
      <c r="AV246" s="35" t="str">
        <f>'PTEA 2020-2023'!B39</f>
        <v>3. Fortalecimiento de productores Granadinos para el aprovechamiento de residuos orgánicos</v>
      </c>
      <c r="AW246" s="35" t="str">
        <f>'PTEA 2020-2023'!C39</f>
        <v>Realizar como mínimo una (1) salida pedagógica de educación ambiental con comunidad a las celdas de compostaje del municipio durante el cuatrienio.</v>
      </c>
    </row>
    <row r="247" spans="1:49" ht="345" x14ac:dyDescent="0.25">
      <c r="A247" s="4" t="s">
        <v>529</v>
      </c>
      <c r="B247" s="170" t="s">
        <v>76</v>
      </c>
      <c r="C247" s="170" t="s">
        <v>76</v>
      </c>
      <c r="D247" s="170" t="s">
        <v>76</v>
      </c>
      <c r="E247" s="5" t="s">
        <v>217</v>
      </c>
      <c r="F247" s="9" t="s">
        <v>218</v>
      </c>
      <c r="G247" s="9" t="s">
        <v>32</v>
      </c>
      <c r="H247" s="9" t="s">
        <v>219</v>
      </c>
      <c r="I247" s="9" t="s">
        <v>232</v>
      </c>
      <c r="J247" s="9" t="s">
        <v>233</v>
      </c>
      <c r="K247" s="12" t="s">
        <v>234</v>
      </c>
      <c r="L247" s="12" t="s">
        <v>235</v>
      </c>
      <c r="M247" s="12" t="s">
        <v>236</v>
      </c>
      <c r="N247" s="12" t="s">
        <v>76</v>
      </c>
      <c r="O247" s="12" t="s">
        <v>237</v>
      </c>
      <c r="P247" s="17" t="s">
        <v>154</v>
      </c>
      <c r="Q247" s="17" t="s">
        <v>71</v>
      </c>
      <c r="R247" s="17" t="s">
        <v>238</v>
      </c>
      <c r="S247" s="8" t="s">
        <v>200</v>
      </c>
      <c r="T247" s="8" t="s">
        <v>130</v>
      </c>
      <c r="U247" s="8" t="s">
        <v>201</v>
      </c>
      <c r="V247" s="29" t="s">
        <v>239</v>
      </c>
      <c r="W247" s="10" t="s">
        <v>102</v>
      </c>
      <c r="X247" s="10" t="s">
        <v>390</v>
      </c>
      <c r="Y247" s="10" t="s">
        <v>305</v>
      </c>
      <c r="Z247" s="33" t="s">
        <v>76</v>
      </c>
      <c r="AA247" s="33" t="s">
        <v>76</v>
      </c>
      <c r="AB247" s="33" t="s">
        <v>76</v>
      </c>
      <c r="AC247" s="44" t="s">
        <v>540</v>
      </c>
      <c r="AD247" s="44" t="s">
        <v>541</v>
      </c>
      <c r="AE247" s="44" t="s">
        <v>542</v>
      </c>
      <c r="AF247" s="34" t="s">
        <v>549</v>
      </c>
      <c r="AG247" s="34" t="s">
        <v>550</v>
      </c>
      <c r="AH247" s="34" t="s">
        <v>626</v>
      </c>
      <c r="AI247" s="13" t="s">
        <v>76</v>
      </c>
      <c r="AJ247" s="13" t="s">
        <v>76</v>
      </c>
      <c r="AK247" s="13" t="s">
        <v>76</v>
      </c>
      <c r="AL247" s="13" t="s">
        <v>76</v>
      </c>
      <c r="AM247" s="13" t="s">
        <v>76</v>
      </c>
      <c r="AN247" s="13" t="s">
        <v>76</v>
      </c>
      <c r="AO247" s="6" t="s">
        <v>552</v>
      </c>
      <c r="AP247" s="6" t="s">
        <v>592</v>
      </c>
      <c r="AQ247" s="6" t="s">
        <v>593</v>
      </c>
      <c r="AR247" s="13" t="s">
        <v>555</v>
      </c>
      <c r="AS247" s="13" t="s">
        <v>556</v>
      </c>
      <c r="AT247" s="13" t="s">
        <v>557</v>
      </c>
      <c r="AU247" s="35" t="str">
        <f>'PTEA 2020-2023'!A23</f>
        <v>3. Promoviendo la conservación, ahorro y uso eficiente del recurso hídrico entre la comunidad Granadina</v>
      </c>
      <c r="AV247" s="35" t="str">
        <f>'PTEA 2020-2023'!B23</f>
        <v>2. Fortalecimiento de estrategias de Uso Eficiente y Ahorro del Agua en Acueductos</v>
      </c>
      <c r="AW247" s="35" t="str">
        <f>'PTEA 2020-2023'!C23</f>
        <v>Implementar por lo menos una (1) estrategia de educación ambiental anual a partir del segundo año de vigencia del Plan que fomente el uso eficiente del agua entre los usuarios de los acueductos del municipio.</v>
      </c>
    </row>
    <row r="248" spans="1:49" ht="345" x14ac:dyDescent="0.25">
      <c r="A248" s="4" t="s">
        <v>529</v>
      </c>
      <c r="B248" s="170" t="s">
        <v>76</v>
      </c>
      <c r="C248" s="170" t="s">
        <v>76</v>
      </c>
      <c r="D248" s="170" t="s">
        <v>76</v>
      </c>
      <c r="E248" s="5" t="s">
        <v>217</v>
      </c>
      <c r="F248" s="9" t="s">
        <v>218</v>
      </c>
      <c r="G248" s="9" t="s">
        <v>32</v>
      </c>
      <c r="H248" s="9" t="s">
        <v>219</v>
      </c>
      <c r="I248" s="9" t="s">
        <v>232</v>
      </c>
      <c r="J248" s="9" t="s">
        <v>233</v>
      </c>
      <c r="K248" s="12" t="s">
        <v>234</v>
      </c>
      <c r="L248" s="12" t="s">
        <v>235</v>
      </c>
      <c r="M248" s="12" t="s">
        <v>236</v>
      </c>
      <c r="N248" s="12" t="s">
        <v>76</v>
      </c>
      <c r="O248" s="12" t="s">
        <v>237</v>
      </c>
      <c r="P248" s="17" t="s">
        <v>154</v>
      </c>
      <c r="Q248" s="17" t="s">
        <v>71</v>
      </c>
      <c r="R248" s="17" t="s">
        <v>238</v>
      </c>
      <c r="S248" s="8" t="s">
        <v>200</v>
      </c>
      <c r="T248" s="8" t="s">
        <v>130</v>
      </c>
      <c r="U248" s="8" t="s">
        <v>201</v>
      </c>
      <c r="V248" s="29" t="s">
        <v>239</v>
      </c>
      <c r="W248" s="13" t="s">
        <v>76</v>
      </c>
      <c r="X248" s="13" t="s">
        <v>76</v>
      </c>
      <c r="Y248" s="13" t="s">
        <v>76</v>
      </c>
      <c r="Z248" s="33" t="s">
        <v>76</v>
      </c>
      <c r="AA248" s="33" t="s">
        <v>76</v>
      </c>
      <c r="AB248" s="33" t="s">
        <v>76</v>
      </c>
      <c r="AC248" s="44" t="s">
        <v>540</v>
      </c>
      <c r="AD248" s="44" t="s">
        <v>541</v>
      </c>
      <c r="AE248" s="44" t="s">
        <v>542</v>
      </c>
      <c r="AF248" s="34" t="s">
        <v>560</v>
      </c>
      <c r="AG248" s="34" t="s">
        <v>561</v>
      </c>
      <c r="AH248" s="34" t="s">
        <v>627</v>
      </c>
      <c r="AI248" s="13" t="s">
        <v>628</v>
      </c>
      <c r="AJ248" s="13" t="s">
        <v>629</v>
      </c>
      <c r="AK248" s="13" t="s">
        <v>630</v>
      </c>
      <c r="AL248" s="13" t="s">
        <v>76</v>
      </c>
      <c r="AM248" s="13" t="s">
        <v>76</v>
      </c>
      <c r="AN248" s="13" t="s">
        <v>76</v>
      </c>
      <c r="AO248" s="6" t="s">
        <v>543</v>
      </c>
      <c r="AP248" s="6" t="s">
        <v>631</v>
      </c>
      <c r="AQ248" s="6" t="s">
        <v>632</v>
      </c>
      <c r="AR248" s="13" t="s">
        <v>595</v>
      </c>
      <c r="AS248" s="13" t="s">
        <v>596</v>
      </c>
      <c r="AT248" s="13" t="s">
        <v>633</v>
      </c>
      <c r="AU248" s="35" t="str">
        <f>'PTEA 2020-2023'!A21</f>
        <v>3. Promoviendo la conservación, ahorro y uso eficiente del recurso hídrico entre la comunidad Granadina</v>
      </c>
      <c r="AV248" s="35" t="str">
        <f>'PTEA 2020-2023'!B21</f>
        <v>1. Comunidad Educada en el ahorro y uso eficiente del recurso hídrico.</v>
      </c>
      <c r="AW248" s="35" t="str">
        <f>'PTEA 2020-2023'!C21</f>
        <v>Realizar por lo menos dos (2) jornadas de limpieza anual a fuentes hídricas del municipio.</v>
      </c>
    </row>
    <row r="249" spans="1:49" ht="356.25" customHeight="1" x14ac:dyDescent="0.25">
      <c r="A249" s="4" t="s">
        <v>529</v>
      </c>
      <c r="B249" s="170" t="s">
        <v>76</v>
      </c>
      <c r="C249" s="170" t="s">
        <v>76</v>
      </c>
      <c r="D249" s="170" t="s">
        <v>76</v>
      </c>
      <c r="E249" s="5" t="s">
        <v>217</v>
      </c>
      <c r="F249" s="9" t="s">
        <v>218</v>
      </c>
      <c r="G249" s="9" t="s">
        <v>32</v>
      </c>
      <c r="H249" s="9" t="s">
        <v>219</v>
      </c>
      <c r="I249" s="9" t="s">
        <v>232</v>
      </c>
      <c r="J249" s="9" t="s">
        <v>233</v>
      </c>
      <c r="K249" s="7" t="s">
        <v>89</v>
      </c>
      <c r="L249" s="7" t="s">
        <v>90</v>
      </c>
      <c r="M249" s="7" t="s">
        <v>91</v>
      </c>
      <c r="N249" s="7" t="s">
        <v>92</v>
      </c>
      <c r="O249" s="7" t="s">
        <v>93</v>
      </c>
      <c r="P249" s="11" t="s">
        <v>94</v>
      </c>
      <c r="Q249" s="11" t="s">
        <v>95</v>
      </c>
      <c r="R249" s="11" t="s">
        <v>96</v>
      </c>
      <c r="S249" s="8" t="s">
        <v>44</v>
      </c>
      <c r="T249" s="8" t="s">
        <v>97</v>
      </c>
      <c r="U249" s="8" t="s">
        <v>98</v>
      </c>
      <c r="V249" s="8" t="s">
        <v>99</v>
      </c>
      <c r="W249" s="10" t="s">
        <v>102</v>
      </c>
      <c r="X249" s="10" t="s">
        <v>103</v>
      </c>
      <c r="Y249" s="10" t="s">
        <v>104</v>
      </c>
      <c r="Z249" s="33" t="s">
        <v>76</v>
      </c>
      <c r="AA249" s="33" t="s">
        <v>76</v>
      </c>
      <c r="AB249" s="33" t="s">
        <v>76</v>
      </c>
      <c r="AC249" s="44" t="s">
        <v>540</v>
      </c>
      <c r="AD249" s="44" t="s">
        <v>541</v>
      </c>
      <c r="AE249" s="44" t="s">
        <v>542</v>
      </c>
      <c r="AF249" s="34" t="s">
        <v>549</v>
      </c>
      <c r="AG249" s="34" t="s">
        <v>550</v>
      </c>
      <c r="AH249" s="34" t="s">
        <v>551</v>
      </c>
      <c r="AI249" s="13" t="s">
        <v>76</v>
      </c>
      <c r="AJ249" s="13" t="s">
        <v>76</v>
      </c>
      <c r="AK249" s="13" t="s">
        <v>76</v>
      </c>
      <c r="AL249" s="13" t="s">
        <v>76</v>
      </c>
      <c r="AM249" s="13" t="s">
        <v>76</v>
      </c>
      <c r="AN249" s="13" t="s">
        <v>76</v>
      </c>
      <c r="AO249" s="6" t="s">
        <v>552</v>
      </c>
      <c r="AP249" s="6" t="s">
        <v>592</v>
      </c>
      <c r="AQ249" s="6" t="s">
        <v>593</v>
      </c>
      <c r="AR249" s="13" t="s">
        <v>555</v>
      </c>
      <c r="AS249" s="13" t="s">
        <v>556</v>
      </c>
      <c r="AT249" s="13" t="s">
        <v>557</v>
      </c>
      <c r="AU249" s="35" t="str">
        <f>'PTEA 2020-2023'!A25</f>
        <v>3. Promoviendo la conservación, ahorro y uso eficiente del recurso hídrico entre la comunidad Granadina</v>
      </c>
      <c r="AV249" s="35" t="str">
        <f>'PTEA 2020-2023'!B25</f>
        <v>3. Fortalecimiento de estrategias de Uso Eficiente y Ahorro del Agua en Instituciones Educativas</v>
      </c>
      <c r="AW249" s="35" t="str">
        <f>'PTEA 2020-2023'!C25</f>
        <v>Realizar por lo menos una (1) actividad de educación ambiental anual para fortalecer la formación de Niños defensores del agua y jóvenes pregoneros ambientales del municipio.</v>
      </c>
    </row>
    <row r="250" spans="1:49" ht="345" customHeight="1" x14ac:dyDescent="0.25">
      <c r="A250" s="4" t="s">
        <v>529</v>
      </c>
      <c r="B250" s="170" t="s">
        <v>76</v>
      </c>
      <c r="C250" s="170" t="s">
        <v>76</v>
      </c>
      <c r="D250" s="170" t="s">
        <v>76</v>
      </c>
      <c r="E250" s="5" t="s">
        <v>240</v>
      </c>
      <c r="F250" s="6" t="s">
        <v>218</v>
      </c>
      <c r="G250" s="6" t="s">
        <v>32</v>
      </c>
      <c r="H250" s="6" t="s">
        <v>219</v>
      </c>
      <c r="I250" s="6" t="s">
        <v>241</v>
      </c>
      <c r="J250" s="6" t="s">
        <v>242</v>
      </c>
      <c r="K250" s="7" t="s">
        <v>234</v>
      </c>
      <c r="L250" s="7" t="s">
        <v>243</v>
      </c>
      <c r="M250" s="7" t="s">
        <v>244</v>
      </c>
      <c r="N250" s="7" t="s">
        <v>245</v>
      </c>
      <c r="O250" s="7" t="s">
        <v>246</v>
      </c>
      <c r="P250" s="11" t="s">
        <v>126</v>
      </c>
      <c r="Q250" s="11" t="s">
        <v>127</v>
      </c>
      <c r="R250" s="11" t="s">
        <v>247</v>
      </c>
      <c r="S250" s="8" t="s">
        <v>44</v>
      </c>
      <c r="T250" s="8" t="s">
        <v>97</v>
      </c>
      <c r="U250" s="8" t="s">
        <v>98</v>
      </c>
      <c r="V250" s="8" t="s">
        <v>228</v>
      </c>
      <c r="W250" s="13" t="s">
        <v>248</v>
      </c>
      <c r="X250" s="13" t="s">
        <v>249</v>
      </c>
      <c r="Y250" s="10" t="s">
        <v>50</v>
      </c>
      <c r="Z250" s="33" t="s">
        <v>676</v>
      </c>
      <c r="AA250" s="33" t="s">
        <v>674</v>
      </c>
      <c r="AB250" s="33" t="s">
        <v>675</v>
      </c>
      <c r="AC250" s="44" t="s">
        <v>540</v>
      </c>
      <c r="AD250" s="44" t="s">
        <v>541</v>
      </c>
      <c r="AE250" s="44" t="s">
        <v>542</v>
      </c>
      <c r="AF250" s="34" t="s">
        <v>549</v>
      </c>
      <c r="AG250" s="34" t="s">
        <v>550</v>
      </c>
      <c r="AH250" s="34" t="s">
        <v>626</v>
      </c>
      <c r="AI250" s="13" t="s">
        <v>76</v>
      </c>
      <c r="AJ250" s="13" t="s">
        <v>76</v>
      </c>
      <c r="AK250" s="13" t="s">
        <v>76</v>
      </c>
      <c r="AL250" s="13" t="s">
        <v>76</v>
      </c>
      <c r="AM250" s="13" t="s">
        <v>76</v>
      </c>
      <c r="AN250" s="13" t="s">
        <v>76</v>
      </c>
      <c r="AO250" s="6" t="s">
        <v>552</v>
      </c>
      <c r="AP250" s="6" t="s">
        <v>592</v>
      </c>
      <c r="AQ250" s="6" t="s">
        <v>593</v>
      </c>
      <c r="AR250" s="13" t="s">
        <v>555</v>
      </c>
      <c r="AS250" s="13" t="s">
        <v>556</v>
      </c>
      <c r="AT250" s="13" t="s">
        <v>557</v>
      </c>
      <c r="AU250" s="35" t="str">
        <f>'PTEA 2020-2023'!A23</f>
        <v>3. Promoviendo la conservación, ahorro y uso eficiente del recurso hídrico entre la comunidad Granadina</v>
      </c>
      <c r="AV250" s="35" t="str">
        <f>'PTEA 2020-2023'!B23</f>
        <v>2. Fortalecimiento de estrategias de Uso Eficiente y Ahorro del Agua en Acueductos</v>
      </c>
      <c r="AW250" s="35" t="str">
        <f>'PTEA 2020-2023'!C23</f>
        <v>Implementar por lo menos una (1) estrategia de educación ambiental anual a partir del segundo año de vigencia del Plan que fomente el uso eficiente del agua entre los usuarios de los acueductos del municipio.</v>
      </c>
    </row>
    <row r="251" spans="1:49" ht="336.75" customHeight="1" x14ac:dyDescent="0.25">
      <c r="A251" s="4" t="s">
        <v>529</v>
      </c>
      <c r="B251" s="170" t="s">
        <v>76</v>
      </c>
      <c r="C251" s="170" t="s">
        <v>76</v>
      </c>
      <c r="D251" s="170" t="s">
        <v>76</v>
      </c>
      <c r="E251" s="5" t="s">
        <v>240</v>
      </c>
      <c r="F251" s="6" t="s">
        <v>218</v>
      </c>
      <c r="G251" s="6" t="s">
        <v>32</v>
      </c>
      <c r="H251" s="6" t="s">
        <v>219</v>
      </c>
      <c r="I251" s="6" t="s">
        <v>241</v>
      </c>
      <c r="J251" s="6" t="s">
        <v>242</v>
      </c>
      <c r="K251" s="7" t="s">
        <v>234</v>
      </c>
      <c r="L251" s="7" t="s">
        <v>243</v>
      </c>
      <c r="M251" s="7" t="s">
        <v>244</v>
      </c>
      <c r="N251" s="7" t="s">
        <v>245</v>
      </c>
      <c r="O251" s="7" t="s">
        <v>246</v>
      </c>
      <c r="P251" s="11" t="s">
        <v>126</v>
      </c>
      <c r="Q251" s="11" t="s">
        <v>127</v>
      </c>
      <c r="R251" s="11" t="s">
        <v>247</v>
      </c>
      <c r="S251" s="8" t="s">
        <v>44</v>
      </c>
      <c r="T251" s="8" t="s">
        <v>97</v>
      </c>
      <c r="U251" s="8" t="s">
        <v>98</v>
      </c>
      <c r="V251" s="8" t="s">
        <v>228</v>
      </c>
      <c r="W251" s="13" t="s">
        <v>76</v>
      </c>
      <c r="X251" s="13" t="s">
        <v>76</v>
      </c>
      <c r="Y251" s="13" t="s">
        <v>76</v>
      </c>
      <c r="Z251" s="33" t="s">
        <v>676</v>
      </c>
      <c r="AA251" s="33" t="s">
        <v>674</v>
      </c>
      <c r="AB251" s="33" t="s">
        <v>675</v>
      </c>
      <c r="AC251" s="44" t="s">
        <v>76</v>
      </c>
      <c r="AD251" s="44" t="s">
        <v>76</v>
      </c>
      <c r="AE251" s="44" t="s">
        <v>76</v>
      </c>
      <c r="AF251" s="34" t="s">
        <v>76</v>
      </c>
      <c r="AG251" s="34" t="s">
        <v>76</v>
      </c>
      <c r="AH251" s="34" t="s">
        <v>76</v>
      </c>
      <c r="AI251" s="13" t="s">
        <v>76</v>
      </c>
      <c r="AJ251" s="13" t="s">
        <v>76</v>
      </c>
      <c r="AK251" s="13" t="s">
        <v>76</v>
      </c>
      <c r="AL251" s="13" t="s">
        <v>76</v>
      </c>
      <c r="AM251" s="13" t="s">
        <v>76</v>
      </c>
      <c r="AN251" s="13" t="s">
        <v>76</v>
      </c>
      <c r="AO251" s="6" t="s">
        <v>76</v>
      </c>
      <c r="AP251" s="6" t="s">
        <v>76</v>
      </c>
      <c r="AQ251" s="6" t="s">
        <v>76</v>
      </c>
      <c r="AR251" s="13" t="s">
        <v>76</v>
      </c>
      <c r="AS251" s="13" t="s">
        <v>76</v>
      </c>
      <c r="AT251" s="13" t="s">
        <v>76</v>
      </c>
      <c r="AU251" s="35" t="s">
        <v>76</v>
      </c>
      <c r="AV251" s="35" t="s">
        <v>76</v>
      </c>
      <c r="AW251" s="35" t="s">
        <v>76</v>
      </c>
    </row>
    <row r="252" spans="1:49" ht="354" customHeight="1" x14ac:dyDescent="0.25">
      <c r="A252" s="4" t="s">
        <v>529</v>
      </c>
      <c r="B252" s="170" t="s">
        <v>76</v>
      </c>
      <c r="C252" s="170" t="s">
        <v>76</v>
      </c>
      <c r="D252" s="170" t="s">
        <v>76</v>
      </c>
      <c r="E252" s="5" t="s">
        <v>240</v>
      </c>
      <c r="F252" s="6" t="s">
        <v>218</v>
      </c>
      <c r="G252" s="6" t="s">
        <v>32</v>
      </c>
      <c r="H252" s="6" t="s">
        <v>219</v>
      </c>
      <c r="I252" s="6" t="s">
        <v>241</v>
      </c>
      <c r="J252" s="6" t="s">
        <v>242</v>
      </c>
      <c r="K252" s="7" t="s">
        <v>234</v>
      </c>
      <c r="L252" s="7" t="s">
        <v>243</v>
      </c>
      <c r="M252" s="7" t="s">
        <v>244</v>
      </c>
      <c r="N252" s="7" t="s">
        <v>245</v>
      </c>
      <c r="O252" s="7" t="s">
        <v>246</v>
      </c>
      <c r="P252" s="11" t="s">
        <v>126</v>
      </c>
      <c r="Q252" s="11" t="s">
        <v>127</v>
      </c>
      <c r="R252" s="11" t="s">
        <v>247</v>
      </c>
      <c r="S252" s="8" t="s">
        <v>44</v>
      </c>
      <c r="T252" s="8" t="s">
        <v>97</v>
      </c>
      <c r="U252" s="8" t="s">
        <v>98</v>
      </c>
      <c r="V252" s="8" t="s">
        <v>228</v>
      </c>
      <c r="W252" s="13" t="s">
        <v>248</v>
      </c>
      <c r="X252" s="13" t="s">
        <v>249</v>
      </c>
      <c r="Y252" s="10" t="s">
        <v>50</v>
      </c>
      <c r="Z252" s="33" t="s">
        <v>676</v>
      </c>
      <c r="AA252" s="33" t="s">
        <v>674</v>
      </c>
      <c r="AB252" s="33" t="s">
        <v>675</v>
      </c>
      <c r="AC252" s="44" t="s">
        <v>76</v>
      </c>
      <c r="AD252" s="44" t="s">
        <v>76</v>
      </c>
      <c r="AE252" s="44" t="s">
        <v>76</v>
      </c>
      <c r="AF252" s="34" t="s">
        <v>76</v>
      </c>
      <c r="AG252" s="34" t="s">
        <v>76</v>
      </c>
      <c r="AH252" s="34" t="s">
        <v>76</v>
      </c>
      <c r="AI252" s="13" t="s">
        <v>76</v>
      </c>
      <c r="AJ252" s="13" t="s">
        <v>76</v>
      </c>
      <c r="AK252" s="13" t="s">
        <v>76</v>
      </c>
      <c r="AL252" s="13" t="s">
        <v>76</v>
      </c>
      <c r="AM252" s="13" t="s">
        <v>76</v>
      </c>
      <c r="AN252" s="13" t="s">
        <v>76</v>
      </c>
      <c r="AO252" s="6" t="s">
        <v>76</v>
      </c>
      <c r="AP252" s="6" t="s">
        <v>76</v>
      </c>
      <c r="AQ252" s="6" t="s">
        <v>76</v>
      </c>
      <c r="AR252" s="13" t="s">
        <v>76</v>
      </c>
      <c r="AS252" s="13" t="s">
        <v>76</v>
      </c>
      <c r="AT252" s="13" t="s">
        <v>76</v>
      </c>
      <c r="AU252" s="35" t="s">
        <v>76</v>
      </c>
      <c r="AV252" s="35" t="s">
        <v>76</v>
      </c>
      <c r="AW252" s="35" t="s">
        <v>76</v>
      </c>
    </row>
    <row r="253" spans="1:49" ht="345" customHeight="1" x14ac:dyDescent="0.25">
      <c r="A253" s="4" t="s">
        <v>529</v>
      </c>
      <c r="B253" s="170" t="s">
        <v>76</v>
      </c>
      <c r="C253" s="170" t="s">
        <v>76</v>
      </c>
      <c r="D253" s="170" t="s">
        <v>76</v>
      </c>
      <c r="E253" s="5" t="s">
        <v>240</v>
      </c>
      <c r="F253" s="6" t="s">
        <v>218</v>
      </c>
      <c r="G253" s="6" t="s">
        <v>32</v>
      </c>
      <c r="H253" s="6" t="s">
        <v>219</v>
      </c>
      <c r="I253" s="6" t="s">
        <v>241</v>
      </c>
      <c r="J253" s="6" t="s">
        <v>242</v>
      </c>
      <c r="K253" s="7" t="s">
        <v>234</v>
      </c>
      <c r="L253" s="7" t="s">
        <v>243</v>
      </c>
      <c r="M253" s="7" t="s">
        <v>244</v>
      </c>
      <c r="N253" s="7" t="s">
        <v>245</v>
      </c>
      <c r="O253" s="7" t="s">
        <v>246</v>
      </c>
      <c r="P253" s="11" t="s">
        <v>126</v>
      </c>
      <c r="Q253" s="11" t="s">
        <v>127</v>
      </c>
      <c r="R253" s="11" t="s">
        <v>247</v>
      </c>
      <c r="S253" s="8" t="s">
        <v>44</v>
      </c>
      <c r="T253" s="8" t="s">
        <v>97</v>
      </c>
      <c r="U253" s="8" t="s">
        <v>98</v>
      </c>
      <c r="V253" s="8" t="s">
        <v>228</v>
      </c>
      <c r="W253" s="13" t="s">
        <v>76</v>
      </c>
      <c r="X253" s="13" t="s">
        <v>76</v>
      </c>
      <c r="Y253" s="13" t="s">
        <v>76</v>
      </c>
      <c r="Z253" s="33" t="s">
        <v>676</v>
      </c>
      <c r="AA253" s="33" t="s">
        <v>674</v>
      </c>
      <c r="AB253" s="33" t="s">
        <v>675</v>
      </c>
      <c r="AC253" s="44" t="s">
        <v>76</v>
      </c>
      <c r="AD253" s="44" t="s">
        <v>76</v>
      </c>
      <c r="AE253" s="44" t="s">
        <v>76</v>
      </c>
      <c r="AF253" s="34" t="s">
        <v>76</v>
      </c>
      <c r="AG253" s="34" t="s">
        <v>76</v>
      </c>
      <c r="AH253" s="34" t="s">
        <v>76</v>
      </c>
      <c r="AI253" s="13" t="s">
        <v>76</v>
      </c>
      <c r="AJ253" s="13" t="s">
        <v>76</v>
      </c>
      <c r="AK253" s="13" t="s">
        <v>76</v>
      </c>
      <c r="AL253" s="13" t="s">
        <v>76</v>
      </c>
      <c r="AM253" s="13" t="s">
        <v>76</v>
      </c>
      <c r="AN253" s="13" t="s">
        <v>76</v>
      </c>
      <c r="AO253" s="6" t="s">
        <v>76</v>
      </c>
      <c r="AP253" s="6" t="s">
        <v>76</v>
      </c>
      <c r="AQ253" s="6" t="s">
        <v>76</v>
      </c>
      <c r="AR253" s="13" t="s">
        <v>76</v>
      </c>
      <c r="AS253" s="13" t="s">
        <v>76</v>
      </c>
      <c r="AT253" s="13" t="s">
        <v>76</v>
      </c>
      <c r="AU253" s="35" t="s">
        <v>76</v>
      </c>
      <c r="AV253" s="35" t="s">
        <v>76</v>
      </c>
      <c r="AW253" s="35" t="s">
        <v>76</v>
      </c>
    </row>
    <row r="254" spans="1:49" ht="361.5" customHeight="1" x14ac:dyDescent="0.25">
      <c r="A254" s="4" t="s">
        <v>529</v>
      </c>
      <c r="B254" s="170" t="s">
        <v>76</v>
      </c>
      <c r="C254" s="170" t="s">
        <v>76</v>
      </c>
      <c r="D254" s="170" t="s">
        <v>76</v>
      </c>
      <c r="E254" s="5" t="s">
        <v>393</v>
      </c>
      <c r="F254" s="6" t="s">
        <v>218</v>
      </c>
      <c r="G254" s="6" t="s">
        <v>32</v>
      </c>
      <c r="H254" s="6" t="s">
        <v>219</v>
      </c>
      <c r="I254" s="6" t="s">
        <v>415</v>
      </c>
      <c r="J254" s="6" t="s">
        <v>416</v>
      </c>
      <c r="K254" s="7" t="s">
        <v>182</v>
      </c>
      <c r="L254" s="7" t="s">
        <v>396</v>
      </c>
      <c r="M254" s="7" t="s">
        <v>397</v>
      </c>
      <c r="N254" s="7" t="s">
        <v>213</v>
      </c>
      <c r="O254" s="7" t="s">
        <v>398</v>
      </c>
      <c r="P254" s="11" t="s">
        <v>417</v>
      </c>
      <c r="Q254" s="11" t="s">
        <v>418</v>
      </c>
      <c r="R254" s="11" t="s">
        <v>419</v>
      </c>
      <c r="S254" s="8" t="s">
        <v>200</v>
      </c>
      <c r="T254" s="8" t="s">
        <v>420</v>
      </c>
      <c r="U254" s="8" t="s">
        <v>421</v>
      </c>
      <c r="V254" s="8" t="s">
        <v>422</v>
      </c>
      <c r="W254" s="10" t="s">
        <v>102</v>
      </c>
      <c r="X254" s="10" t="s">
        <v>390</v>
      </c>
      <c r="Y254" s="10" t="s">
        <v>305</v>
      </c>
      <c r="Z254" s="33" t="s">
        <v>76</v>
      </c>
      <c r="AA254" s="33" t="s">
        <v>76</v>
      </c>
      <c r="AB254" s="33" t="s">
        <v>76</v>
      </c>
      <c r="AC254" s="44" t="s">
        <v>540</v>
      </c>
      <c r="AD254" s="44" t="s">
        <v>541</v>
      </c>
      <c r="AE254" s="44" t="s">
        <v>542</v>
      </c>
      <c r="AF254" s="34" t="s">
        <v>560</v>
      </c>
      <c r="AG254" s="34" t="s">
        <v>561</v>
      </c>
      <c r="AH254" s="34" t="s">
        <v>562</v>
      </c>
      <c r="AI254" s="13" t="s">
        <v>76</v>
      </c>
      <c r="AJ254" s="13" t="s">
        <v>76</v>
      </c>
      <c r="AK254" s="13" t="s">
        <v>76</v>
      </c>
      <c r="AL254" s="13" t="s">
        <v>76</v>
      </c>
      <c r="AM254" s="13" t="s">
        <v>76</v>
      </c>
      <c r="AN254" s="13" t="s">
        <v>76</v>
      </c>
      <c r="AO254" s="6" t="s">
        <v>563</v>
      </c>
      <c r="AP254" s="6" t="s">
        <v>564</v>
      </c>
      <c r="AQ254" s="6" t="s">
        <v>565</v>
      </c>
      <c r="AR254" s="13" t="s">
        <v>566</v>
      </c>
      <c r="AS254" s="13" t="s">
        <v>567</v>
      </c>
      <c r="AT254" s="13" t="s">
        <v>568</v>
      </c>
      <c r="AU254" s="35" t="str">
        <f>'PTEA 2020-2023'!A22</f>
        <v>3. Promoviendo la conservación, ahorro y uso eficiente del recurso hídrico entre la comunidad Granadina</v>
      </c>
      <c r="AV254" s="35" t="str">
        <f>'PTEA 2020-2023'!B22</f>
        <v>1. Comunidad Educada en el ahorro y uso eficiente del recurso hídrico.</v>
      </c>
      <c r="AW254" s="35" t="str">
        <f>'PTEA 2020-2023'!C22</f>
        <v>Realizar por lo menos dos (2) jornadas de reforestación anual con especies forestales en áreas de importancia ambiental.</v>
      </c>
    </row>
    <row r="255" spans="1:49" ht="359.25" customHeight="1" x14ac:dyDescent="0.25">
      <c r="A255" s="4" t="s">
        <v>529</v>
      </c>
      <c r="B255" s="170" t="s">
        <v>76</v>
      </c>
      <c r="C255" s="170" t="s">
        <v>76</v>
      </c>
      <c r="D255" s="170" t="s">
        <v>76</v>
      </c>
      <c r="E255" s="5" t="s">
        <v>393</v>
      </c>
      <c r="F255" s="6" t="s">
        <v>218</v>
      </c>
      <c r="G255" s="6" t="s">
        <v>32</v>
      </c>
      <c r="H255" s="6" t="s">
        <v>219</v>
      </c>
      <c r="I255" s="6" t="s">
        <v>415</v>
      </c>
      <c r="J255" s="6" t="s">
        <v>416</v>
      </c>
      <c r="K255" s="7" t="s">
        <v>182</v>
      </c>
      <c r="L255" s="7" t="s">
        <v>396</v>
      </c>
      <c r="M255" s="7" t="s">
        <v>397</v>
      </c>
      <c r="N255" s="7" t="s">
        <v>213</v>
      </c>
      <c r="O255" s="7" t="s">
        <v>398</v>
      </c>
      <c r="P255" s="11" t="s">
        <v>417</v>
      </c>
      <c r="Q255" s="11" t="s">
        <v>418</v>
      </c>
      <c r="R255" s="11" t="s">
        <v>419</v>
      </c>
      <c r="S255" s="8" t="s">
        <v>200</v>
      </c>
      <c r="T255" s="8" t="s">
        <v>420</v>
      </c>
      <c r="U255" s="8" t="s">
        <v>421</v>
      </c>
      <c r="V255" s="8" t="s">
        <v>422</v>
      </c>
      <c r="W255" s="10" t="s">
        <v>102</v>
      </c>
      <c r="X255" s="10" t="s">
        <v>390</v>
      </c>
      <c r="Y255" s="10" t="s">
        <v>305</v>
      </c>
      <c r="Z255" s="33" t="s">
        <v>76</v>
      </c>
      <c r="AA255" s="33" t="s">
        <v>76</v>
      </c>
      <c r="AB255" s="33" t="s">
        <v>76</v>
      </c>
      <c r="AC255" s="44" t="s">
        <v>540</v>
      </c>
      <c r="AD255" s="44" t="s">
        <v>541</v>
      </c>
      <c r="AE255" s="44" t="s">
        <v>542</v>
      </c>
      <c r="AF255" s="34" t="s">
        <v>560</v>
      </c>
      <c r="AG255" s="34" t="s">
        <v>561</v>
      </c>
      <c r="AH255" s="34" t="s">
        <v>562</v>
      </c>
      <c r="AI255" s="13" t="s">
        <v>76</v>
      </c>
      <c r="AJ255" s="13" t="s">
        <v>76</v>
      </c>
      <c r="AK255" s="13" t="s">
        <v>76</v>
      </c>
      <c r="AL255" s="13" t="s">
        <v>76</v>
      </c>
      <c r="AM255" s="13" t="s">
        <v>76</v>
      </c>
      <c r="AN255" s="13" t="s">
        <v>76</v>
      </c>
      <c r="AO255" s="6" t="s">
        <v>563</v>
      </c>
      <c r="AP255" s="6" t="s">
        <v>564</v>
      </c>
      <c r="AQ255" s="6" t="s">
        <v>565</v>
      </c>
      <c r="AR255" s="13" t="s">
        <v>566</v>
      </c>
      <c r="AS255" s="13" t="s">
        <v>567</v>
      </c>
      <c r="AT255" s="13" t="s">
        <v>568</v>
      </c>
      <c r="AU255" s="35" t="str">
        <f>'PTEA 2020-2023'!A22</f>
        <v>3. Promoviendo la conservación, ahorro y uso eficiente del recurso hídrico entre la comunidad Granadina</v>
      </c>
      <c r="AV255" s="35" t="str">
        <f>'PTEA 2020-2023'!B22</f>
        <v>1. Comunidad Educada en el ahorro y uso eficiente del recurso hídrico.</v>
      </c>
      <c r="AW255" s="35" t="str">
        <f>'PTEA 2020-2023'!C22</f>
        <v>Realizar por lo menos dos (2) jornadas de reforestación anual con especies forestales en áreas de importancia ambiental.</v>
      </c>
    </row>
    <row r="256" spans="1:49" ht="356.25" customHeight="1" x14ac:dyDescent="0.25">
      <c r="A256" s="4" t="s">
        <v>529</v>
      </c>
      <c r="B256" s="170" t="s">
        <v>76</v>
      </c>
      <c r="C256" s="170" t="s">
        <v>76</v>
      </c>
      <c r="D256" s="170" t="s">
        <v>76</v>
      </c>
      <c r="E256" s="5" t="s">
        <v>393</v>
      </c>
      <c r="F256" s="6" t="s">
        <v>218</v>
      </c>
      <c r="G256" s="6" t="s">
        <v>32</v>
      </c>
      <c r="H256" s="6" t="s">
        <v>219</v>
      </c>
      <c r="I256" s="6" t="s">
        <v>415</v>
      </c>
      <c r="J256" s="6" t="s">
        <v>416</v>
      </c>
      <c r="K256" s="7" t="s">
        <v>182</v>
      </c>
      <c r="L256" s="7" t="s">
        <v>396</v>
      </c>
      <c r="M256" s="7" t="s">
        <v>397</v>
      </c>
      <c r="N256" s="7" t="s">
        <v>213</v>
      </c>
      <c r="O256" s="7" t="s">
        <v>398</v>
      </c>
      <c r="P256" s="11" t="s">
        <v>417</v>
      </c>
      <c r="Q256" s="11" t="s">
        <v>418</v>
      </c>
      <c r="R256" s="11" t="s">
        <v>419</v>
      </c>
      <c r="S256" s="8" t="s">
        <v>200</v>
      </c>
      <c r="T256" s="8" t="s">
        <v>420</v>
      </c>
      <c r="U256" s="8" t="s">
        <v>421</v>
      </c>
      <c r="V256" s="8" t="s">
        <v>422</v>
      </c>
      <c r="W256" s="10" t="s">
        <v>102</v>
      </c>
      <c r="X256" s="10" t="s">
        <v>390</v>
      </c>
      <c r="Y256" s="10" t="s">
        <v>305</v>
      </c>
      <c r="Z256" s="33" t="s">
        <v>76</v>
      </c>
      <c r="AA256" s="33" t="s">
        <v>76</v>
      </c>
      <c r="AB256" s="33" t="s">
        <v>76</v>
      </c>
      <c r="AC256" s="44" t="s">
        <v>540</v>
      </c>
      <c r="AD256" s="44" t="s">
        <v>541</v>
      </c>
      <c r="AE256" s="44" t="s">
        <v>542</v>
      </c>
      <c r="AF256" s="34" t="s">
        <v>560</v>
      </c>
      <c r="AG256" s="34" t="s">
        <v>561</v>
      </c>
      <c r="AH256" s="34" t="s">
        <v>562</v>
      </c>
      <c r="AI256" s="13" t="s">
        <v>76</v>
      </c>
      <c r="AJ256" s="13" t="s">
        <v>76</v>
      </c>
      <c r="AK256" s="13" t="s">
        <v>76</v>
      </c>
      <c r="AL256" s="13" t="s">
        <v>76</v>
      </c>
      <c r="AM256" s="13" t="s">
        <v>76</v>
      </c>
      <c r="AN256" s="13" t="s">
        <v>76</v>
      </c>
      <c r="AO256" s="6" t="s">
        <v>563</v>
      </c>
      <c r="AP256" s="6" t="s">
        <v>564</v>
      </c>
      <c r="AQ256" s="6" t="s">
        <v>565</v>
      </c>
      <c r="AR256" s="13" t="s">
        <v>566</v>
      </c>
      <c r="AS256" s="13" t="s">
        <v>567</v>
      </c>
      <c r="AT256" s="13" t="s">
        <v>568</v>
      </c>
      <c r="AU256" s="35" t="str">
        <f>'PTEA 2020-2023'!A22</f>
        <v>3. Promoviendo la conservación, ahorro y uso eficiente del recurso hídrico entre la comunidad Granadina</v>
      </c>
      <c r="AV256" s="35" t="str">
        <f>'PTEA 2020-2023'!B22</f>
        <v>1. Comunidad Educada en el ahorro y uso eficiente del recurso hídrico.</v>
      </c>
      <c r="AW256" s="35" t="str">
        <f>'PTEA 2020-2023'!C22</f>
        <v>Realizar por lo menos dos (2) jornadas de reforestación anual con especies forestales en áreas de importancia ambiental.</v>
      </c>
    </row>
    <row r="257" spans="1:49" ht="330" x14ac:dyDescent="0.25">
      <c r="A257" s="4" t="s">
        <v>529</v>
      </c>
      <c r="B257" s="170" t="s">
        <v>76</v>
      </c>
      <c r="C257" s="170" t="s">
        <v>76</v>
      </c>
      <c r="D257" s="170" t="s">
        <v>76</v>
      </c>
      <c r="E257" s="5" t="s">
        <v>393</v>
      </c>
      <c r="F257" s="6" t="s">
        <v>218</v>
      </c>
      <c r="G257" s="6" t="s">
        <v>32</v>
      </c>
      <c r="H257" s="6" t="s">
        <v>219</v>
      </c>
      <c r="I257" s="6" t="s">
        <v>423</v>
      </c>
      <c r="J257" s="6" t="s">
        <v>424</v>
      </c>
      <c r="K257" s="7" t="s">
        <v>425</v>
      </c>
      <c r="L257" s="7" t="s">
        <v>426</v>
      </c>
      <c r="M257" s="7" t="s">
        <v>427</v>
      </c>
      <c r="N257" s="7" t="s">
        <v>76</v>
      </c>
      <c r="O257" s="7" t="s">
        <v>428</v>
      </c>
      <c r="P257" s="11" t="s">
        <v>417</v>
      </c>
      <c r="Q257" s="11" t="s">
        <v>418</v>
      </c>
      <c r="R257" s="11" t="s">
        <v>419</v>
      </c>
      <c r="S257" s="8" t="s">
        <v>200</v>
      </c>
      <c r="T257" s="8" t="s">
        <v>420</v>
      </c>
      <c r="U257" s="8" t="s">
        <v>421</v>
      </c>
      <c r="V257" s="8" t="s">
        <v>422</v>
      </c>
      <c r="W257" s="10" t="s">
        <v>48</v>
      </c>
      <c r="X257" s="10" t="s">
        <v>49</v>
      </c>
      <c r="Y257" s="10" t="s">
        <v>429</v>
      </c>
      <c r="Z257" s="33" t="s">
        <v>76</v>
      </c>
      <c r="AA257" s="33" t="s">
        <v>76</v>
      </c>
      <c r="AB257" s="33" t="s">
        <v>76</v>
      </c>
      <c r="AC257" s="44" t="s">
        <v>540</v>
      </c>
      <c r="AD257" s="44" t="s">
        <v>541</v>
      </c>
      <c r="AE257" s="44" t="s">
        <v>542</v>
      </c>
      <c r="AF257" s="34" t="s">
        <v>560</v>
      </c>
      <c r="AG257" s="34" t="s">
        <v>561</v>
      </c>
      <c r="AH257" s="34" t="s">
        <v>562</v>
      </c>
      <c r="AI257" s="13" t="s">
        <v>76</v>
      </c>
      <c r="AJ257" s="13" t="s">
        <v>76</v>
      </c>
      <c r="AK257" s="13" t="s">
        <v>76</v>
      </c>
      <c r="AL257" s="13" t="s">
        <v>76</v>
      </c>
      <c r="AM257" s="13" t="s">
        <v>76</v>
      </c>
      <c r="AN257" s="13" t="s">
        <v>76</v>
      </c>
      <c r="AO257" s="6" t="s">
        <v>563</v>
      </c>
      <c r="AP257" s="6" t="s">
        <v>564</v>
      </c>
      <c r="AQ257" s="6" t="s">
        <v>565</v>
      </c>
      <c r="AR257" s="13" t="s">
        <v>566</v>
      </c>
      <c r="AS257" s="13" t="s">
        <v>567</v>
      </c>
      <c r="AT257" s="13" t="s">
        <v>568</v>
      </c>
      <c r="AU257" s="35" t="str">
        <f>'PTEA 2020-2023'!A22</f>
        <v>3. Promoviendo la conservación, ahorro y uso eficiente del recurso hídrico entre la comunidad Granadina</v>
      </c>
      <c r="AV257" s="35" t="str">
        <f>'PTEA 2020-2023'!B22</f>
        <v>1. Comunidad Educada en el ahorro y uso eficiente del recurso hídrico.</v>
      </c>
      <c r="AW257" s="35" t="str">
        <f>'PTEA 2020-2023'!C22</f>
        <v>Realizar por lo menos dos (2) jornadas de reforestación anual con especies forestales en áreas de importancia ambiental.</v>
      </c>
    </row>
    <row r="258" spans="1:49" ht="330" x14ac:dyDescent="0.25">
      <c r="A258" s="4" t="s">
        <v>529</v>
      </c>
      <c r="B258" s="170" t="s">
        <v>76</v>
      </c>
      <c r="C258" s="170" t="s">
        <v>76</v>
      </c>
      <c r="D258" s="170" t="s">
        <v>76</v>
      </c>
      <c r="E258" s="5" t="s">
        <v>393</v>
      </c>
      <c r="F258" s="6" t="s">
        <v>218</v>
      </c>
      <c r="G258" s="6" t="s">
        <v>32</v>
      </c>
      <c r="H258" s="6" t="s">
        <v>219</v>
      </c>
      <c r="I258" s="6" t="s">
        <v>423</v>
      </c>
      <c r="J258" s="6" t="s">
        <v>424</v>
      </c>
      <c r="K258" s="7" t="s">
        <v>432</v>
      </c>
      <c r="L258" s="7" t="s">
        <v>433</v>
      </c>
      <c r="M258" s="7" t="s">
        <v>434</v>
      </c>
      <c r="N258" s="7" t="s">
        <v>76</v>
      </c>
      <c r="O258" s="7" t="s">
        <v>435</v>
      </c>
      <c r="P258" s="11" t="s">
        <v>76</v>
      </c>
      <c r="Q258" s="11" t="s">
        <v>76</v>
      </c>
      <c r="R258" s="11" t="s">
        <v>76</v>
      </c>
      <c r="S258" s="8" t="s">
        <v>55</v>
      </c>
      <c r="T258" s="8" t="s">
        <v>73</v>
      </c>
      <c r="U258" s="8" t="s">
        <v>436</v>
      </c>
      <c r="V258" s="8" t="s">
        <v>437</v>
      </c>
      <c r="W258" s="10" t="s">
        <v>102</v>
      </c>
      <c r="X258" s="10" t="s">
        <v>390</v>
      </c>
      <c r="Y258" s="10" t="s">
        <v>305</v>
      </c>
      <c r="Z258" s="33" t="s">
        <v>76</v>
      </c>
      <c r="AA258" s="33" t="s">
        <v>76</v>
      </c>
      <c r="AB258" s="33" t="s">
        <v>76</v>
      </c>
      <c r="AC258" s="44" t="s">
        <v>76</v>
      </c>
      <c r="AD258" s="44" t="s">
        <v>76</v>
      </c>
      <c r="AE258" s="44" t="s">
        <v>76</v>
      </c>
      <c r="AF258" s="34" t="s">
        <v>76</v>
      </c>
      <c r="AG258" s="34" t="s">
        <v>76</v>
      </c>
      <c r="AH258" s="34" t="s">
        <v>76</v>
      </c>
      <c r="AI258" s="13" t="s">
        <v>76</v>
      </c>
      <c r="AJ258" s="13" t="s">
        <v>76</v>
      </c>
      <c r="AK258" s="13" t="s">
        <v>76</v>
      </c>
      <c r="AL258" s="13" t="s">
        <v>76</v>
      </c>
      <c r="AM258" s="13" t="s">
        <v>76</v>
      </c>
      <c r="AN258" s="13" t="s">
        <v>76</v>
      </c>
      <c r="AO258" s="6" t="s">
        <v>76</v>
      </c>
      <c r="AP258" s="6" t="s">
        <v>76</v>
      </c>
      <c r="AQ258" s="6" t="s">
        <v>76</v>
      </c>
      <c r="AR258" s="13" t="s">
        <v>76</v>
      </c>
      <c r="AS258" s="13" t="s">
        <v>76</v>
      </c>
      <c r="AT258" s="13" t="s">
        <v>76</v>
      </c>
      <c r="AU258" s="35" t="s">
        <v>76</v>
      </c>
      <c r="AV258" s="35" t="s">
        <v>76</v>
      </c>
      <c r="AW258" s="35" t="s">
        <v>76</v>
      </c>
    </row>
    <row r="259" spans="1:49" ht="330" x14ac:dyDescent="0.25">
      <c r="A259" s="4" t="s">
        <v>529</v>
      </c>
      <c r="B259" s="170" t="s">
        <v>76</v>
      </c>
      <c r="C259" s="170" t="s">
        <v>76</v>
      </c>
      <c r="D259" s="170" t="s">
        <v>76</v>
      </c>
      <c r="E259" s="5" t="s">
        <v>393</v>
      </c>
      <c r="F259" s="6" t="s">
        <v>218</v>
      </c>
      <c r="G259" s="6" t="s">
        <v>32</v>
      </c>
      <c r="H259" s="6" t="s">
        <v>219</v>
      </c>
      <c r="I259" s="6" t="s">
        <v>423</v>
      </c>
      <c r="J259" s="6" t="s">
        <v>424</v>
      </c>
      <c r="K259" s="7" t="s">
        <v>432</v>
      </c>
      <c r="L259" s="7" t="s">
        <v>433</v>
      </c>
      <c r="M259" s="7" t="s">
        <v>434</v>
      </c>
      <c r="N259" s="7" t="s">
        <v>76</v>
      </c>
      <c r="O259" s="7" t="s">
        <v>435</v>
      </c>
      <c r="P259" s="11" t="s">
        <v>76</v>
      </c>
      <c r="Q259" s="11" t="s">
        <v>76</v>
      </c>
      <c r="R259" s="11" t="s">
        <v>76</v>
      </c>
      <c r="S259" s="8" t="s">
        <v>55</v>
      </c>
      <c r="T259" s="8" t="s">
        <v>73</v>
      </c>
      <c r="U259" s="8" t="s">
        <v>436</v>
      </c>
      <c r="V259" s="8" t="s">
        <v>437</v>
      </c>
      <c r="W259" s="13" t="s">
        <v>48</v>
      </c>
      <c r="X259" s="13" t="s">
        <v>100</v>
      </c>
      <c r="Y259" s="13" t="s">
        <v>440</v>
      </c>
      <c r="Z259" s="33" t="s">
        <v>76</v>
      </c>
      <c r="AA259" s="33" t="s">
        <v>76</v>
      </c>
      <c r="AB259" s="33" t="s">
        <v>76</v>
      </c>
      <c r="AC259" s="44" t="s">
        <v>76</v>
      </c>
      <c r="AD259" s="44" t="s">
        <v>76</v>
      </c>
      <c r="AE259" s="44" t="s">
        <v>76</v>
      </c>
      <c r="AF259" s="34" t="s">
        <v>76</v>
      </c>
      <c r="AG259" s="34" t="s">
        <v>76</v>
      </c>
      <c r="AH259" s="34" t="s">
        <v>76</v>
      </c>
      <c r="AI259" s="13" t="s">
        <v>76</v>
      </c>
      <c r="AJ259" s="13" t="s">
        <v>76</v>
      </c>
      <c r="AK259" s="13" t="s">
        <v>76</v>
      </c>
      <c r="AL259" s="13" t="s">
        <v>76</v>
      </c>
      <c r="AM259" s="13" t="s">
        <v>76</v>
      </c>
      <c r="AN259" s="13" t="s">
        <v>76</v>
      </c>
      <c r="AO259" s="6" t="s">
        <v>76</v>
      </c>
      <c r="AP259" s="6" t="s">
        <v>76</v>
      </c>
      <c r="AQ259" s="6" t="s">
        <v>76</v>
      </c>
      <c r="AR259" s="13" t="s">
        <v>76</v>
      </c>
      <c r="AS259" s="13" t="s">
        <v>76</v>
      </c>
      <c r="AT259" s="13" t="s">
        <v>76</v>
      </c>
      <c r="AU259" s="35" t="s">
        <v>76</v>
      </c>
      <c r="AV259" s="35" t="s">
        <v>76</v>
      </c>
      <c r="AW259" s="35" t="s">
        <v>76</v>
      </c>
    </row>
    <row r="260" spans="1:49" ht="330" x14ac:dyDescent="0.25">
      <c r="A260" s="4" t="s">
        <v>529</v>
      </c>
      <c r="B260" s="170" t="s">
        <v>76</v>
      </c>
      <c r="C260" s="170" t="s">
        <v>76</v>
      </c>
      <c r="D260" s="170" t="s">
        <v>76</v>
      </c>
      <c r="E260" s="5" t="s">
        <v>393</v>
      </c>
      <c r="F260" s="6" t="s">
        <v>218</v>
      </c>
      <c r="G260" s="6" t="s">
        <v>32</v>
      </c>
      <c r="H260" s="6" t="s">
        <v>219</v>
      </c>
      <c r="I260" s="6" t="s">
        <v>423</v>
      </c>
      <c r="J260" s="6" t="s">
        <v>424</v>
      </c>
      <c r="K260" s="7" t="s">
        <v>432</v>
      </c>
      <c r="L260" s="7" t="s">
        <v>433</v>
      </c>
      <c r="M260" s="7" t="s">
        <v>434</v>
      </c>
      <c r="N260" s="7" t="s">
        <v>76</v>
      </c>
      <c r="O260" s="7" t="s">
        <v>435</v>
      </c>
      <c r="P260" s="11" t="s">
        <v>76</v>
      </c>
      <c r="Q260" s="11" t="s">
        <v>76</v>
      </c>
      <c r="R260" s="11" t="s">
        <v>76</v>
      </c>
      <c r="S260" s="8" t="s">
        <v>55</v>
      </c>
      <c r="T260" s="8" t="s">
        <v>73</v>
      </c>
      <c r="U260" s="8" t="s">
        <v>436</v>
      </c>
      <c r="V260" s="8" t="s">
        <v>437</v>
      </c>
      <c r="W260" s="10" t="s">
        <v>48</v>
      </c>
      <c r="X260" s="10" t="s">
        <v>438</v>
      </c>
      <c r="Y260" s="10" t="s">
        <v>439</v>
      </c>
      <c r="Z260" s="33" t="s">
        <v>76</v>
      </c>
      <c r="AA260" s="33" t="s">
        <v>76</v>
      </c>
      <c r="AB260" s="33" t="s">
        <v>76</v>
      </c>
      <c r="AC260" s="44" t="s">
        <v>76</v>
      </c>
      <c r="AD260" s="44" t="s">
        <v>76</v>
      </c>
      <c r="AE260" s="44" t="s">
        <v>76</v>
      </c>
      <c r="AF260" s="34" t="s">
        <v>76</v>
      </c>
      <c r="AG260" s="34" t="s">
        <v>76</v>
      </c>
      <c r="AH260" s="34" t="s">
        <v>76</v>
      </c>
      <c r="AI260" s="13" t="s">
        <v>76</v>
      </c>
      <c r="AJ260" s="13" t="s">
        <v>76</v>
      </c>
      <c r="AK260" s="13" t="s">
        <v>76</v>
      </c>
      <c r="AL260" s="13" t="s">
        <v>76</v>
      </c>
      <c r="AM260" s="13" t="s">
        <v>76</v>
      </c>
      <c r="AN260" s="13" t="s">
        <v>76</v>
      </c>
      <c r="AO260" s="6" t="s">
        <v>76</v>
      </c>
      <c r="AP260" s="6" t="s">
        <v>76</v>
      </c>
      <c r="AQ260" s="6" t="s">
        <v>76</v>
      </c>
      <c r="AR260" s="13" t="s">
        <v>76</v>
      </c>
      <c r="AS260" s="13" t="s">
        <v>76</v>
      </c>
      <c r="AT260" s="13" t="s">
        <v>76</v>
      </c>
      <c r="AU260" s="35" t="s">
        <v>76</v>
      </c>
      <c r="AV260" s="35" t="s">
        <v>76</v>
      </c>
      <c r="AW260" s="35" t="s">
        <v>76</v>
      </c>
    </row>
    <row r="261" spans="1:49" ht="390" x14ac:dyDescent="0.25">
      <c r="A261" s="4" t="s">
        <v>529</v>
      </c>
      <c r="B261" s="170" t="s">
        <v>76</v>
      </c>
      <c r="C261" s="170" t="s">
        <v>76</v>
      </c>
      <c r="D261" s="170" t="s">
        <v>76</v>
      </c>
      <c r="E261" s="14" t="s">
        <v>441</v>
      </c>
      <c r="F261" s="6" t="s">
        <v>442</v>
      </c>
      <c r="G261" s="6" t="s">
        <v>32</v>
      </c>
      <c r="H261" s="6" t="s">
        <v>443</v>
      </c>
      <c r="I261" s="6" t="s">
        <v>444</v>
      </c>
      <c r="J261" s="30" t="s">
        <v>445</v>
      </c>
      <c r="K261" s="7" t="s">
        <v>36</v>
      </c>
      <c r="L261" s="7" t="s">
        <v>446</v>
      </c>
      <c r="M261" s="7" t="s">
        <v>447</v>
      </c>
      <c r="N261" s="7" t="s">
        <v>76</v>
      </c>
      <c r="O261" s="7" t="s">
        <v>448</v>
      </c>
      <c r="P261" s="11" t="s">
        <v>70</v>
      </c>
      <c r="Q261" s="11" t="s">
        <v>42</v>
      </c>
      <c r="R261" s="11" t="s">
        <v>449</v>
      </c>
      <c r="S261" s="8" t="s">
        <v>55</v>
      </c>
      <c r="T261" s="8" t="s">
        <v>56</v>
      </c>
      <c r="U261" s="8" t="s">
        <v>57</v>
      </c>
      <c r="V261" s="8" t="s">
        <v>450</v>
      </c>
      <c r="W261" s="10" t="s">
        <v>102</v>
      </c>
      <c r="X261" s="10" t="s">
        <v>390</v>
      </c>
      <c r="Y261" s="10" t="s">
        <v>305</v>
      </c>
      <c r="Z261" s="33" t="s">
        <v>76</v>
      </c>
      <c r="AA261" s="33" t="s">
        <v>76</v>
      </c>
      <c r="AB261" s="33" t="s">
        <v>76</v>
      </c>
      <c r="AC261" s="44" t="s">
        <v>540</v>
      </c>
      <c r="AD261" s="44" t="s">
        <v>541</v>
      </c>
      <c r="AE261" s="44" t="s">
        <v>542</v>
      </c>
      <c r="AF261" s="34" t="s">
        <v>76</v>
      </c>
      <c r="AG261" s="34" t="s">
        <v>76</v>
      </c>
      <c r="AH261" s="34" t="s">
        <v>76</v>
      </c>
      <c r="AI261" s="13" t="s">
        <v>76</v>
      </c>
      <c r="AJ261" s="13" t="s">
        <v>76</v>
      </c>
      <c r="AK261" s="13" t="s">
        <v>76</v>
      </c>
      <c r="AL261" s="13" t="s">
        <v>76</v>
      </c>
      <c r="AM261" s="13" t="s">
        <v>76</v>
      </c>
      <c r="AN261" s="13" t="s">
        <v>76</v>
      </c>
      <c r="AO261" s="6" t="s">
        <v>76</v>
      </c>
      <c r="AP261" s="6" t="s">
        <v>76</v>
      </c>
      <c r="AQ261" s="6" t="s">
        <v>76</v>
      </c>
      <c r="AR261" s="13" t="s">
        <v>634</v>
      </c>
      <c r="AS261" s="13" t="s">
        <v>634</v>
      </c>
      <c r="AT261" s="13" t="s">
        <v>636</v>
      </c>
      <c r="AU261" s="35" t="str">
        <f>'PTEA 2020-2023'!A17</f>
        <v>2. Comunidad Granadina Educada en Legalidad Ambiental</v>
      </c>
      <c r="AV261" s="35" t="str">
        <f>'PTEA 2020-2023'!B17</f>
        <v>2. Fortalecimiento de la Legalidad Ambiental en el manejo de Vertimientos</v>
      </c>
      <c r="AW261" s="35" t="str">
        <f>'PTEA 2020-2023'!C17</f>
        <v xml:space="preserve">Realizar por lo menos una (1) jornada de sensibilización anual a partir del segundo año de vigencia del Plan sobre el impacto negativo de realizar vertimientos en zonas no permitidas. </v>
      </c>
    </row>
    <row r="262" spans="1:49" ht="390" x14ac:dyDescent="0.25">
      <c r="A262" s="4" t="s">
        <v>529</v>
      </c>
      <c r="B262" s="170" t="s">
        <v>76</v>
      </c>
      <c r="C262" s="170" t="s">
        <v>76</v>
      </c>
      <c r="D262" s="170" t="s">
        <v>76</v>
      </c>
      <c r="E262" s="14" t="s">
        <v>441</v>
      </c>
      <c r="F262" s="6" t="s">
        <v>442</v>
      </c>
      <c r="G262" s="6" t="s">
        <v>32</v>
      </c>
      <c r="H262" s="6" t="s">
        <v>443</v>
      </c>
      <c r="I262" s="6" t="s">
        <v>444</v>
      </c>
      <c r="J262" s="30" t="s">
        <v>445</v>
      </c>
      <c r="K262" s="7" t="s">
        <v>36</v>
      </c>
      <c r="L262" s="7" t="s">
        <v>446</v>
      </c>
      <c r="M262" s="7" t="s">
        <v>447</v>
      </c>
      <c r="N262" s="7" t="s">
        <v>76</v>
      </c>
      <c r="O262" s="7" t="s">
        <v>448</v>
      </c>
      <c r="P262" s="11" t="s">
        <v>70</v>
      </c>
      <c r="Q262" s="11" t="s">
        <v>42</v>
      </c>
      <c r="R262" s="11" t="s">
        <v>449</v>
      </c>
      <c r="S262" s="8" t="s">
        <v>55</v>
      </c>
      <c r="T262" s="8" t="s">
        <v>56</v>
      </c>
      <c r="U262" s="8" t="s">
        <v>57</v>
      </c>
      <c r="V262" s="8" t="s">
        <v>450</v>
      </c>
      <c r="W262" s="10" t="s">
        <v>102</v>
      </c>
      <c r="X262" s="10" t="s">
        <v>390</v>
      </c>
      <c r="Y262" s="10" t="s">
        <v>305</v>
      </c>
      <c r="Z262" s="33" t="s">
        <v>76</v>
      </c>
      <c r="AA262" s="33" t="s">
        <v>76</v>
      </c>
      <c r="AB262" s="33" t="s">
        <v>76</v>
      </c>
      <c r="AC262" s="44" t="s">
        <v>540</v>
      </c>
      <c r="AD262" s="44" t="s">
        <v>541</v>
      </c>
      <c r="AE262" s="44" t="s">
        <v>542</v>
      </c>
      <c r="AF262" s="34" t="s">
        <v>76</v>
      </c>
      <c r="AG262" s="34" t="s">
        <v>76</v>
      </c>
      <c r="AH262" s="34" t="s">
        <v>76</v>
      </c>
      <c r="AI262" s="13" t="s">
        <v>76</v>
      </c>
      <c r="AJ262" s="13" t="s">
        <v>76</v>
      </c>
      <c r="AK262" s="13" t="s">
        <v>76</v>
      </c>
      <c r="AL262" s="13" t="s">
        <v>76</v>
      </c>
      <c r="AM262" s="13" t="s">
        <v>76</v>
      </c>
      <c r="AN262" s="13" t="s">
        <v>76</v>
      </c>
      <c r="AO262" s="6" t="s">
        <v>76</v>
      </c>
      <c r="AP262" s="6" t="s">
        <v>76</v>
      </c>
      <c r="AQ262" s="6" t="s">
        <v>76</v>
      </c>
      <c r="AR262" s="13" t="s">
        <v>634</v>
      </c>
      <c r="AS262" s="13" t="s">
        <v>634</v>
      </c>
      <c r="AT262" s="13" t="s">
        <v>635</v>
      </c>
      <c r="AU262" s="35" t="str">
        <f>'PTEA 2020-2023'!A18</f>
        <v>2. Comunidad Granadina Educada en Legalidad Ambiental</v>
      </c>
      <c r="AV262" s="35" t="str">
        <f>'PTEA 2020-2023'!B18</f>
        <v>3. Fortalecimiento de la Legalidad Ambiental en el trafico y tenencia de Fauna</v>
      </c>
      <c r="AW262" s="35" t="str">
        <f>'PTEA 2020-2023'!C18</f>
        <v>Realizar como mínimo una (1) jornada de sensibilización anual a partir del segundo año de vigencia del Plan dirigida a Juntas de acción comunal del municipio, en Legalidad Ambiental, donde se socialicen las afectaciones ambientales que conlleva el tráfico y tenencia en cautiverio de fauna silvestre; además de las sanciones que traen este tipo de practicas.</v>
      </c>
    </row>
    <row r="263" spans="1:49" ht="390" x14ac:dyDescent="0.25">
      <c r="A263" s="4" t="s">
        <v>529</v>
      </c>
      <c r="B263" s="170" t="s">
        <v>76</v>
      </c>
      <c r="C263" s="170" t="s">
        <v>76</v>
      </c>
      <c r="D263" s="170" t="s">
        <v>76</v>
      </c>
      <c r="E263" s="14" t="s">
        <v>441</v>
      </c>
      <c r="F263" s="6" t="s">
        <v>442</v>
      </c>
      <c r="G263" s="6" t="s">
        <v>32</v>
      </c>
      <c r="H263" s="6" t="s">
        <v>443</v>
      </c>
      <c r="I263" s="6" t="s">
        <v>451</v>
      </c>
      <c r="J263" s="30" t="s">
        <v>452</v>
      </c>
      <c r="K263" s="7" t="s">
        <v>234</v>
      </c>
      <c r="L263" s="7" t="s">
        <v>453</v>
      </c>
      <c r="M263" s="7" t="s">
        <v>454</v>
      </c>
      <c r="N263" s="7" t="s">
        <v>76</v>
      </c>
      <c r="O263" s="7" t="s">
        <v>455</v>
      </c>
      <c r="P263" s="11" t="s">
        <v>76</v>
      </c>
      <c r="Q263" s="11" t="s">
        <v>76</v>
      </c>
      <c r="R263" s="11" t="s">
        <v>76</v>
      </c>
      <c r="S263" s="8" t="s">
        <v>55</v>
      </c>
      <c r="T263" s="8" t="s">
        <v>73</v>
      </c>
      <c r="U263" s="8" t="s">
        <v>436</v>
      </c>
      <c r="V263" s="8" t="s">
        <v>437</v>
      </c>
      <c r="W263" s="10" t="s">
        <v>102</v>
      </c>
      <c r="X263" s="10" t="s">
        <v>390</v>
      </c>
      <c r="Y263" s="10" t="s">
        <v>305</v>
      </c>
      <c r="Z263" s="33" t="s">
        <v>76</v>
      </c>
      <c r="AA263" s="33" t="s">
        <v>76</v>
      </c>
      <c r="AB263" s="33" t="s">
        <v>76</v>
      </c>
      <c r="AC263" s="44" t="s">
        <v>540</v>
      </c>
      <c r="AD263" s="44" t="s">
        <v>541</v>
      </c>
      <c r="AE263" s="44" t="s">
        <v>542</v>
      </c>
      <c r="AF263" s="34" t="s">
        <v>76</v>
      </c>
      <c r="AG263" s="34" t="s">
        <v>76</v>
      </c>
      <c r="AH263" s="34" t="s">
        <v>76</v>
      </c>
      <c r="AI263" s="13" t="s">
        <v>76</v>
      </c>
      <c r="AJ263" s="13" t="s">
        <v>76</v>
      </c>
      <c r="AK263" s="13" t="s">
        <v>76</v>
      </c>
      <c r="AL263" s="13" t="s">
        <v>76</v>
      </c>
      <c r="AM263" s="13" t="s">
        <v>76</v>
      </c>
      <c r="AN263" s="13" t="s">
        <v>76</v>
      </c>
      <c r="AO263" s="6" t="s">
        <v>76</v>
      </c>
      <c r="AP263" s="6" t="s">
        <v>76</v>
      </c>
      <c r="AQ263" s="6" t="s">
        <v>76</v>
      </c>
      <c r="AR263" s="13" t="s">
        <v>634</v>
      </c>
      <c r="AS263" s="13" t="s">
        <v>634</v>
      </c>
      <c r="AT263" s="13" t="s">
        <v>636</v>
      </c>
      <c r="AU263" s="35" t="str">
        <f>'PTEA 2020-2023'!A17</f>
        <v>2. Comunidad Granadina Educada en Legalidad Ambiental</v>
      </c>
      <c r="AV263" s="35" t="str">
        <f>'PTEA 2020-2023'!B17</f>
        <v>2. Fortalecimiento de la Legalidad Ambiental en el manejo de Vertimientos</v>
      </c>
      <c r="AW263" s="35" t="str">
        <f>'PTEA 2020-2023'!C17</f>
        <v xml:space="preserve">Realizar por lo menos una (1) jornada de sensibilización anual a partir del segundo año de vigencia del Plan sobre el impacto negativo de realizar vertimientos en zonas no permitidas. </v>
      </c>
    </row>
    <row r="264" spans="1:49" ht="390" x14ac:dyDescent="0.25">
      <c r="A264" s="4" t="s">
        <v>529</v>
      </c>
      <c r="B264" s="170" t="s">
        <v>76</v>
      </c>
      <c r="C264" s="170" t="s">
        <v>76</v>
      </c>
      <c r="D264" s="170" t="s">
        <v>76</v>
      </c>
      <c r="E264" s="14" t="s">
        <v>441</v>
      </c>
      <c r="F264" s="6" t="s">
        <v>442</v>
      </c>
      <c r="G264" s="6" t="s">
        <v>32</v>
      </c>
      <c r="H264" s="6" t="s">
        <v>443</v>
      </c>
      <c r="I264" s="6" t="s">
        <v>451</v>
      </c>
      <c r="J264" s="30" t="s">
        <v>452</v>
      </c>
      <c r="K264" s="7" t="s">
        <v>234</v>
      </c>
      <c r="L264" s="7" t="s">
        <v>453</v>
      </c>
      <c r="M264" s="7" t="s">
        <v>454</v>
      </c>
      <c r="N264" s="7" t="s">
        <v>76</v>
      </c>
      <c r="O264" s="7" t="s">
        <v>455</v>
      </c>
      <c r="P264" s="11" t="s">
        <v>76</v>
      </c>
      <c r="Q264" s="11" t="s">
        <v>76</v>
      </c>
      <c r="R264" s="11" t="s">
        <v>76</v>
      </c>
      <c r="S264" s="8" t="s">
        <v>55</v>
      </c>
      <c r="T264" s="8" t="s">
        <v>73</v>
      </c>
      <c r="U264" s="8" t="s">
        <v>436</v>
      </c>
      <c r="V264" s="8" t="s">
        <v>437</v>
      </c>
      <c r="W264" s="10" t="s">
        <v>48</v>
      </c>
      <c r="X264" s="10" t="s">
        <v>49</v>
      </c>
      <c r="Y264" s="10" t="s">
        <v>429</v>
      </c>
      <c r="Z264" s="33" t="s">
        <v>76</v>
      </c>
      <c r="AA264" s="33" t="s">
        <v>76</v>
      </c>
      <c r="AB264" s="33" t="s">
        <v>76</v>
      </c>
      <c r="AC264" s="44" t="s">
        <v>540</v>
      </c>
      <c r="AD264" s="44" t="s">
        <v>541</v>
      </c>
      <c r="AE264" s="44" t="s">
        <v>542</v>
      </c>
      <c r="AF264" s="34" t="s">
        <v>76</v>
      </c>
      <c r="AG264" s="34" t="s">
        <v>76</v>
      </c>
      <c r="AH264" s="34" t="s">
        <v>76</v>
      </c>
      <c r="AI264" s="13" t="s">
        <v>76</v>
      </c>
      <c r="AJ264" s="13" t="s">
        <v>76</v>
      </c>
      <c r="AK264" s="13" t="s">
        <v>76</v>
      </c>
      <c r="AL264" s="13" t="s">
        <v>76</v>
      </c>
      <c r="AM264" s="13" t="s">
        <v>76</v>
      </c>
      <c r="AN264" s="13" t="s">
        <v>76</v>
      </c>
      <c r="AO264" s="6" t="s">
        <v>76</v>
      </c>
      <c r="AP264" s="6" t="s">
        <v>76</v>
      </c>
      <c r="AQ264" s="6" t="s">
        <v>76</v>
      </c>
      <c r="AR264" s="13" t="s">
        <v>634</v>
      </c>
      <c r="AS264" s="13" t="s">
        <v>634</v>
      </c>
      <c r="AT264" s="13" t="s">
        <v>636</v>
      </c>
      <c r="AU264" s="35" t="str">
        <f>'PTEA 2020-2023'!A17</f>
        <v>2. Comunidad Granadina Educada en Legalidad Ambiental</v>
      </c>
      <c r="AV264" s="35" t="str">
        <f>'PTEA 2020-2023'!B17</f>
        <v>2. Fortalecimiento de la Legalidad Ambiental en el manejo de Vertimientos</v>
      </c>
      <c r="AW264" s="35" t="str">
        <f>'PTEA 2020-2023'!C17</f>
        <v xml:space="preserve">Realizar por lo menos una (1) jornada de sensibilización anual a partir del segundo año de vigencia del Plan sobre el impacto negativo de realizar vertimientos en zonas no permitidas. </v>
      </c>
    </row>
    <row r="265" spans="1:49" ht="390" x14ac:dyDescent="0.25">
      <c r="A265" s="4" t="s">
        <v>529</v>
      </c>
      <c r="B265" s="170" t="s">
        <v>76</v>
      </c>
      <c r="C265" s="170" t="s">
        <v>76</v>
      </c>
      <c r="D265" s="170" t="s">
        <v>76</v>
      </c>
      <c r="E265" s="14" t="s">
        <v>441</v>
      </c>
      <c r="F265" s="6" t="s">
        <v>442</v>
      </c>
      <c r="G265" s="6" t="s">
        <v>32</v>
      </c>
      <c r="H265" s="6" t="s">
        <v>443</v>
      </c>
      <c r="I265" s="6" t="s">
        <v>451</v>
      </c>
      <c r="J265" s="30" t="s">
        <v>452</v>
      </c>
      <c r="K265" s="7" t="s">
        <v>234</v>
      </c>
      <c r="L265" s="7" t="s">
        <v>453</v>
      </c>
      <c r="M265" s="7" t="s">
        <v>454</v>
      </c>
      <c r="N265" s="7" t="s">
        <v>76</v>
      </c>
      <c r="O265" s="7" t="s">
        <v>455</v>
      </c>
      <c r="P265" s="11" t="s">
        <v>76</v>
      </c>
      <c r="Q265" s="11" t="s">
        <v>76</v>
      </c>
      <c r="R265" s="11" t="s">
        <v>76</v>
      </c>
      <c r="S265" s="8" t="s">
        <v>55</v>
      </c>
      <c r="T265" s="8" t="s">
        <v>73</v>
      </c>
      <c r="U265" s="8" t="s">
        <v>436</v>
      </c>
      <c r="V265" s="8" t="s">
        <v>437</v>
      </c>
      <c r="W265" s="10" t="s">
        <v>48</v>
      </c>
      <c r="X265" s="10" t="s">
        <v>456</v>
      </c>
      <c r="Y265" s="10" t="s">
        <v>457</v>
      </c>
      <c r="Z265" s="33" t="s">
        <v>76</v>
      </c>
      <c r="AA265" s="33" t="s">
        <v>76</v>
      </c>
      <c r="AB265" s="33" t="s">
        <v>76</v>
      </c>
      <c r="AC265" s="44" t="s">
        <v>540</v>
      </c>
      <c r="AD265" s="44" t="s">
        <v>541</v>
      </c>
      <c r="AE265" s="44" t="s">
        <v>542</v>
      </c>
      <c r="AF265" s="34" t="s">
        <v>76</v>
      </c>
      <c r="AG265" s="34" t="s">
        <v>76</v>
      </c>
      <c r="AH265" s="34" t="s">
        <v>76</v>
      </c>
      <c r="AI265" s="13" t="s">
        <v>76</v>
      </c>
      <c r="AJ265" s="13" t="s">
        <v>76</v>
      </c>
      <c r="AK265" s="13" t="s">
        <v>76</v>
      </c>
      <c r="AL265" s="13" t="s">
        <v>76</v>
      </c>
      <c r="AM265" s="13" t="s">
        <v>76</v>
      </c>
      <c r="AN265" s="13" t="s">
        <v>76</v>
      </c>
      <c r="AO265" s="6" t="s">
        <v>76</v>
      </c>
      <c r="AP265" s="6" t="s">
        <v>76</v>
      </c>
      <c r="AQ265" s="6" t="s">
        <v>76</v>
      </c>
      <c r="AR265" s="13" t="s">
        <v>76</v>
      </c>
      <c r="AS265" s="13" t="s">
        <v>76</v>
      </c>
      <c r="AT265" s="13" t="s">
        <v>76</v>
      </c>
      <c r="AU265" s="35" t="str">
        <f>'PTEA 2020-2023'!A16</f>
        <v>2. Comunidad Granadina Educada en Legalidad Ambiental</v>
      </c>
      <c r="AV265" s="35" t="str">
        <f>'PTEA 2020-2023'!B16</f>
        <v>1. Fortalecimiento de la Legalidad Ambiental en Recursos Naturales Renovables</v>
      </c>
      <c r="AW265" s="35" t="str">
        <f>'PTEA 2020-2023'!C16</f>
        <v>Realizar por lo menos dos (2) jornadas de capacitación en Legalidad Ambiental acompañada de la reglamentación y trámites existentes, que conlleven a la concientización del uso legal y racional de los Recursos Naturales Renovables del Municipio durante el cuatrienio.</v>
      </c>
    </row>
    <row r="266" spans="1:49" ht="345" x14ac:dyDescent="0.25">
      <c r="A266" s="15" t="s">
        <v>530</v>
      </c>
      <c r="B266" s="170" t="s">
        <v>1355</v>
      </c>
      <c r="C266" s="170" t="s">
        <v>1359</v>
      </c>
      <c r="D266" s="172" t="s">
        <v>1354</v>
      </c>
      <c r="E266" s="5" t="s">
        <v>84</v>
      </c>
      <c r="F266" s="6" t="s">
        <v>85</v>
      </c>
      <c r="G266" s="6" t="s">
        <v>32</v>
      </c>
      <c r="H266" s="6" t="s">
        <v>33</v>
      </c>
      <c r="I266" s="6" t="s">
        <v>34</v>
      </c>
      <c r="J266" s="6" t="s">
        <v>35</v>
      </c>
      <c r="K266" s="7" t="s">
        <v>122</v>
      </c>
      <c r="L266" s="7" t="s">
        <v>123</v>
      </c>
      <c r="M266" s="7" t="s">
        <v>124</v>
      </c>
      <c r="N266" s="7" t="s">
        <v>76</v>
      </c>
      <c r="O266" s="7" t="s">
        <v>125</v>
      </c>
      <c r="P266" s="11" t="s">
        <v>126</v>
      </c>
      <c r="Q266" s="11" t="s">
        <v>127</v>
      </c>
      <c r="R266" s="11" t="s">
        <v>128</v>
      </c>
      <c r="S266" s="8" t="s">
        <v>129</v>
      </c>
      <c r="T266" s="8" t="s">
        <v>130</v>
      </c>
      <c r="U266" s="8" t="s">
        <v>131</v>
      </c>
      <c r="V266" s="8" t="s">
        <v>132</v>
      </c>
      <c r="W266" s="10" t="s">
        <v>48</v>
      </c>
      <c r="X266" s="10" t="s">
        <v>49</v>
      </c>
      <c r="Y266" s="10" t="s">
        <v>50</v>
      </c>
      <c r="Z266" s="33" t="s">
        <v>667</v>
      </c>
      <c r="AA266" s="33" t="s">
        <v>665</v>
      </c>
      <c r="AB266" s="33" t="s">
        <v>666</v>
      </c>
      <c r="AC266" s="44" t="s">
        <v>540</v>
      </c>
      <c r="AD266" s="44" t="s">
        <v>541</v>
      </c>
      <c r="AE266" s="44" t="s">
        <v>542</v>
      </c>
      <c r="AF266" s="34" t="s">
        <v>549</v>
      </c>
      <c r="AG266" s="34" t="s">
        <v>550</v>
      </c>
      <c r="AH266" s="34" t="s">
        <v>551</v>
      </c>
      <c r="AI266" s="13" t="s">
        <v>76</v>
      </c>
      <c r="AJ266" s="13" t="s">
        <v>76</v>
      </c>
      <c r="AK266" s="13" t="s">
        <v>76</v>
      </c>
      <c r="AL266" s="13" t="s">
        <v>76</v>
      </c>
      <c r="AM266" s="13" t="s">
        <v>76</v>
      </c>
      <c r="AN266" s="13" t="s">
        <v>76</v>
      </c>
      <c r="AO266" s="6" t="s">
        <v>552</v>
      </c>
      <c r="AP266" s="6" t="s">
        <v>553</v>
      </c>
      <c r="AQ266" s="6" t="s">
        <v>554</v>
      </c>
      <c r="AR266" s="13" t="s">
        <v>555</v>
      </c>
      <c r="AS266" s="13" t="s">
        <v>556</v>
      </c>
      <c r="AT266" s="13" t="s">
        <v>557</v>
      </c>
      <c r="AU266" s="35" t="str">
        <f>'PTEA 2020-2023'!A3</f>
        <v>1. Comunidad Granadina en la Inclusión de la Cultura Ambiental</v>
      </c>
      <c r="AV266" s="35" t="str">
        <f>'PTEA 2020-2023'!B3</f>
        <v>1. Comunidad Educativa Incluyente en la educación ambiental municipal</v>
      </c>
      <c r="AW266" s="35" t="str">
        <f>'PTEA 2020-2023'!C3</f>
        <v>Fortalecimiento y seguimiento a por lo menos un (1) PRAE de cada institución educativa del municipio.</v>
      </c>
    </row>
    <row r="267" spans="1:49" ht="253.5" customHeight="1" x14ac:dyDescent="0.25">
      <c r="A267" s="15" t="s">
        <v>530</v>
      </c>
      <c r="B267" s="170" t="s">
        <v>1357</v>
      </c>
      <c r="C267" s="170" t="s">
        <v>1350</v>
      </c>
      <c r="D267" s="172" t="s">
        <v>1347</v>
      </c>
      <c r="E267" s="5" t="s">
        <v>30</v>
      </c>
      <c r="F267" s="9" t="s">
        <v>31</v>
      </c>
      <c r="G267" s="6" t="s">
        <v>32</v>
      </c>
      <c r="H267" s="6" t="s">
        <v>33</v>
      </c>
      <c r="I267" s="6" t="s">
        <v>34</v>
      </c>
      <c r="J267" s="6" t="s">
        <v>35</v>
      </c>
      <c r="K267" s="7" t="s">
        <v>36</v>
      </c>
      <c r="L267" s="7" t="s">
        <v>51</v>
      </c>
      <c r="M267" s="7" t="s">
        <v>52</v>
      </c>
      <c r="N267" s="7" t="s">
        <v>39</v>
      </c>
      <c r="O267" s="7" t="s">
        <v>53</v>
      </c>
      <c r="P267" s="11" t="s">
        <v>41</v>
      </c>
      <c r="Q267" s="11" t="s">
        <v>42</v>
      </c>
      <c r="R267" s="11" t="s">
        <v>54</v>
      </c>
      <c r="S267" s="8" t="s">
        <v>55</v>
      </c>
      <c r="T267" s="8" t="s">
        <v>56</v>
      </c>
      <c r="U267" s="8" t="s">
        <v>57</v>
      </c>
      <c r="V267" s="8" t="s">
        <v>450</v>
      </c>
      <c r="W267" s="10" t="s">
        <v>48</v>
      </c>
      <c r="X267" s="10" t="s">
        <v>49</v>
      </c>
      <c r="Y267" s="10" t="s">
        <v>50</v>
      </c>
      <c r="Z267" s="33" t="s">
        <v>668</v>
      </c>
      <c r="AA267" s="33" t="s">
        <v>669</v>
      </c>
      <c r="AB267" s="33" t="s">
        <v>670</v>
      </c>
      <c r="AC267" s="44" t="s">
        <v>540</v>
      </c>
      <c r="AD267" s="44" t="s">
        <v>541</v>
      </c>
      <c r="AE267" s="44" t="s">
        <v>542</v>
      </c>
      <c r="AF267" s="34" t="s">
        <v>76</v>
      </c>
      <c r="AG267" s="34" t="s">
        <v>76</v>
      </c>
      <c r="AH267" s="34" t="s">
        <v>76</v>
      </c>
      <c r="AI267" s="13" t="s">
        <v>76</v>
      </c>
      <c r="AJ267" s="13" t="s">
        <v>76</v>
      </c>
      <c r="AK267" s="13" t="s">
        <v>76</v>
      </c>
      <c r="AL267" s="13" t="s">
        <v>76</v>
      </c>
      <c r="AM267" s="13" t="s">
        <v>76</v>
      </c>
      <c r="AN267" s="13" t="s">
        <v>76</v>
      </c>
      <c r="AO267" s="6" t="s">
        <v>543</v>
      </c>
      <c r="AP267" s="6" t="s">
        <v>544</v>
      </c>
      <c r="AQ267" s="6" t="s">
        <v>545</v>
      </c>
      <c r="AR267" s="13" t="s">
        <v>76</v>
      </c>
      <c r="AS267" s="13" t="s">
        <v>76</v>
      </c>
      <c r="AT267" s="13" t="s">
        <v>76</v>
      </c>
      <c r="AU267" s="35" t="str">
        <f>'PTEA 2020-2023'!A7</f>
        <v>1. Comunidad Granadina en la Inclusión de la Cultura Ambiental</v>
      </c>
      <c r="AV267" s="35" t="str">
        <f>'PTEA 2020-2023'!B7</f>
        <v>2. Dinamización comunitaria en procesos de Educación Ambiental</v>
      </c>
      <c r="AW267" s="35" t="str">
        <f>'PTEA 2020-2023'!C7</f>
        <v>Generar espacios de socialización,  asesoría y seguimiento de por lo menos una (1) iniciativa ciudadana de educación Ambiental PROCEDA, durante la vigencia del PTEA Municipal.</v>
      </c>
    </row>
    <row r="268" spans="1:49" ht="360" customHeight="1" x14ac:dyDescent="0.25">
      <c r="A268" s="15" t="s">
        <v>530</v>
      </c>
      <c r="B268" s="170" t="s">
        <v>76</v>
      </c>
      <c r="C268" s="170" t="s">
        <v>76</v>
      </c>
      <c r="D268" s="170" t="s">
        <v>76</v>
      </c>
      <c r="E268" s="5" t="s">
        <v>217</v>
      </c>
      <c r="F268" s="9" t="s">
        <v>218</v>
      </c>
      <c r="G268" s="9" t="s">
        <v>32</v>
      </c>
      <c r="H268" s="9" t="s">
        <v>219</v>
      </c>
      <c r="I268" s="9" t="s">
        <v>232</v>
      </c>
      <c r="J268" s="9" t="s">
        <v>233</v>
      </c>
      <c r="K268" s="7" t="s">
        <v>89</v>
      </c>
      <c r="L268" s="7" t="s">
        <v>90</v>
      </c>
      <c r="M268" s="7" t="s">
        <v>91</v>
      </c>
      <c r="N268" s="7" t="s">
        <v>92</v>
      </c>
      <c r="O268" s="7" t="s">
        <v>93</v>
      </c>
      <c r="P268" s="11" t="s">
        <v>94</v>
      </c>
      <c r="Q268" s="11" t="s">
        <v>95</v>
      </c>
      <c r="R268" s="11" t="s">
        <v>96</v>
      </c>
      <c r="S268" s="8" t="s">
        <v>44</v>
      </c>
      <c r="T268" s="8" t="s">
        <v>97</v>
      </c>
      <c r="U268" s="8" t="s">
        <v>98</v>
      </c>
      <c r="V268" s="8" t="s">
        <v>99</v>
      </c>
      <c r="W268" s="10" t="s">
        <v>102</v>
      </c>
      <c r="X268" s="10" t="s">
        <v>103</v>
      </c>
      <c r="Y268" s="10" t="s">
        <v>104</v>
      </c>
      <c r="Z268" s="33" t="s">
        <v>76</v>
      </c>
      <c r="AA268" s="33" t="s">
        <v>76</v>
      </c>
      <c r="AB268" s="33" t="s">
        <v>76</v>
      </c>
      <c r="AC268" s="44" t="s">
        <v>540</v>
      </c>
      <c r="AD268" s="44" t="s">
        <v>541</v>
      </c>
      <c r="AE268" s="44" t="s">
        <v>542</v>
      </c>
      <c r="AF268" s="34" t="s">
        <v>560</v>
      </c>
      <c r="AG268" s="34" t="s">
        <v>561</v>
      </c>
      <c r="AH268" s="34" t="s">
        <v>562</v>
      </c>
      <c r="AI268" s="13" t="s">
        <v>76</v>
      </c>
      <c r="AJ268" s="13" t="s">
        <v>76</v>
      </c>
      <c r="AK268" s="13" t="s">
        <v>76</v>
      </c>
      <c r="AL268" s="13" t="s">
        <v>76</v>
      </c>
      <c r="AM268" s="13" t="s">
        <v>76</v>
      </c>
      <c r="AN268" s="13" t="s">
        <v>76</v>
      </c>
      <c r="AO268" s="6" t="s">
        <v>563</v>
      </c>
      <c r="AP268" s="6" t="s">
        <v>564</v>
      </c>
      <c r="AQ268" s="6" t="s">
        <v>565</v>
      </c>
      <c r="AR268" s="13" t="s">
        <v>566</v>
      </c>
      <c r="AS268" s="13" t="s">
        <v>567</v>
      </c>
      <c r="AT268" s="13" t="s">
        <v>568</v>
      </c>
      <c r="AU268" s="35" t="str">
        <f>'PTEA 2020-2023'!A22</f>
        <v>3. Promoviendo la conservación, ahorro y uso eficiente del recurso hídrico entre la comunidad Granadina</v>
      </c>
      <c r="AV268" s="35" t="str">
        <f>'PTEA 2020-2023'!B22</f>
        <v>1. Comunidad Educada en el ahorro y uso eficiente del recurso hídrico.</v>
      </c>
      <c r="AW268" s="35" t="str">
        <f>'PTEA 2020-2023'!C22</f>
        <v>Realizar por lo menos dos (2) jornadas de reforestación anual con especies forestales en áreas de importancia ambiental.</v>
      </c>
    </row>
    <row r="269" spans="1:49" ht="377.25" customHeight="1" x14ac:dyDescent="0.25">
      <c r="A269" s="15" t="s">
        <v>530</v>
      </c>
      <c r="B269" s="170" t="s">
        <v>76</v>
      </c>
      <c r="C269" s="170" t="s">
        <v>76</v>
      </c>
      <c r="D269" s="170" t="s">
        <v>76</v>
      </c>
      <c r="E269" s="5" t="s">
        <v>217</v>
      </c>
      <c r="F269" s="9" t="s">
        <v>218</v>
      </c>
      <c r="G269" s="9" t="s">
        <v>32</v>
      </c>
      <c r="H269" s="9" t="s">
        <v>219</v>
      </c>
      <c r="I269" s="9" t="s">
        <v>232</v>
      </c>
      <c r="J269" s="9" t="s">
        <v>233</v>
      </c>
      <c r="K269" s="12" t="s">
        <v>234</v>
      </c>
      <c r="L269" s="12" t="s">
        <v>235</v>
      </c>
      <c r="M269" s="12" t="s">
        <v>236</v>
      </c>
      <c r="N269" s="12" t="s">
        <v>76</v>
      </c>
      <c r="O269" s="12" t="s">
        <v>237</v>
      </c>
      <c r="P269" s="17" t="s">
        <v>154</v>
      </c>
      <c r="Q269" s="17" t="s">
        <v>71</v>
      </c>
      <c r="R269" s="17" t="s">
        <v>238</v>
      </c>
      <c r="S269" s="8" t="s">
        <v>200</v>
      </c>
      <c r="T269" s="8" t="s">
        <v>130</v>
      </c>
      <c r="U269" s="8" t="s">
        <v>201</v>
      </c>
      <c r="V269" s="29" t="s">
        <v>239</v>
      </c>
      <c r="W269" s="13" t="s">
        <v>76</v>
      </c>
      <c r="X269" s="13" t="s">
        <v>76</v>
      </c>
      <c r="Y269" s="13" t="s">
        <v>76</v>
      </c>
      <c r="Z269" s="33" t="s">
        <v>76</v>
      </c>
      <c r="AA269" s="33" t="s">
        <v>76</v>
      </c>
      <c r="AB269" s="33" t="s">
        <v>76</v>
      </c>
      <c r="AC269" s="44" t="s">
        <v>540</v>
      </c>
      <c r="AD269" s="44" t="s">
        <v>541</v>
      </c>
      <c r="AE269" s="44" t="s">
        <v>542</v>
      </c>
      <c r="AF269" s="34" t="s">
        <v>560</v>
      </c>
      <c r="AG269" s="34" t="s">
        <v>561</v>
      </c>
      <c r="AH269" s="34" t="s">
        <v>627</v>
      </c>
      <c r="AI269" s="13" t="s">
        <v>628</v>
      </c>
      <c r="AJ269" s="13" t="s">
        <v>629</v>
      </c>
      <c r="AK269" s="13" t="s">
        <v>630</v>
      </c>
      <c r="AL269" s="13" t="s">
        <v>76</v>
      </c>
      <c r="AM269" s="13" t="s">
        <v>76</v>
      </c>
      <c r="AN269" s="13" t="s">
        <v>76</v>
      </c>
      <c r="AO269" s="6" t="s">
        <v>543</v>
      </c>
      <c r="AP269" s="6" t="s">
        <v>631</v>
      </c>
      <c r="AQ269" s="6" t="s">
        <v>632</v>
      </c>
      <c r="AR269" s="13" t="s">
        <v>595</v>
      </c>
      <c r="AS269" s="13" t="s">
        <v>596</v>
      </c>
      <c r="AT269" s="13" t="s">
        <v>633</v>
      </c>
      <c r="AU269" s="35" t="str">
        <f>'PTEA 2020-2023'!A21</f>
        <v>3. Promoviendo la conservación, ahorro y uso eficiente del recurso hídrico entre la comunidad Granadina</v>
      </c>
      <c r="AV269" s="35" t="str">
        <f>'PTEA 2020-2023'!B21</f>
        <v>1. Comunidad Educada en el ahorro y uso eficiente del recurso hídrico.</v>
      </c>
      <c r="AW269" s="35" t="str">
        <f>'PTEA 2020-2023'!C21</f>
        <v>Realizar por lo menos dos (2) jornadas de limpieza anual a fuentes hídricas del municipio.</v>
      </c>
    </row>
    <row r="270" spans="1:49" ht="390" x14ac:dyDescent="0.25">
      <c r="A270" s="15" t="s">
        <v>530</v>
      </c>
      <c r="B270" s="170" t="s">
        <v>76</v>
      </c>
      <c r="C270" s="170" t="s">
        <v>76</v>
      </c>
      <c r="D270" s="170" t="s">
        <v>76</v>
      </c>
      <c r="E270" s="14" t="s">
        <v>441</v>
      </c>
      <c r="F270" s="6" t="s">
        <v>442</v>
      </c>
      <c r="G270" s="6" t="s">
        <v>32</v>
      </c>
      <c r="H270" s="6" t="s">
        <v>443</v>
      </c>
      <c r="I270" s="6" t="s">
        <v>444</v>
      </c>
      <c r="J270" s="30" t="s">
        <v>445</v>
      </c>
      <c r="K270" s="7" t="s">
        <v>36</v>
      </c>
      <c r="L270" s="7" t="s">
        <v>446</v>
      </c>
      <c r="M270" s="7" t="s">
        <v>447</v>
      </c>
      <c r="N270" s="7" t="s">
        <v>76</v>
      </c>
      <c r="O270" s="7" t="s">
        <v>448</v>
      </c>
      <c r="P270" s="11" t="s">
        <v>70</v>
      </c>
      <c r="Q270" s="11" t="s">
        <v>42</v>
      </c>
      <c r="R270" s="11" t="s">
        <v>449</v>
      </c>
      <c r="S270" s="8" t="s">
        <v>55</v>
      </c>
      <c r="T270" s="8" t="s">
        <v>56</v>
      </c>
      <c r="U270" s="8" t="s">
        <v>57</v>
      </c>
      <c r="V270" s="8" t="s">
        <v>450</v>
      </c>
      <c r="W270" s="10" t="s">
        <v>102</v>
      </c>
      <c r="X270" s="10" t="s">
        <v>390</v>
      </c>
      <c r="Y270" s="10" t="s">
        <v>305</v>
      </c>
      <c r="Z270" s="33" t="s">
        <v>76</v>
      </c>
      <c r="AA270" s="33" t="s">
        <v>76</v>
      </c>
      <c r="AB270" s="33" t="s">
        <v>76</v>
      </c>
      <c r="AC270" s="44" t="s">
        <v>540</v>
      </c>
      <c r="AD270" s="44" t="s">
        <v>541</v>
      </c>
      <c r="AE270" s="44" t="s">
        <v>542</v>
      </c>
      <c r="AF270" s="34" t="s">
        <v>76</v>
      </c>
      <c r="AG270" s="34" t="s">
        <v>76</v>
      </c>
      <c r="AH270" s="34" t="s">
        <v>76</v>
      </c>
      <c r="AI270" s="13" t="s">
        <v>76</v>
      </c>
      <c r="AJ270" s="13" t="s">
        <v>76</v>
      </c>
      <c r="AK270" s="13" t="s">
        <v>76</v>
      </c>
      <c r="AL270" s="13" t="s">
        <v>76</v>
      </c>
      <c r="AM270" s="13" t="s">
        <v>76</v>
      </c>
      <c r="AN270" s="13" t="s">
        <v>76</v>
      </c>
      <c r="AO270" s="6" t="s">
        <v>76</v>
      </c>
      <c r="AP270" s="6" t="s">
        <v>76</v>
      </c>
      <c r="AQ270" s="6" t="s">
        <v>76</v>
      </c>
      <c r="AR270" s="13" t="s">
        <v>634</v>
      </c>
      <c r="AS270" s="13" t="s">
        <v>634</v>
      </c>
      <c r="AT270" s="13" t="s">
        <v>636</v>
      </c>
      <c r="AU270" s="35" t="str">
        <f>'PTEA 2020-2023'!A17</f>
        <v>2. Comunidad Granadina Educada en Legalidad Ambiental</v>
      </c>
      <c r="AV270" s="35" t="str">
        <f>'PTEA 2020-2023'!B17</f>
        <v>2. Fortalecimiento de la Legalidad Ambiental en el manejo de Vertimientos</v>
      </c>
      <c r="AW270" s="35" t="str">
        <f>'PTEA 2020-2023'!C17</f>
        <v xml:space="preserve">Realizar por lo menos una (1) jornada de sensibilización anual a partir del segundo año de vigencia del Plan sobre el impacto negativo de realizar vertimientos en zonas no permitidas. </v>
      </c>
    </row>
    <row r="271" spans="1:49" ht="390" x14ac:dyDescent="0.25">
      <c r="A271" s="15" t="s">
        <v>530</v>
      </c>
      <c r="B271" s="170" t="s">
        <v>76</v>
      </c>
      <c r="C271" s="170" t="s">
        <v>76</v>
      </c>
      <c r="D271" s="170" t="s">
        <v>76</v>
      </c>
      <c r="E271" s="14" t="s">
        <v>441</v>
      </c>
      <c r="F271" s="6" t="s">
        <v>442</v>
      </c>
      <c r="G271" s="6" t="s">
        <v>32</v>
      </c>
      <c r="H271" s="6" t="s">
        <v>443</v>
      </c>
      <c r="I271" s="6" t="s">
        <v>444</v>
      </c>
      <c r="J271" s="30" t="s">
        <v>445</v>
      </c>
      <c r="K271" s="7" t="s">
        <v>36</v>
      </c>
      <c r="L271" s="7" t="s">
        <v>446</v>
      </c>
      <c r="M271" s="7" t="s">
        <v>447</v>
      </c>
      <c r="N271" s="7" t="s">
        <v>76</v>
      </c>
      <c r="O271" s="7" t="s">
        <v>448</v>
      </c>
      <c r="P271" s="11" t="s">
        <v>70</v>
      </c>
      <c r="Q271" s="11" t="s">
        <v>42</v>
      </c>
      <c r="R271" s="11" t="s">
        <v>449</v>
      </c>
      <c r="S271" s="8" t="s">
        <v>55</v>
      </c>
      <c r="T271" s="8" t="s">
        <v>56</v>
      </c>
      <c r="U271" s="8" t="s">
        <v>57</v>
      </c>
      <c r="V271" s="8" t="s">
        <v>450</v>
      </c>
      <c r="W271" s="10" t="s">
        <v>102</v>
      </c>
      <c r="X271" s="10" t="s">
        <v>390</v>
      </c>
      <c r="Y271" s="10" t="s">
        <v>305</v>
      </c>
      <c r="Z271" s="33" t="s">
        <v>76</v>
      </c>
      <c r="AA271" s="33" t="s">
        <v>76</v>
      </c>
      <c r="AB271" s="33" t="s">
        <v>76</v>
      </c>
      <c r="AC271" s="44" t="s">
        <v>540</v>
      </c>
      <c r="AD271" s="44" t="s">
        <v>541</v>
      </c>
      <c r="AE271" s="44" t="s">
        <v>542</v>
      </c>
      <c r="AF271" s="34" t="s">
        <v>76</v>
      </c>
      <c r="AG271" s="34" t="s">
        <v>76</v>
      </c>
      <c r="AH271" s="34" t="s">
        <v>76</v>
      </c>
      <c r="AI271" s="13" t="s">
        <v>76</v>
      </c>
      <c r="AJ271" s="13" t="s">
        <v>76</v>
      </c>
      <c r="AK271" s="13" t="s">
        <v>76</v>
      </c>
      <c r="AL271" s="13" t="s">
        <v>76</v>
      </c>
      <c r="AM271" s="13" t="s">
        <v>76</v>
      </c>
      <c r="AN271" s="13" t="s">
        <v>76</v>
      </c>
      <c r="AO271" s="6" t="s">
        <v>76</v>
      </c>
      <c r="AP271" s="6" t="s">
        <v>76</v>
      </c>
      <c r="AQ271" s="6" t="s">
        <v>76</v>
      </c>
      <c r="AR271" s="13" t="s">
        <v>634</v>
      </c>
      <c r="AS271" s="13" t="s">
        <v>634</v>
      </c>
      <c r="AT271" s="13" t="s">
        <v>635</v>
      </c>
      <c r="AU271" s="35" t="str">
        <f>'PTEA 2020-2023'!A18</f>
        <v>2. Comunidad Granadina Educada en Legalidad Ambiental</v>
      </c>
      <c r="AV271" s="35" t="str">
        <f>'PTEA 2020-2023'!B18</f>
        <v>3. Fortalecimiento de la Legalidad Ambiental en el trafico y tenencia de Fauna</v>
      </c>
      <c r="AW271" s="35" t="str">
        <f>'PTEA 2020-2023'!C18</f>
        <v>Realizar como mínimo una (1) jornada de sensibilización anual a partir del segundo año de vigencia del Plan dirigida a Juntas de acción comunal del municipio, en Legalidad Ambiental, donde se socialicen las afectaciones ambientales que conlleva el tráfico y tenencia en cautiverio de fauna silvestre; además de las sanciones que traen este tipo de practicas.</v>
      </c>
    </row>
    <row r="272" spans="1:49" ht="267.75" customHeight="1" x14ac:dyDescent="0.25">
      <c r="A272" s="18" t="s">
        <v>531</v>
      </c>
      <c r="B272" s="170" t="s">
        <v>76</v>
      </c>
      <c r="C272" s="170" t="s">
        <v>76</v>
      </c>
      <c r="D272" s="170" t="s">
        <v>76</v>
      </c>
      <c r="E272" s="5" t="s">
        <v>30</v>
      </c>
      <c r="F272" s="6" t="s">
        <v>60</v>
      </c>
      <c r="G272" s="6" t="s">
        <v>61</v>
      </c>
      <c r="H272" s="6" t="s">
        <v>62</v>
      </c>
      <c r="I272" s="6" t="s">
        <v>77</v>
      </c>
      <c r="J272" s="6" t="s">
        <v>78</v>
      </c>
      <c r="K272" s="7" t="s">
        <v>65</v>
      </c>
      <c r="L272" s="7" t="s">
        <v>79</v>
      </c>
      <c r="M272" s="7" t="s">
        <v>80</v>
      </c>
      <c r="N272" s="7" t="s">
        <v>81</v>
      </c>
      <c r="O272" s="7" t="s">
        <v>82</v>
      </c>
      <c r="P272" s="11" t="s">
        <v>70</v>
      </c>
      <c r="Q272" s="11" t="s">
        <v>71</v>
      </c>
      <c r="R272" s="11" t="s">
        <v>83</v>
      </c>
      <c r="S272" s="8" t="s">
        <v>55</v>
      </c>
      <c r="T272" s="8" t="s">
        <v>73</v>
      </c>
      <c r="U272" s="8" t="s">
        <v>74</v>
      </c>
      <c r="V272" s="8" t="s">
        <v>75</v>
      </c>
      <c r="W272" s="13" t="s">
        <v>76</v>
      </c>
      <c r="X272" s="13" t="s">
        <v>76</v>
      </c>
      <c r="Y272" s="13" t="s">
        <v>76</v>
      </c>
      <c r="Z272" s="33" t="s">
        <v>76</v>
      </c>
      <c r="AA272" s="33" t="s">
        <v>76</v>
      </c>
      <c r="AB272" s="33" t="s">
        <v>76</v>
      </c>
      <c r="AC272" s="44" t="s">
        <v>76</v>
      </c>
      <c r="AD272" s="44" t="s">
        <v>76</v>
      </c>
      <c r="AE272" s="44" t="s">
        <v>76</v>
      </c>
      <c r="AF272" s="34" t="s">
        <v>76</v>
      </c>
      <c r="AG272" s="34" t="s">
        <v>76</v>
      </c>
      <c r="AH272" s="34" t="s">
        <v>76</v>
      </c>
      <c r="AI272" s="13" t="s">
        <v>76</v>
      </c>
      <c r="AJ272" s="13" t="s">
        <v>76</v>
      </c>
      <c r="AK272" s="13" t="s">
        <v>76</v>
      </c>
      <c r="AL272" s="13" t="s">
        <v>76</v>
      </c>
      <c r="AM272" s="13" t="s">
        <v>76</v>
      </c>
      <c r="AN272" s="13" t="s">
        <v>76</v>
      </c>
      <c r="AO272" s="6" t="s">
        <v>76</v>
      </c>
      <c r="AP272" s="6" t="s">
        <v>76</v>
      </c>
      <c r="AQ272" s="6" t="s">
        <v>76</v>
      </c>
      <c r="AR272" s="13" t="s">
        <v>76</v>
      </c>
      <c r="AS272" s="13" t="s">
        <v>76</v>
      </c>
      <c r="AT272" s="13" t="s">
        <v>76</v>
      </c>
      <c r="AU272" s="35" t="s">
        <v>76</v>
      </c>
      <c r="AV272" s="35" t="s">
        <v>76</v>
      </c>
      <c r="AW272" s="35" t="s">
        <v>76</v>
      </c>
    </row>
    <row r="273" spans="1:49" ht="345" x14ac:dyDescent="0.25">
      <c r="A273" s="18" t="s">
        <v>531</v>
      </c>
      <c r="B273" s="170" t="s">
        <v>76</v>
      </c>
      <c r="C273" s="170" t="s">
        <v>76</v>
      </c>
      <c r="D273" s="170" t="s">
        <v>76</v>
      </c>
      <c r="E273" s="5" t="s">
        <v>84</v>
      </c>
      <c r="F273" s="6" t="s">
        <v>85</v>
      </c>
      <c r="G273" s="6" t="s">
        <v>32</v>
      </c>
      <c r="H273" s="6" t="s">
        <v>86</v>
      </c>
      <c r="I273" s="6" t="s">
        <v>295</v>
      </c>
      <c r="J273" s="6" t="s">
        <v>296</v>
      </c>
      <c r="K273" s="7" t="s">
        <v>89</v>
      </c>
      <c r="L273" s="7" t="s">
        <v>297</v>
      </c>
      <c r="M273" s="7" t="s">
        <v>298</v>
      </c>
      <c r="N273" s="7" t="s">
        <v>299</v>
      </c>
      <c r="O273" s="7" t="s">
        <v>300</v>
      </c>
      <c r="P273" s="11" t="s">
        <v>70</v>
      </c>
      <c r="Q273" s="11" t="s">
        <v>290</v>
      </c>
      <c r="R273" s="11" t="s">
        <v>301</v>
      </c>
      <c r="S273" s="8" t="s">
        <v>76</v>
      </c>
      <c r="T273" s="8" t="s">
        <v>76</v>
      </c>
      <c r="U273" s="8" t="s">
        <v>76</v>
      </c>
      <c r="V273" s="8" t="s">
        <v>76</v>
      </c>
      <c r="W273" s="10" t="s">
        <v>118</v>
      </c>
      <c r="X273" s="10" t="s">
        <v>306</v>
      </c>
      <c r="Y273" s="10" t="s">
        <v>307</v>
      </c>
      <c r="Z273" s="33" t="s">
        <v>76</v>
      </c>
      <c r="AA273" s="33" t="s">
        <v>76</v>
      </c>
      <c r="AB273" s="33" t="s">
        <v>76</v>
      </c>
      <c r="AC273" s="44" t="s">
        <v>76</v>
      </c>
      <c r="AD273" s="44" t="s">
        <v>76</v>
      </c>
      <c r="AE273" s="44" t="s">
        <v>76</v>
      </c>
      <c r="AF273" s="34" t="s">
        <v>76</v>
      </c>
      <c r="AG273" s="34" t="s">
        <v>76</v>
      </c>
      <c r="AH273" s="34" t="s">
        <v>76</v>
      </c>
      <c r="AI273" s="13" t="s">
        <v>76</v>
      </c>
      <c r="AJ273" s="13" t="s">
        <v>76</v>
      </c>
      <c r="AK273" s="13" t="s">
        <v>76</v>
      </c>
      <c r="AL273" s="13" t="s">
        <v>76</v>
      </c>
      <c r="AM273" s="13" t="s">
        <v>76</v>
      </c>
      <c r="AN273" s="13" t="s">
        <v>76</v>
      </c>
      <c r="AO273" s="6" t="s">
        <v>76</v>
      </c>
      <c r="AP273" s="6" t="s">
        <v>76</v>
      </c>
      <c r="AQ273" s="6" t="s">
        <v>76</v>
      </c>
      <c r="AR273" s="13" t="s">
        <v>76</v>
      </c>
      <c r="AS273" s="13" t="s">
        <v>76</v>
      </c>
      <c r="AT273" s="13" t="s">
        <v>76</v>
      </c>
      <c r="AU273" s="35" t="s">
        <v>76</v>
      </c>
      <c r="AV273" s="35" t="s">
        <v>76</v>
      </c>
      <c r="AW273" s="35" t="s">
        <v>76</v>
      </c>
    </row>
    <row r="274" spans="1:49" ht="345" x14ac:dyDescent="0.25">
      <c r="A274" s="18" t="s">
        <v>531</v>
      </c>
      <c r="B274" s="170" t="s">
        <v>76</v>
      </c>
      <c r="C274" s="170" t="s">
        <v>76</v>
      </c>
      <c r="D274" s="170" t="s">
        <v>76</v>
      </c>
      <c r="E274" s="5" t="s">
        <v>84</v>
      </c>
      <c r="F274" s="6" t="s">
        <v>85</v>
      </c>
      <c r="G274" s="6" t="s">
        <v>32</v>
      </c>
      <c r="H274" s="6" t="s">
        <v>86</v>
      </c>
      <c r="I274" s="6" t="s">
        <v>87</v>
      </c>
      <c r="J274" s="6" t="s">
        <v>88</v>
      </c>
      <c r="K274" s="7" t="s">
        <v>89</v>
      </c>
      <c r="L274" s="7" t="s">
        <v>314</v>
      </c>
      <c r="M274" s="7" t="s">
        <v>315</v>
      </c>
      <c r="N274" s="7" t="s">
        <v>299</v>
      </c>
      <c r="O274" s="7" t="s">
        <v>316</v>
      </c>
      <c r="P274" s="11" t="s">
        <v>70</v>
      </c>
      <c r="Q274" s="11" t="s">
        <v>112</v>
      </c>
      <c r="R274" s="11" t="s">
        <v>317</v>
      </c>
      <c r="S274" s="8" t="s">
        <v>44</v>
      </c>
      <c r="T274" s="8" t="s">
        <v>97</v>
      </c>
      <c r="U274" s="8" t="s">
        <v>98</v>
      </c>
      <c r="V274" s="8" t="s">
        <v>318</v>
      </c>
      <c r="W274" s="10" t="s">
        <v>48</v>
      </c>
      <c r="X274" s="10" t="s">
        <v>100</v>
      </c>
      <c r="Y274" s="10" t="s">
        <v>313</v>
      </c>
      <c r="Z274" s="33" t="s">
        <v>668</v>
      </c>
      <c r="AA274" s="33" t="s">
        <v>679</v>
      </c>
      <c r="AB274" s="33" t="s">
        <v>682</v>
      </c>
      <c r="AC274" s="44" t="s">
        <v>540</v>
      </c>
      <c r="AD274" s="44" t="s">
        <v>541</v>
      </c>
      <c r="AE274" s="44" t="s">
        <v>542</v>
      </c>
      <c r="AF274" s="34" t="s">
        <v>560</v>
      </c>
      <c r="AG274" s="34" t="s">
        <v>561</v>
      </c>
      <c r="AH274" s="34" t="s">
        <v>562</v>
      </c>
      <c r="AI274" s="13" t="s">
        <v>76</v>
      </c>
      <c r="AJ274" s="13" t="s">
        <v>76</v>
      </c>
      <c r="AK274" s="13" t="s">
        <v>76</v>
      </c>
      <c r="AL274" s="13" t="s">
        <v>76</v>
      </c>
      <c r="AM274" s="13" t="s">
        <v>76</v>
      </c>
      <c r="AN274" s="13" t="s">
        <v>76</v>
      </c>
      <c r="AO274" s="6" t="s">
        <v>563</v>
      </c>
      <c r="AP274" s="6" t="s">
        <v>564</v>
      </c>
      <c r="AQ274" s="6" t="s">
        <v>565</v>
      </c>
      <c r="AR274" s="13" t="s">
        <v>566</v>
      </c>
      <c r="AS274" s="13" t="s">
        <v>567</v>
      </c>
      <c r="AT274" s="13" t="s">
        <v>568</v>
      </c>
      <c r="AU274" s="35" t="str">
        <f>'PTEA 2020-2023'!A22</f>
        <v>3. Promoviendo la conservación, ahorro y uso eficiente del recurso hídrico entre la comunidad Granadina</v>
      </c>
      <c r="AV274" s="35" t="str">
        <f>'PTEA 2020-2023'!B22</f>
        <v>1. Comunidad Educada en el ahorro y uso eficiente del recurso hídrico.</v>
      </c>
      <c r="AW274" s="35" t="str">
        <f>'PTEA 2020-2023'!C22</f>
        <v>Realizar por lo menos dos (2) jornadas de reforestación anual con especies forestales en áreas de importancia ambiental.</v>
      </c>
    </row>
    <row r="275" spans="1:49" ht="270.75" customHeight="1" x14ac:dyDescent="0.25">
      <c r="A275" s="18" t="s">
        <v>531</v>
      </c>
      <c r="B275" s="170" t="s">
        <v>1355</v>
      </c>
      <c r="C275" s="170" t="s">
        <v>1359</v>
      </c>
      <c r="D275" s="172" t="s">
        <v>1354</v>
      </c>
      <c r="E275" s="5" t="s">
        <v>30</v>
      </c>
      <c r="F275" s="9" t="s">
        <v>31</v>
      </c>
      <c r="G275" s="6" t="s">
        <v>32</v>
      </c>
      <c r="H275" s="6" t="s">
        <v>33</v>
      </c>
      <c r="I275" s="6" t="s">
        <v>34</v>
      </c>
      <c r="J275" s="6" t="s">
        <v>35</v>
      </c>
      <c r="K275" s="7" t="s">
        <v>36</v>
      </c>
      <c r="L275" s="7" t="s">
        <v>51</v>
      </c>
      <c r="M275" s="7" t="s">
        <v>52</v>
      </c>
      <c r="N275" s="7" t="s">
        <v>39</v>
      </c>
      <c r="O275" s="7" t="s">
        <v>53</v>
      </c>
      <c r="P275" s="11" t="s">
        <v>41</v>
      </c>
      <c r="Q275" s="11" t="s">
        <v>42</v>
      </c>
      <c r="R275" s="11" t="s">
        <v>54</v>
      </c>
      <c r="S275" s="8" t="s">
        <v>55</v>
      </c>
      <c r="T275" s="8" t="s">
        <v>56</v>
      </c>
      <c r="U275" s="8" t="s">
        <v>57</v>
      </c>
      <c r="V275" s="8" t="s">
        <v>58</v>
      </c>
      <c r="W275" s="10" t="s">
        <v>48</v>
      </c>
      <c r="X275" s="10" t="s">
        <v>49</v>
      </c>
      <c r="Y275" s="10" t="s">
        <v>50</v>
      </c>
      <c r="Z275" s="33" t="s">
        <v>667</v>
      </c>
      <c r="AA275" s="33" t="s">
        <v>665</v>
      </c>
      <c r="AB275" s="33" t="s">
        <v>666</v>
      </c>
      <c r="AC275" s="44" t="s">
        <v>540</v>
      </c>
      <c r="AD275" s="44" t="s">
        <v>541</v>
      </c>
      <c r="AE275" s="44" t="s">
        <v>542</v>
      </c>
      <c r="AF275" s="34" t="s">
        <v>549</v>
      </c>
      <c r="AG275" s="34" t="s">
        <v>550</v>
      </c>
      <c r="AH275" s="34" t="s">
        <v>551</v>
      </c>
      <c r="AI275" s="13" t="s">
        <v>76</v>
      </c>
      <c r="AJ275" s="13" t="s">
        <v>76</v>
      </c>
      <c r="AK275" s="13" t="s">
        <v>76</v>
      </c>
      <c r="AL275" s="13" t="s">
        <v>76</v>
      </c>
      <c r="AM275" s="13" t="s">
        <v>76</v>
      </c>
      <c r="AN275" s="13" t="s">
        <v>76</v>
      </c>
      <c r="AO275" s="6" t="s">
        <v>552</v>
      </c>
      <c r="AP275" s="6" t="s">
        <v>553</v>
      </c>
      <c r="AQ275" s="6" t="s">
        <v>554</v>
      </c>
      <c r="AR275" s="13" t="s">
        <v>584</v>
      </c>
      <c r="AS275" s="13" t="s">
        <v>585</v>
      </c>
      <c r="AT275" s="13" t="s">
        <v>586</v>
      </c>
      <c r="AU275" s="35" t="str">
        <f>'PTEA 2020-2023'!A3</f>
        <v>1. Comunidad Granadina en la Inclusión de la Cultura Ambiental</v>
      </c>
      <c r="AV275" s="35" t="str">
        <f>'PTEA 2020-2023'!B3</f>
        <v>1. Comunidad Educativa Incluyente en la educación ambiental municipal</v>
      </c>
      <c r="AW275" s="35" t="str">
        <f>'PTEA 2020-2023'!C3</f>
        <v>Fortalecimiento y seguimiento a por lo menos un (1) PRAE de cada institución educativa del municipio.</v>
      </c>
    </row>
    <row r="276" spans="1:49" ht="307.5" customHeight="1" x14ac:dyDescent="0.25">
      <c r="A276" s="18" t="s">
        <v>531</v>
      </c>
      <c r="B276" s="170" t="s">
        <v>1357</v>
      </c>
      <c r="C276" s="170" t="s">
        <v>1350</v>
      </c>
      <c r="D276" s="172" t="s">
        <v>1347</v>
      </c>
      <c r="E276" s="5" t="s">
        <v>30</v>
      </c>
      <c r="F276" s="9" t="s">
        <v>31</v>
      </c>
      <c r="G276" s="6" t="s">
        <v>32</v>
      </c>
      <c r="H276" s="6" t="s">
        <v>33</v>
      </c>
      <c r="I276" s="6" t="s">
        <v>34</v>
      </c>
      <c r="J276" s="6" t="s">
        <v>35</v>
      </c>
      <c r="K276" s="7" t="s">
        <v>36</v>
      </c>
      <c r="L276" s="7" t="s">
        <v>37</v>
      </c>
      <c r="M276" s="7" t="s">
        <v>38</v>
      </c>
      <c r="N276" s="7" t="s">
        <v>39</v>
      </c>
      <c r="O276" s="7" t="s">
        <v>40</v>
      </c>
      <c r="P276" s="11" t="s">
        <v>41</v>
      </c>
      <c r="Q276" s="11" t="s">
        <v>42</v>
      </c>
      <c r="R276" s="11" t="s">
        <v>43</v>
      </c>
      <c r="S276" s="8" t="s">
        <v>44</v>
      </c>
      <c r="T276" s="8" t="s">
        <v>45</v>
      </c>
      <c r="U276" s="8" t="s">
        <v>46</v>
      </c>
      <c r="V276" s="8" t="s">
        <v>47</v>
      </c>
      <c r="W276" s="10" t="s">
        <v>48</v>
      </c>
      <c r="X276" s="10" t="s">
        <v>49</v>
      </c>
      <c r="Y276" s="10" t="s">
        <v>50</v>
      </c>
      <c r="Z276" s="33" t="s">
        <v>668</v>
      </c>
      <c r="AA276" s="33" t="s">
        <v>669</v>
      </c>
      <c r="AB276" s="33" t="s">
        <v>670</v>
      </c>
      <c r="AC276" s="44" t="s">
        <v>540</v>
      </c>
      <c r="AD276" s="44" t="s">
        <v>541</v>
      </c>
      <c r="AE276" s="44" t="s">
        <v>542</v>
      </c>
      <c r="AF276" s="34" t="s">
        <v>76</v>
      </c>
      <c r="AG276" s="34" t="s">
        <v>76</v>
      </c>
      <c r="AH276" s="34" t="s">
        <v>76</v>
      </c>
      <c r="AI276" s="13" t="s">
        <v>76</v>
      </c>
      <c r="AJ276" s="13" t="s">
        <v>76</v>
      </c>
      <c r="AK276" s="13" t="s">
        <v>76</v>
      </c>
      <c r="AL276" s="13" t="s">
        <v>76</v>
      </c>
      <c r="AM276" s="13" t="s">
        <v>76</v>
      </c>
      <c r="AN276" s="13" t="s">
        <v>76</v>
      </c>
      <c r="AO276" s="6" t="s">
        <v>543</v>
      </c>
      <c r="AP276" s="6" t="s">
        <v>544</v>
      </c>
      <c r="AQ276" s="6" t="s">
        <v>545</v>
      </c>
      <c r="AR276" s="13" t="s">
        <v>76</v>
      </c>
      <c r="AS276" s="13" t="s">
        <v>76</v>
      </c>
      <c r="AT276" s="13" t="s">
        <v>76</v>
      </c>
      <c r="AU276" s="35" t="str">
        <f>'PTEA 2020-2023'!A7</f>
        <v>1. Comunidad Granadina en la Inclusión de la Cultura Ambiental</v>
      </c>
      <c r="AV276" s="35" t="str">
        <f>'PTEA 2020-2023'!B7</f>
        <v>2. Dinamización comunitaria en procesos de Educación Ambiental</v>
      </c>
      <c r="AW276" s="35" t="str">
        <f>'PTEA 2020-2023'!C7</f>
        <v>Generar espacios de socialización,  asesoría y seguimiento de por lo menos una (1) iniciativa ciudadana de educación Ambiental PROCEDA, durante la vigencia del PTEA Municipal.</v>
      </c>
    </row>
    <row r="277" spans="1:49" ht="390" x14ac:dyDescent="0.25">
      <c r="A277" s="18" t="s">
        <v>531</v>
      </c>
      <c r="B277" s="170" t="s">
        <v>1357</v>
      </c>
      <c r="C277" s="170" t="s">
        <v>1349</v>
      </c>
      <c r="D277" s="172" t="s">
        <v>1346</v>
      </c>
      <c r="E277" s="5" t="s">
        <v>162</v>
      </c>
      <c r="F277" s="9" t="s">
        <v>187</v>
      </c>
      <c r="G277" s="6" t="s">
        <v>32</v>
      </c>
      <c r="H277" s="6" t="s">
        <v>33</v>
      </c>
      <c r="I277" s="6" t="s">
        <v>188</v>
      </c>
      <c r="J277" s="26" t="s">
        <v>372</v>
      </c>
      <c r="K277" s="7" t="s">
        <v>210</v>
      </c>
      <c r="L277" s="7" t="s">
        <v>373</v>
      </c>
      <c r="M277" s="7" t="s">
        <v>374</v>
      </c>
      <c r="N277" s="7" t="s">
        <v>76</v>
      </c>
      <c r="O277" s="7" t="s">
        <v>375</v>
      </c>
      <c r="P277" s="11" t="s">
        <v>70</v>
      </c>
      <c r="Q277" s="11" t="s">
        <v>280</v>
      </c>
      <c r="R277" s="11" t="s">
        <v>376</v>
      </c>
      <c r="S277" s="8" t="s">
        <v>44</v>
      </c>
      <c r="T277" s="8" t="s">
        <v>194</v>
      </c>
      <c r="U277" s="8" t="s">
        <v>195</v>
      </c>
      <c r="V277" s="8" t="s">
        <v>377</v>
      </c>
      <c r="W277" s="10" t="s">
        <v>197</v>
      </c>
      <c r="X277" s="10" t="s">
        <v>198</v>
      </c>
      <c r="Y277" s="10" t="s">
        <v>199</v>
      </c>
      <c r="Z277" s="33" t="s">
        <v>686</v>
      </c>
      <c r="AA277" s="33" t="s">
        <v>687</v>
      </c>
      <c r="AB277" s="33" t="s">
        <v>688</v>
      </c>
      <c r="AC277" s="44" t="s">
        <v>76</v>
      </c>
      <c r="AD277" s="44" t="s">
        <v>76</v>
      </c>
      <c r="AE277" s="44" t="s">
        <v>76</v>
      </c>
      <c r="AF277" s="34" t="s">
        <v>76</v>
      </c>
      <c r="AG277" s="34" t="s">
        <v>76</v>
      </c>
      <c r="AH277" s="34" t="s">
        <v>76</v>
      </c>
      <c r="AI277" s="13" t="s">
        <v>76</v>
      </c>
      <c r="AJ277" s="13" t="s">
        <v>76</v>
      </c>
      <c r="AK277" s="13" t="s">
        <v>76</v>
      </c>
      <c r="AL277" s="13" t="s">
        <v>76</v>
      </c>
      <c r="AM277" s="13" t="s">
        <v>76</v>
      </c>
      <c r="AN277" s="13" t="s">
        <v>76</v>
      </c>
      <c r="AO277" s="6" t="s">
        <v>581</v>
      </c>
      <c r="AP277" s="6" t="s">
        <v>582</v>
      </c>
      <c r="AQ277" s="6" t="s">
        <v>583</v>
      </c>
      <c r="AR277" s="13" t="s">
        <v>584</v>
      </c>
      <c r="AS277" s="13" t="s">
        <v>585</v>
      </c>
      <c r="AT277" s="13" t="s">
        <v>586</v>
      </c>
      <c r="AU277" s="35" t="str">
        <f>'PTEA 2020-2023'!A34</f>
        <v>5. Granada se educa frente a la adaptación al cambio climático y prevención del Riesgo</v>
      </c>
      <c r="AV277" s="35" t="str">
        <f>'PTEA 2020-2023'!B34</f>
        <v>1. Fortalecimiento de acciones de sostenibilidad ambiental dirigidas a la comunidad educativa</v>
      </c>
      <c r="AW277" s="35" t="str">
        <f>'PTEA 2020-2023'!C34</f>
        <v>Articular la implementación de por lo menos dos (2) jornadas de sensibilización con Instituciones Educativas del municipio en estrategias de adaptación al cambio climático y medidas de prevención del riesgo de desastres durante el cuatrienio.</v>
      </c>
    </row>
    <row r="278" spans="1:49" ht="390" x14ac:dyDescent="0.25">
      <c r="A278" s="18" t="s">
        <v>531</v>
      </c>
      <c r="B278" s="170" t="s">
        <v>1357</v>
      </c>
      <c r="C278" s="170" t="s">
        <v>1349</v>
      </c>
      <c r="D278" s="172" t="s">
        <v>1346</v>
      </c>
      <c r="E278" s="5" t="s">
        <v>162</v>
      </c>
      <c r="F278" s="9" t="s">
        <v>187</v>
      </c>
      <c r="G278" s="6" t="s">
        <v>32</v>
      </c>
      <c r="H278" s="6" t="s">
        <v>33</v>
      </c>
      <c r="I278" s="6" t="s">
        <v>188</v>
      </c>
      <c r="J278" s="26" t="s">
        <v>189</v>
      </c>
      <c r="K278" s="7" t="s">
        <v>65</v>
      </c>
      <c r="L278" s="7" t="s">
        <v>66</v>
      </c>
      <c r="M278" s="7" t="s">
        <v>67</v>
      </c>
      <c r="N278" s="7" t="s">
        <v>190</v>
      </c>
      <c r="O278" s="7" t="s">
        <v>191</v>
      </c>
      <c r="P278" s="11" t="s">
        <v>70</v>
      </c>
      <c r="Q278" s="11" t="s">
        <v>192</v>
      </c>
      <c r="R278" s="11" t="s">
        <v>193</v>
      </c>
      <c r="S278" s="8" t="s">
        <v>44</v>
      </c>
      <c r="T278" s="8" t="s">
        <v>194</v>
      </c>
      <c r="U278" s="8" t="s">
        <v>195</v>
      </c>
      <c r="V278" s="8" t="s">
        <v>196</v>
      </c>
      <c r="W278" s="10" t="s">
        <v>197</v>
      </c>
      <c r="X278" s="10" t="s">
        <v>379</v>
      </c>
      <c r="Y278" s="10" t="s">
        <v>380</v>
      </c>
      <c r="Z278" s="33" t="s">
        <v>686</v>
      </c>
      <c r="AA278" s="33" t="s">
        <v>687</v>
      </c>
      <c r="AB278" s="33" t="s">
        <v>690</v>
      </c>
      <c r="AC278" s="44" t="s">
        <v>76</v>
      </c>
      <c r="AD278" s="44" t="s">
        <v>76</v>
      </c>
      <c r="AE278" s="44" t="s">
        <v>76</v>
      </c>
      <c r="AF278" s="34" t="s">
        <v>76</v>
      </c>
      <c r="AG278" s="34" t="s">
        <v>76</v>
      </c>
      <c r="AH278" s="34" t="s">
        <v>76</v>
      </c>
      <c r="AI278" s="13" t="s">
        <v>76</v>
      </c>
      <c r="AJ278" s="13" t="s">
        <v>76</v>
      </c>
      <c r="AK278" s="13" t="s">
        <v>76</v>
      </c>
      <c r="AL278" s="13" t="s">
        <v>76</v>
      </c>
      <c r="AM278" s="13" t="s">
        <v>76</v>
      </c>
      <c r="AN278" s="13" t="s">
        <v>76</v>
      </c>
      <c r="AO278" s="6" t="s">
        <v>581</v>
      </c>
      <c r="AP278" s="6" t="s">
        <v>582</v>
      </c>
      <c r="AQ278" s="6" t="s">
        <v>583</v>
      </c>
      <c r="AR278" s="13" t="s">
        <v>584</v>
      </c>
      <c r="AS278" s="13" t="s">
        <v>585</v>
      </c>
      <c r="AT278" s="13" t="s">
        <v>586</v>
      </c>
      <c r="AU278" s="35" t="str">
        <f>'PTEA 2020-2023'!A34</f>
        <v>5. Granada se educa frente a la adaptación al cambio climático y prevención del Riesgo</v>
      </c>
      <c r="AV278" s="35" t="str">
        <f>'PTEA 2020-2023'!B34</f>
        <v>1. Fortalecimiento de acciones de sostenibilidad ambiental dirigidas a la comunidad educativa</v>
      </c>
      <c r="AW278" s="35" t="str">
        <f>'PTEA 2020-2023'!C34</f>
        <v>Articular la implementación de por lo menos dos (2) jornadas de sensibilización con Instituciones Educativas del municipio en estrategias de adaptación al cambio climático y medidas de prevención del riesgo de desastres durante el cuatrienio.</v>
      </c>
    </row>
    <row r="279" spans="1:49" ht="390" x14ac:dyDescent="0.25">
      <c r="A279" s="18" t="s">
        <v>531</v>
      </c>
      <c r="B279" s="170" t="s">
        <v>1357</v>
      </c>
      <c r="C279" s="170" t="s">
        <v>1349</v>
      </c>
      <c r="D279" s="172" t="s">
        <v>1346</v>
      </c>
      <c r="E279" s="5" t="s">
        <v>162</v>
      </c>
      <c r="F279" s="9" t="s">
        <v>187</v>
      </c>
      <c r="G279" s="6" t="s">
        <v>32</v>
      </c>
      <c r="H279" s="6" t="s">
        <v>33</v>
      </c>
      <c r="I279" s="6" t="s">
        <v>188</v>
      </c>
      <c r="J279" s="26" t="s">
        <v>189</v>
      </c>
      <c r="K279" s="7" t="s">
        <v>65</v>
      </c>
      <c r="L279" s="7" t="s">
        <v>66</v>
      </c>
      <c r="M279" s="7" t="s">
        <v>67</v>
      </c>
      <c r="N279" s="7" t="s">
        <v>190</v>
      </c>
      <c r="O279" s="7" t="s">
        <v>191</v>
      </c>
      <c r="P279" s="11" t="s">
        <v>70</v>
      </c>
      <c r="Q279" s="11" t="s">
        <v>192</v>
      </c>
      <c r="R279" s="11" t="s">
        <v>193</v>
      </c>
      <c r="S279" s="8" t="s">
        <v>44</v>
      </c>
      <c r="T279" s="8" t="s">
        <v>194</v>
      </c>
      <c r="U279" s="8" t="s">
        <v>195</v>
      </c>
      <c r="V279" s="8" t="s">
        <v>196</v>
      </c>
      <c r="W279" s="25" t="s">
        <v>532</v>
      </c>
      <c r="X279" s="25" t="s">
        <v>533</v>
      </c>
      <c r="Y279" s="25" t="s">
        <v>534</v>
      </c>
      <c r="Z279" s="33" t="s">
        <v>686</v>
      </c>
      <c r="AA279" s="33" t="s">
        <v>687</v>
      </c>
      <c r="AB279" s="33" t="s">
        <v>688</v>
      </c>
      <c r="AC279" s="44" t="s">
        <v>76</v>
      </c>
      <c r="AD279" s="44" t="s">
        <v>76</v>
      </c>
      <c r="AE279" s="44" t="s">
        <v>76</v>
      </c>
      <c r="AF279" s="34" t="s">
        <v>76</v>
      </c>
      <c r="AG279" s="34" t="s">
        <v>76</v>
      </c>
      <c r="AH279" s="34" t="s">
        <v>76</v>
      </c>
      <c r="AI279" s="13" t="s">
        <v>76</v>
      </c>
      <c r="AJ279" s="13" t="s">
        <v>76</v>
      </c>
      <c r="AK279" s="13" t="s">
        <v>76</v>
      </c>
      <c r="AL279" s="13" t="s">
        <v>76</v>
      </c>
      <c r="AM279" s="13" t="s">
        <v>76</v>
      </c>
      <c r="AN279" s="13" t="s">
        <v>76</v>
      </c>
      <c r="AO279" s="6" t="s">
        <v>552</v>
      </c>
      <c r="AP279" s="6" t="s">
        <v>587</v>
      </c>
      <c r="AQ279" s="6" t="s">
        <v>588</v>
      </c>
      <c r="AR279" s="13" t="s">
        <v>584</v>
      </c>
      <c r="AS279" s="13" t="s">
        <v>585</v>
      </c>
      <c r="AT279" s="13" t="s">
        <v>589</v>
      </c>
      <c r="AU279" s="35" t="str">
        <f>'PTEA 2020-2023'!A35</f>
        <v>5. Granada se educa frente a la adaptación al cambio climático y prevención del Riesgo</v>
      </c>
      <c r="AV279" s="35" t="str">
        <f>'PTEA 2020-2023'!B35</f>
        <v>2. Fortalecimiento de acciones de sostenibilidad ambiental dirigidas a la comunidad</v>
      </c>
      <c r="AW279" s="35" t="str">
        <f>'PTEA 2020-2023'!C35</f>
        <v>Realizar como mínimo tres (3) jornadas de sensibilización en estrategias de adaptación al cambio climático y medidas de prevención del riesgo de desastres, con comunidad del sector urbano y/o rural del municipio, durante el cuatrienio.</v>
      </c>
    </row>
    <row r="280" spans="1:49" ht="390" x14ac:dyDescent="0.25">
      <c r="A280" s="18" t="s">
        <v>531</v>
      </c>
      <c r="B280" s="170" t="s">
        <v>1357</v>
      </c>
      <c r="C280" s="170" t="s">
        <v>1349</v>
      </c>
      <c r="D280" s="172" t="s">
        <v>1346</v>
      </c>
      <c r="E280" s="5" t="s">
        <v>162</v>
      </c>
      <c r="F280" s="9" t="s">
        <v>187</v>
      </c>
      <c r="G280" s="6" t="s">
        <v>32</v>
      </c>
      <c r="H280" s="6" t="s">
        <v>33</v>
      </c>
      <c r="I280" s="6" t="s">
        <v>188</v>
      </c>
      <c r="J280" s="26" t="s">
        <v>189</v>
      </c>
      <c r="K280" s="7" t="s">
        <v>65</v>
      </c>
      <c r="L280" s="7" t="s">
        <v>66</v>
      </c>
      <c r="M280" s="7" t="s">
        <v>67</v>
      </c>
      <c r="N280" s="7" t="s">
        <v>190</v>
      </c>
      <c r="O280" s="7" t="s">
        <v>191</v>
      </c>
      <c r="P280" s="11" t="s">
        <v>70</v>
      </c>
      <c r="Q280" s="11" t="s">
        <v>192</v>
      </c>
      <c r="R280" s="11" t="s">
        <v>193</v>
      </c>
      <c r="S280" s="8" t="s">
        <v>44</v>
      </c>
      <c r="T280" s="8" t="s">
        <v>194</v>
      </c>
      <c r="U280" s="8" t="s">
        <v>195</v>
      </c>
      <c r="V280" s="8" t="s">
        <v>196</v>
      </c>
      <c r="W280" s="10" t="s">
        <v>197</v>
      </c>
      <c r="X280" s="10" t="s">
        <v>381</v>
      </c>
      <c r="Y280" s="10" t="s">
        <v>383</v>
      </c>
      <c r="Z280" s="33" t="s">
        <v>686</v>
      </c>
      <c r="AA280" s="33" t="s">
        <v>687</v>
      </c>
      <c r="AB280" s="33" t="s">
        <v>690</v>
      </c>
      <c r="AC280" s="44" t="s">
        <v>76</v>
      </c>
      <c r="AD280" s="44" t="s">
        <v>76</v>
      </c>
      <c r="AE280" s="44" t="s">
        <v>76</v>
      </c>
      <c r="AF280" s="34" t="s">
        <v>76</v>
      </c>
      <c r="AG280" s="34" t="s">
        <v>76</v>
      </c>
      <c r="AH280" s="34" t="s">
        <v>76</v>
      </c>
      <c r="AI280" s="13" t="s">
        <v>76</v>
      </c>
      <c r="AJ280" s="13" t="s">
        <v>76</v>
      </c>
      <c r="AK280" s="13" t="s">
        <v>76</v>
      </c>
      <c r="AL280" s="13" t="s">
        <v>76</v>
      </c>
      <c r="AM280" s="13" t="s">
        <v>76</v>
      </c>
      <c r="AN280" s="13" t="s">
        <v>76</v>
      </c>
      <c r="AO280" s="6" t="s">
        <v>76</v>
      </c>
      <c r="AP280" s="6" t="s">
        <v>76</v>
      </c>
      <c r="AQ280" s="6" t="s">
        <v>76</v>
      </c>
      <c r="AR280" s="13" t="s">
        <v>76</v>
      </c>
      <c r="AS280" s="13" t="s">
        <v>76</v>
      </c>
      <c r="AT280" s="13" t="s">
        <v>76</v>
      </c>
      <c r="AU280" s="35" t="s">
        <v>76</v>
      </c>
      <c r="AV280" s="35" t="s">
        <v>76</v>
      </c>
      <c r="AW280" s="35" t="s">
        <v>76</v>
      </c>
    </row>
    <row r="281" spans="1:49" ht="390" x14ac:dyDescent="0.25">
      <c r="A281" s="18" t="s">
        <v>531</v>
      </c>
      <c r="B281" s="170" t="s">
        <v>1357</v>
      </c>
      <c r="C281" s="170" t="s">
        <v>1349</v>
      </c>
      <c r="D281" s="172" t="s">
        <v>1346</v>
      </c>
      <c r="E281" s="5" t="s">
        <v>162</v>
      </c>
      <c r="F281" s="9" t="s">
        <v>187</v>
      </c>
      <c r="G281" s="6" t="s">
        <v>32</v>
      </c>
      <c r="H281" s="6" t="s">
        <v>33</v>
      </c>
      <c r="I281" s="6" t="s">
        <v>188</v>
      </c>
      <c r="J281" s="26" t="s">
        <v>189</v>
      </c>
      <c r="K281" s="7" t="s">
        <v>65</v>
      </c>
      <c r="L281" s="7" t="s">
        <v>66</v>
      </c>
      <c r="M281" s="7" t="s">
        <v>67</v>
      </c>
      <c r="N281" s="7" t="s">
        <v>190</v>
      </c>
      <c r="O281" s="7" t="s">
        <v>191</v>
      </c>
      <c r="P281" s="11" t="s">
        <v>70</v>
      </c>
      <c r="Q281" s="11" t="s">
        <v>192</v>
      </c>
      <c r="R281" s="11" t="s">
        <v>193</v>
      </c>
      <c r="S281" s="8" t="s">
        <v>44</v>
      </c>
      <c r="T281" s="8" t="s">
        <v>194</v>
      </c>
      <c r="U281" s="8" t="s">
        <v>195</v>
      </c>
      <c r="V281" s="8" t="s">
        <v>196</v>
      </c>
      <c r="W281" s="10" t="s">
        <v>197</v>
      </c>
      <c r="X281" s="10" t="s">
        <v>384</v>
      </c>
      <c r="Y281" s="10" t="s">
        <v>385</v>
      </c>
      <c r="Z281" s="33" t="s">
        <v>686</v>
      </c>
      <c r="AA281" s="33" t="s">
        <v>687</v>
      </c>
      <c r="AB281" s="33" t="s">
        <v>688</v>
      </c>
      <c r="AC281" s="44" t="s">
        <v>76</v>
      </c>
      <c r="AD281" s="44" t="s">
        <v>76</v>
      </c>
      <c r="AE281" s="44" t="s">
        <v>76</v>
      </c>
      <c r="AF281" s="34" t="s">
        <v>76</v>
      </c>
      <c r="AG281" s="34" t="s">
        <v>76</v>
      </c>
      <c r="AH281" s="34" t="s">
        <v>76</v>
      </c>
      <c r="AI281" s="13" t="s">
        <v>76</v>
      </c>
      <c r="AJ281" s="13" t="s">
        <v>76</v>
      </c>
      <c r="AK281" s="13" t="s">
        <v>76</v>
      </c>
      <c r="AL281" s="13" t="s">
        <v>76</v>
      </c>
      <c r="AM281" s="13" t="s">
        <v>76</v>
      </c>
      <c r="AN281" s="13" t="s">
        <v>76</v>
      </c>
      <c r="AO281" s="6" t="s">
        <v>76</v>
      </c>
      <c r="AP281" s="6" t="s">
        <v>76</v>
      </c>
      <c r="AQ281" s="6" t="s">
        <v>76</v>
      </c>
      <c r="AR281" s="13" t="s">
        <v>76</v>
      </c>
      <c r="AS281" s="13" t="s">
        <v>76</v>
      </c>
      <c r="AT281" s="13" t="s">
        <v>76</v>
      </c>
      <c r="AU281" s="35" t="s">
        <v>76</v>
      </c>
      <c r="AV281" s="35" t="s">
        <v>76</v>
      </c>
      <c r="AW281" s="35" t="s">
        <v>76</v>
      </c>
    </row>
    <row r="282" spans="1:49" ht="390" x14ac:dyDescent="0.25">
      <c r="A282" s="18" t="s">
        <v>531</v>
      </c>
      <c r="B282" s="170" t="s">
        <v>1357</v>
      </c>
      <c r="C282" s="170" t="s">
        <v>1349</v>
      </c>
      <c r="D282" s="172" t="s">
        <v>1346</v>
      </c>
      <c r="E282" s="5" t="s">
        <v>162</v>
      </c>
      <c r="F282" s="9" t="s">
        <v>187</v>
      </c>
      <c r="G282" s="6" t="s">
        <v>32</v>
      </c>
      <c r="H282" s="6" t="s">
        <v>33</v>
      </c>
      <c r="I282" s="6" t="s">
        <v>188</v>
      </c>
      <c r="J282" s="26" t="s">
        <v>189</v>
      </c>
      <c r="K282" s="7" t="s">
        <v>65</v>
      </c>
      <c r="L282" s="7" t="s">
        <v>66</v>
      </c>
      <c r="M282" s="7" t="s">
        <v>67</v>
      </c>
      <c r="N282" s="7" t="s">
        <v>190</v>
      </c>
      <c r="O282" s="7" t="s">
        <v>191</v>
      </c>
      <c r="P282" s="11" t="s">
        <v>70</v>
      </c>
      <c r="Q282" s="11" t="s">
        <v>192</v>
      </c>
      <c r="R282" s="11" t="s">
        <v>193</v>
      </c>
      <c r="S282" s="8" t="s">
        <v>44</v>
      </c>
      <c r="T282" s="8" t="s">
        <v>194</v>
      </c>
      <c r="U282" s="8" t="s">
        <v>195</v>
      </c>
      <c r="V282" s="8" t="s">
        <v>196</v>
      </c>
      <c r="W282" s="10" t="s">
        <v>197</v>
      </c>
      <c r="X282" s="10" t="s">
        <v>384</v>
      </c>
      <c r="Y282" s="10" t="s">
        <v>386</v>
      </c>
      <c r="Z282" s="33" t="s">
        <v>686</v>
      </c>
      <c r="AA282" s="33" t="s">
        <v>687</v>
      </c>
      <c r="AB282" s="33" t="s">
        <v>689</v>
      </c>
      <c r="AC282" s="44" t="s">
        <v>76</v>
      </c>
      <c r="AD282" s="44" t="s">
        <v>76</v>
      </c>
      <c r="AE282" s="44" t="s">
        <v>76</v>
      </c>
      <c r="AF282" s="34" t="s">
        <v>76</v>
      </c>
      <c r="AG282" s="34" t="s">
        <v>76</v>
      </c>
      <c r="AH282" s="34" t="s">
        <v>76</v>
      </c>
      <c r="AI282" s="13" t="s">
        <v>76</v>
      </c>
      <c r="AJ282" s="13" t="s">
        <v>76</v>
      </c>
      <c r="AK282" s="13" t="s">
        <v>76</v>
      </c>
      <c r="AL282" s="13" t="s">
        <v>76</v>
      </c>
      <c r="AM282" s="13" t="s">
        <v>76</v>
      </c>
      <c r="AN282" s="13" t="s">
        <v>76</v>
      </c>
      <c r="AO282" s="6" t="s">
        <v>76</v>
      </c>
      <c r="AP282" s="6" t="s">
        <v>76</v>
      </c>
      <c r="AQ282" s="6" t="s">
        <v>76</v>
      </c>
      <c r="AR282" s="13" t="s">
        <v>76</v>
      </c>
      <c r="AS282" s="13" t="s">
        <v>76</v>
      </c>
      <c r="AT282" s="13" t="s">
        <v>76</v>
      </c>
      <c r="AU282" s="35" t="s">
        <v>76</v>
      </c>
      <c r="AV282" s="35" t="s">
        <v>76</v>
      </c>
      <c r="AW282" s="35" t="s">
        <v>76</v>
      </c>
    </row>
    <row r="283" spans="1:49" ht="390" x14ac:dyDescent="0.25">
      <c r="A283" s="18" t="s">
        <v>531</v>
      </c>
      <c r="B283" s="170" t="s">
        <v>1357</v>
      </c>
      <c r="C283" s="170" t="s">
        <v>1349</v>
      </c>
      <c r="D283" s="172" t="s">
        <v>1346</v>
      </c>
      <c r="E283" s="5" t="s">
        <v>162</v>
      </c>
      <c r="F283" s="9" t="s">
        <v>187</v>
      </c>
      <c r="G283" s="6" t="s">
        <v>32</v>
      </c>
      <c r="H283" s="6" t="s">
        <v>33</v>
      </c>
      <c r="I283" s="6" t="s">
        <v>188</v>
      </c>
      <c r="J283" s="26" t="s">
        <v>189</v>
      </c>
      <c r="K283" s="7" t="s">
        <v>65</v>
      </c>
      <c r="L283" s="7" t="s">
        <v>66</v>
      </c>
      <c r="M283" s="7" t="s">
        <v>67</v>
      </c>
      <c r="N283" s="7" t="s">
        <v>190</v>
      </c>
      <c r="O283" s="7" t="s">
        <v>191</v>
      </c>
      <c r="P283" s="11" t="s">
        <v>70</v>
      </c>
      <c r="Q283" s="11" t="s">
        <v>192</v>
      </c>
      <c r="R283" s="11" t="s">
        <v>193</v>
      </c>
      <c r="S283" s="8" t="s">
        <v>44</v>
      </c>
      <c r="T283" s="8" t="s">
        <v>194</v>
      </c>
      <c r="U283" s="8" t="s">
        <v>195</v>
      </c>
      <c r="V283" s="8" t="s">
        <v>196</v>
      </c>
      <c r="W283" s="10" t="s">
        <v>197</v>
      </c>
      <c r="X283" s="10" t="s">
        <v>384</v>
      </c>
      <c r="Y283" s="10" t="s">
        <v>387</v>
      </c>
      <c r="Z283" s="33" t="s">
        <v>686</v>
      </c>
      <c r="AA283" s="33" t="s">
        <v>687</v>
      </c>
      <c r="AB283" s="33" t="s">
        <v>690</v>
      </c>
      <c r="AC283" s="44" t="s">
        <v>76</v>
      </c>
      <c r="AD283" s="44" t="s">
        <v>76</v>
      </c>
      <c r="AE283" s="44" t="s">
        <v>76</v>
      </c>
      <c r="AF283" s="34" t="s">
        <v>76</v>
      </c>
      <c r="AG283" s="34" t="s">
        <v>76</v>
      </c>
      <c r="AH283" s="34" t="s">
        <v>76</v>
      </c>
      <c r="AI283" s="13" t="s">
        <v>76</v>
      </c>
      <c r="AJ283" s="13" t="s">
        <v>76</v>
      </c>
      <c r="AK283" s="13" t="s">
        <v>76</v>
      </c>
      <c r="AL283" s="13" t="s">
        <v>76</v>
      </c>
      <c r="AM283" s="13" t="s">
        <v>76</v>
      </c>
      <c r="AN283" s="13" t="s">
        <v>76</v>
      </c>
      <c r="AO283" s="6" t="s">
        <v>76</v>
      </c>
      <c r="AP283" s="6" t="s">
        <v>76</v>
      </c>
      <c r="AQ283" s="6" t="s">
        <v>76</v>
      </c>
      <c r="AR283" s="13" t="s">
        <v>76</v>
      </c>
      <c r="AS283" s="13" t="s">
        <v>76</v>
      </c>
      <c r="AT283" s="13" t="s">
        <v>76</v>
      </c>
      <c r="AU283" s="35" t="s">
        <v>76</v>
      </c>
      <c r="AV283" s="35" t="s">
        <v>76</v>
      </c>
      <c r="AW283" s="35" t="s">
        <v>76</v>
      </c>
    </row>
    <row r="284" spans="1:49" ht="390" x14ac:dyDescent="0.25">
      <c r="A284" s="18" t="s">
        <v>531</v>
      </c>
      <c r="B284" s="170" t="s">
        <v>1357</v>
      </c>
      <c r="C284" s="170" t="s">
        <v>1349</v>
      </c>
      <c r="D284" s="172" t="s">
        <v>1346</v>
      </c>
      <c r="E284" s="5" t="s">
        <v>162</v>
      </c>
      <c r="F284" s="9" t="s">
        <v>187</v>
      </c>
      <c r="G284" s="6" t="s">
        <v>32</v>
      </c>
      <c r="H284" s="6" t="s">
        <v>33</v>
      </c>
      <c r="I284" s="6" t="s">
        <v>188</v>
      </c>
      <c r="J284" s="26" t="s">
        <v>189</v>
      </c>
      <c r="K284" s="7" t="s">
        <v>65</v>
      </c>
      <c r="L284" s="7" t="s">
        <v>66</v>
      </c>
      <c r="M284" s="7" t="s">
        <v>67</v>
      </c>
      <c r="N284" s="7" t="s">
        <v>190</v>
      </c>
      <c r="O284" s="7" t="s">
        <v>191</v>
      </c>
      <c r="P284" s="11" t="s">
        <v>70</v>
      </c>
      <c r="Q284" s="11" t="s">
        <v>192</v>
      </c>
      <c r="R284" s="11" t="s">
        <v>193</v>
      </c>
      <c r="S284" s="8" t="s">
        <v>44</v>
      </c>
      <c r="T284" s="8" t="s">
        <v>194</v>
      </c>
      <c r="U284" s="8" t="s">
        <v>195</v>
      </c>
      <c r="V284" s="8" t="s">
        <v>196</v>
      </c>
      <c r="W284" s="10" t="s">
        <v>197</v>
      </c>
      <c r="X284" s="10" t="s">
        <v>388</v>
      </c>
      <c r="Y284" s="10" t="s">
        <v>389</v>
      </c>
      <c r="Z284" s="33" t="s">
        <v>686</v>
      </c>
      <c r="AA284" s="33" t="s">
        <v>687</v>
      </c>
      <c r="AB284" s="33" t="s">
        <v>688</v>
      </c>
      <c r="AC284" s="44" t="s">
        <v>76</v>
      </c>
      <c r="AD284" s="44" t="s">
        <v>76</v>
      </c>
      <c r="AE284" s="44" t="s">
        <v>76</v>
      </c>
      <c r="AF284" s="34" t="s">
        <v>76</v>
      </c>
      <c r="AG284" s="34" t="s">
        <v>76</v>
      </c>
      <c r="AH284" s="34" t="s">
        <v>76</v>
      </c>
      <c r="AI284" s="13" t="s">
        <v>76</v>
      </c>
      <c r="AJ284" s="13" t="s">
        <v>76</v>
      </c>
      <c r="AK284" s="13" t="s">
        <v>76</v>
      </c>
      <c r="AL284" s="13" t="s">
        <v>76</v>
      </c>
      <c r="AM284" s="13" t="s">
        <v>76</v>
      </c>
      <c r="AN284" s="13" t="s">
        <v>76</v>
      </c>
      <c r="AO284" s="6" t="s">
        <v>76</v>
      </c>
      <c r="AP284" s="6" t="s">
        <v>76</v>
      </c>
      <c r="AQ284" s="6" t="s">
        <v>76</v>
      </c>
      <c r="AR284" s="13" t="s">
        <v>76</v>
      </c>
      <c r="AS284" s="13" t="s">
        <v>76</v>
      </c>
      <c r="AT284" s="13" t="s">
        <v>76</v>
      </c>
      <c r="AU284" s="35" t="s">
        <v>76</v>
      </c>
      <c r="AV284" s="35" t="s">
        <v>76</v>
      </c>
      <c r="AW284" s="35" t="s">
        <v>76</v>
      </c>
    </row>
    <row r="285" spans="1:49" ht="390" x14ac:dyDescent="0.25">
      <c r="A285" s="18" t="s">
        <v>531</v>
      </c>
      <c r="B285" s="170" t="s">
        <v>1357</v>
      </c>
      <c r="C285" s="170" t="s">
        <v>1349</v>
      </c>
      <c r="D285" s="172" t="s">
        <v>1346</v>
      </c>
      <c r="E285" s="5" t="s">
        <v>162</v>
      </c>
      <c r="F285" s="9" t="s">
        <v>187</v>
      </c>
      <c r="G285" s="6" t="s">
        <v>32</v>
      </c>
      <c r="H285" s="6" t="s">
        <v>33</v>
      </c>
      <c r="I285" s="6" t="s">
        <v>188</v>
      </c>
      <c r="J285" s="26" t="s">
        <v>189</v>
      </c>
      <c r="K285" s="7" t="s">
        <v>65</v>
      </c>
      <c r="L285" s="7" t="s">
        <v>66</v>
      </c>
      <c r="M285" s="7" t="s">
        <v>67</v>
      </c>
      <c r="N285" s="7" t="s">
        <v>190</v>
      </c>
      <c r="O285" s="7" t="s">
        <v>191</v>
      </c>
      <c r="P285" s="11" t="s">
        <v>70</v>
      </c>
      <c r="Q285" s="11" t="s">
        <v>192</v>
      </c>
      <c r="R285" s="11" t="s">
        <v>193</v>
      </c>
      <c r="S285" s="8" t="s">
        <v>44</v>
      </c>
      <c r="T285" s="8" t="s">
        <v>194</v>
      </c>
      <c r="U285" s="8" t="s">
        <v>195</v>
      </c>
      <c r="V285" s="8" t="s">
        <v>196</v>
      </c>
      <c r="W285" s="10" t="s">
        <v>102</v>
      </c>
      <c r="X285" s="10" t="s">
        <v>390</v>
      </c>
      <c r="Y285" s="10" t="s">
        <v>305</v>
      </c>
      <c r="Z285" s="33" t="s">
        <v>686</v>
      </c>
      <c r="AA285" s="33" t="s">
        <v>687</v>
      </c>
      <c r="AB285" s="33" t="s">
        <v>689</v>
      </c>
      <c r="AC285" s="44" t="s">
        <v>76</v>
      </c>
      <c r="AD285" s="44" t="s">
        <v>76</v>
      </c>
      <c r="AE285" s="44" t="s">
        <v>76</v>
      </c>
      <c r="AF285" s="34" t="s">
        <v>76</v>
      </c>
      <c r="AG285" s="34" t="s">
        <v>76</v>
      </c>
      <c r="AH285" s="34" t="s">
        <v>76</v>
      </c>
      <c r="AI285" s="13" t="s">
        <v>76</v>
      </c>
      <c r="AJ285" s="13" t="s">
        <v>76</v>
      </c>
      <c r="AK285" s="13" t="s">
        <v>76</v>
      </c>
      <c r="AL285" s="13" t="s">
        <v>76</v>
      </c>
      <c r="AM285" s="13" t="s">
        <v>76</v>
      </c>
      <c r="AN285" s="13" t="s">
        <v>76</v>
      </c>
      <c r="AO285" s="6" t="s">
        <v>76</v>
      </c>
      <c r="AP285" s="6" t="s">
        <v>76</v>
      </c>
      <c r="AQ285" s="6" t="s">
        <v>76</v>
      </c>
      <c r="AR285" s="13" t="s">
        <v>76</v>
      </c>
      <c r="AS285" s="13" t="s">
        <v>76</v>
      </c>
      <c r="AT285" s="13" t="s">
        <v>76</v>
      </c>
      <c r="AU285" s="35" t="s">
        <v>76</v>
      </c>
      <c r="AV285" s="35" t="s">
        <v>76</v>
      </c>
      <c r="AW285" s="35" t="s">
        <v>76</v>
      </c>
    </row>
    <row r="286" spans="1:49" ht="345" x14ac:dyDescent="0.25">
      <c r="A286" s="18" t="s">
        <v>531</v>
      </c>
      <c r="B286" s="170" t="s">
        <v>76</v>
      </c>
      <c r="C286" s="170" t="s">
        <v>76</v>
      </c>
      <c r="D286" s="170" t="s">
        <v>76</v>
      </c>
      <c r="E286" s="5" t="s">
        <v>217</v>
      </c>
      <c r="F286" s="9" t="s">
        <v>218</v>
      </c>
      <c r="G286" s="9" t="s">
        <v>32</v>
      </c>
      <c r="H286" s="9" t="s">
        <v>219</v>
      </c>
      <c r="I286" s="9" t="s">
        <v>232</v>
      </c>
      <c r="J286" s="9" t="s">
        <v>233</v>
      </c>
      <c r="K286" s="12" t="s">
        <v>234</v>
      </c>
      <c r="L286" s="12" t="s">
        <v>235</v>
      </c>
      <c r="M286" s="12" t="s">
        <v>236</v>
      </c>
      <c r="N286" s="12" t="s">
        <v>76</v>
      </c>
      <c r="O286" s="12" t="s">
        <v>237</v>
      </c>
      <c r="P286" s="17" t="s">
        <v>154</v>
      </c>
      <c r="Q286" s="17" t="s">
        <v>71</v>
      </c>
      <c r="R286" s="17" t="s">
        <v>238</v>
      </c>
      <c r="S286" s="8" t="s">
        <v>200</v>
      </c>
      <c r="T286" s="8" t="s">
        <v>130</v>
      </c>
      <c r="U286" s="8" t="s">
        <v>201</v>
      </c>
      <c r="V286" s="29" t="s">
        <v>239</v>
      </c>
      <c r="W286" s="13" t="s">
        <v>76</v>
      </c>
      <c r="X286" s="13" t="s">
        <v>76</v>
      </c>
      <c r="Y286" s="13" t="s">
        <v>76</v>
      </c>
      <c r="Z286" s="33" t="s">
        <v>76</v>
      </c>
      <c r="AA286" s="33" t="s">
        <v>76</v>
      </c>
      <c r="AB286" s="33" t="s">
        <v>76</v>
      </c>
      <c r="AC286" s="44" t="s">
        <v>76</v>
      </c>
      <c r="AD286" s="44" t="s">
        <v>76</v>
      </c>
      <c r="AE286" s="44" t="s">
        <v>76</v>
      </c>
      <c r="AF286" s="34" t="s">
        <v>76</v>
      </c>
      <c r="AG286" s="34" t="s">
        <v>76</v>
      </c>
      <c r="AH286" s="34" t="s">
        <v>76</v>
      </c>
      <c r="AI286" s="13" t="s">
        <v>76</v>
      </c>
      <c r="AJ286" s="13" t="s">
        <v>76</v>
      </c>
      <c r="AK286" s="13" t="s">
        <v>76</v>
      </c>
      <c r="AL286" s="13" t="s">
        <v>76</v>
      </c>
      <c r="AM286" s="13" t="s">
        <v>76</v>
      </c>
      <c r="AN286" s="13" t="s">
        <v>76</v>
      </c>
      <c r="AO286" s="6" t="s">
        <v>76</v>
      </c>
      <c r="AP286" s="6" t="s">
        <v>76</v>
      </c>
      <c r="AQ286" s="6" t="s">
        <v>76</v>
      </c>
      <c r="AR286" s="13" t="s">
        <v>76</v>
      </c>
      <c r="AS286" s="13" t="s">
        <v>76</v>
      </c>
      <c r="AT286" s="13" t="s">
        <v>76</v>
      </c>
      <c r="AU286" s="35" t="s">
        <v>76</v>
      </c>
      <c r="AV286" s="35" t="s">
        <v>76</v>
      </c>
      <c r="AW286" s="35" t="s">
        <v>76</v>
      </c>
    </row>
  </sheetData>
  <mergeCells count="15">
    <mergeCell ref="B1:D1"/>
    <mergeCell ref="AR1:AT1"/>
    <mergeCell ref="AU1:AW1"/>
    <mergeCell ref="Z1:AB1"/>
    <mergeCell ref="AC1:AE1"/>
    <mergeCell ref="AF1:AH1"/>
    <mergeCell ref="AI1:AK1"/>
    <mergeCell ref="AO1:AQ1"/>
    <mergeCell ref="W1:Y1"/>
    <mergeCell ref="E1:F1"/>
    <mergeCell ref="G1:J1"/>
    <mergeCell ref="K1:O1"/>
    <mergeCell ref="P1:R1"/>
    <mergeCell ref="S1:V1"/>
    <mergeCell ref="AL1:AN1"/>
  </mergeCells>
  <pageMargins left="0.7" right="0.7" top="0.75" bottom="0.75" header="0.3" footer="0.3"/>
  <pageSetup paperSize="9" orientation="portrait" r:id="rId1"/>
  <ignoredErrors>
    <ignoredError sqref="AU94:AW94 AU93:AW93 AU121:AW121 AU262:AW262 AU107:AW107 AU248:AW24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zoomScale="80" zoomScaleNormal="80" workbookViewId="0">
      <pane ySplit="2" topLeftCell="A39" activePane="bottomLeft" state="frozen"/>
      <selection pane="bottomLeft" activeCell="I39" sqref="I39"/>
    </sheetView>
  </sheetViews>
  <sheetFormatPr baseColWidth="10" defaultRowHeight="15" x14ac:dyDescent="0.25"/>
  <cols>
    <col min="1" max="1" width="29.28515625" customWidth="1"/>
    <col min="2" max="2" width="29.140625" customWidth="1"/>
    <col min="3" max="3" width="44" customWidth="1"/>
    <col min="4" max="4" width="42.140625" hidden="1" customWidth="1"/>
    <col min="5" max="5" width="42" hidden="1" customWidth="1"/>
    <col min="6" max="6" width="41" customWidth="1"/>
    <col min="7" max="7" width="38.85546875" customWidth="1"/>
    <col min="8" max="8" width="33.140625" customWidth="1"/>
    <col min="9" max="9" width="8.7109375" customWidth="1"/>
    <col min="10" max="10" width="7.7109375" customWidth="1"/>
    <col min="11" max="11" width="9.85546875" customWidth="1"/>
    <col min="12" max="12" width="11.42578125" customWidth="1"/>
    <col min="13" max="13" width="22.28515625" customWidth="1"/>
    <col min="14" max="14" width="23.85546875" customWidth="1"/>
    <col min="15" max="15" width="23.7109375" customWidth="1"/>
    <col min="16" max="16" width="22.28515625" customWidth="1"/>
  </cols>
  <sheetData>
    <row r="1" spans="1:16" ht="33" customHeight="1" x14ac:dyDescent="0.25">
      <c r="A1" s="274" t="s">
        <v>694</v>
      </c>
      <c r="B1" s="274"/>
      <c r="C1" s="274"/>
      <c r="D1" s="274"/>
      <c r="E1" s="274"/>
      <c r="F1" s="274"/>
      <c r="G1" s="274"/>
      <c r="H1" s="274"/>
      <c r="I1" s="275" t="s">
        <v>846</v>
      </c>
      <c r="J1" s="275"/>
      <c r="K1" s="275"/>
      <c r="L1" s="275"/>
      <c r="M1" s="275" t="s">
        <v>847</v>
      </c>
      <c r="N1" s="275"/>
      <c r="O1" s="275"/>
      <c r="P1" s="275"/>
    </row>
    <row r="2" spans="1:16" ht="31.5" x14ac:dyDescent="0.25">
      <c r="A2" s="19" t="s">
        <v>695</v>
      </c>
      <c r="B2" s="19" t="s">
        <v>696</v>
      </c>
      <c r="C2" s="19" t="s">
        <v>26</v>
      </c>
      <c r="D2" s="19" t="s">
        <v>697</v>
      </c>
      <c r="E2" s="19" t="s">
        <v>698</v>
      </c>
      <c r="F2" s="19" t="s">
        <v>13</v>
      </c>
      <c r="G2" s="19" t="s">
        <v>699</v>
      </c>
      <c r="H2" s="19" t="s">
        <v>700</v>
      </c>
      <c r="I2" s="19">
        <v>2020</v>
      </c>
      <c r="J2" s="19">
        <v>2021</v>
      </c>
      <c r="K2" s="19">
        <v>2022</v>
      </c>
      <c r="L2" s="19">
        <v>2023</v>
      </c>
      <c r="M2" s="19">
        <v>2020</v>
      </c>
      <c r="N2" s="19">
        <v>2021</v>
      </c>
      <c r="O2" s="19">
        <v>2022</v>
      </c>
      <c r="P2" s="19">
        <v>2023</v>
      </c>
    </row>
    <row r="3" spans="1:16" ht="90" x14ac:dyDescent="0.25">
      <c r="A3" s="13" t="s">
        <v>701</v>
      </c>
      <c r="B3" s="13" t="s">
        <v>702</v>
      </c>
      <c r="C3" s="13" t="s">
        <v>854</v>
      </c>
      <c r="D3" s="13" t="s">
        <v>703</v>
      </c>
      <c r="E3" s="13" t="s">
        <v>855</v>
      </c>
      <c r="F3" s="207" t="s">
        <v>1217</v>
      </c>
      <c r="G3" s="13" t="s">
        <v>706</v>
      </c>
      <c r="H3" s="13" t="s">
        <v>707</v>
      </c>
      <c r="I3" s="13">
        <v>2</v>
      </c>
      <c r="J3" s="13">
        <v>2</v>
      </c>
      <c r="K3" s="13">
        <v>2</v>
      </c>
      <c r="L3" s="207">
        <v>2</v>
      </c>
      <c r="M3" s="37">
        <v>50000</v>
      </c>
      <c r="N3" s="37">
        <v>50000</v>
      </c>
      <c r="O3" s="37">
        <v>50000</v>
      </c>
      <c r="P3" s="37">
        <v>50000</v>
      </c>
    </row>
    <row r="4" spans="1:16" ht="90" x14ac:dyDescent="0.25">
      <c r="A4" s="13" t="s">
        <v>701</v>
      </c>
      <c r="B4" s="13" t="s">
        <v>702</v>
      </c>
      <c r="C4" s="13" t="s">
        <v>854</v>
      </c>
      <c r="D4" s="13" t="s">
        <v>703</v>
      </c>
      <c r="E4" s="13" t="s">
        <v>704</v>
      </c>
      <c r="F4" s="13" t="s">
        <v>1162</v>
      </c>
      <c r="G4" s="13" t="s">
        <v>706</v>
      </c>
      <c r="H4" s="13" t="s">
        <v>707</v>
      </c>
      <c r="I4" s="13">
        <v>0</v>
      </c>
      <c r="J4" s="13">
        <v>2</v>
      </c>
      <c r="K4" s="13">
        <v>2</v>
      </c>
      <c r="L4" s="13">
        <v>2</v>
      </c>
      <c r="M4" s="37">
        <v>0</v>
      </c>
      <c r="N4" s="37">
        <v>50000</v>
      </c>
      <c r="O4" s="37">
        <v>50000</v>
      </c>
      <c r="P4" s="37">
        <v>50000</v>
      </c>
    </row>
    <row r="5" spans="1:16" ht="90" x14ac:dyDescent="0.25">
      <c r="A5" s="13" t="s">
        <v>701</v>
      </c>
      <c r="B5" s="13" t="s">
        <v>702</v>
      </c>
      <c r="C5" s="13" t="s">
        <v>854</v>
      </c>
      <c r="D5" s="13" t="s">
        <v>703</v>
      </c>
      <c r="E5" s="13" t="s">
        <v>704</v>
      </c>
      <c r="F5" s="13" t="s">
        <v>856</v>
      </c>
      <c r="G5" s="13" t="s">
        <v>706</v>
      </c>
      <c r="H5" s="13" t="s">
        <v>707</v>
      </c>
      <c r="I5" s="13">
        <v>0</v>
      </c>
      <c r="J5" s="13">
        <v>2</v>
      </c>
      <c r="K5" s="13">
        <v>2</v>
      </c>
      <c r="L5" s="13">
        <v>2</v>
      </c>
      <c r="M5" s="37">
        <v>0</v>
      </c>
      <c r="N5" s="37">
        <v>100000</v>
      </c>
      <c r="O5" s="37">
        <v>100000</v>
      </c>
      <c r="P5" s="37">
        <v>100000</v>
      </c>
    </row>
    <row r="6" spans="1:16" ht="120" x14ac:dyDescent="0.25">
      <c r="A6" s="13" t="s">
        <v>701</v>
      </c>
      <c r="B6" s="13" t="s">
        <v>702</v>
      </c>
      <c r="C6" s="13" t="s">
        <v>854</v>
      </c>
      <c r="D6" s="13" t="s">
        <v>703</v>
      </c>
      <c r="E6" s="13" t="s">
        <v>704</v>
      </c>
      <c r="F6" s="13" t="s">
        <v>857</v>
      </c>
      <c r="G6" s="13" t="s">
        <v>706</v>
      </c>
      <c r="H6" s="13" t="s">
        <v>708</v>
      </c>
      <c r="I6" s="13">
        <v>0</v>
      </c>
      <c r="J6" s="13">
        <v>2</v>
      </c>
      <c r="K6" s="13">
        <v>2</v>
      </c>
      <c r="L6" s="13">
        <v>2</v>
      </c>
      <c r="M6" s="37">
        <v>0</v>
      </c>
      <c r="N6" s="37">
        <v>800000</v>
      </c>
      <c r="O6" s="37">
        <v>800000</v>
      </c>
      <c r="P6" s="37">
        <v>800000</v>
      </c>
    </row>
    <row r="7" spans="1:16" ht="96" customHeight="1" x14ac:dyDescent="0.25">
      <c r="A7" s="13" t="s">
        <v>701</v>
      </c>
      <c r="B7" s="13" t="s">
        <v>709</v>
      </c>
      <c r="C7" s="13" t="s">
        <v>710</v>
      </c>
      <c r="D7" s="13" t="s">
        <v>711</v>
      </c>
      <c r="E7" s="13" t="s">
        <v>712</v>
      </c>
      <c r="F7" s="13" t="s">
        <v>713</v>
      </c>
      <c r="G7" s="13" t="s">
        <v>714</v>
      </c>
      <c r="H7" s="13" t="s">
        <v>715</v>
      </c>
      <c r="I7" s="13">
        <v>1</v>
      </c>
      <c r="J7" s="13">
        <v>1</v>
      </c>
      <c r="K7" s="13">
        <v>1</v>
      </c>
      <c r="L7" s="13">
        <v>1</v>
      </c>
      <c r="M7" s="37">
        <v>100000</v>
      </c>
      <c r="N7" s="37">
        <v>100000</v>
      </c>
      <c r="O7" s="37">
        <v>100000</v>
      </c>
      <c r="P7" s="37">
        <v>100000</v>
      </c>
    </row>
    <row r="8" spans="1:16" ht="75" x14ac:dyDescent="0.25">
      <c r="A8" s="13" t="s">
        <v>701</v>
      </c>
      <c r="B8" s="13" t="s">
        <v>709</v>
      </c>
      <c r="C8" s="13" t="s">
        <v>710</v>
      </c>
      <c r="D8" s="13" t="s">
        <v>711</v>
      </c>
      <c r="E8" s="13" t="s">
        <v>712</v>
      </c>
      <c r="F8" s="13" t="s">
        <v>716</v>
      </c>
      <c r="G8" s="13" t="s">
        <v>714</v>
      </c>
      <c r="H8" s="13" t="s">
        <v>715</v>
      </c>
      <c r="I8" s="13">
        <v>1</v>
      </c>
      <c r="J8" s="13">
        <v>1</v>
      </c>
      <c r="K8" s="13">
        <v>1</v>
      </c>
      <c r="L8" s="13">
        <v>1</v>
      </c>
      <c r="M8" s="37">
        <v>10000000</v>
      </c>
      <c r="N8" s="37">
        <v>10000000</v>
      </c>
      <c r="O8" s="37">
        <v>700000</v>
      </c>
      <c r="P8" s="37">
        <v>700000</v>
      </c>
    </row>
    <row r="9" spans="1:16" ht="135" x14ac:dyDescent="0.25">
      <c r="A9" s="13" t="s">
        <v>701</v>
      </c>
      <c r="B9" s="13" t="s">
        <v>717</v>
      </c>
      <c r="C9" s="13" t="s">
        <v>1158</v>
      </c>
      <c r="D9" s="13" t="s">
        <v>718</v>
      </c>
      <c r="E9" s="13" t="s">
        <v>719</v>
      </c>
      <c r="F9" s="13" t="s">
        <v>720</v>
      </c>
      <c r="G9" s="13" t="s">
        <v>721</v>
      </c>
      <c r="H9" s="13" t="s">
        <v>722</v>
      </c>
      <c r="I9" s="13">
        <v>1</v>
      </c>
      <c r="J9" s="13">
        <v>1</v>
      </c>
      <c r="K9" s="13">
        <v>0</v>
      </c>
      <c r="L9" s="13">
        <v>0</v>
      </c>
      <c r="M9" s="56">
        <v>800000</v>
      </c>
      <c r="N9" s="37">
        <v>800000</v>
      </c>
      <c r="O9" s="37">
        <v>0</v>
      </c>
      <c r="P9" s="37">
        <v>0</v>
      </c>
    </row>
    <row r="10" spans="1:16" ht="135" x14ac:dyDescent="0.25">
      <c r="A10" s="13" t="s">
        <v>701</v>
      </c>
      <c r="B10" s="13" t="s">
        <v>717</v>
      </c>
      <c r="C10" s="13" t="s">
        <v>858</v>
      </c>
      <c r="D10" s="13" t="s">
        <v>723</v>
      </c>
      <c r="E10" s="13" t="s">
        <v>724</v>
      </c>
      <c r="F10" s="13" t="s">
        <v>859</v>
      </c>
      <c r="G10" s="13" t="s">
        <v>725</v>
      </c>
      <c r="H10" s="13" t="s">
        <v>722</v>
      </c>
      <c r="I10" s="13">
        <v>0</v>
      </c>
      <c r="J10" s="13">
        <v>0</v>
      </c>
      <c r="K10" s="13">
        <v>1</v>
      </c>
      <c r="L10" s="13">
        <v>1</v>
      </c>
      <c r="M10" s="56">
        <v>0</v>
      </c>
      <c r="N10" s="56">
        <v>0</v>
      </c>
      <c r="O10" s="56">
        <v>200000</v>
      </c>
      <c r="P10" s="56">
        <v>200000</v>
      </c>
    </row>
    <row r="11" spans="1:16" ht="150" x14ac:dyDescent="0.25">
      <c r="A11" s="13" t="s">
        <v>701</v>
      </c>
      <c r="B11" s="13" t="s">
        <v>717</v>
      </c>
      <c r="C11" s="13" t="s">
        <v>861</v>
      </c>
      <c r="D11" s="13" t="s">
        <v>726</v>
      </c>
      <c r="E11" s="13" t="s">
        <v>727</v>
      </c>
      <c r="F11" s="13" t="s">
        <v>860</v>
      </c>
      <c r="G11" s="13" t="s">
        <v>728</v>
      </c>
      <c r="H11" s="13" t="s">
        <v>729</v>
      </c>
      <c r="I11" s="13">
        <v>1</v>
      </c>
      <c r="J11" s="13">
        <v>1</v>
      </c>
      <c r="K11" s="13">
        <v>1</v>
      </c>
      <c r="L11" s="13">
        <v>1</v>
      </c>
      <c r="M11" s="56">
        <v>300000</v>
      </c>
      <c r="N11" s="56">
        <v>300000</v>
      </c>
      <c r="O11" s="56">
        <v>300000</v>
      </c>
      <c r="P11" s="56">
        <v>300000</v>
      </c>
    </row>
    <row r="12" spans="1:16" ht="105" x14ac:dyDescent="0.25">
      <c r="A12" s="13" t="s">
        <v>701</v>
      </c>
      <c r="B12" s="13" t="s">
        <v>732</v>
      </c>
      <c r="C12" s="13" t="s">
        <v>733</v>
      </c>
      <c r="D12" s="13" t="s">
        <v>734</v>
      </c>
      <c r="E12" s="13" t="s">
        <v>735</v>
      </c>
      <c r="F12" s="13" t="s">
        <v>1159</v>
      </c>
      <c r="G12" s="13" t="s">
        <v>736</v>
      </c>
      <c r="H12" s="13" t="s">
        <v>737</v>
      </c>
      <c r="I12" s="13">
        <v>3</v>
      </c>
      <c r="J12" s="13">
        <v>3</v>
      </c>
      <c r="K12" s="13">
        <v>3</v>
      </c>
      <c r="L12" s="13">
        <v>3</v>
      </c>
      <c r="M12" s="56">
        <v>1500000</v>
      </c>
      <c r="N12" s="56">
        <v>1500000</v>
      </c>
      <c r="O12" s="56">
        <v>1500000</v>
      </c>
      <c r="P12" s="56">
        <v>1500000</v>
      </c>
    </row>
    <row r="13" spans="1:16" ht="90.75" customHeight="1" x14ac:dyDescent="0.25">
      <c r="A13" s="13" t="s">
        <v>701</v>
      </c>
      <c r="B13" s="13" t="s">
        <v>738</v>
      </c>
      <c r="C13" s="207" t="s">
        <v>862</v>
      </c>
      <c r="D13" s="13" t="s">
        <v>739</v>
      </c>
      <c r="E13" s="13" t="s">
        <v>740</v>
      </c>
      <c r="F13" s="13" t="s">
        <v>863</v>
      </c>
      <c r="G13" s="13" t="s">
        <v>741</v>
      </c>
      <c r="H13" s="13" t="s">
        <v>742</v>
      </c>
      <c r="I13" s="13">
        <v>15</v>
      </c>
      <c r="J13" s="13">
        <v>0</v>
      </c>
      <c r="K13" s="13">
        <v>0</v>
      </c>
      <c r="L13" s="13">
        <v>0</v>
      </c>
      <c r="M13" s="37">
        <v>1000000</v>
      </c>
      <c r="N13" s="56">
        <v>0</v>
      </c>
      <c r="O13" s="56">
        <v>0</v>
      </c>
      <c r="P13" s="56">
        <v>0</v>
      </c>
    </row>
    <row r="14" spans="1:16" ht="120" x14ac:dyDescent="0.25">
      <c r="A14" s="13" t="s">
        <v>701</v>
      </c>
      <c r="B14" s="13" t="s">
        <v>743</v>
      </c>
      <c r="C14" s="13" t="s">
        <v>864</v>
      </c>
      <c r="D14" s="13" t="s">
        <v>744</v>
      </c>
      <c r="E14" s="13" t="s">
        <v>745</v>
      </c>
      <c r="F14" s="13" t="s">
        <v>746</v>
      </c>
      <c r="G14" s="13" t="s">
        <v>725</v>
      </c>
      <c r="H14" s="13" t="s">
        <v>747</v>
      </c>
      <c r="I14" s="13">
        <v>1</v>
      </c>
      <c r="J14" s="13">
        <v>1</v>
      </c>
      <c r="K14" s="13">
        <v>1</v>
      </c>
      <c r="L14" s="13">
        <v>1</v>
      </c>
      <c r="M14" s="56">
        <v>200000</v>
      </c>
      <c r="N14" s="56">
        <v>200000</v>
      </c>
      <c r="O14" s="56">
        <v>200000</v>
      </c>
      <c r="P14" s="56">
        <v>200000</v>
      </c>
    </row>
    <row r="15" spans="1:16" ht="96.75" customHeight="1" x14ac:dyDescent="0.25">
      <c r="A15" s="13" t="s">
        <v>701</v>
      </c>
      <c r="B15" s="13" t="s">
        <v>743</v>
      </c>
      <c r="C15" s="13" t="s">
        <v>866</v>
      </c>
      <c r="D15" s="13" t="s">
        <v>748</v>
      </c>
      <c r="E15" s="13" t="s">
        <v>849</v>
      </c>
      <c r="F15" s="13" t="s">
        <v>865</v>
      </c>
      <c r="G15" s="13" t="s">
        <v>725</v>
      </c>
      <c r="H15" s="13" t="s">
        <v>747</v>
      </c>
      <c r="I15" s="13">
        <v>0</v>
      </c>
      <c r="J15" s="13">
        <v>1</v>
      </c>
      <c r="K15" s="13">
        <v>1</v>
      </c>
      <c r="L15" s="13">
        <v>1</v>
      </c>
      <c r="M15" s="56">
        <v>0</v>
      </c>
      <c r="N15" s="56">
        <v>200000</v>
      </c>
      <c r="O15" s="56">
        <v>200000</v>
      </c>
      <c r="P15" s="56">
        <v>200000</v>
      </c>
    </row>
    <row r="16" spans="1:16" ht="141" customHeight="1" x14ac:dyDescent="0.25">
      <c r="A16" s="35" t="s">
        <v>749</v>
      </c>
      <c r="B16" s="35" t="s">
        <v>750</v>
      </c>
      <c r="C16" s="35" t="s">
        <v>867</v>
      </c>
      <c r="D16" s="35" t="s">
        <v>751</v>
      </c>
      <c r="E16" s="35" t="s">
        <v>752</v>
      </c>
      <c r="F16" s="35" t="s">
        <v>868</v>
      </c>
      <c r="G16" s="35" t="s">
        <v>753</v>
      </c>
      <c r="H16" s="35" t="s">
        <v>754</v>
      </c>
      <c r="I16" s="35">
        <v>0</v>
      </c>
      <c r="J16" s="35">
        <v>1</v>
      </c>
      <c r="K16" s="35">
        <v>1</v>
      </c>
      <c r="L16" s="35">
        <v>0</v>
      </c>
      <c r="M16" s="57">
        <v>0</v>
      </c>
      <c r="N16" s="57">
        <v>200000</v>
      </c>
      <c r="O16" s="57">
        <v>200000</v>
      </c>
      <c r="P16" s="57">
        <v>0</v>
      </c>
    </row>
    <row r="17" spans="1:16" ht="154.5" customHeight="1" x14ac:dyDescent="0.25">
      <c r="A17" s="35" t="s">
        <v>749</v>
      </c>
      <c r="B17" s="35" t="s">
        <v>755</v>
      </c>
      <c r="C17" s="35" t="s">
        <v>870</v>
      </c>
      <c r="D17" s="35" t="s">
        <v>756</v>
      </c>
      <c r="E17" s="35" t="s">
        <v>752</v>
      </c>
      <c r="F17" s="35" t="s">
        <v>869</v>
      </c>
      <c r="G17" s="35" t="s">
        <v>757</v>
      </c>
      <c r="H17" s="35" t="s">
        <v>754</v>
      </c>
      <c r="I17" s="35">
        <v>0</v>
      </c>
      <c r="J17" s="35">
        <v>1</v>
      </c>
      <c r="K17" s="35">
        <v>1</v>
      </c>
      <c r="L17" s="35">
        <v>1</v>
      </c>
      <c r="M17" s="57">
        <v>0</v>
      </c>
      <c r="N17" s="57">
        <v>400000</v>
      </c>
      <c r="O17" s="57">
        <v>400000</v>
      </c>
      <c r="P17" s="57">
        <v>400000</v>
      </c>
    </row>
    <row r="18" spans="1:16" ht="135" x14ac:dyDescent="0.25">
      <c r="A18" s="35" t="s">
        <v>749</v>
      </c>
      <c r="B18" s="35" t="s">
        <v>758</v>
      </c>
      <c r="C18" s="35" t="s">
        <v>871</v>
      </c>
      <c r="D18" s="35" t="s">
        <v>759</v>
      </c>
      <c r="E18" s="35" t="s">
        <v>760</v>
      </c>
      <c r="F18" s="35" t="s">
        <v>761</v>
      </c>
      <c r="G18" s="35" t="s">
        <v>757</v>
      </c>
      <c r="H18" s="35" t="s">
        <v>754</v>
      </c>
      <c r="I18" s="35">
        <v>0</v>
      </c>
      <c r="J18" s="35">
        <v>1</v>
      </c>
      <c r="K18" s="35">
        <v>1</v>
      </c>
      <c r="L18" s="35">
        <v>1</v>
      </c>
      <c r="M18" s="57">
        <v>0</v>
      </c>
      <c r="N18" s="57">
        <v>200000</v>
      </c>
      <c r="O18" s="57">
        <v>200000</v>
      </c>
      <c r="P18" s="57">
        <v>200000</v>
      </c>
    </row>
    <row r="19" spans="1:16" ht="105" x14ac:dyDescent="0.25">
      <c r="A19" s="38" t="s">
        <v>762</v>
      </c>
      <c r="B19" s="38" t="s">
        <v>763</v>
      </c>
      <c r="C19" s="38" t="s">
        <v>872</v>
      </c>
      <c r="D19" s="38" t="s">
        <v>764</v>
      </c>
      <c r="E19" s="38" t="s">
        <v>765</v>
      </c>
      <c r="F19" s="38" t="s">
        <v>766</v>
      </c>
      <c r="G19" s="38" t="s">
        <v>767</v>
      </c>
      <c r="H19" s="38" t="s">
        <v>768</v>
      </c>
      <c r="I19" s="38">
        <v>1</v>
      </c>
      <c r="J19" s="38">
        <v>1</v>
      </c>
      <c r="K19" s="38">
        <v>1</v>
      </c>
      <c r="L19" s="38">
        <v>1</v>
      </c>
      <c r="M19" s="59">
        <v>200000</v>
      </c>
      <c r="N19" s="59">
        <v>200000</v>
      </c>
      <c r="O19" s="59">
        <v>200000</v>
      </c>
      <c r="P19" s="59">
        <v>200000</v>
      </c>
    </row>
    <row r="20" spans="1:16" ht="105" x14ac:dyDescent="0.25">
      <c r="A20" s="38" t="s">
        <v>762</v>
      </c>
      <c r="B20" s="38" t="s">
        <v>763</v>
      </c>
      <c r="C20" s="38" t="s">
        <v>769</v>
      </c>
      <c r="D20" s="38" t="s">
        <v>770</v>
      </c>
      <c r="E20" s="38" t="s">
        <v>727</v>
      </c>
      <c r="F20" s="38" t="s">
        <v>771</v>
      </c>
      <c r="G20" s="38" t="s">
        <v>725</v>
      </c>
      <c r="H20" s="38" t="s">
        <v>737</v>
      </c>
      <c r="I20" s="38">
        <v>1</v>
      </c>
      <c r="J20" s="38">
        <v>1</v>
      </c>
      <c r="K20" s="38">
        <v>1</v>
      </c>
      <c r="L20" s="38">
        <v>1</v>
      </c>
      <c r="M20" s="60">
        <v>150000</v>
      </c>
      <c r="N20" s="60">
        <v>150000</v>
      </c>
      <c r="O20" s="60">
        <v>150000</v>
      </c>
      <c r="P20" s="60">
        <v>150000</v>
      </c>
    </row>
    <row r="21" spans="1:16" ht="120" x14ac:dyDescent="0.25">
      <c r="A21" s="38" t="s">
        <v>762</v>
      </c>
      <c r="B21" s="38" t="s">
        <v>763</v>
      </c>
      <c r="C21" s="38" t="s">
        <v>772</v>
      </c>
      <c r="D21" s="38" t="s">
        <v>770</v>
      </c>
      <c r="E21" s="38" t="s">
        <v>773</v>
      </c>
      <c r="F21" s="38" t="s">
        <v>774</v>
      </c>
      <c r="G21" s="38" t="s">
        <v>767</v>
      </c>
      <c r="H21" s="38" t="s">
        <v>775</v>
      </c>
      <c r="I21" s="38">
        <v>2</v>
      </c>
      <c r="J21" s="38">
        <v>2</v>
      </c>
      <c r="K21" s="38">
        <v>2</v>
      </c>
      <c r="L21" s="38">
        <v>2</v>
      </c>
      <c r="M21" s="60">
        <v>400000</v>
      </c>
      <c r="N21" s="60">
        <v>400000</v>
      </c>
      <c r="O21" s="60">
        <v>400000</v>
      </c>
      <c r="P21" s="60">
        <v>400000</v>
      </c>
    </row>
    <row r="22" spans="1:16" ht="105" x14ac:dyDescent="0.25">
      <c r="A22" s="38" t="s">
        <v>762</v>
      </c>
      <c r="B22" s="38" t="s">
        <v>763</v>
      </c>
      <c r="C22" s="38" t="s">
        <v>873</v>
      </c>
      <c r="D22" s="38" t="s">
        <v>770</v>
      </c>
      <c r="E22" s="38" t="s">
        <v>776</v>
      </c>
      <c r="F22" s="38" t="s">
        <v>874</v>
      </c>
      <c r="G22" s="38" t="s">
        <v>767</v>
      </c>
      <c r="H22" s="38" t="s">
        <v>737</v>
      </c>
      <c r="I22" s="38">
        <v>2</v>
      </c>
      <c r="J22" s="38">
        <v>2</v>
      </c>
      <c r="K22" s="38">
        <v>2</v>
      </c>
      <c r="L22" s="38">
        <v>2</v>
      </c>
      <c r="M22" s="60">
        <v>300000</v>
      </c>
      <c r="N22" s="60">
        <v>300000</v>
      </c>
      <c r="O22" s="60">
        <v>300000</v>
      </c>
      <c r="P22" s="60">
        <v>300000</v>
      </c>
    </row>
    <row r="23" spans="1:16" ht="135" x14ac:dyDescent="0.25">
      <c r="A23" s="38" t="s">
        <v>762</v>
      </c>
      <c r="B23" s="38" t="s">
        <v>777</v>
      </c>
      <c r="C23" s="38" t="s">
        <v>876</v>
      </c>
      <c r="D23" s="38" t="s">
        <v>778</v>
      </c>
      <c r="E23" s="38" t="s">
        <v>848</v>
      </c>
      <c r="F23" s="38" t="s">
        <v>875</v>
      </c>
      <c r="G23" s="38" t="s">
        <v>725</v>
      </c>
      <c r="H23" s="38" t="s">
        <v>779</v>
      </c>
      <c r="I23" s="38">
        <v>0</v>
      </c>
      <c r="J23" s="38">
        <v>1</v>
      </c>
      <c r="K23" s="38">
        <v>1</v>
      </c>
      <c r="L23" s="38">
        <v>1</v>
      </c>
      <c r="M23" s="60">
        <v>0</v>
      </c>
      <c r="N23" s="60">
        <v>250000</v>
      </c>
      <c r="O23" s="60">
        <v>250000</v>
      </c>
      <c r="P23" s="60">
        <v>250000</v>
      </c>
    </row>
    <row r="24" spans="1:16" ht="100.5" customHeight="1" x14ac:dyDescent="0.25">
      <c r="A24" s="38" t="s">
        <v>762</v>
      </c>
      <c r="B24" s="38" t="s">
        <v>780</v>
      </c>
      <c r="C24" s="38" t="s">
        <v>898</v>
      </c>
      <c r="D24" s="38" t="s">
        <v>877</v>
      </c>
      <c r="E24" s="38" t="s">
        <v>781</v>
      </c>
      <c r="F24" s="38" t="s">
        <v>899</v>
      </c>
      <c r="G24" s="38" t="s">
        <v>706</v>
      </c>
      <c r="H24" s="38" t="s">
        <v>782</v>
      </c>
      <c r="I24" s="38">
        <v>0</v>
      </c>
      <c r="J24" s="38">
        <v>1</v>
      </c>
      <c r="K24" s="38">
        <v>1</v>
      </c>
      <c r="L24" s="38">
        <v>1</v>
      </c>
      <c r="M24" s="60">
        <v>0</v>
      </c>
      <c r="N24" s="60">
        <v>200000</v>
      </c>
      <c r="O24" s="60">
        <v>200000</v>
      </c>
      <c r="P24" s="60">
        <v>200000</v>
      </c>
    </row>
    <row r="25" spans="1:16" ht="90" x14ac:dyDescent="0.25">
      <c r="A25" s="38" t="s">
        <v>762</v>
      </c>
      <c r="B25" s="38" t="s">
        <v>780</v>
      </c>
      <c r="C25" s="38" t="s">
        <v>878</v>
      </c>
      <c r="D25" s="38" t="s">
        <v>852</v>
      </c>
      <c r="E25" s="38" t="s">
        <v>850</v>
      </c>
      <c r="F25" s="38" t="s">
        <v>879</v>
      </c>
      <c r="G25" s="38" t="s">
        <v>706</v>
      </c>
      <c r="H25" s="38" t="s">
        <v>782</v>
      </c>
      <c r="I25" s="38">
        <v>1</v>
      </c>
      <c r="J25" s="38">
        <v>1</v>
      </c>
      <c r="K25" s="38">
        <v>1</v>
      </c>
      <c r="L25" s="38">
        <v>1</v>
      </c>
      <c r="M25" s="60">
        <v>200000</v>
      </c>
      <c r="N25" s="60">
        <v>200000</v>
      </c>
      <c r="O25" s="60">
        <v>200000</v>
      </c>
      <c r="P25" s="60">
        <v>200000</v>
      </c>
    </row>
    <row r="26" spans="1:16" ht="120" x14ac:dyDescent="0.25">
      <c r="A26" s="39" t="s">
        <v>783</v>
      </c>
      <c r="B26" s="39" t="s">
        <v>784</v>
      </c>
      <c r="C26" s="39" t="s">
        <v>880</v>
      </c>
      <c r="D26" s="39" t="s">
        <v>851</v>
      </c>
      <c r="E26" s="39" t="s">
        <v>785</v>
      </c>
      <c r="F26" s="39" t="s">
        <v>786</v>
      </c>
      <c r="G26" s="39" t="s">
        <v>706</v>
      </c>
      <c r="H26" s="39" t="s">
        <v>787</v>
      </c>
      <c r="I26" s="39">
        <v>0</v>
      </c>
      <c r="J26" s="39">
        <v>1</v>
      </c>
      <c r="K26" s="39">
        <v>1</v>
      </c>
      <c r="L26" s="39">
        <v>1</v>
      </c>
      <c r="M26" s="58">
        <v>0</v>
      </c>
      <c r="N26" s="58">
        <v>400000</v>
      </c>
      <c r="O26" s="58">
        <v>400000</v>
      </c>
      <c r="P26" s="58">
        <v>400000</v>
      </c>
    </row>
    <row r="27" spans="1:16" ht="105" x14ac:dyDescent="0.25">
      <c r="A27" s="39" t="s">
        <v>783</v>
      </c>
      <c r="B27" s="39" t="s">
        <v>788</v>
      </c>
      <c r="C27" s="39" t="s">
        <v>881</v>
      </c>
      <c r="D27" s="39" t="s">
        <v>789</v>
      </c>
      <c r="E27" s="39" t="s">
        <v>790</v>
      </c>
      <c r="F27" s="39" t="s">
        <v>791</v>
      </c>
      <c r="G27" s="39" t="s">
        <v>725</v>
      </c>
      <c r="H27" s="39" t="s">
        <v>792</v>
      </c>
      <c r="I27" s="39">
        <v>1</v>
      </c>
      <c r="J27" s="39">
        <v>1</v>
      </c>
      <c r="K27" s="39">
        <v>1</v>
      </c>
      <c r="L27" s="39">
        <v>1</v>
      </c>
      <c r="M27" s="58">
        <v>100000</v>
      </c>
      <c r="N27" s="58">
        <v>100000</v>
      </c>
      <c r="O27" s="58">
        <v>100000</v>
      </c>
      <c r="P27" s="58">
        <v>100000</v>
      </c>
    </row>
    <row r="28" spans="1:16" ht="120" x14ac:dyDescent="0.25">
      <c r="A28" s="39" t="s">
        <v>783</v>
      </c>
      <c r="B28" s="39" t="s">
        <v>788</v>
      </c>
      <c r="C28" s="39" t="s">
        <v>1164</v>
      </c>
      <c r="D28" s="39" t="s">
        <v>793</v>
      </c>
      <c r="E28" s="39" t="s">
        <v>794</v>
      </c>
      <c r="F28" s="39" t="s">
        <v>795</v>
      </c>
      <c r="G28" s="39" t="s">
        <v>725</v>
      </c>
      <c r="H28" s="39" t="s">
        <v>796</v>
      </c>
      <c r="I28" s="39">
        <v>1</v>
      </c>
      <c r="J28" s="39">
        <v>1</v>
      </c>
      <c r="K28" s="39">
        <v>1</v>
      </c>
      <c r="L28" s="39">
        <v>1</v>
      </c>
      <c r="M28" s="58">
        <v>100000</v>
      </c>
      <c r="N28" s="58">
        <v>100000</v>
      </c>
      <c r="O28" s="58">
        <v>100000</v>
      </c>
      <c r="P28" s="58">
        <v>100000</v>
      </c>
    </row>
    <row r="29" spans="1:16" ht="75" x14ac:dyDescent="0.25">
      <c r="A29" s="39" t="s">
        <v>783</v>
      </c>
      <c r="B29" s="39" t="s">
        <v>788</v>
      </c>
      <c r="C29" s="39" t="s">
        <v>797</v>
      </c>
      <c r="D29" s="39" t="s">
        <v>798</v>
      </c>
      <c r="E29" s="39" t="s">
        <v>799</v>
      </c>
      <c r="F29" s="39" t="s">
        <v>800</v>
      </c>
      <c r="G29" s="39" t="s">
        <v>725</v>
      </c>
      <c r="H29" s="39" t="s">
        <v>715</v>
      </c>
      <c r="I29" s="39">
        <v>1</v>
      </c>
      <c r="J29" s="39">
        <v>0</v>
      </c>
      <c r="K29" s="39">
        <v>1</v>
      </c>
      <c r="L29" s="39">
        <v>1</v>
      </c>
      <c r="M29" s="58">
        <v>300000</v>
      </c>
      <c r="N29" s="58">
        <v>0</v>
      </c>
      <c r="O29" s="58">
        <v>300000</v>
      </c>
      <c r="P29" s="58">
        <v>300000</v>
      </c>
    </row>
    <row r="30" spans="1:16" ht="75" x14ac:dyDescent="0.25">
      <c r="A30" s="39" t="s">
        <v>783</v>
      </c>
      <c r="B30" s="39" t="s">
        <v>788</v>
      </c>
      <c r="C30" s="39" t="s">
        <v>883</v>
      </c>
      <c r="D30" s="39" t="s">
        <v>801</v>
      </c>
      <c r="E30" s="39" t="s">
        <v>802</v>
      </c>
      <c r="F30" s="39" t="s">
        <v>884</v>
      </c>
      <c r="G30" s="39" t="s">
        <v>725</v>
      </c>
      <c r="H30" s="39" t="s">
        <v>715</v>
      </c>
      <c r="I30" s="39">
        <v>1</v>
      </c>
      <c r="J30" s="39">
        <v>0</v>
      </c>
      <c r="K30" s="39">
        <v>1</v>
      </c>
      <c r="L30" s="39">
        <v>1</v>
      </c>
      <c r="M30" s="58">
        <v>200000</v>
      </c>
      <c r="N30" s="58">
        <v>0</v>
      </c>
      <c r="O30" s="58">
        <v>200000</v>
      </c>
      <c r="P30" s="58">
        <v>200000</v>
      </c>
    </row>
    <row r="31" spans="1:16" ht="75" x14ac:dyDescent="0.25">
      <c r="A31" s="39" t="s">
        <v>783</v>
      </c>
      <c r="B31" s="39" t="s">
        <v>788</v>
      </c>
      <c r="C31" s="39" t="s">
        <v>1166</v>
      </c>
      <c r="D31" s="39" t="s">
        <v>804</v>
      </c>
      <c r="E31" s="39" t="s">
        <v>794</v>
      </c>
      <c r="F31" s="39" t="s">
        <v>805</v>
      </c>
      <c r="G31" s="39" t="s">
        <v>806</v>
      </c>
      <c r="H31" s="39" t="s">
        <v>715</v>
      </c>
      <c r="I31" s="39">
        <v>2</v>
      </c>
      <c r="J31" s="39">
        <v>2</v>
      </c>
      <c r="K31" s="39">
        <v>2</v>
      </c>
      <c r="L31" s="39">
        <v>2</v>
      </c>
      <c r="M31" s="58">
        <v>300000</v>
      </c>
      <c r="N31" s="58">
        <v>300000</v>
      </c>
      <c r="O31" s="58">
        <v>300000</v>
      </c>
      <c r="P31" s="58">
        <v>300000</v>
      </c>
    </row>
    <row r="32" spans="1:16" ht="90" x14ac:dyDescent="0.25">
      <c r="A32" s="39" t="s">
        <v>783</v>
      </c>
      <c r="B32" s="39" t="s">
        <v>807</v>
      </c>
      <c r="C32" s="39" t="s">
        <v>885</v>
      </c>
      <c r="D32" s="39" t="s">
        <v>808</v>
      </c>
      <c r="E32" s="39" t="s">
        <v>794</v>
      </c>
      <c r="F32" s="39" t="s">
        <v>809</v>
      </c>
      <c r="G32" s="39" t="s">
        <v>725</v>
      </c>
      <c r="H32" s="39" t="s">
        <v>810</v>
      </c>
      <c r="I32" s="39">
        <v>2</v>
      </c>
      <c r="J32" s="39">
        <v>2</v>
      </c>
      <c r="K32" s="39">
        <v>2</v>
      </c>
      <c r="L32" s="39">
        <v>2</v>
      </c>
      <c r="M32" s="58">
        <v>200000</v>
      </c>
      <c r="N32" s="58">
        <v>200000</v>
      </c>
      <c r="O32" s="58">
        <v>200000</v>
      </c>
      <c r="P32" s="58">
        <v>200000</v>
      </c>
    </row>
    <row r="33" spans="1:16" ht="90" x14ac:dyDescent="0.25">
      <c r="A33" s="39" t="s">
        <v>783</v>
      </c>
      <c r="B33" s="39" t="s">
        <v>811</v>
      </c>
      <c r="C33" s="39" t="s">
        <v>886</v>
      </c>
      <c r="D33" s="39" t="s">
        <v>812</v>
      </c>
      <c r="E33" s="39" t="s">
        <v>794</v>
      </c>
      <c r="F33" s="39" t="s">
        <v>813</v>
      </c>
      <c r="G33" s="39" t="s">
        <v>725</v>
      </c>
      <c r="H33" s="39" t="s">
        <v>814</v>
      </c>
      <c r="I33" s="39">
        <v>1</v>
      </c>
      <c r="J33" s="39">
        <v>1</v>
      </c>
      <c r="K33" s="39">
        <v>1</v>
      </c>
      <c r="L33" s="39">
        <v>1</v>
      </c>
      <c r="M33" s="58">
        <v>250000</v>
      </c>
      <c r="N33" s="58">
        <v>250000</v>
      </c>
      <c r="O33" s="58">
        <v>250000</v>
      </c>
      <c r="P33" s="58">
        <v>250000</v>
      </c>
    </row>
    <row r="34" spans="1:16" ht="120" x14ac:dyDescent="0.25">
      <c r="A34" s="40" t="s">
        <v>815</v>
      </c>
      <c r="B34" s="40" t="s">
        <v>1342</v>
      </c>
      <c r="C34" s="40" t="s">
        <v>1163</v>
      </c>
      <c r="D34" s="40" t="s">
        <v>819</v>
      </c>
      <c r="E34" s="40" t="s">
        <v>794</v>
      </c>
      <c r="F34" s="40" t="s">
        <v>820</v>
      </c>
      <c r="G34" s="40" t="s">
        <v>725</v>
      </c>
      <c r="H34" s="40" t="s">
        <v>821</v>
      </c>
      <c r="I34" s="40">
        <v>0</v>
      </c>
      <c r="J34" s="40">
        <v>0</v>
      </c>
      <c r="K34" s="40">
        <v>1</v>
      </c>
      <c r="L34" s="40">
        <v>1</v>
      </c>
      <c r="M34" s="61">
        <v>0</v>
      </c>
      <c r="N34" s="61">
        <v>0</v>
      </c>
      <c r="O34" s="61">
        <v>200000</v>
      </c>
      <c r="P34" s="61">
        <v>200000</v>
      </c>
    </row>
    <row r="35" spans="1:16" ht="120" x14ac:dyDescent="0.25">
      <c r="A35" s="40" t="s">
        <v>815</v>
      </c>
      <c r="B35" s="40" t="s">
        <v>1343</v>
      </c>
      <c r="C35" s="40" t="s">
        <v>897</v>
      </c>
      <c r="D35" s="40" t="s">
        <v>823</v>
      </c>
      <c r="E35" s="40" t="s">
        <v>794</v>
      </c>
      <c r="F35" s="40" t="s">
        <v>824</v>
      </c>
      <c r="G35" s="40" t="s">
        <v>725</v>
      </c>
      <c r="H35" s="40" t="s">
        <v>825</v>
      </c>
      <c r="I35" s="40">
        <v>0</v>
      </c>
      <c r="J35" s="40">
        <v>0</v>
      </c>
      <c r="K35" s="40">
        <v>2</v>
      </c>
      <c r="L35" s="40">
        <v>1</v>
      </c>
      <c r="M35" s="61">
        <v>0</v>
      </c>
      <c r="N35" s="61">
        <v>0</v>
      </c>
      <c r="O35" s="61">
        <v>200000</v>
      </c>
      <c r="P35" s="61">
        <v>200000</v>
      </c>
    </row>
    <row r="36" spans="1:16" ht="120" x14ac:dyDescent="0.25">
      <c r="A36" s="40" t="s">
        <v>815</v>
      </c>
      <c r="B36" s="40" t="s">
        <v>826</v>
      </c>
      <c r="C36" s="40" t="s">
        <v>891</v>
      </c>
      <c r="D36" s="40" t="s">
        <v>827</v>
      </c>
      <c r="E36" s="40" t="s">
        <v>853</v>
      </c>
      <c r="F36" s="40" t="s">
        <v>890</v>
      </c>
      <c r="G36" s="40" t="s">
        <v>725</v>
      </c>
      <c r="H36" s="40" t="s">
        <v>825</v>
      </c>
      <c r="I36" s="40">
        <v>1</v>
      </c>
      <c r="J36" s="40">
        <v>1</v>
      </c>
      <c r="K36" s="40">
        <v>1</v>
      </c>
      <c r="L36" s="40">
        <v>1</v>
      </c>
      <c r="M36" s="61">
        <v>500000</v>
      </c>
      <c r="N36" s="61">
        <v>500000</v>
      </c>
      <c r="O36" s="61">
        <v>500000</v>
      </c>
      <c r="P36" s="61">
        <v>500000</v>
      </c>
    </row>
    <row r="37" spans="1:16" ht="150" x14ac:dyDescent="0.25">
      <c r="A37" s="41" t="s">
        <v>828</v>
      </c>
      <c r="B37" s="41" t="s">
        <v>829</v>
      </c>
      <c r="C37" s="41" t="s">
        <v>892</v>
      </c>
      <c r="D37" s="41" t="s">
        <v>830</v>
      </c>
      <c r="E37" s="41" t="s">
        <v>831</v>
      </c>
      <c r="F37" s="41" t="s">
        <v>832</v>
      </c>
      <c r="G37" s="41" t="s">
        <v>725</v>
      </c>
      <c r="H37" s="41" t="s">
        <v>833</v>
      </c>
      <c r="I37" s="41">
        <v>1</v>
      </c>
      <c r="J37" s="41">
        <v>1</v>
      </c>
      <c r="K37" s="41">
        <v>1</v>
      </c>
      <c r="L37" s="41">
        <v>1</v>
      </c>
      <c r="M37" s="62">
        <v>150000</v>
      </c>
      <c r="N37" s="62">
        <v>150000</v>
      </c>
      <c r="O37" s="62">
        <v>150000</v>
      </c>
      <c r="P37" s="62">
        <v>150000</v>
      </c>
    </row>
    <row r="38" spans="1:16" ht="150" x14ac:dyDescent="0.25">
      <c r="A38" s="41" t="s">
        <v>828</v>
      </c>
      <c r="B38" s="41" t="s">
        <v>834</v>
      </c>
      <c r="C38" s="41" t="s">
        <v>1167</v>
      </c>
      <c r="D38" s="41" t="s">
        <v>835</v>
      </c>
      <c r="E38" s="41" t="s">
        <v>831</v>
      </c>
      <c r="F38" s="41" t="s">
        <v>836</v>
      </c>
      <c r="G38" s="41" t="s">
        <v>725</v>
      </c>
      <c r="H38" s="41" t="s">
        <v>833</v>
      </c>
      <c r="I38" s="41">
        <v>0</v>
      </c>
      <c r="J38" s="41">
        <v>1</v>
      </c>
      <c r="K38" s="41">
        <v>1</v>
      </c>
      <c r="L38" s="41">
        <v>1</v>
      </c>
      <c r="M38" s="62">
        <v>0</v>
      </c>
      <c r="N38" s="62">
        <v>200000</v>
      </c>
      <c r="O38" s="62">
        <v>200000</v>
      </c>
      <c r="P38" s="62">
        <v>200000</v>
      </c>
    </row>
    <row r="39" spans="1:16" ht="150" x14ac:dyDescent="0.25">
      <c r="A39" s="41" t="s">
        <v>828</v>
      </c>
      <c r="B39" s="41" t="s">
        <v>837</v>
      </c>
      <c r="C39" s="42" t="s">
        <v>1670</v>
      </c>
      <c r="D39" s="41" t="s">
        <v>838</v>
      </c>
      <c r="E39" s="41" t="s">
        <v>839</v>
      </c>
      <c r="F39" s="42" t="s">
        <v>895</v>
      </c>
      <c r="G39" s="41" t="s">
        <v>725</v>
      </c>
      <c r="H39" s="47" t="s">
        <v>833</v>
      </c>
      <c r="I39" s="41">
        <v>0</v>
      </c>
      <c r="J39" s="41">
        <v>0</v>
      </c>
      <c r="K39" s="41">
        <v>1</v>
      </c>
      <c r="L39" s="41">
        <v>0</v>
      </c>
      <c r="M39" s="62">
        <v>0</v>
      </c>
      <c r="N39" s="62">
        <v>0</v>
      </c>
      <c r="O39" s="62">
        <v>100000</v>
      </c>
      <c r="P39" s="62">
        <v>0</v>
      </c>
    </row>
    <row r="40" spans="1:16" ht="150" x14ac:dyDescent="0.25">
      <c r="A40" s="41" t="s">
        <v>828</v>
      </c>
      <c r="B40" s="41" t="s">
        <v>840</v>
      </c>
      <c r="C40" s="41" t="s">
        <v>1645</v>
      </c>
      <c r="D40" s="41" t="s">
        <v>841</v>
      </c>
      <c r="E40" s="41" t="s">
        <v>842</v>
      </c>
      <c r="F40" s="41" t="s">
        <v>843</v>
      </c>
      <c r="G40" s="50" t="s">
        <v>725</v>
      </c>
      <c r="H40" s="41" t="s">
        <v>833</v>
      </c>
      <c r="I40" s="51">
        <v>0</v>
      </c>
      <c r="J40" s="41">
        <v>1</v>
      </c>
      <c r="K40" s="41">
        <v>1</v>
      </c>
      <c r="L40" s="41">
        <v>0</v>
      </c>
      <c r="M40" s="62">
        <v>0</v>
      </c>
      <c r="N40" s="62">
        <v>1000000</v>
      </c>
      <c r="O40" s="62">
        <v>1000000</v>
      </c>
      <c r="P40" s="62">
        <v>0</v>
      </c>
    </row>
    <row r="41" spans="1:16" ht="15.75" x14ac:dyDescent="0.25">
      <c r="A41" s="43"/>
      <c r="B41" s="43"/>
      <c r="C41" s="43"/>
      <c r="D41" s="43"/>
      <c r="E41" s="43"/>
      <c r="F41" s="43"/>
      <c r="G41" s="43"/>
      <c r="H41" s="48"/>
      <c r="I41" s="276" t="s">
        <v>844</v>
      </c>
      <c r="J41" s="276"/>
      <c r="K41" s="276"/>
      <c r="L41" s="276"/>
      <c r="M41" s="45">
        <f>SUM(M3:M40)</f>
        <v>17300000</v>
      </c>
      <c r="N41" s="45">
        <f t="shared" ref="N41:P41" si="0">SUM(N3:N40)</f>
        <v>19800000</v>
      </c>
      <c r="O41" s="45">
        <f t="shared" si="0"/>
        <v>10900000</v>
      </c>
      <c r="P41" s="45">
        <f t="shared" si="0"/>
        <v>9600000</v>
      </c>
    </row>
    <row r="42" spans="1:16" ht="15.75" x14ac:dyDescent="0.25">
      <c r="A42" s="43"/>
      <c r="B42" s="43"/>
      <c r="C42" s="43"/>
      <c r="D42" s="43"/>
      <c r="E42" s="43"/>
      <c r="F42" s="43"/>
      <c r="G42" s="43"/>
      <c r="H42" s="49"/>
      <c r="I42" s="273" t="s">
        <v>845</v>
      </c>
      <c r="J42" s="273"/>
      <c r="K42" s="273"/>
      <c r="L42" s="273"/>
      <c r="M42" s="46">
        <f>SUM(M41:P41)</f>
        <v>57600000</v>
      </c>
      <c r="N42" s="43"/>
      <c r="O42" s="43"/>
      <c r="P42" s="43"/>
    </row>
  </sheetData>
  <autoFilter ref="A2:P2" xr:uid="{663AC243-B5CF-4243-B390-33D30BEC0424}"/>
  <mergeCells count="5">
    <mergeCell ref="I42:L42"/>
    <mergeCell ref="A1:H1"/>
    <mergeCell ref="I1:L1"/>
    <mergeCell ref="M1:P1"/>
    <mergeCell ref="I41:L41"/>
  </mergeCells>
  <pageMargins left="0.7" right="0.7" top="0.75" bottom="0.75" header="0.3" footer="0.3"/>
  <ignoredErrors>
    <ignoredError sqref="M41:P4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CC00"/>
  </sheetPr>
  <dimension ref="A1:J1013"/>
  <sheetViews>
    <sheetView zoomScaleNormal="100" workbookViewId="0">
      <selection activeCell="B1" sqref="B1:J1"/>
    </sheetView>
  </sheetViews>
  <sheetFormatPr baseColWidth="10" defaultColWidth="14.42578125" defaultRowHeight="15" customHeight="1" x14ac:dyDescent="0.2"/>
  <cols>
    <col min="1" max="1" width="18.42578125" style="85" customWidth="1"/>
    <col min="2" max="9" width="10.7109375" style="85" customWidth="1"/>
    <col min="10" max="10" width="18.5703125" style="85" customWidth="1"/>
    <col min="11" max="26" width="10.7109375" style="85" customWidth="1"/>
    <col min="27" max="16384" width="14.42578125" style="85"/>
  </cols>
  <sheetData>
    <row r="1" spans="1:10" ht="104.25" customHeight="1" x14ac:dyDescent="0.2">
      <c r="B1" s="294" t="s">
        <v>1161</v>
      </c>
      <c r="C1" s="295"/>
      <c r="D1" s="295"/>
      <c r="E1" s="295"/>
      <c r="F1" s="295"/>
      <c r="G1" s="295"/>
      <c r="H1" s="295"/>
      <c r="I1" s="295"/>
      <c r="J1" s="296"/>
    </row>
    <row r="2" spans="1:10" ht="33" hidden="1" customHeight="1" x14ac:dyDescent="0.2">
      <c r="A2" s="297" t="s">
        <v>1082</v>
      </c>
      <c r="B2" s="298"/>
      <c r="C2" s="298"/>
      <c r="D2" s="298"/>
      <c r="E2" s="298"/>
      <c r="F2" s="298"/>
      <c r="G2" s="298"/>
      <c r="H2" s="298"/>
      <c r="I2" s="298"/>
      <c r="J2" s="299"/>
    </row>
    <row r="3" spans="1:10" ht="33.75" hidden="1" customHeight="1" x14ac:dyDescent="0.2">
      <c r="A3" s="294" t="s">
        <v>1083</v>
      </c>
      <c r="B3" s="281"/>
      <c r="C3" s="281"/>
      <c r="D3" s="281"/>
      <c r="E3" s="281"/>
      <c r="F3" s="281"/>
      <c r="G3" s="281"/>
      <c r="H3" s="281"/>
      <c r="I3" s="281"/>
      <c r="J3" s="282"/>
    </row>
    <row r="4" spans="1:10" ht="48" hidden="1" customHeight="1" x14ac:dyDescent="0.2">
      <c r="A4" s="86">
        <v>1</v>
      </c>
      <c r="B4" s="300" t="s">
        <v>1084</v>
      </c>
      <c r="C4" s="301"/>
      <c r="D4" s="301"/>
      <c r="E4" s="301"/>
      <c r="F4" s="301"/>
      <c r="G4" s="301"/>
      <c r="H4" s="301"/>
      <c r="I4" s="301"/>
      <c r="J4" s="302"/>
    </row>
    <row r="5" spans="1:10" ht="54.75" hidden="1" customHeight="1" x14ac:dyDescent="0.2">
      <c r="A5" s="86" t="s">
        <v>1085</v>
      </c>
      <c r="B5" s="303" t="s">
        <v>1086</v>
      </c>
      <c r="C5" s="301"/>
      <c r="D5" s="301"/>
      <c r="E5" s="301"/>
      <c r="F5" s="301"/>
      <c r="G5" s="301"/>
      <c r="H5" s="301"/>
      <c r="I5" s="301"/>
      <c r="J5" s="302"/>
    </row>
    <row r="6" spans="1:10" ht="39.75" hidden="1" customHeight="1" x14ac:dyDescent="0.2">
      <c r="A6" s="86" t="s">
        <v>1087</v>
      </c>
      <c r="B6" s="303" t="s">
        <v>1088</v>
      </c>
      <c r="C6" s="301"/>
      <c r="D6" s="301"/>
      <c r="E6" s="301"/>
      <c r="F6" s="301"/>
      <c r="G6" s="301"/>
      <c r="H6" s="301"/>
      <c r="I6" s="301"/>
      <c r="J6" s="302"/>
    </row>
    <row r="7" spans="1:10" ht="53.25" hidden="1" customHeight="1" x14ac:dyDescent="0.2">
      <c r="A7" s="86" t="s">
        <v>1089</v>
      </c>
      <c r="B7" s="303" t="s">
        <v>1090</v>
      </c>
      <c r="C7" s="301"/>
      <c r="D7" s="301"/>
      <c r="E7" s="301"/>
      <c r="F7" s="301"/>
      <c r="G7" s="301"/>
      <c r="H7" s="301"/>
      <c r="I7" s="301"/>
      <c r="J7" s="302"/>
    </row>
    <row r="8" spans="1:10" ht="15.75" hidden="1" customHeight="1" x14ac:dyDescent="0.2">
      <c r="A8" s="280"/>
      <c r="B8" s="281"/>
      <c r="C8" s="281"/>
      <c r="D8" s="281"/>
      <c r="E8" s="281"/>
      <c r="F8" s="281"/>
      <c r="G8" s="281"/>
      <c r="H8" s="281"/>
      <c r="I8" s="281"/>
      <c r="J8" s="282"/>
    </row>
    <row r="9" spans="1:10" ht="32.25" hidden="1" customHeight="1" x14ac:dyDescent="0.2">
      <c r="A9" s="87" t="s">
        <v>1091</v>
      </c>
      <c r="B9" s="304" t="s">
        <v>1092</v>
      </c>
      <c r="C9" s="305"/>
      <c r="D9" s="305"/>
      <c r="E9" s="305"/>
      <c r="F9" s="305"/>
      <c r="G9" s="305"/>
      <c r="H9" s="305"/>
      <c r="I9" s="305"/>
      <c r="J9" s="306"/>
    </row>
    <row r="10" spans="1:10" ht="68.25" hidden="1" customHeight="1" x14ac:dyDescent="0.2">
      <c r="A10" s="88">
        <v>44198</v>
      </c>
      <c r="B10" s="307" t="s">
        <v>1093</v>
      </c>
      <c r="C10" s="305"/>
      <c r="D10" s="305"/>
      <c r="E10" s="305"/>
      <c r="F10" s="305"/>
      <c r="G10" s="305"/>
      <c r="H10" s="305"/>
      <c r="I10" s="305"/>
      <c r="J10" s="306"/>
    </row>
    <row r="11" spans="1:10" ht="161.25" hidden="1" customHeight="1" x14ac:dyDescent="0.2">
      <c r="A11" s="89">
        <v>44229</v>
      </c>
      <c r="B11" s="307" t="s">
        <v>1094</v>
      </c>
      <c r="C11" s="305"/>
      <c r="D11" s="305"/>
      <c r="E11" s="305"/>
      <c r="F11" s="305"/>
      <c r="G11" s="305"/>
      <c r="H11" s="305"/>
      <c r="I11" s="305"/>
      <c r="J11" s="306"/>
    </row>
    <row r="12" spans="1:10" ht="13.5" hidden="1" customHeight="1" x14ac:dyDescent="0.2">
      <c r="A12" s="280"/>
      <c r="B12" s="281"/>
      <c r="C12" s="281"/>
      <c r="D12" s="281"/>
      <c r="E12" s="281"/>
      <c r="F12" s="281"/>
      <c r="G12" s="281"/>
      <c r="H12" s="281"/>
      <c r="I12" s="281"/>
      <c r="J12" s="282"/>
    </row>
    <row r="13" spans="1:10" ht="60" hidden="1" customHeight="1" x14ac:dyDescent="0.2">
      <c r="A13" s="90">
        <v>3</v>
      </c>
      <c r="B13" s="286" t="s">
        <v>1095</v>
      </c>
      <c r="C13" s="287"/>
      <c r="D13" s="287"/>
      <c r="E13" s="287"/>
      <c r="F13" s="287"/>
      <c r="G13" s="287"/>
      <c r="H13" s="287"/>
      <c r="I13" s="287"/>
      <c r="J13" s="288"/>
    </row>
    <row r="14" spans="1:10" ht="60" hidden="1" customHeight="1" x14ac:dyDescent="0.2">
      <c r="A14" s="91">
        <v>44199</v>
      </c>
      <c r="B14" s="289" t="s">
        <v>1096</v>
      </c>
      <c r="C14" s="290"/>
      <c r="D14" s="290"/>
      <c r="E14" s="290"/>
      <c r="F14" s="290"/>
      <c r="G14" s="290"/>
      <c r="H14" s="290"/>
      <c r="I14" s="290"/>
      <c r="J14" s="291"/>
    </row>
    <row r="15" spans="1:10" ht="60" hidden="1" customHeight="1" x14ac:dyDescent="0.2">
      <c r="A15" s="91">
        <v>44230</v>
      </c>
      <c r="B15" s="289" t="s">
        <v>1097</v>
      </c>
      <c r="C15" s="290"/>
      <c r="D15" s="290"/>
      <c r="E15" s="290"/>
      <c r="F15" s="290"/>
      <c r="G15" s="290"/>
      <c r="H15" s="290"/>
      <c r="I15" s="290"/>
      <c r="J15" s="291"/>
    </row>
    <row r="16" spans="1:10" ht="133.5" hidden="1" customHeight="1" x14ac:dyDescent="0.2">
      <c r="A16" s="92" t="s">
        <v>1098</v>
      </c>
      <c r="B16" s="289" t="s">
        <v>1099</v>
      </c>
      <c r="C16" s="290"/>
      <c r="D16" s="290"/>
      <c r="E16" s="290"/>
      <c r="F16" s="290"/>
      <c r="G16" s="290"/>
      <c r="H16" s="290"/>
      <c r="I16" s="290"/>
      <c r="J16" s="291"/>
    </row>
    <row r="17" spans="1:10" ht="12.75" hidden="1" customHeight="1" x14ac:dyDescent="0.2">
      <c r="A17" s="280"/>
      <c r="B17" s="281"/>
      <c r="C17" s="281"/>
      <c r="D17" s="281"/>
      <c r="E17" s="281"/>
      <c r="F17" s="281"/>
      <c r="G17" s="281"/>
      <c r="H17" s="281"/>
      <c r="I17" s="281"/>
      <c r="J17" s="282"/>
    </row>
    <row r="18" spans="1:10" ht="48.75" customHeight="1" x14ac:dyDescent="0.2">
      <c r="A18" s="93" t="s">
        <v>1100</v>
      </c>
      <c r="B18" s="292" t="s">
        <v>1101</v>
      </c>
      <c r="C18" s="284"/>
      <c r="D18" s="284"/>
      <c r="E18" s="284"/>
      <c r="F18" s="284"/>
      <c r="G18" s="284"/>
      <c r="H18" s="284"/>
      <c r="I18" s="284"/>
      <c r="J18" s="285"/>
    </row>
    <row r="19" spans="1:10" ht="24" customHeight="1" x14ac:dyDescent="0.25">
      <c r="A19" s="93" t="s">
        <v>1102</v>
      </c>
      <c r="B19" s="293" t="s">
        <v>1103</v>
      </c>
      <c r="C19" s="278"/>
      <c r="D19" s="278"/>
      <c r="E19" s="278"/>
      <c r="F19" s="278"/>
      <c r="G19" s="278"/>
      <c r="H19" s="278"/>
      <c r="I19" s="278"/>
      <c r="J19" s="279"/>
    </row>
    <row r="20" spans="1:10" ht="48.75" customHeight="1" x14ac:dyDescent="0.2">
      <c r="A20" s="93" t="s">
        <v>1104</v>
      </c>
      <c r="B20" s="277" t="s">
        <v>1105</v>
      </c>
      <c r="C20" s="278"/>
      <c r="D20" s="278"/>
      <c r="E20" s="278"/>
      <c r="F20" s="278"/>
      <c r="G20" s="278"/>
      <c r="H20" s="278"/>
      <c r="I20" s="278"/>
      <c r="J20" s="279"/>
    </row>
    <row r="21" spans="1:10" ht="48.75" customHeight="1" x14ac:dyDescent="0.2">
      <c r="A21" s="93" t="s">
        <v>1106</v>
      </c>
      <c r="B21" s="277" t="s">
        <v>1107</v>
      </c>
      <c r="C21" s="278"/>
      <c r="D21" s="278"/>
      <c r="E21" s="278"/>
      <c r="F21" s="278"/>
      <c r="G21" s="278"/>
      <c r="H21" s="278"/>
      <c r="I21" s="278"/>
      <c r="J21" s="279"/>
    </row>
    <row r="22" spans="1:10" ht="54" customHeight="1" x14ac:dyDescent="0.2">
      <c r="A22" s="93" t="s">
        <v>1108</v>
      </c>
      <c r="B22" s="277" t="s">
        <v>1109</v>
      </c>
      <c r="C22" s="278"/>
      <c r="D22" s="278"/>
      <c r="E22" s="278"/>
      <c r="F22" s="278"/>
      <c r="G22" s="278"/>
      <c r="H22" s="278"/>
      <c r="I22" s="278"/>
      <c r="J22" s="279"/>
    </row>
    <row r="23" spans="1:10" ht="54" customHeight="1" x14ac:dyDescent="0.2">
      <c r="A23" s="93" t="s">
        <v>1110</v>
      </c>
      <c r="B23" s="277" t="s">
        <v>1111</v>
      </c>
      <c r="C23" s="278"/>
      <c r="D23" s="278"/>
      <c r="E23" s="278"/>
      <c r="F23" s="278"/>
      <c r="G23" s="278"/>
      <c r="H23" s="278"/>
      <c r="I23" s="278"/>
      <c r="J23" s="279"/>
    </row>
    <row r="24" spans="1:10" ht="159" customHeight="1" x14ac:dyDescent="0.2">
      <c r="A24" s="93" t="s">
        <v>1112</v>
      </c>
      <c r="B24" s="277" t="s">
        <v>1113</v>
      </c>
      <c r="C24" s="278"/>
      <c r="D24" s="278"/>
      <c r="E24" s="278"/>
      <c r="F24" s="278"/>
      <c r="G24" s="278"/>
      <c r="H24" s="278"/>
      <c r="I24" s="278"/>
      <c r="J24" s="279"/>
    </row>
    <row r="25" spans="1:10" ht="306" customHeight="1" x14ac:dyDescent="0.2">
      <c r="A25" s="93" t="s">
        <v>1114</v>
      </c>
      <c r="B25" s="277" t="s">
        <v>1157</v>
      </c>
      <c r="C25" s="278"/>
      <c r="D25" s="278"/>
      <c r="E25" s="278"/>
      <c r="F25" s="278"/>
      <c r="G25" s="278"/>
      <c r="H25" s="278"/>
      <c r="I25" s="278"/>
      <c r="J25" s="279"/>
    </row>
    <row r="26" spans="1:10" ht="144.75" customHeight="1" x14ac:dyDescent="0.2">
      <c r="A26" s="93" t="s">
        <v>1115</v>
      </c>
      <c r="B26" s="277" t="s">
        <v>1116</v>
      </c>
      <c r="C26" s="278"/>
      <c r="D26" s="278"/>
      <c r="E26" s="278"/>
      <c r="F26" s="278"/>
      <c r="G26" s="278"/>
      <c r="H26" s="278"/>
      <c r="I26" s="278"/>
      <c r="J26" s="279"/>
    </row>
    <row r="27" spans="1:10" ht="147" customHeight="1" x14ac:dyDescent="0.2">
      <c r="A27" s="93" t="s">
        <v>1117</v>
      </c>
      <c r="B27" s="277" t="s">
        <v>1118</v>
      </c>
      <c r="C27" s="278"/>
      <c r="D27" s="278"/>
      <c r="E27" s="278"/>
      <c r="F27" s="278"/>
      <c r="G27" s="278"/>
      <c r="H27" s="278"/>
      <c r="I27" s="278"/>
      <c r="J27" s="279"/>
    </row>
    <row r="28" spans="1:10" x14ac:dyDescent="0.2">
      <c r="A28" s="280"/>
      <c r="B28" s="281"/>
      <c r="C28" s="281"/>
      <c r="D28" s="281"/>
      <c r="E28" s="281"/>
      <c r="F28" s="281"/>
      <c r="G28" s="281"/>
      <c r="H28" s="281"/>
      <c r="I28" s="281"/>
      <c r="J28" s="282"/>
    </row>
    <row r="29" spans="1:10" x14ac:dyDescent="0.2">
      <c r="A29" s="283" t="s">
        <v>1119</v>
      </c>
      <c r="B29" s="284"/>
      <c r="C29" s="284"/>
      <c r="D29" s="284"/>
      <c r="E29" s="284"/>
      <c r="F29" s="284"/>
      <c r="G29" s="284"/>
      <c r="H29" s="284"/>
      <c r="I29" s="284"/>
      <c r="J29" s="285"/>
    </row>
    <row r="30" spans="1:10" ht="82.5" customHeight="1" x14ac:dyDescent="0.2">
      <c r="A30" s="93" t="s">
        <v>1120</v>
      </c>
      <c r="B30" s="277" t="s">
        <v>1165</v>
      </c>
      <c r="C30" s="278"/>
      <c r="D30" s="278"/>
      <c r="E30" s="278"/>
      <c r="F30" s="278"/>
      <c r="G30" s="278"/>
      <c r="H30" s="278"/>
      <c r="I30" s="278"/>
      <c r="J30" s="279"/>
    </row>
    <row r="31" spans="1:10" ht="63" customHeight="1" x14ac:dyDescent="0.2">
      <c r="A31" s="94" t="s">
        <v>1121</v>
      </c>
      <c r="B31" s="277" t="s">
        <v>1122</v>
      </c>
      <c r="C31" s="278"/>
      <c r="D31" s="278"/>
      <c r="E31" s="278"/>
      <c r="F31" s="278"/>
      <c r="G31" s="278"/>
      <c r="H31" s="278"/>
      <c r="I31" s="278"/>
      <c r="J31" s="279"/>
    </row>
    <row r="32" spans="1:10" ht="122.25" customHeight="1" x14ac:dyDescent="0.2">
      <c r="A32" s="94" t="s">
        <v>1123</v>
      </c>
      <c r="B32" s="277" t="s">
        <v>1124</v>
      </c>
      <c r="C32" s="278"/>
      <c r="D32" s="278"/>
      <c r="E32" s="278"/>
      <c r="F32" s="278"/>
      <c r="G32" s="278"/>
      <c r="H32" s="278"/>
      <c r="I32" s="278"/>
      <c r="J32" s="279"/>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sheetData>
  <mergeCells count="32">
    <mergeCell ref="A12:J12"/>
    <mergeCell ref="B1:J1"/>
    <mergeCell ref="A2:J2"/>
    <mergeCell ref="A3:J3"/>
    <mergeCell ref="B4:J4"/>
    <mergeCell ref="B5:J5"/>
    <mergeCell ref="B6:J6"/>
    <mergeCell ref="B7:J7"/>
    <mergeCell ref="A8:J8"/>
    <mergeCell ref="B9:J9"/>
    <mergeCell ref="B10:J10"/>
    <mergeCell ref="B11:J11"/>
    <mergeCell ref="B24:J24"/>
    <mergeCell ref="B13:J13"/>
    <mergeCell ref="B14:J14"/>
    <mergeCell ref="B15:J15"/>
    <mergeCell ref="B16:J16"/>
    <mergeCell ref="A17:J17"/>
    <mergeCell ref="B18:J18"/>
    <mergeCell ref="B19:J19"/>
    <mergeCell ref="B20:J20"/>
    <mergeCell ref="B21:J21"/>
    <mergeCell ref="B22:J22"/>
    <mergeCell ref="B23:J23"/>
    <mergeCell ref="B31:J31"/>
    <mergeCell ref="B32:J32"/>
    <mergeCell ref="B25:J25"/>
    <mergeCell ref="B26:J26"/>
    <mergeCell ref="B27:J27"/>
    <mergeCell ref="A28:J28"/>
    <mergeCell ref="A29:J29"/>
    <mergeCell ref="B30:J30"/>
  </mergeCells>
  <pageMargins left="0.7" right="0.7" top="0.75" bottom="0.75" header="0" footer="0"/>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92787-92A4-471B-A3BA-1ECE78E2FEC6}">
  <sheetPr>
    <tabColor rgb="FFC55A11"/>
  </sheetPr>
  <dimension ref="A1:EB250"/>
  <sheetViews>
    <sheetView zoomScale="70" zoomScaleNormal="70" workbookViewId="0">
      <pane xSplit="3" ySplit="4" topLeftCell="D5" activePane="bottomRight" state="frozen"/>
      <selection pane="topRight" activeCell="D1" sqref="D1"/>
      <selection pane="bottomLeft" activeCell="A5" sqref="A5"/>
      <selection pane="bottomRight" activeCell="D5" sqref="D5"/>
    </sheetView>
  </sheetViews>
  <sheetFormatPr baseColWidth="10" defaultColWidth="14.42578125" defaultRowHeight="15" customHeight="1" x14ac:dyDescent="0.2"/>
  <cols>
    <col min="1" max="1" width="30.85546875" style="135" customWidth="1"/>
    <col min="2" max="2" width="36" style="135" customWidth="1"/>
    <col min="3" max="3" width="31.7109375" style="135" customWidth="1"/>
    <col min="4" max="4" width="45.140625" style="135" customWidth="1"/>
    <col min="5" max="5" width="37.5703125" style="135" customWidth="1"/>
    <col min="6" max="6" width="43.140625" style="135" customWidth="1"/>
    <col min="7" max="7" width="71.5703125" style="135" customWidth="1"/>
    <col min="8" max="8" width="56.7109375" style="135" customWidth="1"/>
    <col min="9" max="9" width="59.140625" style="135" customWidth="1"/>
    <col min="10" max="10" width="51.7109375" style="135" customWidth="1"/>
    <col min="11" max="11" width="58.5703125" style="135" customWidth="1"/>
    <col min="12" max="12" width="58.28515625" style="135" customWidth="1"/>
    <col min="13" max="13" width="57.28515625" style="135" customWidth="1"/>
    <col min="14" max="14" width="67.140625" style="135" customWidth="1"/>
    <col min="15" max="15" width="50.7109375" style="135" customWidth="1"/>
    <col min="16" max="16" width="55.140625" style="135" customWidth="1"/>
    <col min="17" max="17" width="52.7109375" style="135" customWidth="1"/>
    <col min="18" max="18" width="70.85546875" style="135" customWidth="1"/>
    <col min="19" max="19" width="73.85546875" style="135" customWidth="1"/>
    <col min="20" max="20" width="60.140625" style="135" customWidth="1"/>
    <col min="21" max="21" width="63.140625" style="135" customWidth="1"/>
    <col min="22" max="22" width="74.28515625" style="135" customWidth="1"/>
    <col min="23" max="23" width="94.42578125" style="135" customWidth="1"/>
    <col min="24" max="24" width="83" style="135" customWidth="1"/>
    <col min="25" max="25" width="75.42578125" style="135" customWidth="1"/>
    <col min="26" max="26" width="83.28515625" style="135" customWidth="1"/>
    <col min="27" max="27" width="80.7109375" style="135" customWidth="1"/>
    <col min="28" max="28" width="103.42578125" style="135" customWidth="1"/>
    <col min="29" max="29" width="108.140625" style="135" customWidth="1"/>
    <col min="30" max="30" width="112.42578125" style="135" customWidth="1"/>
    <col min="31" max="31" width="93.42578125" style="135" customWidth="1"/>
    <col min="32" max="32" width="94.85546875" style="135" customWidth="1"/>
    <col min="33" max="33" width="82.85546875" style="135" customWidth="1"/>
    <col min="34" max="34" width="51" style="135" customWidth="1"/>
    <col min="35" max="35" width="61.7109375" style="135" customWidth="1"/>
    <col min="36" max="36" width="271.5703125" style="135" customWidth="1"/>
    <col min="37" max="37" width="133.7109375" style="135" customWidth="1"/>
    <col min="38" max="38" width="92.28515625" style="135" customWidth="1"/>
    <col min="39" max="39" width="62.85546875" style="135" customWidth="1"/>
    <col min="40" max="40" width="147.7109375" style="135" customWidth="1"/>
    <col min="41" max="41" width="134.28515625" style="135" customWidth="1"/>
    <col min="42" max="42" width="50.42578125" style="135" customWidth="1"/>
    <col min="43" max="43" width="96.85546875" style="135" customWidth="1"/>
    <col min="44" max="44" width="74.7109375" style="135" customWidth="1"/>
    <col min="45" max="45" width="62.28515625" style="135" customWidth="1"/>
    <col min="46" max="46" width="71.5703125" style="135" customWidth="1"/>
    <col min="47" max="47" width="58.28515625" style="135" customWidth="1"/>
    <col min="48" max="48" width="94.85546875" style="135" customWidth="1"/>
    <col min="49" max="49" width="54.140625" style="135" customWidth="1"/>
    <col min="50" max="50" width="92" style="135" customWidth="1"/>
    <col min="51" max="51" width="70.28515625" style="135" customWidth="1"/>
    <col min="52" max="52" width="81.85546875" style="135" customWidth="1"/>
    <col min="53" max="54" width="52.42578125" style="135" customWidth="1"/>
    <col min="55" max="55" width="61.42578125" style="135" customWidth="1"/>
    <col min="56" max="56" width="53.7109375" style="135" customWidth="1"/>
    <col min="57" max="57" width="56.7109375" style="135" customWidth="1"/>
    <col min="58" max="58" width="55.28515625" style="135" customWidth="1"/>
    <col min="59" max="59" width="50.85546875" style="135" customWidth="1"/>
    <col min="60" max="60" width="46.140625" style="135" customWidth="1"/>
    <col min="61" max="61" width="52" style="135" customWidth="1"/>
    <col min="62" max="62" width="63" style="135" customWidth="1"/>
    <col min="63" max="63" width="66.5703125" style="135" customWidth="1"/>
    <col min="64" max="64" width="66.140625" style="135" customWidth="1"/>
    <col min="65" max="65" width="50" style="135" customWidth="1"/>
    <col min="66" max="66" width="56.140625" style="135" customWidth="1"/>
    <col min="67" max="67" width="57" style="135" customWidth="1"/>
    <col min="68" max="68" width="59.5703125" style="135" customWidth="1"/>
    <col min="69" max="69" width="59.140625" style="135" customWidth="1"/>
    <col min="70" max="70" width="57.5703125" style="135" customWidth="1"/>
    <col min="71" max="71" width="50.28515625" style="135" customWidth="1"/>
    <col min="72" max="72" width="46.7109375" style="135" customWidth="1"/>
    <col min="73" max="73" width="41.140625" style="135" customWidth="1"/>
    <col min="74" max="74" width="42.85546875" style="135" customWidth="1"/>
    <col min="75" max="75" width="51.140625" style="135" customWidth="1"/>
    <col min="76" max="76" width="50.28515625" style="135" customWidth="1"/>
    <col min="77" max="77" width="51" style="135" customWidth="1"/>
    <col min="78" max="78" width="47.140625" style="135" customWidth="1"/>
    <col min="79" max="91" width="42.7109375" style="135" customWidth="1"/>
    <col min="92" max="92" width="49" style="135" customWidth="1"/>
    <col min="93" max="93" width="50.42578125" style="135" customWidth="1"/>
    <col min="94" max="94" width="60" style="135" customWidth="1"/>
    <col min="95" max="95" width="78.42578125" style="135" customWidth="1"/>
    <col min="96" max="96" width="60.7109375" style="135" customWidth="1"/>
    <col min="97" max="97" width="46.85546875" style="135" customWidth="1"/>
    <col min="98" max="98" width="39.42578125" style="135" customWidth="1"/>
    <col min="99" max="99" width="30.7109375" style="135" customWidth="1"/>
    <col min="100" max="100" width="36.5703125" style="135" customWidth="1"/>
    <col min="101" max="101" width="45.140625" style="135" customWidth="1"/>
    <col min="102" max="102" width="57.28515625" style="135" customWidth="1"/>
    <col min="103" max="128" width="10.7109375" style="135" customWidth="1"/>
    <col min="129" max="16384" width="14.42578125" style="135"/>
  </cols>
  <sheetData>
    <row r="1" spans="1:102" ht="28.5" customHeight="1" x14ac:dyDescent="0.2">
      <c r="A1" s="319" t="s">
        <v>1218</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c r="BN1" s="320"/>
      <c r="BO1" s="320"/>
      <c r="BP1" s="320"/>
      <c r="BQ1" s="320"/>
      <c r="BR1" s="320"/>
      <c r="BS1" s="320"/>
      <c r="BT1" s="320"/>
      <c r="BU1" s="320"/>
      <c r="BV1" s="320"/>
      <c r="BW1" s="320"/>
      <c r="BX1" s="320"/>
      <c r="BY1" s="320"/>
      <c r="BZ1" s="320"/>
      <c r="CA1" s="320"/>
      <c r="CB1" s="320"/>
      <c r="CC1" s="320"/>
      <c r="CD1" s="320"/>
      <c r="CE1" s="320"/>
      <c r="CF1" s="320"/>
      <c r="CG1" s="320"/>
      <c r="CH1" s="320"/>
      <c r="CI1" s="320"/>
      <c r="CJ1" s="320"/>
      <c r="CK1" s="320"/>
      <c r="CL1" s="320"/>
      <c r="CM1" s="320"/>
      <c r="CN1" s="320"/>
      <c r="CO1" s="320"/>
      <c r="CP1" s="320"/>
      <c r="CQ1" s="320"/>
      <c r="CR1" s="320"/>
      <c r="CS1" s="320"/>
      <c r="CT1" s="320"/>
      <c r="CU1" s="320"/>
      <c r="CV1" s="320"/>
      <c r="CW1" s="320"/>
      <c r="CX1" s="320"/>
    </row>
    <row r="2" spans="1:102" ht="20.25" customHeight="1" x14ac:dyDescent="0.2">
      <c r="A2" s="321" t="s">
        <v>1219</v>
      </c>
      <c r="B2" s="322"/>
      <c r="C2" s="322"/>
      <c r="D2" s="322"/>
      <c r="E2" s="322"/>
      <c r="F2" s="322"/>
      <c r="G2" s="322"/>
      <c r="H2" s="322"/>
      <c r="I2" s="322"/>
      <c r="J2" s="322"/>
      <c r="K2" s="322"/>
      <c r="L2" s="322"/>
      <c r="M2" s="322"/>
      <c r="N2" s="322"/>
      <c r="O2" s="322"/>
      <c r="P2" s="323"/>
      <c r="Q2" s="324" t="s">
        <v>1220</v>
      </c>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25" t="s">
        <v>1221</v>
      </c>
      <c r="BB2" s="312"/>
      <c r="BC2" s="312"/>
      <c r="BD2" s="312"/>
      <c r="BE2" s="312"/>
      <c r="BF2" s="312"/>
      <c r="BG2" s="312"/>
      <c r="BH2" s="312"/>
      <c r="BI2" s="312"/>
      <c r="BJ2" s="312"/>
      <c r="BK2" s="312"/>
      <c r="BL2" s="312"/>
      <c r="BM2" s="312"/>
      <c r="BN2" s="312"/>
      <c r="BO2" s="312"/>
      <c r="BP2" s="312"/>
      <c r="BQ2" s="312"/>
      <c r="BR2" s="312"/>
      <c r="BS2" s="312"/>
      <c r="BT2" s="312"/>
      <c r="BU2" s="312"/>
      <c r="BV2" s="312"/>
      <c r="BW2" s="312"/>
      <c r="BX2" s="312"/>
      <c r="BY2" s="312"/>
      <c r="BZ2" s="312"/>
      <c r="CA2" s="312"/>
      <c r="CB2" s="326" t="s">
        <v>1222</v>
      </c>
      <c r="CC2" s="320"/>
      <c r="CD2" s="320"/>
      <c r="CE2" s="320"/>
      <c r="CF2" s="320"/>
      <c r="CG2" s="320"/>
      <c r="CH2" s="320"/>
      <c r="CI2" s="320"/>
      <c r="CJ2" s="320"/>
      <c r="CK2" s="320"/>
      <c r="CL2" s="320"/>
      <c r="CM2" s="327"/>
      <c r="CN2" s="329" t="s">
        <v>1223</v>
      </c>
      <c r="CO2" s="330"/>
      <c r="CP2" s="330"/>
      <c r="CQ2" s="330"/>
      <c r="CR2" s="330"/>
      <c r="CS2" s="330"/>
      <c r="CT2" s="331"/>
      <c r="CU2" s="329" t="s">
        <v>1224</v>
      </c>
      <c r="CV2" s="330"/>
      <c r="CW2" s="330"/>
      <c r="CX2" s="331"/>
    </row>
    <row r="3" spans="1:102" ht="49.5" customHeight="1" x14ac:dyDescent="0.2">
      <c r="A3" s="316" t="s">
        <v>1225</v>
      </c>
      <c r="B3" s="316" t="s">
        <v>1226</v>
      </c>
      <c r="C3" s="332" t="s">
        <v>1227</v>
      </c>
      <c r="D3" s="316" t="s">
        <v>1228</v>
      </c>
      <c r="E3" s="316" t="s">
        <v>1229</v>
      </c>
      <c r="F3" s="316" t="s">
        <v>1230</v>
      </c>
      <c r="G3" s="316" t="s">
        <v>1231</v>
      </c>
      <c r="H3" s="316" t="s">
        <v>1232</v>
      </c>
      <c r="I3" s="316" t="s">
        <v>1233</v>
      </c>
      <c r="J3" s="316" t="s">
        <v>1234</v>
      </c>
      <c r="K3" s="316" t="s">
        <v>1235</v>
      </c>
      <c r="L3" s="316" t="s">
        <v>1236</v>
      </c>
      <c r="M3" s="316" t="s">
        <v>1237</v>
      </c>
      <c r="N3" s="316" t="s">
        <v>1238</v>
      </c>
      <c r="O3" s="316" t="s">
        <v>1239</v>
      </c>
      <c r="P3" s="316" t="s">
        <v>1240</v>
      </c>
      <c r="Q3" s="318" t="s">
        <v>29</v>
      </c>
      <c r="R3" s="312"/>
      <c r="S3" s="313"/>
      <c r="T3" s="315" t="s">
        <v>59</v>
      </c>
      <c r="U3" s="312"/>
      <c r="V3" s="313"/>
      <c r="W3" s="315" t="s">
        <v>250</v>
      </c>
      <c r="X3" s="312"/>
      <c r="Y3" s="312"/>
      <c r="Z3" s="313"/>
      <c r="AA3" s="315" t="s">
        <v>458</v>
      </c>
      <c r="AB3" s="312"/>
      <c r="AC3" s="312"/>
      <c r="AD3" s="313"/>
      <c r="AE3" s="315" t="s">
        <v>470</v>
      </c>
      <c r="AF3" s="312"/>
      <c r="AG3" s="312"/>
      <c r="AH3" s="312"/>
      <c r="AI3" s="313"/>
      <c r="AJ3" s="315" t="s">
        <v>472</v>
      </c>
      <c r="AK3" s="312"/>
      <c r="AL3" s="313"/>
      <c r="AM3" s="315" t="s">
        <v>504</v>
      </c>
      <c r="AN3" s="312"/>
      <c r="AO3" s="313"/>
      <c r="AP3" s="315" t="s">
        <v>529</v>
      </c>
      <c r="AQ3" s="312"/>
      <c r="AR3" s="312"/>
      <c r="AS3" s="313"/>
      <c r="AT3" s="315" t="s">
        <v>530</v>
      </c>
      <c r="AU3" s="312"/>
      <c r="AV3" s="312"/>
      <c r="AW3" s="313"/>
      <c r="AX3" s="315" t="s">
        <v>531</v>
      </c>
      <c r="AY3" s="312"/>
      <c r="AZ3" s="312"/>
      <c r="BA3" s="136" t="s">
        <v>1241</v>
      </c>
      <c r="BB3" s="311" t="s">
        <v>1242</v>
      </c>
      <c r="BC3" s="313"/>
      <c r="BD3" s="311" t="s">
        <v>1243</v>
      </c>
      <c r="BE3" s="312"/>
      <c r="BF3" s="312"/>
      <c r="BG3" s="312"/>
      <c r="BH3" s="312"/>
      <c r="BI3" s="312"/>
      <c r="BJ3" s="312"/>
      <c r="BK3" s="312"/>
      <c r="BL3" s="312"/>
      <c r="BM3" s="312"/>
      <c r="BN3" s="312"/>
      <c r="BO3" s="312"/>
      <c r="BP3" s="312"/>
      <c r="BQ3" s="312"/>
      <c r="BR3" s="313"/>
      <c r="BS3" s="314" t="s">
        <v>1244</v>
      </c>
      <c r="BT3" s="312"/>
      <c r="BU3" s="312"/>
      <c r="BV3" s="312"/>
      <c r="BW3" s="312"/>
      <c r="BX3" s="312"/>
      <c r="BY3" s="312"/>
      <c r="BZ3" s="312"/>
      <c r="CA3" s="312"/>
      <c r="CB3" s="328"/>
      <c r="CC3" s="322"/>
      <c r="CD3" s="322"/>
      <c r="CE3" s="322"/>
      <c r="CF3" s="322"/>
      <c r="CG3" s="322"/>
      <c r="CH3" s="322"/>
      <c r="CI3" s="322"/>
      <c r="CJ3" s="322"/>
      <c r="CK3" s="322"/>
      <c r="CL3" s="322"/>
      <c r="CM3" s="323"/>
      <c r="CN3" s="328"/>
      <c r="CO3" s="322"/>
      <c r="CP3" s="322"/>
      <c r="CQ3" s="322"/>
      <c r="CR3" s="322"/>
      <c r="CS3" s="322"/>
      <c r="CT3" s="323"/>
      <c r="CU3" s="328"/>
      <c r="CV3" s="322"/>
      <c r="CW3" s="322"/>
      <c r="CX3" s="323"/>
    </row>
    <row r="4" spans="1:102" ht="141" customHeight="1" x14ac:dyDescent="0.2">
      <c r="A4" s="317"/>
      <c r="B4" s="317"/>
      <c r="C4" s="317"/>
      <c r="D4" s="317"/>
      <c r="E4" s="317"/>
      <c r="F4" s="317"/>
      <c r="G4" s="317"/>
      <c r="H4" s="317"/>
      <c r="I4" s="317"/>
      <c r="J4" s="317"/>
      <c r="K4" s="317"/>
      <c r="L4" s="317"/>
      <c r="M4" s="317"/>
      <c r="N4" s="317"/>
      <c r="O4" s="317"/>
      <c r="P4" s="317"/>
      <c r="Q4" s="137" t="s">
        <v>1245</v>
      </c>
      <c r="R4" s="137" t="s">
        <v>1246</v>
      </c>
      <c r="S4" s="137" t="s">
        <v>1247</v>
      </c>
      <c r="T4" s="137" t="s">
        <v>1248</v>
      </c>
      <c r="U4" s="137" t="s">
        <v>1249</v>
      </c>
      <c r="V4" s="137" t="s">
        <v>1250</v>
      </c>
      <c r="W4" s="137" t="s">
        <v>1251</v>
      </c>
      <c r="X4" s="137" t="s">
        <v>1252</v>
      </c>
      <c r="Y4" s="137" t="s">
        <v>1253</v>
      </c>
      <c r="Z4" s="137" t="s">
        <v>1254</v>
      </c>
      <c r="AA4" s="137" t="s">
        <v>1255</v>
      </c>
      <c r="AB4" s="137" t="s">
        <v>1256</v>
      </c>
      <c r="AC4" s="137" t="s">
        <v>1257</v>
      </c>
      <c r="AD4" s="137" t="s">
        <v>1258</v>
      </c>
      <c r="AE4" s="137" t="s">
        <v>1259</v>
      </c>
      <c r="AF4" s="137" t="s">
        <v>1260</v>
      </c>
      <c r="AG4" s="204" t="s">
        <v>1261</v>
      </c>
      <c r="AH4" s="137" t="s">
        <v>1262</v>
      </c>
      <c r="AI4" s="137" t="s">
        <v>1263</v>
      </c>
      <c r="AJ4" s="137" t="s">
        <v>1264</v>
      </c>
      <c r="AK4" s="137" t="s">
        <v>1265</v>
      </c>
      <c r="AL4" s="137" t="s">
        <v>1266</v>
      </c>
      <c r="AM4" s="137" t="s">
        <v>1267</v>
      </c>
      <c r="AN4" s="137" t="s">
        <v>1268</v>
      </c>
      <c r="AO4" s="137" t="s">
        <v>1269</v>
      </c>
      <c r="AP4" s="137" t="s">
        <v>1270</v>
      </c>
      <c r="AQ4" s="137" t="s">
        <v>1271</v>
      </c>
      <c r="AR4" s="137" t="s">
        <v>1272</v>
      </c>
      <c r="AS4" s="137" t="s">
        <v>1273</v>
      </c>
      <c r="AT4" s="137" t="s">
        <v>1274</v>
      </c>
      <c r="AU4" s="137" t="s">
        <v>1275</v>
      </c>
      <c r="AV4" s="137" t="s">
        <v>1276</v>
      </c>
      <c r="AW4" s="137" t="s">
        <v>1277</v>
      </c>
      <c r="AX4" s="137" t="s">
        <v>1278</v>
      </c>
      <c r="AY4" s="137" t="s">
        <v>1279</v>
      </c>
      <c r="AZ4" s="138" t="s">
        <v>1280</v>
      </c>
      <c r="BA4" s="139" t="s">
        <v>1281</v>
      </c>
      <c r="BB4" s="139" t="s">
        <v>1282</v>
      </c>
      <c r="BC4" s="139" t="s">
        <v>1283</v>
      </c>
      <c r="BD4" s="139" t="s">
        <v>1284</v>
      </c>
      <c r="BE4" s="139" t="s">
        <v>1285</v>
      </c>
      <c r="BF4" s="139" t="s">
        <v>1286</v>
      </c>
      <c r="BG4" s="139" t="s">
        <v>1287</v>
      </c>
      <c r="BH4" s="139" t="s">
        <v>1288</v>
      </c>
      <c r="BI4" s="139" t="s">
        <v>1289</v>
      </c>
      <c r="BJ4" s="139" t="s">
        <v>1290</v>
      </c>
      <c r="BK4" s="139" t="s">
        <v>1291</v>
      </c>
      <c r="BL4" s="139" t="s">
        <v>1292</v>
      </c>
      <c r="BM4" s="139" t="s">
        <v>1293</v>
      </c>
      <c r="BN4" s="139" t="s">
        <v>1294</v>
      </c>
      <c r="BO4" s="139" t="s">
        <v>1295</v>
      </c>
      <c r="BP4" s="139" t="s">
        <v>1296</v>
      </c>
      <c r="BQ4" s="139" t="s">
        <v>1297</v>
      </c>
      <c r="BR4" s="139" t="s">
        <v>1298</v>
      </c>
      <c r="BS4" s="139" t="s">
        <v>1299</v>
      </c>
      <c r="BT4" s="139" t="s">
        <v>1300</v>
      </c>
      <c r="BU4" s="139" t="s">
        <v>1301</v>
      </c>
      <c r="BV4" s="139" t="s">
        <v>1302</v>
      </c>
      <c r="BW4" s="139" t="s">
        <v>1303</v>
      </c>
      <c r="BX4" s="139" t="s">
        <v>1304</v>
      </c>
      <c r="BY4" s="139" t="s">
        <v>1305</v>
      </c>
      <c r="BZ4" s="206" t="s">
        <v>1306</v>
      </c>
      <c r="CA4" s="140" t="s">
        <v>1307</v>
      </c>
      <c r="CB4" s="137" t="s">
        <v>1308</v>
      </c>
      <c r="CC4" s="137" t="s">
        <v>1309</v>
      </c>
      <c r="CD4" s="137" t="s">
        <v>1310</v>
      </c>
      <c r="CE4" s="137" t="s">
        <v>1311</v>
      </c>
      <c r="CF4" s="137" t="s">
        <v>1312</v>
      </c>
      <c r="CG4" s="137" t="s">
        <v>1313</v>
      </c>
      <c r="CH4" s="137" t="s">
        <v>1314</v>
      </c>
      <c r="CI4" s="137" t="s">
        <v>1315</v>
      </c>
      <c r="CJ4" s="137" t="s">
        <v>1316</v>
      </c>
      <c r="CK4" s="137" t="s">
        <v>1317</v>
      </c>
      <c r="CL4" s="141" t="s">
        <v>1318</v>
      </c>
      <c r="CM4" s="137" t="s">
        <v>1319</v>
      </c>
      <c r="CN4" s="142" t="s">
        <v>1320</v>
      </c>
      <c r="CO4" s="139" t="s">
        <v>1321</v>
      </c>
      <c r="CP4" s="139" t="s">
        <v>1322</v>
      </c>
      <c r="CQ4" s="139" t="s">
        <v>1323</v>
      </c>
      <c r="CR4" s="139" t="s">
        <v>1324</v>
      </c>
      <c r="CS4" s="139" t="s">
        <v>1325</v>
      </c>
      <c r="CT4" s="140" t="s">
        <v>1326</v>
      </c>
      <c r="CU4" s="143" t="s">
        <v>1327</v>
      </c>
      <c r="CV4" s="144" t="s">
        <v>1328</v>
      </c>
      <c r="CW4" s="145" t="s">
        <v>1329</v>
      </c>
      <c r="CX4" s="146" t="s">
        <v>1330</v>
      </c>
    </row>
    <row r="5" spans="1:102" s="165" customFormat="1" ht="41.25" customHeight="1" x14ac:dyDescent="0.25">
      <c r="A5" s="149" t="s">
        <v>1331</v>
      </c>
      <c r="B5" s="149" t="s">
        <v>1335</v>
      </c>
      <c r="C5" s="149" t="s">
        <v>1338</v>
      </c>
      <c r="D5" s="150" t="s">
        <v>1336</v>
      </c>
      <c r="E5" s="151">
        <v>3183382382</v>
      </c>
      <c r="F5" s="152" t="s">
        <v>1337</v>
      </c>
      <c r="G5" s="151" t="s">
        <v>1408</v>
      </c>
      <c r="H5" s="151" t="s">
        <v>1409</v>
      </c>
      <c r="I5" s="208" t="s">
        <v>1410</v>
      </c>
      <c r="J5" s="153" t="s">
        <v>1339</v>
      </c>
      <c r="K5" s="154" t="s">
        <v>1340</v>
      </c>
      <c r="L5" s="209" t="s">
        <v>1411</v>
      </c>
      <c r="M5" s="155" t="s">
        <v>1413</v>
      </c>
      <c r="N5" s="210" t="s">
        <v>1412</v>
      </c>
      <c r="O5" s="156" t="s">
        <v>1341</v>
      </c>
      <c r="P5" s="157">
        <v>44169</v>
      </c>
      <c r="Q5" s="175" t="s">
        <v>1332</v>
      </c>
      <c r="R5" s="176" t="s">
        <v>1332</v>
      </c>
      <c r="S5" s="158" t="s">
        <v>1332</v>
      </c>
      <c r="T5" s="159" t="s">
        <v>1332</v>
      </c>
      <c r="U5" s="159" t="s">
        <v>1334</v>
      </c>
      <c r="V5" s="159" t="s">
        <v>1332</v>
      </c>
      <c r="W5" s="159" t="s">
        <v>1332</v>
      </c>
      <c r="X5" s="167" t="s">
        <v>1332</v>
      </c>
      <c r="Y5" s="159" t="s">
        <v>1332</v>
      </c>
      <c r="Z5" s="159" t="s">
        <v>1332</v>
      </c>
      <c r="AA5" s="160" t="s">
        <v>1332</v>
      </c>
      <c r="AB5" s="160" t="s">
        <v>1332</v>
      </c>
      <c r="AC5" s="160" t="s">
        <v>1332</v>
      </c>
      <c r="AD5" s="160" t="s">
        <v>1332</v>
      </c>
      <c r="AE5" s="160" t="s">
        <v>1332</v>
      </c>
      <c r="AF5" s="168" t="s">
        <v>1332</v>
      </c>
      <c r="AG5" s="168" t="s">
        <v>1333</v>
      </c>
      <c r="AH5" s="160" t="s">
        <v>1332</v>
      </c>
      <c r="AI5" s="160" t="s">
        <v>1332</v>
      </c>
      <c r="AJ5" s="160" t="s">
        <v>1332</v>
      </c>
      <c r="AK5" s="168" t="s">
        <v>1332</v>
      </c>
      <c r="AL5" s="160" t="s">
        <v>1332</v>
      </c>
      <c r="AM5" s="168" t="s">
        <v>1334</v>
      </c>
      <c r="AN5" s="168" t="s">
        <v>1334</v>
      </c>
      <c r="AO5" s="168" t="s">
        <v>1334</v>
      </c>
      <c r="AP5" s="168" t="s">
        <v>1332</v>
      </c>
      <c r="AQ5" s="160" t="s">
        <v>1332</v>
      </c>
      <c r="AR5" s="160" t="s">
        <v>1332</v>
      </c>
      <c r="AS5" s="160" t="s">
        <v>1332</v>
      </c>
      <c r="AT5" s="160" t="s">
        <v>1332</v>
      </c>
      <c r="AU5" s="160" t="s">
        <v>1332</v>
      </c>
      <c r="AV5" s="160" t="s">
        <v>1332</v>
      </c>
      <c r="AW5" s="160" t="s">
        <v>1332</v>
      </c>
      <c r="AX5" s="160" t="s">
        <v>1332</v>
      </c>
      <c r="AY5" s="160" t="s">
        <v>1332</v>
      </c>
      <c r="AZ5" s="160" t="s">
        <v>1332</v>
      </c>
      <c r="BA5" s="161" t="s">
        <v>1332</v>
      </c>
      <c r="BB5" s="151" t="s">
        <v>1332</v>
      </c>
      <c r="BC5" s="161" t="s">
        <v>1332</v>
      </c>
      <c r="BD5" s="161" t="s">
        <v>1332</v>
      </c>
      <c r="BE5" s="161" t="s">
        <v>1332</v>
      </c>
      <c r="BF5" s="161" t="s">
        <v>1332</v>
      </c>
      <c r="BG5" s="161" t="s">
        <v>1334</v>
      </c>
      <c r="BH5" s="161" t="s">
        <v>1334</v>
      </c>
      <c r="BI5" s="161" t="s">
        <v>1332</v>
      </c>
      <c r="BJ5" s="161" t="s">
        <v>1334</v>
      </c>
      <c r="BK5" s="161" t="s">
        <v>1333</v>
      </c>
      <c r="BL5" s="161" t="s">
        <v>1334</v>
      </c>
      <c r="BM5" s="161" t="s">
        <v>1334</v>
      </c>
      <c r="BN5" s="161" t="s">
        <v>1334</v>
      </c>
      <c r="BO5" s="161" t="s">
        <v>1334</v>
      </c>
      <c r="BP5" s="161" t="s">
        <v>1334</v>
      </c>
      <c r="BQ5" s="161" t="s">
        <v>1334</v>
      </c>
      <c r="BR5" s="161" t="s">
        <v>1334</v>
      </c>
      <c r="BS5" s="161" t="s">
        <v>1332</v>
      </c>
      <c r="BT5" s="161" t="s">
        <v>1334</v>
      </c>
      <c r="BU5" s="161" t="s">
        <v>1334</v>
      </c>
      <c r="BV5" s="161" t="s">
        <v>1332</v>
      </c>
      <c r="BW5" s="161" t="s">
        <v>1332</v>
      </c>
      <c r="BX5" s="161" t="s">
        <v>1332</v>
      </c>
      <c r="BY5" s="161" t="s">
        <v>1332</v>
      </c>
      <c r="BZ5" s="205" t="s">
        <v>1333</v>
      </c>
      <c r="CA5" s="161" t="s">
        <v>1332</v>
      </c>
      <c r="CB5" s="150">
        <f t="shared" ref="CB5" si="0">COUNTIF(Q5:S5,"SI")</f>
        <v>3</v>
      </c>
      <c r="CC5" s="150">
        <f t="shared" ref="CC5" si="1">COUNTIF(T5:V5,"SI")</f>
        <v>2</v>
      </c>
      <c r="CD5" s="150">
        <f t="shared" ref="CD5" si="2">COUNTIF(W5:Z5,"SI")</f>
        <v>4</v>
      </c>
      <c r="CE5" s="150">
        <f t="shared" ref="CE5" si="3">COUNTIF(AA5:AD5,"SI")</f>
        <v>4</v>
      </c>
      <c r="CF5" s="150">
        <f t="shared" ref="CF5" si="4">COUNTIF(AE5:AI5,"SI")</f>
        <v>4</v>
      </c>
      <c r="CG5" s="150">
        <f t="shared" ref="CG5" si="5">COUNTIF(AJ5:AL5,"SI")</f>
        <v>3</v>
      </c>
      <c r="CH5" s="150">
        <f t="shared" ref="CH5" si="6">COUNTIF(AM5:AO5,"SI")</f>
        <v>0</v>
      </c>
      <c r="CI5" s="150">
        <f t="shared" ref="CI5" si="7">COUNTIF(AP5:AS5,"SI")</f>
        <v>4</v>
      </c>
      <c r="CJ5" s="150">
        <f t="shared" ref="CJ5" si="8">COUNTIF(AT5:AW5,"SI")</f>
        <v>4</v>
      </c>
      <c r="CK5" s="150">
        <f t="shared" ref="CK5" si="9">COUNTIF(AX5:AZ5,"SI")</f>
        <v>3</v>
      </c>
      <c r="CL5" s="150">
        <f t="shared" ref="CL5" si="10">SUM(CB5:CK5)</f>
        <v>31</v>
      </c>
      <c r="CM5" s="162">
        <f>CL5/32</f>
        <v>0.96875</v>
      </c>
      <c r="CN5" s="150">
        <f t="shared" ref="CN5:CP5" si="11">COUNTIF(BA5,"SI")</f>
        <v>1</v>
      </c>
      <c r="CO5" s="151">
        <f t="shared" si="11"/>
        <v>1</v>
      </c>
      <c r="CP5" s="161">
        <f t="shared" si="11"/>
        <v>1</v>
      </c>
      <c r="CQ5" s="161">
        <f t="shared" ref="CQ5" si="12">COUNTIFS(BD5:BR5,"SI")</f>
        <v>4</v>
      </c>
      <c r="CR5" s="161">
        <f t="shared" ref="CR5" si="13">COUNTIFS(BS5:CA5,"SI")</f>
        <v>6</v>
      </c>
      <c r="CS5" s="149">
        <f t="shared" ref="CS5" si="14">SUM(CN5:CR5)</f>
        <v>13</v>
      </c>
      <c r="CT5" s="163">
        <f t="shared" ref="CT5" si="15">(CS5/14)</f>
        <v>0.9285714285714286</v>
      </c>
      <c r="CU5" s="308"/>
      <c r="CV5" s="309"/>
      <c r="CW5" s="310"/>
      <c r="CX5" s="164"/>
    </row>
    <row r="6" spans="1:102" ht="15.75" customHeight="1" x14ac:dyDescent="0.2">
      <c r="Q6" s="177"/>
      <c r="R6" s="177"/>
      <c r="S6" s="174"/>
    </row>
    <row r="7" spans="1:102" ht="15.75" customHeight="1" x14ac:dyDescent="0.2"/>
    <row r="8" spans="1:102" ht="15.75" customHeight="1" x14ac:dyDescent="0.2"/>
    <row r="9" spans="1:102" ht="15.75" customHeight="1" x14ac:dyDescent="0.2"/>
    <row r="10" spans="1:102" ht="15.75" customHeight="1" x14ac:dyDescent="0.2"/>
    <row r="11" spans="1:102" ht="15.75" customHeight="1" x14ac:dyDescent="0.2"/>
    <row r="12" spans="1:102" ht="15.75" customHeight="1" x14ac:dyDescent="0.2"/>
    <row r="13" spans="1:102" ht="15.75" customHeight="1" x14ac:dyDescent="0.2"/>
    <row r="14" spans="1:102" ht="15.75" customHeight="1" x14ac:dyDescent="0.2"/>
    <row r="15" spans="1:102" ht="15.75" customHeight="1" x14ac:dyDescent="0.2"/>
    <row r="16" spans="1:102"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spans="129:132" ht="15.75" customHeight="1" x14ac:dyDescent="0.2"/>
    <row r="34" spans="129:132" ht="15.75" customHeight="1" x14ac:dyDescent="0.2"/>
    <row r="35" spans="129:132" ht="15.75" customHeight="1" x14ac:dyDescent="0.2"/>
    <row r="36" spans="129:132" ht="15.75" customHeight="1" x14ac:dyDescent="0.2"/>
    <row r="37" spans="129:132" ht="15.75" customHeight="1" x14ac:dyDescent="0.2"/>
    <row r="38" spans="129:132" ht="15.75" customHeight="1" x14ac:dyDescent="0.2"/>
    <row r="39" spans="129:132" ht="15.75" customHeight="1" x14ac:dyDescent="0.2"/>
    <row r="40" spans="129:132" ht="15.75" customHeight="1" x14ac:dyDescent="0.2"/>
    <row r="41" spans="129:132" ht="15.75" customHeight="1" x14ac:dyDescent="0.2"/>
    <row r="42" spans="129:132" ht="15.75" customHeight="1" x14ac:dyDescent="0.2"/>
    <row r="43" spans="129:132" ht="15.75" customHeight="1" x14ac:dyDescent="0.2"/>
    <row r="44" spans="129:132" ht="15.75" customHeight="1" x14ac:dyDescent="0.25">
      <c r="DY44" s="147"/>
      <c r="DZ44" s="147"/>
      <c r="EA44" s="147"/>
      <c r="EB44" s="147"/>
    </row>
    <row r="45" spans="129:132" ht="15.75" customHeight="1" x14ac:dyDescent="0.25">
      <c r="DY45" s="147"/>
      <c r="DZ45" s="147"/>
      <c r="EA45" s="147"/>
      <c r="EB45" s="147"/>
    </row>
    <row r="46" spans="129:132" ht="15.75" customHeight="1" x14ac:dyDescent="0.25">
      <c r="DY46" s="147"/>
      <c r="DZ46" s="147"/>
      <c r="EA46" s="147"/>
      <c r="EB46" s="147"/>
    </row>
    <row r="47" spans="129:132" ht="15.75" customHeight="1" x14ac:dyDescent="0.25">
      <c r="DY47" s="147"/>
      <c r="DZ47" s="147"/>
      <c r="EA47" s="147"/>
      <c r="EB47" s="147"/>
    </row>
    <row r="48" spans="129:132" ht="15.75" customHeight="1" x14ac:dyDescent="0.25">
      <c r="DY48" s="147"/>
      <c r="DZ48" s="147"/>
      <c r="EA48" s="148" t="s">
        <v>1332</v>
      </c>
      <c r="EB48" s="147"/>
    </row>
    <row r="49" spans="129:132" ht="15.75" customHeight="1" x14ac:dyDescent="0.25">
      <c r="DY49" s="147"/>
      <c r="DZ49" s="147"/>
      <c r="EA49" s="148" t="s">
        <v>1333</v>
      </c>
      <c r="EB49" s="147"/>
    </row>
    <row r="50" spans="129:132" ht="15.75" customHeight="1" x14ac:dyDescent="0.25">
      <c r="DY50" s="147"/>
      <c r="DZ50" s="147"/>
      <c r="EA50" s="148" t="s">
        <v>1334</v>
      </c>
      <c r="EB50" s="147"/>
    </row>
    <row r="51" spans="129:132" ht="15.75" customHeight="1" x14ac:dyDescent="0.25">
      <c r="DY51" s="147"/>
      <c r="DZ51" s="147"/>
      <c r="EA51" s="147"/>
      <c r="EB51" s="147"/>
    </row>
    <row r="52" spans="129:132" ht="15.75" customHeight="1" x14ac:dyDescent="0.25">
      <c r="DY52" s="147"/>
      <c r="DZ52" s="147"/>
      <c r="EA52" s="147"/>
      <c r="EB52" s="147"/>
    </row>
    <row r="53" spans="129:132" ht="15.75" customHeight="1" x14ac:dyDescent="0.25">
      <c r="DY53" s="147"/>
      <c r="DZ53" s="147"/>
      <c r="EA53" s="147"/>
      <c r="EB53" s="147"/>
    </row>
    <row r="54" spans="129:132" ht="15.75" customHeight="1" x14ac:dyDescent="0.25">
      <c r="DY54" s="147"/>
      <c r="DZ54" s="147"/>
      <c r="EA54" s="147"/>
      <c r="EB54" s="147"/>
    </row>
    <row r="55" spans="129:132" ht="15.75" customHeight="1" x14ac:dyDescent="0.25">
      <c r="DY55" s="147"/>
      <c r="DZ55" s="147"/>
      <c r="EA55" s="147"/>
      <c r="EB55" s="147"/>
    </row>
    <row r="56" spans="129:132" ht="15.75" customHeight="1" x14ac:dyDescent="0.2"/>
    <row r="57" spans="129:132" ht="15.75" customHeight="1" x14ac:dyDescent="0.2"/>
    <row r="58" spans="129:132" ht="15.75" customHeight="1" x14ac:dyDescent="0.2"/>
    <row r="59" spans="129:132" ht="15.75" customHeight="1" x14ac:dyDescent="0.2"/>
    <row r="60" spans="129:132" ht="15.75" customHeight="1" x14ac:dyDescent="0.2"/>
    <row r="61" spans="129:132" ht="15.75" customHeight="1" x14ac:dyDescent="0.2"/>
    <row r="62" spans="129:132" ht="15.75" customHeight="1" x14ac:dyDescent="0.2"/>
    <row r="63" spans="129:132" ht="15.75" customHeight="1" x14ac:dyDescent="0.2"/>
    <row r="64" spans="129:132"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sheetData>
  <autoFilter ref="A4:EB5" xr:uid="{00000000-0001-0000-0100-000000000000}"/>
  <mergeCells count="37">
    <mergeCell ref="I3:I4"/>
    <mergeCell ref="A1:CX1"/>
    <mergeCell ref="A2:P2"/>
    <mergeCell ref="Q2:AZ2"/>
    <mergeCell ref="BA2:CA2"/>
    <mergeCell ref="CB2:CM3"/>
    <mergeCell ref="CN2:CT3"/>
    <mergeCell ref="CU2:CX3"/>
    <mergeCell ref="A3:A4"/>
    <mergeCell ref="B3:B4"/>
    <mergeCell ref="C3:C4"/>
    <mergeCell ref="D3:D4"/>
    <mergeCell ref="E3:E4"/>
    <mergeCell ref="F3:F4"/>
    <mergeCell ref="G3:G4"/>
    <mergeCell ref="H3:H4"/>
    <mergeCell ref="AE3:AI3"/>
    <mergeCell ref="J3:J4"/>
    <mergeCell ref="K3:K4"/>
    <mergeCell ref="L3:L4"/>
    <mergeCell ref="M3:M4"/>
    <mergeCell ref="N3:N4"/>
    <mergeCell ref="O3:O4"/>
    <mergeCell ref="P3:P4"/>
    <mergeCell ref="Q3:S3"/>
    <mergeCell ref="T3:V3"/>
    <mergeCell ref="W3:Z3"/>
    <mergeCell ref="AA3:AD3"/>
    <mergeCell ref="CU5:CW5"/>
    <mergeCell ref="BD3:BR3"/>
    <mergeCell ref="BS3:CA3"/>
    <mergeCell ref="AJ3:AL3"/>
    <mergeCell ref="AM3:AO3"/>
    <mergeCell ref="AP3:AS3"/>
    <mergeCell ref="AT3:AW3"/>
    <mergeCell ref="AX3:AZ3"/>
    <mergeCell ref="BB3:BC3"/>
  </mergeCells>
  <conditionalFormatting sqref="CS5">
    <cfRule type="cellIs" dxfId="11" priority="1" operator="greaterThanOrEqual">
      <formula>12</formula>
    </cfRule>
    <cfRule type="cellIs" dxfId="10" priority="2" operator="between">
      <formula>9</formula>
      <formula>11</formula>
    </cfRule>
    <cfRule type="cellIs" dxfId="9" priority="3" operator="lessThanOrEqual">
      <formula>8</formula>
    </cfRule>
  </conditionalFormatting>
  <conditionalFormatting sqref="CT5">
    <cfRule type="cellIs" dxfId="8" priority="4" operator="greaterThanOrEqual">
      <formula>0.81</formula>
    </cfRule>
    <cfRule type="cellIs" dxfId="7" priority="5" operator="between">
      <formula>0.54</formula>
      <formula>0.8</formula>
    </cfRule>
    <cfRule type="cellIs" dxfId="6" priority="6" operator="lessThanOrEqual">
      <formula>0.53</formula>
    </cfRule>
  </conditionalFormatting>
  <dataValidations count="2">
    <dataValidation type="list" allowBlank="1" showErrorMessage="1" sqref="BT5:BV5 BF5:BR5 U5 AM5:AO5" xr:uid="{17AE08A0-58FF-44A3-B4C9-C39444333D52}">
      <formula1>$EA$48:$EA$50</formula1>
    </dataValidation>
    <dataValidation type="list" allowBlank="1" showErrorMessage="1" sqref="BS5 AP5:BE5 Q5:T5 V5:AL5 BW5:CA5" xr:uid="{B32CA59D-A679-4485-821E-36FB4453A098}">
      <formula1>$EA$48:$EA$49</formula1>
    </dataValidation>
  </dataValidations>
  <hyperlinks>
    <hyperlink ref="K5" r:id="rId1" xr:uid="{9D910BC7-4202-4568-8D73-203799371045}"/>
    <hyperlink ref="N5" r:id="rId2" display="secretariadecompetitividad@granada-cundinamarca.gov.co" xr:uid="{D004D715-0D31-45DF-87FE-C3BD31BCD3D0}"/>
    <hyperlink ref="I5" r:id="rId3" xr:uid="{94A203E4-64FD-455C-B40F-7363E6952D1E}"/>
  </hyperlinks>
  <pageMargins left="0.7" right="0.7" top="0.75" bottom="0.75" header="0" footer="0"/>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AE3525"/>
  <sheetViews>
    <sheetView tabSelected="1" zoomScale="50" zoomScaleNormal="50" workbookViewId="0">
      <pane xSplit="4" ySplit="3" topLeftCell="U4" activePane="bottomRight" state="frozen"/>
      <selection pane="topRight" activeCell="E1" sqref="E1"/>
      <selection pane="bottomLeft" activeCell="A4" sqref="A4"/>
      <selection pane="bottomRight" activeCell="AB4" sqref="AB4:AB36"/>
    </sheetView>
  </sheetViews>
  <sheetFormatPr baseColWidth="10" defaultColWidth="14.42578125" defaultRowHeight="15" customHeight="1" x14ac:dyDescent="0.35"/>
  <cols>
    <col min="1" max="1" width="20.7109375" style="85" customWidth="1"/>
    <col min="2" max="2" width="23" style="85" customWidth="1"/>
    <col min="3" max="3" width="42.85546875" style="85" customWidth="1"/>
    <col min="4" max="4" width="40.140625" style="121" customWidth="1"/>
    <col min="5" max="5" width="74.140625" style="85" customWidth="1"/>
    <col min="6" max="6" width="32.85546875" style="85" customWidth="1"/>
    <col min="7" max="7" width="28.28515625" style="85" customWidth="1"/>
    <col min="8" max="8" width="33.28515625" style="85" customWidth="1"/>
    <col min="9" max="9" width="26.85546875" style="122" customWidth="1"/>
    <col min="10" max="10" width="39" style="85" customWidth="1"/>
    <col min="11" max="11" width="24" style="85" customWidth="1"/>
    <col min="12" max="12" width="26.85546875" style="85" customWidth="1"/>
    <col min="13" max="13" width="30.28515625" style="85" customWidth="1"/>
    <col min="14" max="14" width="39" style="85" customWidth="1"/>
    <col min="15" max="16" width="46.7109375" style="85" customWidth="1"/>
    <col min="17" max="18" width="38.5703125" style="85" customWidth="1"/>
    <col min="19" max="19" width="41.5703125" style="85" customWidth="1"/>
    <col min="20" max="20" width="71" style="85" customWidth="1"/>
    <col min="21" max="21" width="25.5703125" style="85" customWidth="1"/>
    <col min="22" max="22" width="27.7109375" style="85" customWidth="1"/>
    <col min="23" max="23" width="18.5703125" style="85" customWidth="1"/>
    <col min="24" max="24" width="18.7109375" style="85" customWidth="1"/>
    <col min="25" max="25" width="20.5703125" style="85" customWidth="1"/>
    <col min="26" max="26" width="29.140625" style="85" customWidth="1"/>
    <col min="27" max="27" width="28.5703125" style="85" customWidth="1"/>
    <col min="28" max="28" width="32" style="85" customWidth="1"/>
    <col min="29" max="29" width="16.28515625" style="85" customWidth="1"/>
    <col min="30" max="30" width="18.28515625" style="85" customWidth="1"/>
    <col min="31" max="31" width="17.7109375" style="85" customWidth="1"/>
    <col min="32" max="16384" width="14.42578125" style="85"/>
  </cols>
  <sheetData>
    <row r="1" spans="1:31" ht="54" customHeight="1" x14ac:dyDescent="0.2">
      <c r="A1" s="389" t="s">
        <v>1414</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1"/>
    </row>
    <row r="2" spans="1:31" ht="48.75" customHeight="1" x14ac:dyDescent="0.2">
      <c r="A2" s="367" t="s">
        <v>1125</v>
      </c>
      <c r="B2" s="367" t="s">
        <v>1126</v>
      </c>
      <c r="C2" s="367" t="s">
        <v>26</v>
      </c>
      <c r="D2" s="367" t="s">
        <v>1127</v>
      </c>
      <c r="E2" s="366" t="s">
        <v>1128</v>
      </c>
      <c r="F2" s="366" t="s">
        <v>1129</v>
      </c>
      <c r="G2" s="367" t="s">
        <v>1130</v>
      </c>
      <c r="H2" s="367" t="s">
        <v>1131</v>
      </c>
      <c r="I2" s="371" t="s">
        <v>1374</v>
      </c>
      <c r="J2" s="366" t="s">
        <v>1132</v>
      </c>
      <c r="K2" s="367" t="s">
        <v>1133</v>
      </c>
      <c r="L2" s="367"/>
      <c r="M2" s="367"/>
      <c r="N2" s="367"/>
      <c r="O2" s="367"/>
      <c r="P2" s="367"/>
      <c r="Q2" s="367"/>
      <c r="R2" s="367"/>
      <c r="S2" s="367"/>
      <c r="T2" s="367"/>
      <c r="U2" s="367" t="s">
        <v>1134</v>
      </c>
      <c r="V2" s="367" t="s">
        <v>1135</v>
      </c>
      <c r="W2" s="368" t="s">
        <v>1136</v>
      </c>
      <c r="X2" s="369"/>
      <c r="Y2" s="370"/>
      <c r="Z2" s="371" t="s">
        <v>1137</v>
      </c>
      <c r="AA2" s="371" t="s">
        <v>1138</v>
      </c>
      <c r="AB2" s="371" t="s">
        <v>1139</v>
      </c>
      <c r="AC2" s="392" t="s">
        <v>1140</v>
      </c>
      <c r="AD2" s="393"/>
      <c r="AE2" s="393"/>
    </row>
    <row r="3" spans="1:31" ht="72.75" customHeight="1" x14ac:dyDescent="0.25">
      <c r="A3" s="367"/>
      <c r="B3" s="367"/>
      <c r="C3" s="367"/>
      <c r="D3" s="367"/>
      <c r="E3" s="366"/>
      <c r="F3" s="366"/>
      <c r="G3" s="367"/>
      <c r="H3" s="367"/>
      <c r="I3" s="372"/>
      <c r="J3" s="366"/>
      <c r="K3" s="125" t="s">
        <v>1147</v>
      </c>
      <c r="L3" s="125" t="s">
        <v>1148</v>
      </c>
      <c r="M3" s="125" t="s">
        <v>1149</v>
      </c>
      <c r="N3" s="125" t="s">
        <v>1150</v>
      </c>
      <c r="O3" s="125" t="s">
        <v>1151</v>
      </c>
      <c r="P3" s="125" t="s">
        <v>1152</v>
      </c>
      <c r="Q3" s="125" t="s">
        <v>1153</v>
      </c>
      <c r="R3" s="125" t="s">
        <v>1154</v>
      </c>
      <c r="S3" s="125" t="s">
        <v>1155</v>
      </c>
      <c r="T3" s="123" t="s">
        <v>1156</v>
      </c>
      <c r="U3" s="367"/>
      <c r="V3" s="367"/>
      <c r="W3" s="95" t="s">
        <v>1141</v>
      </c>
      <c r="X3" s="95" t="s">
        <v>1142</v>
      </c>
      <c r="Y3" s="95" t="s">
        <v>915</v>
      </c>
      <c r="Z3" s="372"/>
      <c r="AA3" s="372"/>
      <c r="AB3" s="372"/>
      <c r="AC3" s="96" t="s">
        <v>1143</v>
      </c>
      <c r="AD3" s="97" t="s">
        <v>1144</v>
      </c>
      <c r="AE3" s="98" t="s">
        <v>1145</v>
      </c>
    </row>
    <row r="4" spans="1:31" ht="192" customHeight="1" x14ac:dyDescent="0.2">
      <c r="A4" s="377" t="s">
        <v>701</v>
      </c>
      <c r="B4" s="379" t="s">
        <v>702</v>
      </c>
      <c r="C4" s="380" t="s">
        <v>854</v>
      </c>
      <c r="D4" s="126" t="s">
        <v>705</v>
      </c>
      <c r="E4" s="221" t="s">
        <v>1686</v>
      </c>
      <c r="F4" s="100" t="s">
        <v>1651</v>
      </c>
      <c r="G4" s="131" t="s">
        <v>1652</v>
      </c>
      <c r="H4" s="100" t="s">
        <v>1653</v>
      </c>
      <c r="I4" s="219" t="s">
        <v>1420</v>
      </c>
      <c r="J4" s="100" t="s">
        <v>1654</v>
      </c>
      <c r="K4" s="101">
        <v>1</v>
      </c>
      <c r="L4" s="102">
        <v>1</v>
      </c>
      <c r="M4" s="102">
        <v>0</v>
      </c>
      <c r="N4" s="102">
        <v>1</v>
      </c>
      <c r="O4" s="102">
        <v>1</v>
      </c>
      <c r="P4" s="102">
        <v>1</v>
      </c>
      <c r="Q4" s="102">
        <v>0</v>
      </c>
      <c r="R4" s="102">
        <v>0</v>
      </c>
      <c r="S4" s="102">
        <v>1</v>
      </c>
      <c r="T4" s="102">
        <v>1</v>
      </c>
      <c r="U4" s="102">
        <f>SUM(K4:T4)</f>
        <v>7</v>
      </c>
      <c r="V4" s="103">
        <f>(+T4+S4+R4+Q4+P4+O4+N4+M4+L4+K4)/10</f>
        <v>0.7</v>
      </c>
      <c r="W4" s="104">
        <v>2</v>
      </c>
      <c r="X4" s="104">
        <v>2</v>
      </c>
      <c r="Y4" s="103">
        <f>X4/W4</f>
        <v>1</v>
      </c>
      <c r="Z4" s="383">
        <f>AVERAGE(Y4:Y7)</f>
        <v>1</v>
      </c>
      <c r="AA4" s="373">
        <f>AVERAGE(Z4:Z15)</f>
        <v>1</v>
      </c>
      <c r="AB4" s="365">
        <f>AVERAGE(AA4:AA36)</f>
        <v>1</v>
      </c>
      <c r="AC4" s="105"/>
      <c r="AD4" s="105"/>
      <c r="AE4" s="105"/>
    </row>
    <row r="5" spans="1:31" ht="181.5" customHeight="1" x14ac:dyDescent="0.2">
      <c r="A5" s="378"/>
      <c r="B5" s="376"/>
      <c r="C5" s="381"/>
      <c r="D5" s="126" t="s">
        <v>1162</v>
      </c>
      <c r="E5" s="221" t="s">
        <v>1671</v>
      </c>
      <c r="F5" s="100" t="s">
        <v>1667</v>
      </c>
      <c r="G5" s="131" t="s">
        <v>1668</v>
      </c>
      <c r="H5" s="100" t="s">
        <v>1669</v>
      </c>
      <c r="I5" s="180" t="s">
        <v>1420</v>
      </c>
      <c r="J5" s="100" t="s">
        <v>1473</v>
      </c>
      <c r="K5" s="101">
        <v>1</v>
      </c>
      <c r="L5" s="102">
        <v>1</v>
      </c>
      <c r="M5" s="102">
        <v>0</v>
      </c>
      <c r="N5" s="102">
        <v>1</v>
      </c>
      <c r="O5" s="102">
        <v>0</v>
      </c>
      <c r="P5" s="102">
        <v>1</v>
      </c>
      <c r="Q5" s="102">
        <v>0</v>
      </c>
      <c r="R5" s="102">
        <v>0</v>
      </c>
      <c r="S5" s="102">
        <v>1</v>
      </c>
      <c r="T5" s="102">
        <v>0</v>
      </c>
      <c r="U5" s="102">
        <f t="shared" ref="U5:U36" si="0">SUM(K5:T5)</f>
        <v>5</v>
      </c>
      <c r="V5" s="103">
        <f t="shared" ref="V5:V36" si="1">(+T5+S5+R5+Q5+P5+O5+N5+M5+L5+K5)/10</f>
        <v>0.5</v>
      </c>
      <c r="W5" s="104">
        <v>2</v>
      </c>
      <c r="X5" s="104">
        <v>2</v>
      </c>
      <c r="Y5" s="103">
        <f t="shared" ref="Y5:Y36" si="2">X5/W5</f>
        <v>1</v>
      </c>
      <c r="Z5" s="346"/>
      <c r="AA5" s="373"/>
      <c r="AB5" s="365"/>
      <c r="AC5" s="105"/>
      <c r="AD5" s="105"/>
      <c r="AE5" s="105"/>
    </row>
    <row r="6" spans="1:31" ht="147.75" customHeight="1" x14ac:dyDescent="0.2">
      <c r="A6" s="378"/>
      <c r="B6" s="376"/>
      <c r="C6" s="381"/>
      <c r="D6" s="126" t="s">
        <v>856</v>
      </c>
      <c r="E6" s="130" t="s">
        <v>1672</v>
      </c>
      <c r="F6" s="100" t="s">
        <v>1423</v>
      </c>
      <c r="G6" s="131" t="s">
        <v>1422</v>
      </c>
      <c r="H6" s="100" t="s">
        <v>1424</v>
      </c>
      <c r="I6" s="180" t="s">
        <v>1420</v>
      </c>
      <c r="J6" s="100" t="s">
        <v>1421</v>
      </c>
      <c r="K6" s="101">
        <v>1</v>
      </c>
      <c r="L6" s="102">
        <v>1</v>
      </c>
      <c r="M6" s="102">
        <v>0</v>
      </c>
      <c r="N6" s="102">
        <v>1</v>
      </c>
      <c r="O6" s="102">
        <v>0</v>
      </c>
      <c r="P6" s="102">
        <v>1</v>
      </c>
      <c r="Q6" s="102">
        <v>0</v>
      </c>
      <c r="R6" s="102">
        <v>0</v>
      </c>
      <c r="S6" s="102">
        <v>1</v>
      </c>
      <c r="T6" s="102">
        <v>0</v>
      </c>
      <c r="U6" s="102">
        <f t="shared" si="0"/>
        <v>5</v>
      </c>
      <c r="V6" s="103">
        <f t="shared" si="1"/>
        <v>0.5</v>
      </c>
      <c r="W6" s="104">
        <v>2</v>
      </c>
      <c r="X6" s="104">
        <v>2</v>
      </c>
      <c r="Y6" s="103">
        <f t="shared" si="2"/>
        <v>1</v>
      </c>
      <c r="Z6" s="346"/>
      <c r="AA6" s="373"/>
      <c r="AB6" s="365"/>
      <c r="AC6" s="105"/>
      <c r="AD6" s="105"/>
      <c r="AE6" s="105"/>
    </row>
    <row r="7" spans="1:31" ht="298.5" customHeight="1" x14ac:dyDescent="0.2">
      <c r="A7" s="378"/>
      <c r="B7" s="376"/>
      <c r="C7" s="382"/>
      <c r="D7" s="126" t="s">
        <v>857</v>
      </c>
      <c r="E7" s="130" t="s">
        <v>1430</v>
      </c>
      <c r="F7" s="99" t="s">
        <v>1431</v>
      </c>
      <c r="G7" s="131" t="s">
        <v>1429</v>
      </c>
      <c r="H7" s="100" t="s">
        <v>1432</v>
      </c>
      <c r="I7" s="180" t="s">
        <v>1420</v>
      </c>
      <c r="J7" s="100" t="s">
        <v>1425</v>
      </c>
      <c r="K7" s="101">
        <v>1</v>
      </c>
      <c r="L7" s="102">
        <v>1</v>
      </c>
      <c r="M7" s="102">
        <v>1</v>
      </c>
      <c r="N7" s="102">
        <v>1</v>
      </c>
      <c r="O7" s="102">
        <v>1</v>
      </c>
      <c r="P7" s="102">
        <v>1</v>
      </c>
      <c r="Q7" s="102">
        <v>0</v>
      </c>
      <c r="R7" s="102">
        <v>0</v>
      </c>
      <c r="S7" s="102">
        <v>0</v>
      </c>
      <c r="T7" s="102">
        <v>0</v>
      </c>
      <c r="U7" s="102">
        <f t="shared" si="0"/>
        <v>6</v>
      </c>
      <c r="V7" s="103">
        <f t="shared" si="1"/>
        <v>0.6</v>
      </c>
      <c r="W7" s="104">
        <v>6</v>
      </c>
      <c r="X7" s="104">
        <v>6</v>
      </c>
      <c r="Y7" s="103">
        <f t="shared" si="2"/>
        <v>1</v>
      </c>
      <c r="Z7" s="346"/>
      <c r="AA7" s="373"/>
      <c r="AB7" s="365"/>
      <c r="AC7" s="105"/>
      <c r="AD7" s="105"/>
      <c r="AE7" s="105"/>
    </row>
    <row r="8" spans="1:31" ht="135.75" customHeight="1" x14ac:dyDescent="0.2">
      <c r="A8" s="378"/>
      <c r="B8" s="386" t="s">
        <v>709</v>
      </c>
      <c r="C8" s="384" t="s">
        <v>710</v>
      </c>
      <c r="D8" s="13" t="s">
        <v>713</v>
      </c>
      <c r="E8" s="221" t="s">
        <v>1661</v>
      </c>
      <c r="F8" s="99" t="s">
        <v>1662</v>
      </c>
      <c r="G8" s="131" t="s">
        <v>1663</v>
      </c>
      <c r="H8" s="223">
        <v>1</v>
      </c>
      <c r="I8" s="388" t="s">
        <v>1436</v>
      </c>
      <c r="J8" s="223" t="s">
        <v>1656</v>
      </c>
      <c r="K8" s="224">
        <v>1</v>
      </c>
      <c r="L8" s="225">
        <v>1</v>
      </c>
      <c r="M8" s="225">
        <v>1</v>
      </c>
      <c r="N8" s="225">
        <v>1</v>
      </c>
      <c r="O8" s="225">
        <v>1</v>
      </c>
      <c r="P8" s="225">
        <v>1</v>
      </c>
      <c r="Q8" s="225">
        <v>0</v>
      </c>
      <c r="R8" s="225">
        <v>0</v>
      </c>
      <c r="S8" s="225">
        <v>0</v>
      </c>
      <c r="T8" s="225">
        <v>0</v>
      </c>
      <c r="U8" s="102">
        <f t="shared" si="0"/>
        <v>6</v>
      </c>
      <c r="V8" s="103">
        <f t="shared" si="1"/>
        <v>0.6</v>
      </c>
      <c r="W8" s="104">
        <v>1</v>
      </c>
      <c r="X8" s="104">
        <v>1</v>
      </c>
      <c r="Y8" s="103">
        <f t="shared" si="2"/>
        <v>1</v>
      </c>
      <c r="Z8" s="345">
        <f>AVERAGE(Y8:Y8)</f>
        <v>1</v>
      </c>
      <c r="AA8" s="373"/>
      <c r="AB8" s="365"/>
      <c r="AC8" s="105"/>
      <c r="AD8" s="105"/>
      <c r="AE8" s="105"/>
    </row>
    <row r="9" spans="1:31" ht="135.75" customHeight="1" x14ac:dyDescent="0.2">
      <c r="A9" s="378"/>
      <c r="B9" s="387"/>
      <c r="C9" s="385"/>
      <c r="D9" s="126" t="s">
        <v>716</v>
      </c>
      <c r="E9" s="130" t="s">
        <v>1433</v>
      </c>
      <c r="F9" s="99" t="s">
        <v>1419</v>
      </c>
      <c r="G9" s="131" t="s">
        <v>1434</v>
      </c>
      <c r="H9" s="100" t="s">
        <v>1435</v>
      </c>
      <c r="I9" s="388"/>
      <c r="J9" s="100" t="s">
        <v>1437</v>
      </c>
      <c r="K9" s="101">
        <v>1</v>
      </c>
      <c r="L9" s="102">
        <v>1</v>
      </c>
      <c r="M9" s="102">
        <v>1</v>
      </c>
      <c r="N9" s="102">
        <v>1</v>
      </c>
      <c r="O9" s="102">
        <v>1</v>
      </c>
      <c r="P9" s="102">
        <v>1</v>
      </c>
      <c r="Q9" s="102">
        <v>0</v>
      </c>
      <c r="R9" s="102">
        <v>0</v>
      </c>
      <c r="S9" s="102">
        <v>0</v>
      </c>
      <c r="T9" s="102">
        <v>0</v>
      </c>
      <c r="U9" s="102">
        <f t="shared" si="0"/>
        <v>6</v>
      </c>
      <c r="V9" s="103">
        <f t="shared" si="1"/>
        <v>0.6</v>
      </c>
      <c r="W9" s="104">
        <v>1</v>
      </c>
      <c r="X9" s="104">
        <v>1</v>
      </c>
      <c r="Y9" s="103">
        <f t="shared" si="2"/>
        <v>1</v>
      </c>
      <c r="Z9" s="347"/>
      <c r="AA9" s="373"/>
      <c r="AB9" s="365"/>
      <c r="AC9" s="105"/>
      <c r="AD9" s="105"/>
      <c r="AE9" s="105"/>
    </row>
    <row r="10" spans="1:31" ht="291" customHeight="1" x14ac:dyDescent="0.2">
      <c r="A10" s="378"/>
      <c r="B10" s="375" t="s">
        <v>717</v>
      </c>
      <c r="C10" s="126" t="s">
        <v>858</v>
      </c>
      <c r="D10" s="126" t="s">
        <v>859</v>
      </c>
      <c r="E10" s="130" t="s">
        <v>1673</v>
      </c>
      <c r="F10" s="99" t="s">
        <v>1646</v>
      </c>
      <c r="G10" s="131" t="s">
        <v>1648</v>
      </c>
      <c r="H10" s="100" t="s">
        <v>1647</v>
      </c>
      <c r="I10" s="180" t="s">
        <v>1420</v>
      </c>
      <c r="J10" s="179" t="s">
        <v>1644</v>
      </c>
      <c r="K10" s="101">
        <v>1</v>
      </c>
      <c r="L10" s="102">
        <v>0</v>
      </c>
      <c r="M10" s="102">
        <v>1</v>
      </c>
      <c r="N10" s="102">
        <v>1</v>
      </c>
      <c r="O10" s="102">
        <v>1</v>
      </c>
      <c r="P10" s="102">
        <v>1</v>
      </c>
      <c r="Q10" s="102">
        <v>0</v>
      </c>
      <c r="R10" s="102">
        <v>0</v>
      </c>
      <c r="S10" s="102">
        <v>0</v>
      </c>
      <c r="T10" s="102">
        <v>0</v>
      </c>
      <c r="U10" s="102">
        <f t="shared" si="0"/>
        <v>5</v>
      </c>
      <c r="V10" s="103">
        <f t="shared" si="1"/>
        <v>0.5</v>
      </c>
      <c r="W10" s="104">
        <v>4</v>
      </c>
      <c r="X10" s="104">
        <v>4</v>
      </c>
      <c r="Y10" s="103">
        <f t="shared" si="2"/>
        <v>1</v>
      </c>
      <c r="Z10" s="345">
        <f>AVERAGE(Y10:Y11)</f>
        <v>1</v>
      </c>
      <c r="AA10" s="373"/>
      <c r="AB10" s="365"/>
      <c r="AC10" s="105"/>
      <c r="AD10" s="105"/>
      <c r="AE10" s="105"/>
    </row>
    <row r="11" spans="1:31" ht="150.75" customHeight="1" x14ac:dyDescent="0.2">
      <c r="A11" s="378"/>
      <c r="B11" s="376"/>
      <c r="C11" s="126" t="s">
        <v>861</v>
      </c>
      <c r="D11" s="126" t="s">
        <v>860</v>
      </c>
      <c r="E11" s="130" t="s">
        <v>1674</v>
      </c>
      <c r="F11" s="99" t="s">
        <v>1472</v>
      </c>
      <c r="G11" s="131">
        <v>45114</v>
      </c>
      <c r="H11" s="179">
        <v>90</v>
      </c>
      <c r="I11" s="180" t="s">
        <v>1420</v>
      </c>
      <c r="J11" s="179" t="s">
        <v>1473</v>
      </c>
      <c r="K11" s="101">
        <v>1</v>
      </c>
      <c r="L11" s="102">
        <v>1</v>
      </c>
      <c r="M11" s="102">
        <v>1</v>
      </c>
      <c r="N11" s="102">
        <v>1</v>
      </c>
      <c r="O11" s="102">
        <v>1</v>
      </c>
      <c r="P11" s="102">
        <v>1</v>
      </c>
      <c r="Q11" s="102">
        <v>0</v>
      </c>
      <c r="R11" s="102">
        <v>0</v>
      </c>
      <c r="S11" s="102">
        <v>0</v>
      </c>
      <c r="T11" s="102">
        <v>0</v>
      </c>
      <c r="U11" s="102">
        <f t="shared" si="0"/>
        <v>6</v>
      </c>
      <c r="V11" s="103">
        <f t="shared" si="1"/>
        <v>0.6</v>
      </c>
      <c r="W11" s="104">
        <v>1</v>
      </c>
      <c r="X11" s="104">
        <v>1</v>
      </c>
      <c r="Y11" s="103">
        <f t="shared" si="2"/>
        <v>1</v>
      </c>
      <c r="Z11" s="346"/>
      <c r="AA11" s="373"/>
      <c r="AB11" s="365"/>
      <c r="AC11" s="105"/>
      <c r="AD11" s="105"/>
      <c r="AE11" s="105"/>
    </row>
    <row r="12" spans="1:31" ht="228" customHeight="1" x14ac:dyDescent="0.2">
      <c r="A12" s="378"/>
      <c r="B12" s="124" t="s">
        <v>732</v>
      </c>
      <c r="C12" s="126" t="s">
        <v>733</v>
      </c>
      <c r="D12" s="126" t="s">
        <v>1159</v>
      </c>
      <c r="E12" s="130" t="s">
        <v>1438</v>
      </c>
      <c r="F12" s="99" t="s">
        <v>1426</v>
      </c>
      <c r="G12" s="131" t="s">
        <v>1427</v>
      </c>
      <c r="H12" s="100" t="s">
        <v>1428</v>
      </c>
      <c r="I12" s="180" t="s">
        <v>1420</v>
      </c>
      <c r="J12" s="100" t="s">
        <v>1425</v>
      </c>
      <c r="K12" s="101">
        <v>1</v>
      </c>
      <c r="L12" s="102">
        <v>1</v>
      </c>
      <c r="M12" s="102">
        <v>1</v>
      </c>
      <c r="N12" s="102">
        <v>1</v>
      </c>
      <c r="O12" s="102">
        <v>1</v>
      </c>
      <c r="P12" s="102">
        <v>1</v>
      </c>
      <c r="Q12" s="102">
        <v>0</v>
      </c>
      <c r="R12" s="102">
        <v>0</v>
      </c>
      <c r="S12" s="102">
        <v>0</v>
      </c>
      <c r="T12" s="102">
        <v>0</v>
      </c>
      <c r="U12" s="102">
        <f t="shared" si="0"/>
        <v>6</v>
      </c>
      <c r="V12" s="103">
        <f t="shared" si="1"/>
        <v>0.6</v>
      </c>
      <c r="W12" s="104">
        <v>4</v>
      </c>
      <c r="X12" s="104">
        <v>4</v>
      </c>
      <c r="Y12" s="103">
        <f t="shared" si="2"/>
        <v>1</v>
      </c>
      <c r="Z12" s="106">
        <f>AVERAGE(Y12:Y12)</f>
        <v>1</v>
      </c>
      <c r="AA12" s="373"/>
      <c r="AB12" s="365"/>
      <c r="AC12" s="105"/>
      <c r="AD12" s="105"/>
      <c r="AE12" s="105"/>
    </row>
    <row r="13" spans="1:31" ht="188.25" customHeight="1" x14ac:dyDescent="0.2">
      <c r="A13" s="378"/>
      <c r="B13" s="124" t="s">
        <v>738</v>
      </c>
      <c r="C13" s="126" t="s">
        <v>862</v>
      </c>
      <c r="D13" s="126" t="s">
        <v>863</v>
      </c>
      <c r="E13" s="130" t="s">
        <v>1470</v>
      </c>
      <c r="F13" s="99" t="s">
        <v>1471</v>
      </c>
      <c r="G13" s="131">
        <v>45069</v>
      </c>
      <c r="H13" s="100">
        <v>17</v>
      </c>
      <c r="I13" s="180" t="s">
        <v>1420</v>
      </c>
      <c r="J13" s="100" t="s">
        <v>1447</v>
      </c>
      <c r="K13" s="101">
        <v>1</v>
      </c>
      <c r="L13" s="102">
        <v>1</v>
      </c>
      <c r="M13" s="102">
        <v>1</v>
      </c>
      <c r="N13" s="102">
        <v>1</v>
      </c>
      <c r="O13" s="102">
        <v>1</v>
      </c>
      <c r="P13" s="102">
        <v>1</v>
      </c>
      <c r="Q13" s="102">
        <v>0</v>
      </c>
      <c r="R13" s="102">
        <v>0</v>
      </c>
      <c r="S13" s="102">
        <v>0</v>
      </c>
      <c r="T13" s="102">
        <v>0</v>
      </c>
      <c r="U13" s="102">
        <f t="shared" ref="U13" si="3">SUM(K13:T13)</f>
        <v>6</v>
      </c>
      <c r="V13" s="103">
        <f t="shared" ref="V13" si="4">(+T13+S13+R13+Q13+P13+O13+N13+M13+L13+K13)/10</f>
        <v>0.6</v>
      </c>
      <c r="W13" s="104">
        <v>17</v>
      </c>
      <c r="X13" s="104">
        <v>17</v>
      </c>
      <c r="Y13" s="103">
        <f>X13/W13</f>
        <v>1</v>
      </c>
      <c r="Z13" s="106">
        <f>AVERAGE(Y13)</f>
        <v>1</v>
      </c>
      <c r="AA13" s="373"/>
      <c r="AB13" s="365"/>
      <c r="AC13" s="105"/>
      <c r="AD13" s="105"/>
      <c r="AE13" s="105"/>
    </row>
    <row r="14" spans="1:31" ht="303" customHeight="1" x14ac:dyDescent="0.2">
      <c r="A14" s="378"/>
      <c r="B14" s="375" t="s">
        <v>743</v>
      </c>
      <c r="C14" s="126" t="s">
        <v>864</v>
      </c>
      <c r="D14" s="126" t="s">
        <v>746</v>
      </c>
      <c r="E14" s="130" t="s">
        <v>1675</v>
      </c>
      <c r="F14" s="99" t="s">
        <v>1439</v>
      </c>
      <c r="G14" s="131" t="s">
        <v>1440</v>
      </c>
      <c r="H14" s="100" t="s">
        <v>1441</v>
      </c>
      <c r="I14" s="180" t="s">
        <v>1420</v>
      </c>
      <c r="J14" s="100" t="s">
        <v>1425</v>
      </c>
      <c r="K14" s="101">
        <v>1</v>
      </c>
      <c r="L14" s="102">
        <v>1</v>
      </c>
      <c r="M14" s="102">
        <v>1</v>
      </c>
      <c r="N14" s="102">
        <v>1</v>
      </c>
      <c r="O14" s="102">
        <v>1</v>
      </c>
      <c r="P14" s="102">
        <v>1</v>
      </c>
      <c r="Q14" s="102">
        <v>0</v>
      </c>
      <c r="R14" s="102">
        <v>0</v>
      </c>
      <c r="S14" s="102">
        <v>0</v>
      </c>
      <c r="T14" s="102">
        <v>0</v>
      </c>
      <c r="U14" s="102">
        <f t="shared" si="0"/>
        <v>6</v>
      </c>
      <c r="V14" s="103">
        <f t="shared" si="1"/>
        <v>0.6</v>
      </c>
      <c r="W14" s="104">
        <v>5</v>
      </c>
      <c r="X14" s="104">
        <v>5</v>
      </c>
      <c r="Y14" s="103">
        <f t="shared" si="2"/>
        <v>1</v>
      </c>
      <c r="Z14" s="345">
        <f>AVERAGE(Y14:Y15)</f>
        <v>1</v>
      </c>
      <c r="AA14" s="373"/>
      <c r="AB14" s="365"/>
      <c r="AC14" s="105"/>
      <c r="AD14" s="105"/>
      <c r="AE14" s="105"/>
    </row>
    <row r="15" spans="1:31" ht="145.5" customHeight="1" x14ac:dyDescent="0.2">
      <c r="A15" s="378"/>
      <c r="B15" s="376"/>
      <c r="C15" s="126" t="s">
        <v>866</v>
      </c>
      <c r="D15" s="126" t="s">
        <v>865</v>
      </c>
      <c r="E15" s="130" t="s">
        <v>1676</v>
      </c>
      <c r="F15" s="99" t="s">
        <v>1442</v>
      </c>
      <c r="G15" s="131" t="s">
        <v>1434</v>
      </c>
      <c r="H15" s="100" t="s">
        <v>1435</v>
      </c>
      <c r="I15" s="180" t="s">
        <v>1420</v>
      </c>
      <c r="J15" s="100" t="s">
        <v>1425</v>
      </c>
      <c r="K15" s="101">
        <v>1</v>
      </c>
      <c r="L15" s="102">
        <v>1</v>
      </c>
      <c r="M15" s="102">
        <v>1</v>
      </c>
      <c r="N15" s="102">
        <v>1</v>
      </c>
      <c r="O15" s="102">
        <v>1</v>
      </c>
      <c r="P15" s="102">
        <v>1</v>
      </c>
      <c r="Q15" s="102">
        <v>0</v>
      </c>
      <c r="R15" s="102">
        <v>0</v>
      </c>
      <c r="S15" s="102">
        <v>0</v>
      </c>
      <c r="T15" s="102">
        <v>0</v>
      </c>
      <c r="U15" s="102">
        <f t="shared" si="0"/>
        <v>6</v>
      </c>
      <c r="V15" s="103">
        <f t="shared" si="1"/>
        <v>0.6</v>
      </c>
      <c r="W15" s="104">
        <v>1</v>
      </c>
      <c r="X15" s="104">
        <v>1</v>
      </c>
      <c r="Y15" s="103">
        <f t="shared" si="2"/>
        <v>1</v>
      </c>
      <c r="Z15" s="346"/>
      <c r="AA15" s="373"/>
      <c r="AB15" s="365"/>
      <c r="AC15" s="105"/>
      <c r="AD15" s="105"/>
      <c r="AE15" s="105"/>
    </row>
    <row r="16" spans="1:31" ht="93" customHeight="1" x14ac:dyDescent="0.2">
      <c r="A16" s="333" t="s">
        <v>749</v>
      </c>
      <c r="B16" s="107" t="s">
        <v>755</v>
      </c>
      <c r="C16" s="127" t="s">
        <v>870</v>
      </c>
      <c r="D16" s="127" t="s">
        <v>869</v>
      </c>
      <c r="E16" s="130" t="s">
        <v>1474</v>
      </c>
      <c r="F16" s="99" t="s">
        <v>1475</v>
      </c>
      <c r="G16" s="131">
        <v>45092</v>
      </c>
      <c r="H16" s="100">
        <v>131</v>
      </c>
      <c r="I16" s="180" t="s">
        <v>1420</v>
      </c>
      <c r="J16" s="100" t="s">
        <v>1447</v>
      </c>
      <c r="K16" s="101">
        <v>1</v>
      </c>
      <c r="L16" s="102">
        <v>0</v>
      </c>
      <c r="M16" s="102">
        <v>1</v>
      </c>
      <c r="N16" s="102">
        <v>1</v>
      </c>
      <c r="O16" s="102">
        <v>0</v>
      </c>
      <c r="P16" s="102">
        <v>1</v>
      </c>
      <c r="Q16" s="102">
        <v>0</v>
      </c>
      <c r="R16" s="102">
        <v>0</v>
      </c>
      <c r="S16" s="102">
        <v>0</v>
      </c>
      <c r="T16" s="102">
        <v>0</v>
      </c>
      <c r="U16" s="102">
        <f t="shared" si="0"/>
        <v>4</v>
      </c>
      <c r="V16" s="103">
        <f t="shared" si="1"/>
        <v>0.4</v>
      </c>
      <c r="W16" s="104">
        <v>1</v>
      </c>
      <c r="X16" s="104">
        <v>1</v>
      </c>
      <c r="Y16" s="103">
        <f t="shared" si="2"/>
        <v>1</v>
      </c>
      <c r="Z16" s="106">
        <f>AVERAGE(Y16:Y16)</f>
        <v>1</v>
      </c>
      <c r="AA16" s="351">
        <f>AVERAGE(Z16:Z17)</f>
        <v>1</v>
      </c>
      <c r="AB16" s="365"/>
    </row>
    <row r="17" spans="1:28" ht="156" customHeight="1" x14ac:dyDescent="0.2">
      <c r="A17" s="334"/>
      <c r="B17" s="107" t="s">
        <v>758</v>
      </c>
      <c r="C17" s="127" t="s">
        <v>871</v>
      </c>
      <c r="D17" s="127" t="s">
        <v>761</v>
      </c>
      <c r="E17" s="220" t="s">
        <v>1655</v>
      </c>
      <c r="F17" s="132" t="s">
        <v>1475</v>
      </c>
      <c r="G17" s="131">
        <v>45171</v>
      </c>
      <c r="H17" s="226">
        <v>15</v>
      </c>
      <c r="I17" s="219" t="s">
        <v>1420</v>
      </c>
      <c r="J17" s="100" t="s">
        <v>1656</v>
      </c>
      <c r="K17" s="101">
        <v>1</v>
      </c>
      <c r="L17" s="102">
        <v>0</v>
      </c>
      <c r="M17" s="102">
        <v>1</v>
      </c>
      <c r="N17" s="102">
        <v>1</v>
      </c>
      <c r="O17" s="102">
        <v>0</v>
      </c>
      <c r="P17" s="102">
        <v>1</v>
      </c>
      <c r="Q17" s="102">
        <v>0</v>
      </c>
      <c r="R17" s="102">
        <v>0</v>
      </c>
      <c r="S17" s="102">
        <v>0</v>
      </c>
      <c r="T17" s="102">
        <v>0</v>
      </c>
      <c r="U17" s="102">
        <f t="shared" si="0"/>
        <v>4</v>
      </c>
      <c r="V17" s="103">
        <f t="shared" si="1"/>
        <v>0.4</v>
      </c>
      <c r="W17" s="104">
        <v>1</v>
      </c>
      <c r="X17" s="104">
        <v>1</v>
      </c>
      <c r="Y17" s="103">
        <f t="shared" si="2"/>
        <v>1</v>
      </c>
      <c r="Z17" s="106">
        <f>AVERAGE(Y17:Y17)</f>
        <v>1</v>
      </c>
      <c r="AA17" s="374"/>
      <c r="AB17" s="365"/>
    </row>
    <row r="18" spans="1:28" ht="187.5" customHeight="1" x14ac:dyDescent="0.2">
      <c r="A18" s="354" t="s">
        <v>762</v>
      </c>
      <c r="B18" s="357" t="s">
        <v>763</v>
      </c>
      <c r="C18" s="79" t="s">
        <v>872</v>
      </c>
      <c r="D18" s="79" t="s">
        <v>766</v>
      </c>
      <c r="E18" s="133" t="s">
        <v>1443</v>
      </c>
      <c r="F18" s="100" t="s">
        <v>1444</v>
      </c>
      <c r="G18" s="131" t="s">
        <v>1445</v>
      </c>
      <c r="H18" s="100" t="s">
        <v>1446</v>
      </c>
      <c r="I18" s="180" t="s">
        <v>1420</v>
      </c>
      <c r="J18" s="100" t="s">
        <v>1447</v>
      </c>
      <c r="K18" s="101">
        <v>1</v>
      </c>
      <c r="L18" s="102">
        <v>0</v>
      </c>
      <c r="M18" s="102">
        <v>1</v>
      </c>
      <c r="N18" s="102">
        <v>1</v>
      </c>
      <c r="O18" s="102">
        <v>1</v>
      </c>
      <c r="P18" s="102">
        <v>1</v>
      </c>
      <c r="Q18" s="102">
        <v>0</v>
      </c>
      <c r="R18" s="102">
        <v>0</v>
      </c>
      <c r="S18" s="102">
        <v>0</v>
      </c>
      <c r="T18" s="102">
        <v>0</v>
      </c>
      <c r="U18" s="102">
        <f t="shared" si="0"/>
        <v>5</v>
      </c>
      <c r="V18" s="103">
        <f t="shared" si="1"/>
        <v>0.5</v>
      </c>
      <c r="W18" s="104">
        <v>1</v>
      </c>
      <c r="X18" s="104">
        <v>1</v>
      </c>
      <c r="Y18" s="103">
        <f t="shared" si="2"/>
        <v>1</v>
      </c>
      <c r="Z18" s="345">
        <f>AVERAGE(Y18:Y21)</f>
        <v>1</v>
      </c>
      <c r="AA18" s="340">
        <f>AVERAGE(Z18:Z24)</f>
        <v>1</v>
      </c>
      <c r="AB18" s="365"/>
    </row>
    <row r="19" spans="1:28" ht="126" customHeight="1" x14ac:dyDescent="0.2">
      <c r="A19" s="355"/>
      <c r="B19" s="358"/>
      <c r="C19" s="79" t="s">
        <v>769</v>
      </c>
      <c r="D19" s="79" t="s">
        <v>771</v>
      </c>
      <c r="E19" s="130" t="s">
        <v>1674</v>
      </c>
      <c r="F19" s="99" t="s">
        <v>1472</v>
      </c>
      <c r="G19" s="131">
        <v>45114</v>
      </c>
      <c r="H19" s="179">
        <v>90</v>
      </c>
      <c r="I19" s="180" t="s">
        <v>1420</v>
      </c>
      <c r="J19" s="179" t="s">
        <v>1473</v>
      </c>
      <c r="K19" s="101">
        <v>1</v>
      </c>
      <c r="L19" s="102">
        <v>1</v>
      </c>
      <c r="M19" s="102">
        <v>1</v>
      </c>
      <c r="N19" s="102">
        <v>1</v>
      </c>
      <c r="O19" s="102">
        <v>1</v>
      </c>
      <c r="P19" s="102">
        <v>1</v>
      </c>
      <c r="Q19" s="102">
        <v>0</v>
      </c>
      <c r="R19" s="102">
        <v>0</v>
      </c>
      <c r="S19" s="102">
        <v>0</v>
      </c>
      <c r="T19" s="102">
        <v>0</v>
      </c>
      <c r="U19" s="102">
        <f t="shared" si="0"/>
        <v>6</v>
      </c>
      <c r="V19" s="103">
        <f t="shared" si="1"/>
        <v>0.6</v>
      </c>
      <c r="W19" s="104">
        <v>1</v>
      </c>
      <c r="X19" s="104">
        <v>1</v>
      </c>
      <c r="Y19" s="103">
        <f t="shared" si="2"/>
        <v>1</v>
      </c>
      <c r="Z19" s="346"/>
      <c r="AA19" s="360"/>
      <c r="AB19" s="365"/>
    </row>
    <row r="20" spans="1:28" ht="123" customHeight="1" x14ac:dyDescent="0.2">
      <c r="A20" s="355"/>
      <c r="B20" s="358"/>
      <c r="C20" s="79" t="s">
        <v>1476</v>
      </c>
      <c r="D20" s="79" t="s">
        <v>774</v>
      </c>
      <c r="E20" s="221" t="s">
        <v>1657</v>
      </c>
      <c r="F20" s="222" t="s">
        <v>1650</v>
      </c>
      <c r="G20" s="131">
        <v>45187</v>
      </c>
      <c r="H20" s="100">
        <v>21</v>
      </c>
      <c r="I20" s="218" t="s">
        <v>1420</v>
      </c>
      <c r="J20" s="100" t="s">
        <v>1658</v>
      </c>
      <c r="K20" s="101">
        <v>1</v>
      </c>
      <c r="L20" s="102">
        <v>0</v>
      </c>
      <c r="M20" s="102">
        <v>1</v>
      </c>
      <c r="N20" s="102">
        <v>1</v>
      </c>
      <c r="O20" s="102">
        <v>1</v>
      </c>
      <c r="P20" s="102">
        <v>1</v>
      </c>
      <c r="Q20" s="102">
        <v>0</v>
      </c>
      <c r="R20" s="102">
        <v>0</v>
      </c>
      <c r="S20" s="102">
        <v>1</v>
      </c>
      <c r="T20" s="102">
        <v>1</v>
      </c>
      <c r="U20" s="102">
        <f t="shared" si="0"/>
        <v>7</v>
      </c>
      <c r="V20" s="103">
        <f t="shared" si="1"/>
        <v>0.7</v>
      </c>
      <c r="W20" s="104">
        <v>1</v>
      </c>
      <c r="X20" s="104">
        <v>1</v>
      </c>
      <c r="Y20" s="103">
        <f t="shared" si="2"/>
        <v>1</v>
      </c>
      <c r="Z20" s="346"/>
      <c r="AA20" s="360"/>
      <c r="AB20" s="365"/>
    </row>
    <row r="21" spans="1:28" ht="255.75" customHeight="1" x14ac:dyDescent="0.2">
      <c r="A21" s="355"/>
      <c r="B21" s="359"/>
      <c r="C21" s="79" t="s">
        <v>873</v>
      </c>
      <c r="D21" s="79" t="s">
        <v>874</v>
      </c>
      <c r="E21" s="130" t="s">
        <v>1677</v>
      </c>
      <c r="F21" s="99" t="s">
        <v>1665</v>
      </c>
      <c r="G21" s="131" t="s">
        <v>1664</v>
      </c>
      <c r="H21" s="100" t="s">
        <v>1666</v>
      </c>
      <c r="I21" s="180" t="s">
        <v>1420</v>
      </c>
      <c r="J21" s="100" t="s">
        <v>1425</v>
      </c>
      <c r="K21" s="101">
        <v>1</v>
      </c>
      <c r="L21" s="102">
        <v>1</v>
      </c>
      <c r="M21" s="102">
        <v>1</v>
      </c>
      <c r="N21" s="102">
        <v>1</v>
      </c>
      <c r="O21" s="102">
        <v>1</v>
      </c>
      <c r="P21" s="102">
        <v>1</v>
      </c>
      <c r="Q21" s="102">
        <v>0</v>
      </c>
      <c r="R21" s="102">
        <v>0</v>
      </c>
      <c r="S21" s="102">
        <v>0</v>
      </c>
      <c r="T21" s="102">
        <v>0</v>
      </c>
      <c r="U21" s="102">
        <f t="shared" si="0"/>
        <v>6</v>
      </c>
      <c r="V21" s="103">
        <f t="shared" si="1"/>
        <v>0.6</v>
      </c>
      <c r="W21" s="104">
        <v>2</v>
      </c>
      <c r="X21" s="104">
        <v>2</v>
      </c>
      <c r="Y21" s="103">
        <f t="shared" si="2"/>
        <v>1</v>
      </c>
      <c r="Z21" s="346"/>
      <c r="AA21" s="360"/>
      <c r="AB21" s="365"/>
    </row>
    <row r="22" spans="1:28" ht="185.25" customHeight="1" x14ac:dyDescent="0.2">
      <c r="A22" s="355"/>
      <c r="B22" s="108" t="s">
        <v>777</v>
      </c>
      <c r="C22" s="79" t="s">
        <v>876</v>
      </c>
      <c r="D22" s="79" t="s">
        <v>875</v>
      </c>
      <c r="E22" s="130" t="s">
        <v>1474</v>
      </c>
      <c r="F22" s="99" t="s">
        <v>1475</v>
      </c>
      <c r="G22" s="131">
        <v>45092</v>
      </c>
      <c r="H22" s="100">
        <v>131</v>
      </c>
      <c r="I22" s="180" t="s">
        <v>1420</v>
      </c>
      <c r="J22" s="100" t="s">
        <v>1447</v>
      </c>
      <c r="K22" s="101">
        <v>1</v>
      </c>
      <c r="L22" s="102">
        <v>0</v>
      </c>
      <c r="M22" s="102">
        <v>1</v>
      </c>
      <c r="N22" s="102">
        <v>1</v>
      </c>
      <c r="O22" s="102">
        <v>0</v>
      </c>
      <c r="P22" s="102">
        <v>1</v>
      </c>
      <c r="Q22" s="102">
        <v>0</v>
      </c>
      <c r="R22" s="102">
        <v>0</v>
      </c>
      <c r="S22" s="102">
        <v>0</v>
      </c>
      <c r="T22" s="102">
        <v>0</v>
      </c>
      <c r="U22" s="102">
        <f t="shared" si="0"/>
        <v>4</v>
      </c>
      <c r="V22" s="103">
        <f t="shared" si="1"/>
        <v>0.4</v>
      </c>
      <c r="W22" s="104">
        <v>1</v>
      </c>
      <c r="X22" s="104">
        <v>1</v>
      </c>
      <c r="Y22" s="103">
        <f t="shared" si="2"/>
        <v>1</v>
      </c>
      <c r="Z22" s="106">
        <f>AVERAGE(Y22:Y22)</f>
        <v>1</v>
      </c>
      <c r="AA22" s="341"/>
      <c r="AB22" s="365"/>
    </row>
    <row r="23" spans="1:28" ht="201.75" customHeight="1" x14ac:dyDescent="0.2">
      <c r="A23" s="355"/>
      <c r="B23" s="361" t="s">
        <v>1005</v>
      </c>
      <c r="C23" s="79" t="s">
        <v>898</v>
      </c>
      <c r="D23" s="79" t="s">
        <v>899</v>
      </c>
      <c r="E23" s="130" t="s">
        <v>1438</v>
      </c>
      <c r="F23" s="99" t="s">
        <v>1426</v>
      </c>
      <c r="G23" s="131" t="s">
        <v>1427</v>
      </c>
      <c r="H23" s="100" t="s">
        <v>1428</v>
      </c>
      <c r="I23" s="180" t="s">
        <v>1420</v>
      </c>
      <c r="J23" s="100" t="s">
        <v>1425</v>
      </c>
      <c r="K23" s="101">
        <v>1</v>
      </c>
      <c r="L23" s="102">
        <v>1</v>
      </c>
      <c r="M23" s="102">
        <v>1</v>
      </c>
      <c r="N23" s="102">
        <v>1</v>
      </c>
      <c r="O23" s="102">
        <v>1</v>
      </c>
      <c r="P23" s="102">
        <v>1</v>
      </c>
      <c r="Q23" s="102">
        <v>0</v>
      </c>
      <c r="R23" s="102">
        <v>0</v>
      </c>
      <c r="S23" s="102">
        <v>0</v>
      </c>
      <c r="T23" s="102">
        <v>0</v>
      </c>
      <c r="U23" s="102">
        <f t="shared" si="0"/>
        <v>6</v>
      </c>
      <c r="V23" s="103">
        <f t="shared" si="1"/>
        <v>0.6</v>
      </c>
      <c r="W23" s="104">
        <v>4</v>
      </c>
      <c r="X23" s="104">
        <v>4</v>
      </c>
      <c r="Y23" s="103">
        <f t="shared" si="2"/>
        <v>1</v>
      </c>
      <c r="Z23" s="345">
        <f>AVERAGE(Y23:Y24)</f>
        <v>1</v>
      </c>
      <c r="AA23" s="341"/>
      <c r="AB23" s="365"/>
    </row>
    <row r="24" spans="1:28" ht="186.75" customHeight="1" x14ac:dyDescent="0.2">
      <c r="A24" s="356"/>
      <c r="B24" s="362"/>
      <c r="C24" s="79" t="s">
        <v>878</v>
      </c>
      <c r="D24" s="79" t="s">
        <v>879</v>
      </c>
      <c r="E24" s="130" t="s">
        <v>1678</v>
      </c>
      <c r="F24" s="99" t="s">
        <v>1477</v>
      </c>
      <c r="G24" s="131" t="s">
        <v>1478</v>
      </c>
      <c r="H24" s="100">
        <v>40</v>
      </c>
      <c r="I24" s="180" t="s">
        <v>1420</v>
      </c>
      <c r="J24" s="100" t="s">
        <v>1479</v>
      </c>
      <c r="K24" s="101">
        <v>1</v>
      </c>
      <c r="L24" s="102">
        <v>1</v>
      </c>
      <c r="M24" s="102">
        <v>1</v>
      </c>
      <c r="N24" s="102">
        <v>1</v>
      </c>
      <c r="O24" s="102">
        <v>0</v>
      </c>
      <c r="P24" s="102">
        <v>1</v>
      </c>
      <c r="Q24" s="102">
        <v>0</v>
      </c>
      <c r="R24" s="102">
        <v>0</v>
      </c>
      <c r="S24" s="102">
        <v>0</v>
      </c>
      <c r="T24" s="102">
        <v>0</v>
      </c>
      <c r="U24" s="102">
        <f t="shared" si="0"/>
        <v>5</v>
      </c>
      <c r="V24" s="103">
        <f t="shared" si="1"/>
        <v>0.5</v>
      </c>
      <c r="W24" s="104">
        <v>1</v>
      </c>
      <c r="X24" s="104">
        <v>1</v>
      </c>
      <c r="Y24" s="103">
        <f t="shared" si="2"/>
        <v>1</v>
      </c>
      <c r="Z24" s="346"/>
      <c r="AA24" s="341"/>
      <c r="AB24" s="365"/>
    </row>
    <row r="25" spans="1:28" ht="141.75" customHeight="1" x14ac:dyDescent="0.2">
      <c r="A25" s="337" t="s">
        <v>783</v>
      </c>
      <c r="B25" s="109" t="s">
        <v>784</v>
      </c>
      <c r="C25" s="82" t="s">
        <v>880</v>
      </c>
      <c r="D25" s="82" t="s">
        <v>786</v>
      </c>
      <c r="E25" s="130" t="s">
        <v>1448</v>
      </c>
      <c r="F25" s="99" t="s">
        <v>1449</v>
      </c>
      <c r="G25" s="131" t="s">
        <v>1450</v>
      </c>
      <c r="H25" s="100" t="s">
        <v>1451</v>
      </c>
      <c r="I25" s="180" t="s">
        <v>1420</v>
      </c>
      <c r="J25" s="100" t="s">
        <v>1425</v>
      </c>
      <c r="K25" s="101">
        <v>1</v>
      </c>
      <c r="L25" s="102">
        <v>1</v>
      </c>
      <c r="M25" s="102">
        <v>0</v>
      </c>
      <c r="N25" s="102">
        <v>1</v>
      </c>
      <c r="O25" s="102">
        <v>1</v>
      </c>
      <c r="P25" s="102">
        <v>1</v>
      </c>
      <c r="Q25" s="102">
        <v>0</v>
      </c>
      <c r="R25" s="102">
        <v>0</v>
      </c>
      <c r="S25" s="102">
        <v>0</v>
      </c>
      <c r="T25" s="102">
        <v>0</v>
      </c>
      <c r="U25" s="102">
        <f t="shared" si="0"/>
        <v>5</v>
      </c>
      <c r="V25" s="103">
        <f t="shared" si="1"/>
        <v>0.5</v>
      </c>
      <c r="W25" s="104">
        <v>1</v>
      </c>
      <c r="X25" s="104">
        <v>1</v>
      </c>
      <c r="Y25" s="103">
        <f t="shared" si="2"/>
        <v>1</v>
      </c>
      <c r="Z25" s="106">
        <f>AVERAGE(Y25:Y25)</f>
        <v>1</v>
      </c>
      <c r="AA25" s="340">
        <f>AVERAGE(Z25:Z31)</f>
        <v>1</v>
      </c>
      <c r="AB25" s="365"/>
    </row>
    <row r="26" spans="1:28" ht="139.5" customHeight="1" x14ac:dyDescent="0.2">
      <c r="A26" s="338"/>
      <c r="B26" s="342" t="s">
        <v>788</v>
      </c>
      <c r="C26" s="82" t="s">
        <v>881</v>
      </c>
      <c r="D26" s="82" t="s">
        <v>791</v>
      </c>
      <c r="E26" s="130" t="s">
        <v>1453</v>
      </c>
      <c r="F26" s="100" t="s">
        <v>1454</v>
      </c>
      <c r="G26" s="131" t="s">
        <v>1455</v>
      </c>
      <c r="H26" s="179" t="s">
        <v>1456</v>
      </c>
      <c r="I26" s="180" t="s">
        <v>1420</v>
      </c>
      <c r="J26" s="100" t="s">
        <v>1452</v>
      </c>
      <c r="K26" s="101">
        <v>1</v>
      </c>
      <c r="L26" s="102">
        <v>0</v>
      </c>
      <c r="M26" s="102">
        <v>1</v>
      </c>
      <c r="N26" s="102">
        <v>0</v>
      </c>
      <c r="O26" s="102">
        <v>1</v>
      </c>
      <c r="P26" s="102">
        <v>1</v>
      </c>
      <c r="Q26" s="102">
        <v>0</v>
      </c>
      <c r="R26" s="102">
        <v>0</v>
      </c>
      <c r="S26" s="102">
        <v>0</v>
      </c>
      <c r="T26" s="102">
        <v>0</v>
      </c>
      <c r="U26" s="102">
        <f t="shared" si="0"/>
        <v>4</v>
      </c>
      <c r="V26" s="103">
        <f t="shared" si="1"/>
        <v>0.4</v>
      </c>
      <c r="W26" s="104">
        <v>2</v>
      </c>
      <c r="X26" s="104">
        <v>2</v>
      </c>
      <c r="Y26" s="103">
        <f t="shared" si="2"/>
        <v>1</v>
      </c>
      <c r="Z26" s="345">
        <f>AVERAGE(Y26:Y29)</f>
        <v>1</v>
      </c>
      <c r="AA26" s="341"/>
      <c r="AB26" s="365"/>
    </row>
    <row r="27" spans="1:28" ht="162" customHeight="1" x14ac:dyDescent="0.2">
      <c r="A27" s="338"/>
      <c r="B27" s="343"/>
      <c r="C27" s="82" t="s">
        <v>1164</v>
      </c>
      <c r="D27" s="82" t="s">
        <v>795</v>
      </c>
      <c r="E27" s="130" t="s">
        <v>1457</v>
      </c>
      <c r="F27" s="100" t="s">
        <v>1454</v>
      </c>
      <c r="G27" s="131" t="s">
        <v>1455</v>
      </c>
      <c r="H27" s="179" t="s">
        <v>1456</v>
      </c>
      <c r="I27" s="180" t="s">
        <v>1420</v>
      </c>
      <c r="J27" s="100" t="s">
        <v>1452</v>
      </c>
      <c r="K27" s="101">
        <v>1</v>
      </c>
      <c r="L27" s="102">
        <v>0</v>
      </c>
      <c r="M27" s="102">
        <v>1</v>
      </c>
      <c r="N27" s="102">
        <v>0</v>
      </c>
      <c r="O27" s="102">
        <v>1</v>
      </c>
      <c r="P27" s="102">
        <v>1</v>
      </c>
      <c r="Q27" s="102">
        <v>0</v>
      </c>
      <c r="R27" s="102">
        <v>0</v>
      </c>
      <c r="S27" s="102">
        <v>0</v>
      </c>
      <c r="T27" s="102">
        <v>0</v>
      </c>
      <c r="U27" s="102">
        <f t="shared" si="0"/>
        <v>4</v>
      </c>
      <c r="V27" s="103">
        <f t="shared" si="1"/>
        <v>0.4</v>
      </c>
      <c r="W27" s="104">
        <v>2</v>
      </c>
      <c r="X27" s="104">
        <v>2</v>
      </c>
      <c r="Y27" s="103">
        <f t="shared" si="2"/>
        <v>1</v>
      </c>
      <c r="Z27" s="346"/>
      <c r="AA27" s="341"/>
      <c r="AB27" s="365"/>
    </row>
    <row r="28" spans="1:28" ht="113.25" customHeight="1" x14ac:dyDescent="0.2">
      <c r="A28" s="338"/>
      <c r="B28" s="343"/>
      <c r="C28" s="82" t="s">
        <v>797</v>
      </c>
      <c r="D28" s="82" t="s">
        <v>800</v>
      </c>
      <c r="E28" s="130" t="s">
        <v>1460</v>
      </c>
      <c r="F28" s="100" t="s">
        <v>1459</v>
      </c>
      <c r="G28" s="131" t="s">
        <v>1458</v>
      </c>
      <c r="H28" s="100" t="s">
        <v>1461</v>
      </c>
      <c r="I28" s="180" t="s">
        <v>1420</v>
      </c>
      <c r="J28" s="100" t="s">
        <v>1462</v>
      </c>
      <c r="K28" s="101">
        <v>1</v>
      </c>
      <c r="L28" s="102">
        <v>1</v>
      </c>
      <c r="M28" s="102">
        <v>1</v>
      </c>
      <c r="N28" s="102">
        <v>1</v>
      </c>
      <c r="O28" s="102">
        <v>0</v>
      </c>
      <c r="P28" s="102">
        <v>1</v>
      </c>
      <c r="Q28" s="102">
        <v>0</v>
      </c>
      <c r="R28" s="102">
        <v>0</v>
      </c>
      <c r="S28" s="102">
        <v>0</v>
      </c>
      <c r="T28" s="102">
        <v>0</v>
      </c>
      <c r="U28" s="102">
        <f t="shared" si="0"/>
        <v>5</v>
      </c>
      <c r="V28" s="103">
        <f t="shared" si="1"/>
        <v>0.5</v>
      </c>
      <c r="W28" s="104">
        <v>2</v>
      </c>
      <c r="X28" s="104">
        <v>2</v>
      </c>
      <c r="Y28" s="103">
        <f t="shared" si="2"/>
        <v>1</v>
      </c>
      <c r="Z28" s="346"/>
      <c r="AA28" s="341"/>
      <c r="AB28" s="365"/>
    </row>
    <row r="29" spans="1:28" ht="123.75" customHeight="1" x14ac:dyDescent="0.2">
      <c r="A29" s="338"/>
      <c r="B29" s="344"/>
      <c r="C29" s="82" t="s">
        <v>1166</v>
      </c>
      <c r="D29" s="82" t="s">
        <v>805</v>
      </c>
      <c r="E29" s="130" t="s">
        <v>1453</v>
      </c>
      <c r="F29" s="100" t="s">
        <v>1454</v>
      </c>
      <c r="G29" s="131" t="s">
        <v>1455</v>
      </c>
      <c r="H29" s="179" t="s">
        <v>1456</v>
      </c>
      <c r="I29" s="180" t="s">
        <v>1420</v>
      </c>
      <c r="J29" s="100" t="s">
        <v>1452</v>
      </c>
      <c r="K29" s="101">
        <v>1</v>
      </c>
      <c r="L29" s="102">
        <v>0</v>
      </c>
      <c r="M29" s="102">
        <v>1</v>
      </c>
      <c r="N29" s="102">
        <v>0</v>
      </c>
      <c r="O29" s="102">
        <v>1</v>
      </c>
      <c r="P29" s="102">
        <v>1</v>
      </c>
      <c r="Q29" s="102">
        <v>0</v>
      </c>
      <c r="R29" s="102">
        <v>0</v>
      </c>
      <c r="S29" s="102">
        <v>0</v>
      </c>
      <c r="T29" s="102">
        <v>0</v>
      </c>
      <c r="U29" s="102">
        <f t="shared" si="0"/>
        <v>4</v>
      </c>
      <c r="V29" s="103">
        <f t="shared" si="1"/>
        <v>0.4</v>
      </c>
      <c r="W29" s="104">
        <v>2</v>
      </c>
      <c r="X29" s="104">
        <v>2</v>
      </c>
      <c r="Y29" s="103">
        <f t="shared" si="2"/>
        <v>1</v>
      </c>
      <c r="Z29" s="347"/>
      <c r="AA29" s="341"/>
      <c r="AB29" s="365"/>
    </row>
    <row r="30" spans="1:28" ht="128.25" customHeight="1" x14ac:dyDescent="0.2">
      <c r="A30" s="338"/>
      <c r="B30" s="109" t="s">
        <v>807</v>
      </c>
      <c r="C30" s="82" t="s">
        <v>885</v>
      </c>
      <c r="D30" s="82" t="s">
        <v>809</v>
      </c>
      <c r="E30" s="130" t="s">
        <v>1679</v>
      </c>
      <c r="F30" s="100" t="s">
        <v>1680</v>
      </c>
      <c r="G30" s="178" t="s">
        <v>1463</v>
      </c>
      <c r="H30" s="100" t="s">
        <v>1461</v>
      </c>
      <c r="I30" s="180" t="s">
        <v>1420</v>
      </c>
      <c r="J30" s="100" t="s">
        <v>1462</v>
      </c>
      <c r="K30" s="101">
        <v>1</v>
      </c>
      <c r="L30" s="102">
        <v>0</v>
      </c>
      <c r="M30" s="102">
        <v>1</v>
      </c>
      <c r="N30" s="102">
        <v>0</v>
      </c>
      <c r="O30" s="102">
        <v>1</v>
      </c>
      <c r="P30" s="102">
        <v>1</v>
      </c>
      <c r="Q30" s="102">
        <v>0</v>
      </c>
      <c r="R30" s="102">
        <v>0</v>
      </c>
      <c r="S30" s="102">
        <v>0</v>
      </c>
      <c r="T30" s="102">
        <v>0</v>
      </c>
      <c r="U30" s="102">
        <f t="shared" si="0"/>
        <v>4</v>
      </c>
      <c r="V30" s="103">
        <f t="shared" si="1"/>
        <v>0.4</v>
      </c>
      <c r="W30" s="104">
        <v>2</v>
      </c>
      <c r="X30" s="104">
        <v>2</v>
      </c>
      <c r="Y30" s="103">
        <f t="shared" si="2"/>
        <v>1</v>
      </c>
      <c r="Z30" s="106">
        <f t="shared" ref="Z30:Z36" si="5">AVERAGE(Y30:Y30)</f>
        <v>1</v>
      </c>
      <c r="AA30" s="341"/>
      <c r="AB30" s="365"/>
    </row>
    <row r="31" spans="1:28" ht="172.5" customHeight="1" x14ac:dyDescent="0.2">
      <c r="A31" s="339"/>
      <c r="B31" s="109" t="s">
        <v>811</v>
      </c>
      <c r="C31" s="82" t="s">
        <v>886</v>
      </c>
      <c r="D31" s="82" t="s">
        <v>813</v>
      </c>
      <c r="E31" s="130" t="s">
        <v>1453</v>
      </c>
      <c r="F31" s="100" t="s">
        <v>1454</v>
      </c>
      <c r="G31" s="131" t="s">
        <v>1455</v>
      </c>
      <c r="H31" s="179" t="s">
        <v>1456</v>
      </c>
      <c r="I31" s="180" t="s">
        <v>1420</v>
      </c>
      <c r="J31" s="100" t="s">
        <v>1452</v>
      </c>
      <c r="K31" s="101">
        <v>1</v>
      </c>
      <c r="L31" s="102">
        <v>0</v>
      </c>
      <c r="M31" s="102">
        <v>1</v>
      </c>
      <c r="N31" s="102">
        <v>0</v>
      </c>
      <c r="O31" s="102">
        <v>1</v>
      </c>
      <c r="P31" s="102">
        <v>1</v>
      </c>
      <c r="Q31" s="102">
        <v>0</v>
      </c>
      <c r="R31" s="102">
        <v>0</v>
      </c>
      <c r="S31" s="102">
        <v>0</v>
      </c>
      <c r="T31" s="102">
        <v>0</v>
      </c>
      <c r="U31" s="102">
        <f t="shared" si="0"/>
        <v>4</v>
      </c>
      <c r="V31" s="103">
        <f t="shared" si="1"/>
        <v>0.4</v>
      </c>
      <c r="W31" s="104">
        <v>1</v>
      </c>
      <c r="X31" s="104">
        <v>1</v>
      </c>
      <c r="Y31" s="103">
        <f t="shared" si="2"/>
        <v>1</v>
      </c>
      <c r="Z31" s="106">
        <f t="shared" si="5"/>
        <v>1</v>
      </c>
      <c r="AA31" s="341"/>
      <c r="AB31" s="365"/>
    </row>
    <row r="32" spans="1:28" ht="176.25" customHeight="1" x14ac:dyDescent="0.2">
      <c r="A32" s="348" t="s">
        <v>815</v>
      </c>
      <c r="B32" s="166" t="s">
        <v>1342</v>
      </c>
      <c r="C32" s="128" t="s">
        <v>1163</v>
      </c>
      <c r="D32" s="128" t="s">
        <v>1373</v>
      </c>
      <c r="E32" s="130" t="s">
        <v>1681</v>
      </c>
      <c r="F32" s="99" t="s">
        <v>1459</v>
      </c>
      <c r="G32" s="131" t="s">
        <v>1642</v>
      </c>
      <c r="H32" s="100" t="s">
        <v>1643</v>
      </c>
      <c r="I32" s="180" t="s">
        <v>1682</v>
      </c>
      <c r="J32" s="180" t="s">
        <v>1682</v>
      </c>
      <c r="K32" s="101">
        <v>1</v>
      </c>
      <c r="L32" s="102">
        <v>1</v>
      </c>
      <c r="M32" s="102">
        <v>1</v>
      </c>
      <c r="N32" s="102">
        <v>1</v>
      </c>
      <c r="O32" s="102">
        <v>1</v>
      </c>
      <c r="P32" s="102">
        <v>1</v>
      </c>
      <c r="Q32" s="102">
        <v>0</v>
      </c>
      <c r="R32" s="102">
        <v>0</v>
      </c>
      <c r="S32" s="102">
        <v>0</v>
      </c>
      <c r="T32" s="102">
        <v>0</v>
      </c>
      <c r="U32" s="102">
        <f t="shared" si="0"/>
        <v>6</v>
      </c>
      <c r="V32" s="103">
        <f t="shared" si="1"/>
        <v>0.6</v>
      </c>
      <c r="W32" s="104">
        <v>2</v>
      </c>
      <c r="X32" s="104">
        <v>2</v>
      </c>
      <c r="Y32" s="103">
        <f t="shared" si="2"/>
        <v>1</v>
      </c>
      <c r="Z32" s="106">
        <f t="shared" si="5"/>
        <v>1</v>
      </c>
      <c r="AA32" s="351">
        <f>AVERAGE(Z32:Z34)</f>
        <v>1</v>
      </c>
      <c r="AB32" s="365"/>
    </row>
    <row r="33" spans="1:28" ht="166.5" customHeight="1" x14ac:dyDescent="0.2">
      <c r="A33" s="349"/>
      <c r="B33" s="166" t="s">
        <v>1343</v>
      </c>
      <c r="C33" s="128" t="s">
        <v>897</v>
      </c>
      <c r="D33" s="128" t="s">
        <v>824</v>
      </c>
      <c r="E33" s="130" t="s">
        <v>1683</v>
      </c>
      <c r="F33" s="99" t="s">
        <v>1442</v>
      </c>
      <c r="G33" s="131" t="s">
        <v>1659</v>
      </c>
      <c r="H33" s="100" t="s">
        <v>1660</v>
      </c>
      <c r="I33" s="219" t="s">
        <v>1682</v>
      </c>
      <c r="J33" s="219" t="s">
        <v>1682</v>
      </c>
      <c r="K33" s="101">
        <v>1</v>
      </c>
      <c r="L33" s="102">
        <v>1</v>
      </c>
      <c r="M33" s="102">
        <v>1</v>
      </c>
      <c r="N33" s="102">
        <v>1</v>
      </c>
      <c r="O33" s="102">
        <v>1</v>
      </c>
      <c r="P33" s="102">
        <v>1</v>
      </c>
      <c r="Q33" s="102">
        <v>0</v>
      </c>
      <c r="R33" s="102">
        <v>0</v>
      </c>
      <c r="S33" s="102">
        <v>0</v>
      </c>
      <c r="T33" s="102">
        <v>0</v>
      </c>
      <c r="U33" s="102">
        <f t="shared" si="0"/>
        <v>6</v>
      </c>
      <c r="V33" s="103">
        <f t="shared" si="1"/>
        <v>0.6</v>
      </c>
      <c r="W33" s="104">
        <v>1</v>
      </c>
      <c r="X33" s="104">
        <v>1</v>
      </c>
      <c r="Y33" s="103">
        <f t="shared" si="2"/>
        <v>1</v>
      </c>
      <c r="Z33" s="106">
        <f t="shared" si="5"/>
        <v>1</v>
      </c>
      <c r="AA33" s="352"/>
      <c r="AB33" s="365"/>
    </row>
    <row r="34" spans="1:28" ht="129.75" customHeight="1" x14ac:dyDescent="0.2">
      <c r="A34" s="350"/>
      <c r="B34" s="110" t="s">
        <v>1160</v>
      </c>
      <c r="C34" s="128" t="s">
        <v>891</v>
      </c>
      <c r="D34" s="128" t="s">
        <v>890</v>
      </c>
      <c r="E34" s="130" t="s">
        <v>1684</v>
      </c>
      <c r="F34" s="99" t="s">
        <v>1464</v>
      </c>
      <c r="G34" s="131" t="s">
        <v>1465</v>
      </c>
      <c r="H34" s="100" t="s">
        <v>1446</v>
      </c>
      <c r="I34" s="180" t="s">
        <v>1420</v>
      </c>
      <c r="J34" s="100" t="s">
        <v>1425</v>
      </c>
      <c r="K34" s="101">
        <v>1</v>
      </c>
      <c r="L34" s="102">
        <v>1</v>
      </c>
      <c r="M34" s="102">
        <v>1</v>
      </c>
      <c r="N34" s="102">
        <v>1</v>
      </c>
      <c r="O34" s="102">
        <v>1</v>
      </c>
      <c r="P34" s="102">
        <v>1</v>
      </c>
      <c r="Q34" s="102">
        <v>0</v>
      </c>
      <c r="R34" s="102">
        <v>0</v>
      </c>
      <c r="S34" s="102">
        <v>0</v>
      </c>
      <c r="T34" s="102">
        <v>0</v>
      </c>
      <c r="U34" s="102">
        <f t="shared" si="0"/>
        <v>6</v>
      </c>
      <c r="V34" s="103">
        <f t="shared" si="1"/>
        <v>0.6</v>
      </c>
      <c r="W34" s="104">
        <v>1</v>
      </c>
      <c r="X34" s="104">
        <v>1</v>
      </c>
      <c r="Y34" s="103">
        <f t="shared" si="2"/>
        <v>1</v>
      </c>
      <c r="Z34" s="106">
        <f t="shared" si="5"/>
        <v>1</v>
      </c>
      <c r="AA34" s="353"/>
      <c r="AB34" s="365"/>
    </row>
    <row r="35" spans="1:28" ht="163.5" customHeight="1" x14ac:dyDescent="0.2">
      <c r="A35" s="363" t="s">
        <v>828</v>
      </c>
      <c r="B35" s="111" t="s">
        <v>829</v>
      </c>
      <c r="C35" s="129" t="s">
        <v>892</v>
      </c>
      <c r="D35" s="129" t="s">
        <v>832</v>
      </c>
      <c r="E35" s="130" t="s">
        <v>1685</v>
      </c>
      <c r="F35" s="100" t="s">
        <v>1467</v>
      </c>
      <c r="G35" s="131" t="s">
        <v>1468</v>
      </c>
      <c r="H35" s="100" t="s">
        <v>1466</v>
      </c>
      <c r="I35" s="180" t="s">
        <v>1469</v>
      </c>
      <c r="J35" s="100" t="s">
        <v>1447</v>
      </c>
      <c r="K35" s="101">
        <v>1</v>
      </c>
      <c r="L35" s="102">
        <v>0</v>
      </c>
      <c r="M35" s="102">
        <v>1</v>
      </c>
      <c r="N35" s="102">
        <v>0</v>
      </c>
      <c r="O35" s="102">
        <v>1</v>
      </c>
      <c r="P35" s="102">
        <v>1</v>
      </c>
      <c r="Q35" s="102">
        <v>0</v>
      </c>
      <c r="R35" s="102">
        <v>0</v>
      </c>
      <c r="S35" s="102">
        <v>0</v>
      </c>
      <c r="T35" s="102">
        <v>0</v>
      </c>
      <c r="U35" s="102">
        <f t="shared" si="0"/>
        <v>4</v>
      </c>
      <c r="V35" s="103">
        <f t="shared" si="1"/>
        <v>0.4</v>
      </c>
      <c r="W35" s="104">
        <v>2</v>
      </c>
      <c r="X35" s="104">
        <v>2</v>
      </c>
      <c r="Y35" s="103">
        <f t="shared" si="2"/>
        <v>1</v>
      </c>
      <c r="Z35" s="112">
        <f t="shared" si="5"/>
        <v>1</v>
      </c>
      <c r="AA35" s="335">
        <f>AVERAGE(Z35:Z36)</f>
        <v>1</v>
      </c>
      <c r="AB35" s="365"/>
    </row>
    <row r="36" spans="1:28" ht="140.25" customHeight="1" x14ac:dyDescent="0.2">
      <c r="A36" s="364"/>
      <c r="B36" s="111" t="s">
        <v>1077</v>
      </c>
      <c r="C36" s="129" t="s">
        <v>1167</v>
      </c>
      <c r="D36" s="129" t="s">
        <v>836</v>
      </c>
      <c r="E36" s="130" t="s">
        <v>1685</v>
      </c>
      <c r="F36" s="100" t="s">
        <v>1467</v>
      </c>
      <c r="G36" s="131" t="s">
        <v>1468</v>
      </c>
      <c r="H36" s="100" t="s">
        <v>1466</v>
      </c>
      <c r="I36" s="180" t="s">
        <v>1469</v>
      </c>
      <c r="J36" s="100" t="s">
        <v>1447</v>
      </c>
      <c r="K36" s="101">
        <v>1</v>
      </c>
      <c r="L36" s="102">
        <v>0</v>
      </c>
      <c r="M36" s="102">
        <v>1</v>
      </c>
      <c r="N36" s="102">
        <v>0</v>
      </c>
      <c r="O36" s="102">
        <v>1</v>
      </c>
      <c r="P36" s="102">
        <v>1</v>
      </c>
      <c r="Q36" s="102">
        <v>0</v>
      </c>
      <c r="R36" s="102">
        <v>0</v>
      </c>
      <c r="S36" s="102">
        <v>0</v>
      </c>
      <c r="T36" s="102">
        <v>0</v>
      </c>
      <c r="U36" s="102">
        <f t="shared" si="0"/>
        <v>4</v>
      </c>
      <c r="V36" s="103">
        <f t="shared" si="1"/>
        <v>0.4</v>
      </c>
      <c r="W36" s="104">
        <v>4</v>
      </c>
      <c r="X36" s="104">
        <v>4</v>
      </c>
      <c r="Y36" s="103">
        <f t="shared" si="2"/>
        <v>1</v>
      </c>
      <c r="Z36" s="112">
        <f t="shared" si="5"/>
        <v>1</v>
      </c>
      <c r="AA36" s="336"/>
      <c r="AB36" s="365"/>
    </row>
    <row r="37" spans="1:28" ht="51.75" customHeight="1" x14ac:dyDescent="0.35">
      <c r="A37" s="113"/>
      <c r="B37" s="114"/>
      <c r="C37" s="114"/>
      <c r="D37" s="115"/>
      <c r="E37" s="116"/>
      <c r="F37" s="116"/>
      <c r="H37" s="117"/>
      <c r="I37" s="85"/>
      <c r="J37" s="118" t="s">
        <v>1146</v>
      </c>
      <c r="K37" s="134">
        <f t="shared" ref="K37:T37" si="6">SUM(K4:K36)</f>
        <v>33</v>
      </c>
      <c r="L37" s="134">
        <f t="shared" si="6"/>
        <v>20</v>
      </c>
      <c r="M37" s="134">
        <f t="shared" si="6"/>
        <v>29</v>
      </c>
      <c r="N37" s="134">
        <f t="shared" si="6"/>
        <v>26</v>
      </c>
      <c r="O37" s="134">
        <f t="shared" si="6"/>
        <v>26</v>
      </c>
      <c r="P37" s="134">
        <f t="shared" si="6"/>
        <v>33</v>
      </c>
      <c r="Q37" s="134">
        <f t="shared" si="6"/>
        <v>0</v>
      </c>
      <c r="R37" s="134">
        <f t="shared" si="6"/>
        <v>0</v>
      </c>
      <c r="S37" s="134">
        <f t="shared" si="6"/>
        <v>4</v>
      </c>
      <c r="T37" s="134">
        <f t="shared" si="6"/>
        <v>2</v>
      </c>
      <c r="U37" s="119"/>
      <c r="V37" s="120"/>
    </row>
    <row r="38" spans="1:28" ht="15.75" customHeight="1" x14ac:dyDescent="0.35">
      <c r="I38" s="85"/>
    </row>
    <row r="39" spans="1:28" ht="15.75" customHeight="1" x14ac:dyDescent="0.35">
      <c r="I39" s="85"/>
    </row>
    <row r="40" spans="1:28" ht="15.75" customHeight="1" x14ac:dyDescent="0.35">
      <c r="I40" s="85"/>
    </row>
    <row r="41" spans="1:28" ht="15.75" customHeight="1" x14ac:dyDescent="0.35">
      <c r="I41" s="85"/>
    </row>
    <row r="42" spans="1:28" ht="15.75" customHeight="1" x14ac:dyDescent="0.35">
      <c r="I42" s="85"/>
    </row>
    <row r="43" spans="1:28" ht="15.75" customHeight="1" x14ac:dyDescent="0.35">
      <c r="I43" s="85"/>
    </row>
    <row r="44" spans="1:28" ht="15.75" customHeight="1" x14ac:dyDescent="0.35">
      <c r="I44" s="85"/>
    </row>
    <row r="45" spans="1:28" ht="15.75" customHeight="1" x14ac:dyDescent="0.35">
      <c r="I45" s="85"/>
    </row>
    <row r="46" spans="1:28" ht="15.75" customHeight="1" x14ac:dyDescent="0.35">
      <c r="I46" s="85"/>
    </row>
    <row r="47" spans="1:28" ht="15.75" customHeight="1" x14ac:dyDescent="0.35">
      <c r="I47" s="85"/>
    </row>
    <row r="48" spans="1:28" ht="15.75" customHeight="1" x14ac:dyDescent="0.35">
      <c r="I48" s="85"/>
    </row>
    <row r="49" spans="9:9" ht="15.75" customHeight="1" x14ac:dyDescent="0.35">
      <c r="I49" s="85"/>
    </row>
    <row r="50" spans="9:9" ht="15.75" customHeight="1" x14ac:dyDescent="0.35">
      <c r="I50" s="85"/>
    </row>
    <row r="51" spans="9:9" ht="15.75" customHeight="1" x14ac:dyDescent="0.35">
      <c r="I51" s="85"/>
    </row>
    <row r="52" spans="9:9" ht="15.75" customHeight="1" x14ac:dyDescent="0.35">
      <c r="I52" s="85"/>
    </row>
    <row r="53" spans="9:9" ht="15.75" customHeight="1" x14ac:dyDescent="0.35">
      <c r="I53" s="85"/>
    </row>
    <row r="54" spans="9:9" ht="15.75" customHeight="1" x14ac:dyDescent="0.35">
      <c r="I54" s="85"/>
    </row>
    <row r="55" spans="9:9" ht="15.75" customHeight="1" x14ac:dyDescent="0.35">
      <c r="I55" s="85"/>
    </row>
    <row r="56" spans="9:9" ht="15.75" customHeight="1" x14ac:dyDescent="0.35">
      <c r="I56" s="85"/>
    </row>
    <row r="57" spans="9:9" ht="15.75" customHeight="1" x14ac:dyDescent="0.35">
      <c r="I57" s="85"/>
    </row>
    <row r="58" spans="9:9" ht="15.75" customHeight="1" x14ac:dyDescent="0.35">
      <c r="I58" s="85"/>
    </row>
    <row r="59" spans="9:9" ht="15.75" customHeight="1" x14ac:dyDescent="0.35">
      <c r="I59" s="85"/>
    </row>
    <row r="60" spans="9:9" ht="15.75" customHeight="1" x14ac:dyDescent="0.35">
      <c r="I60" s="85"/>
    </row>
    <row r="61" spans="9:9" ht="15.75" customHeight="1" x14ac:dyDescent="0.35">
      <c r="I61" s="85"/>
    </row>
    <row r="62" spans="9:9" ht="15.75" customHeight="1" x14ac:dyDescent="0.35">
      <c r="I62" s="85"/>
    </row>
    <row r="63" spans="9:9" ht="15.75" customHeight="1" x14ac:dyDescent="0.35">
      <c r="I63" s="85"/>
    </row>
    <row r="64" spans="9:9" ht="15.75" customHeight="1" x14ac:dyDescent="0.35">
      <c r="I64" s="85"/>
    </row>
    <row r="65" spans="9:9" ht="15.75" customHeight="1" x14ac:dyDescent="0.35">
      <c r="I65" s="85"/>
    </row>
    <row r="66" spans="9:9" ht="15.75" customHeight="1" x14ac:dyDescent="0.35">
      <c r="I66" s="85"/>
    </row>
    <row r="67" spans="9:9" ht="15.75" customHeight="1" x14ac:dyDescent="0.35">
      <c r="I67" s="85"/>
    </row>
    <row r="68" spans="9:9" ht="15.75" customHeight="1" x14ac:dyDescent="0.35">
      <c r="I68" s="85"/>
    </row>
    <row r="69" spans="9:9" ht="15.75" customHeight="1" x14ac:dyDescent="0.35">
      <c r="I69" s="85"/>
    </row>
    <row r="70" spans="9:9" ht="15.75" customHeight="1" x14ac:dyDescent="0.35">
      <c r="I70" s="85"/>
    </row>
    <row r="71" spans="9:9" ht="15.75" customHeight="1" x14ac:dyDescent="0.35">
      <c r="I71" s="85"/>
    </row>
    <row r="72" spans="9:9" ht="15.75" customHeight="1" x14ac:dyDescent="0.35">
      <c r="I72" s="85"/>
    </row>
    <row r="73" spans="9:9" ht="15.75" customHeight="1" x14ac:dyDescent="0.35">
      <c r="I73" s="85"/>
    </row>
    <row r="74" spans="9:9" ht="15.75" customHeight="1" x14ac:dyDescent="0.35">
      <c r="I74" s="85"/>
    </row>
    <row r="75" spans="9:9" ht="15.75" customHeight="1" x14ac:dyDescent="0.35">
      <c r="I75" s="85"/>
    </row>
    <row r="76" spans="9:9" ht="15.75" customHeight="1" x14ac:dyDescent="0.35">
      <c r="I76" s="85"/>
    </row>
    <row r="77" spans="9:9" ht="15.75" customHeight="1" x14ac:dyDescent="0.35">
      <c r="I77" s="85"/>
    </row>
    <row r="78" spans="9:9" ht="15.75" customHeight="1" x14ac:dyDescent="0.35">
      <c r="I78" s="85"/>
    </row>
    <row r="79" spans="9:9" ht="15.75" customHeight="1" x14ac:dyDescent="0.35">
      <c r="I79" s="85"/>
    </row>
    <row r="80" spans="9:9" ht="15.75" customHeight="1" x14ac:dyDescent="0.35">
      <c r="I80" s="85"/>
    </row>
    <row r="81" spans="9:9" ht="15.75" customHeight="1" x14ac:dyDescent="0.35">
      <c r="I81" s="85"/>
    </row>
    <row r="82" spans="9:9" ht="15.75" customHeight="1" x14ac:dyDescent="0.35">
      <c r="I82" s="85"/>
    </row>
    <row r="83" spans="9:9" ht="15.75" customHeight="1" x14ac:dyDescent="0.35">
      <c r="I83" s="85"/>
    </row>
    <row r="84" spans="9:9" ht="15.75" customHeight="1" x14ac:dyDescent="0.35">
      <c r="I84" s="85"/>
    </row>
    <row r="85" spans="9:9" ht="15.75" customHeight="1" x14ac:dyDescent="0.35">
      <c r="I85" s="85"/>
    </row>
    <row r="86" spans="9:9" ht="15.75" customHeight="1" x14ac:dyDescent="0.35">
      <c r="I86" s="85"/>
    </row>
    <row r="87" spans="9:9" ht="15.75" customHeight="1" x14ac:dyDescent="0.35">
      <c r="I87" s="85"/>
    </row>
    <row r="88" spans="9:9" ht="15.75" customHeight="1" x14ac:dyDescent="0.35">
      <c r="I88" s="85"/>
    </row>
    <row r="89" spans="9:9" ht="15.75" customHeight="1" x14ac:dyDescent="0.35">
      <c r="I89" s="85"/>
    </row>
    <row r="90" spans="9:9" ht="15.75" customHeight="1" x14ac:dyDescent="0.35">
      <c r="I90" s="85"/>
    </row>
    <row r="91" spans="9:9" ht="15.75" customHeight="1" x14ac:dyDescent="0.35">
      <c r="I91" s="85"/>
    </row>
    <row r="92" spans="9:9" ht="15.75" customHeight="1" x14ac:dyDescent="0.35">
      <c r="I92" s="85"/>
    </row>
    <row r="93" spans="9:9" ht="15.75" customHeight="1" x14ac:dyDescent="0.35">
      <c r="I93" s="85"/>
    </row>
    <row r="94" spans="9:9" ht="15.75" customHeight="1" x14ac:dyDescent="0.35">
      <c r="I94" s="85"/>
    </row>
    <row r="95" spans="9:9" ht="15.75" customHeight="1" x14ac:dyDescent="0.35">
      <c r="I95" s="85"/>
    </row>
    <row r="96" spans="9:9" ht="15.75" customHeight="1" x14ac:dyDescent="0.35">
      <c r="I96" s="85"/>
    </row>
    <row r="97" spans="9:9" ht="15.75" customHeight="1" x14ac:dyDescent="0.35">
      <c r="I97" s="85"/>
    </row>
    <row r="98" spans="9:9" ht="15.75" customHeight="1" x14ac:dyDescent="0.35">
      <c r="I98" s="85"/>
    </row>
    <row r="99" spans="9:9" ht="15.75" customHeight="1" x14ac:dyDescent="0.35">
      <c r="I99" s="85"/>
    </row>
    <row r="100" spans="9:9" ht="15.75" customHeight="1" x14ac:dyDescent="0.35">
      <c r="I100" s="85"/>
    </row>
    <row r="101" spans="9:9" ht="15.75" customHeight="1" x14ac:dyDescent="0.35">
      <c r="I101" s="85"/>
    </row>
    <row r="102" spans="9:9" ht="15.75" customHeight="1" x14ac:dyDescent="0.35">
      <c r="I102" s="85"/>
    </row>
    <row r="103" spans="9:9" ht="15.75" customHeight="1" x14ac:dyDescent="0.35">
      <c r="I103" s="85"/>
    </row>
    <row r="104" spans="9:9" ht="15.75" customHeight="1" x14ac:dyDescent="0.35">
      <c r="I104" s="85"/>
    </row>
    <row r="105" spans="9:9" ht="15.75" customHeight="1" x14ac:dyDescent="0.35">
      <c r="I105" s="85"/>
    </row>
    <row r="106" spans="9:9" ht="15.75" customHeight="1" x14ac:dyDescent="0.35">
      <c r="I106" s="85"/>
    </row>
    <row r="107" spans="9:9" ht="15.75" customHeight="1" x14ac:dyDescent="0.35">
      <c r="I107" s="85"/>
    </row>
    <row r="108" spans="9:9" ht="15.75" customHeight="1" x14ac:dyDescent="0.35">
      <c r="I108" s="85"/>
    </row>
    <row r="109" spans="9:9" ht="15.75" customHeight="1" x14ac:dyDescent="0.35">
      <c r="I109" s="85"/>
    </row>
    <row r="110" spans="9:9" ht="15.75" customHeight="1" x14ac:dyDescent="0.35">
      <c r="I110" s="85"/>
    </row>
    <row r="111" spans="9:9" ht="15.75" customHeight="1" x14ac:dyDescent="0.35">
      <c r="I111" s="85"/>
    </row>
    <row r="112" spans="9:9" ht="15.75" customHeight="1" x14ac:dyDescent="0.35">
      <c r="I112" s="85"/>
    </row>
    <row r="113" spans="9:9" ht="15.75" customHeight="1" x14ac:dyDescent="0.35">
      <c r="I113" s="85"/>
    </row>
    <row r="114" spans="9:9" ht="15.75" customHeight="1" x14ac:dyDescent="0.35">
      <c r="I114" s="85"/>
    </row>
    <row r="115" spans="9:9" ht="15.75" customHeight="1" x14ac:dyDescent="0.35">
      <c r="I115" s="85"/>
    </row>
    <row r="116" spans="9:9" ht="15.75" customHeight="1" x14ac:dyDescent="0.35">
      <c r="I116" s="85"/>
    </row>
    <row r="117" spans="9:9" ht="15.75" customHeight="1" x14ac:dyDescent="0.35">
      <c r="I117" s="85"/>
    </row>
    <row r="118" spans="9:9" ht="15.75" customHeight="1" x14ac:dyDescent="0.35">
      <c r="I118" s="85"/>
    </row>
    <row r="119" spans="9:9" ht="15.75" customHeight="1" x14ac:dyDescent="0.35">
      <c r="I119" s="85"/>
    </row>
    <row r="120" spans="9:9" ht="15.75" customHeight="1" x14ac:dyDescent="0.35">
      <c r="I120" s="85"/>
    </row>
    <row r="121" spans="9:9" ht="15.75" customHeight="1" x14ac:dyDescent="0.35">
      <c r="I121" s="85"/>
    </row>
    <row r="122" spans="9:9" ht="15.75" customHeight="1" x14ac:dyDescent="0.35">
      <c r="I122" s="85"/>
    </row>
    <row r="123" spans="9:9" ht="15.75" customHeight="1" x14ac:dyDescent="0.35">
      <c r="I123" s="85"/>
    </row>
    <row r="124" spans="9:9" ht="15.75" customHeight="1" x14ac:dyDescent="0.35">
      <c r="I124" s="85"/>
    </row>
    <row r="125" spans="9:9" ht="15.75" customHeight="1" x14ac:dyDescent="0.35">
      <c r="I125" s="85"/>
    </row>
    <row r="126" spans="9:9" ht="15.75" customHeight="1" x14ac:dyDescent="0.35">
      <c r="I126" s="85"/>
    </row>
    <row r="127" spans="9:9" ht="15.75" customHeight="1" x14ac:dyDescent="0.35">
      <c r="I127" s="85"/>
    </row>
    <row r="128" spans="9:9" ht="15.75" customHeight="1" x14ac:dyDescent="0.35">
      <c r="I128" s="85"/>
    </row>
    <row r="129" spans="9:9" ht="15.75" customHeight="1" x14ac:dyDescent="0.35">
      <c r="I129" s="85"/>
    </row>
    <row r="130" spans="9:9" ht="15.75" customHeight="1" x14ac:dyDescent="0.35">
      <c r="I130" s="85"/>
    </row>
    <row r="131" spans="9:9" ht="15.75" customHeight="1" x14ac:dyDescent="0.35">
      <c r="I131" s="85"/>
    </row>
    <row r="132" spans="9:9" ht="15.75" customHeight="1" x14ac:dyDescent="0.35">
      <c r="I132" s="85"/>
    </row>
    <row r="133" spans="9:9" ht="15.75" customHeight="1" x14ac:dyDescent="0.35">
      <c r="I133" s="85"/>
    </row>
    <row r="134" spans="9:9" ht="15.75" customHeight="1" x14ac:dyDescent="0.35">
      <c r="I134" s="85"/>
    </row>
    <row r="135" spans="9:9" ht="15.75" customHeight="1" x14ac:dyDescent="0.35">
      <c r="I135" s="85"/>
    </row>
    <row r="136" spans="9:9" ht="15.75" customHeight="1" x14ac:dyDescent="0.35">
      <c r="I136" s="85"/>
    </row>
    <row r="137" spans="9:9" ht="15.75" customHeight="1" x14ac:dyDescent="0.35">
      <c r="I137" s="85"/>
    </row>
    <row r="138" spans="9:9" ht="15.75" customHeight="1" x14ac:dyDescent="0.35">
      <c r="I138" s="85"/>
    </row>
    <row r="139" spans="9:9" ht="15.75" customHeight="1" x14ac:dyDescent="0.35">
      <c r="I139" s="85"/>
    </row>
    <row r="140" spans="9:9" ht="15.75" customHeight="1" x14ac:dyDescent="0.35">
      <c r="I140" s="85"/>
    </row>
    <row r="141" spans="9:9" ht="15.75" customHeight="1" x14ac:dyDescent="0.35">
      <c r="I141" s="85"/>
    </row>
    <row r="142" spans="9:9" ht="15.75" customHeight="1" x14ac:dyDescent="0.35">
      <c r="I142" s="85"/>
    </row>
    <row r="143" spans="9:9" ht="15.75" customHeight="1" x14ac:dyDescent="0.35">
      <c r="I143" s="85"/>
    </row>
    <row r="144" spans="9:9" ht="15.75" customHeight="1" x14ac:dyDescent="0.35">
      <c r="I144" s="85"/>
    </row>
    <row r="145" spans="9:9" ht="15.75" customHeight="1" x14ac:dyDescent="0.35">
      <c r="I145" s="85"/>
    </row>
    <row r="146" spans="9:9" ht="15.75" customHeight="1" x14ac:dyDescent="0.35">
      <c r="I146" s="85"/>
    </row>
    <row r="147" spans="9:9" ht="15.75" customHeight="1" x14ac:dyDescent="0.35">
      <c r="I147" s="85"/>
    </row>
    <row r="148" spans="9:9" ht="15.75" customHeight="1" x14ac:dyDescent="0.35">
      <c r="I148" s="85"/>
    </row>
    <row r="149" spans="9:9" ht="15.75" customHeight="1" x14ac:dyDescent="0.35">
      <c r="I149" s="85"/>
    </row>
    <row r="150" spans="9:9" ht="15.75" customHeight="1" x14ac:dyDescent="0.35">
      <c r="I150" s="85"/>
    </row>
    <row r="151" spans="9:9" ht="15.75" customHeight="1" x14ac:dyDescent="0.35">
      <c r="I151" s="85"/>
    </row>
    <row r="152" spans="9:9" ht="15.75" customHeight="1" x14ac:dyDescent="0.35">
      <c r="I152" s="85"/>
    </row>
    <row r="153" spans="9:9" ht="15.75" customHeight="1" x14ac:dyDescent="0.35">
      <c r="I153" s="85"/>
    </row>
    <row r="154" spans="9:9" ht="15.75" customHeight="1" x14ac:dyDescent="0.35">
      <c r="I154" s="85"/>
    </row>
    <row r="155" spans="9:9" ht="15.75" customHeight="1" x14ac:dyDescent="0.35">
      <c r="I155" s="85"/>
    </row>
    <row r="156" spans="9:9" ht="15.75" customHeight="1" x14ac:dyDescent="0.35">
      <c r="I156" s="85"/>
    </row>
    <row r="157" spans="9:9" ht="15.75" customHeight="1" x14ac:dyDescent="0.35">
      <c r="I157" s="85"/>
    </row>
    <row r="158" spans="9:9" ht="15.75" customHeight="1" x14ac:dyDescent="0.35">
      <c r="I158" s="85"/>
    </row>
    <row r="159" spans="9:9" ht="15.75" customHeight="1" x14ac:dyDescent="0.35">
      <c r="I159" s="85"/>
    </row>
    <row r="160" spans="9:9" ht="15.75" customHeight="1" x14ac:dyDescent="0.35">
      <c r="I160" s="85"/>
    </row>
    <row r="161" spans="9:9" ht="15.75" customHeight="1" x14ac:dyDescent="0.35">
      <c r="I161" s="85"/>
    </row>
    <row r="162" spans="9:9" ht="15.75" customHeight="1" x14ac:dyDescent="0.35">
      <c r="I162" s="85"/>
    </row>
    <row r="163" spans="9:9" ht="15.75" customHeight="1" x14ac:dyDescent="0.35">
      <c r="I163" s="85"/>
    </row>
    <row r="164" spans="9:9" ht="15.75" customHeight="1" x14ac:dyDescent="0.35">
      <c r="I164" s="85"/>
    </row>
    <row r="165" spans="9:9" ht="15.75" customHeight="1" x14ac:dyDescent="0.35">
      <c r="I165" s="85"/>
    </row>
    <row r="166" spans="9:9" ht="15.75" customHeight="1" x14ac:dyDescent="0.35">
      <c r="I166" s="85"/>
    </row>
    <row r="167" spans="9:9" ht="15.75" customHeight="1" x14ac:dyDescent="0.35">
      <c r="I167" s="85"/>
    </row>
    <row r="168" spans="9:9" ht="15.75" customHeight="1" x14ac:dyDescent="0.35">
      <c r="I168" s="85"/>
    </row>
    <row r="169" spans="9:9" ht="15.75" customHeight="1" x14ac:dyDescent="0.35">
      <c r="I169" s="85"/>
    </row>
    <row r="170" spans="9:9" ht="15.75" customHeight="1" x14ac:dyDescent="0.35">
      <c r="I170" s="85"/>
    </row>
    <row r="171" spans="9:9" ht="15.75" customHeight="1" x14ac:dyDescent="0.35">
      <c r="I171" s="85"/>
    </row>
    <row r="172" spans="9:9" ht="15.75" customHeight="1" x14ac:dyDescent="0.35">
      <c r="I172" s="85"/>
    </row>
    <row r="173" spans="9:9" ht="15.75" customHeight="1" x14ac:dyDescent="0.35">
      <c r="I173" s="85"/>
    </row>
    <row r="174" spans="9:9" ht="15.75" customHeight="1" x14ac:dyDescent="0.35">
      <c r="I174" s="85"/>
    </row>
    <row r="175" spans="9:9" ht="15.75" customHeight="1" x14ac:dyDescent="0.35">
      <c r="I175" s="85"/>
    </row>
    <row r="176" spans="9:9" ht="15.75" customHeight="1" x14ac:dyDescent="0.35">
      <c r="I176" s="85"/>
    </row>
    <row r="177" spans="9:9" ht="15.75" customHeight="1" x14ac:dyDescent="0.35">
      <c r="I177" s="85"/>
    </row>
    <row r="178" spans="9:9" ht="15.75" customHeight="1" x14ac:dyDescent="0.35">
      <c r="I178" s="85"/>
    </row>
    <row r="179" spans="9:9" ht="15.75" customHeight="1" x14ac:dyDescent="0.35">
      <c r="I179" s="85"/>
    </row>
    <row r="180" spans="9:9" ht="15.75" customHeight="1" x14ac:dyDescent="0.35">
      <c r="I180" s="85"/>
    </row>
    <row r="181" spans="9:9" ht="15.75" customHeight="1" x14ac:dyDescent="0.35">
      <c r="I181" s="85"/>
    </row>
    <row r="182" spans="9:9" ht="15.75" customHeight="1" x14ac:dyDescent="0.35">
      <c r="I182" s="85"/>
    </row>
    <row r="183" spans="9:9" ht="15.75" customHeight="1" x14ac:dyDescent="0.35">
      <c r="I183" s="85"/>
    </row>
    <row r="184" spans="9:9" ht="15.75" customHeight="1" x14ac:dyDescent="0.35">
      <c r="I184" s="85"/>
    </row>
    <row r="185" spans="9:9" ht="15.75" customHeight="1" x14ac:dyDescent="0.35">
      <c r="I185" s="85"/>
    </row>
    <row r="186" spans="9:9" ht="15.75" customHeight="1" x14ac:dyDescent="0.35">
      <c r="I186" s="85"/>
    </row>
    <row r="187" spans="9:9" ht="15.75" customHeight="1" x14ac:dyDescent="0.35">
      <c r="I187" s="85"/>
    </row>
    <row r="188" spans="9:9" ht="15.75" customHeight="1" x14ac:dyDescent="0.35">
      <c r="I188" s="85"/>
    </row>
    <row r="189" spans="9:9" ht="15.75" customHeight="1" x14ac:dyDescent="0.35">
      <c r="I189" s="85"/>
    </row>
    <row r="190" spans="9:9" ht="15.75" customHeight="1" x14ac:dyDescent="0.35">
      <c r="I190" s="85"/>
    </row>
    <row r="191" spans="9:9" ht="15.75" customHeight="1" x14ac:dyDescent="0.35">
      <c r="I191" s="85"/>
    </row>
    <row r="192" spans="9:9" ht="15.75" customHeight="1" x14ac:dyDescent="0.35">
      <c r="I192" s="85"/>
    </row>
    <row r="193" spans="9:9" ht="15.75" customHeight="1" x14ac:dyDescent="0.35">
      <c r="I193" s="85"/>
    </row>
    <row r="194" spans="9:9" ht="15.75" customHeight="1" x14ac:dyDescent="0.35">
      <c r="I194" s="85"/>
    </row>
    <row r="195" spans="9:9" ht="15.75" customHeight="1" x14ac:dyDescent="0.35">
      <c r="I195" s="85"/>
    </row>
    <row r="196" spans="9:9" ht="15.75" customHeight="1" x14ac:dyDescent="0.35">
      <c r="I196" s="85"/>
    </row>
    <row r="197" spans="9:9" ht="15.75" customHeight="1" x14ac:dyDescent="0.35">
      <c r="I197" s="85"/>
    </row>
    <row r="198" spans="9:9" ht="15.75" customHeight="1" x14ac:dyDescent="0.35">
      <c r="I198" s="85"/>
    </row>
    <row r="199" spans="9:9" ht="15.75" customHeight="1" x14ac:dyDescent="0.35">
      <c r="I199" s="85"/>
    </row>
    <row r="200" spans="9:9" ht="15.75" customHeight="1" x14ac:dyDescent="0.35">
      <c r="I200" s="85"/>
    </row>
    <row r="201" spans="9:9" ht="15.75" customHeight="1" x14ac:dyDescent="0.35">
      <c r="I201" s="85"/>
    </row>
    <row r="202" spans="9:9" ht="15.75" customHeight="1" x14ac:dyDescent="0.35">
      <c r="I202" s="85"/>
    </row>
    <row r="203" spans="9:9" ht="15.75" customHeight="1" x14ac:dyDescent="0.35">
      <c r="I203" s="85"/>
    </row>
    <row r="204" spans="9:9" ht="15.75" customHeight="1" x14ac:dyDescent="0.35">
      <c r="I204" s="85"/>
    </row>
    <row r="205" spans="9:9" ht="15.75" customHeight="1" x14ac:dyDescent="0.35">
      <c r="I205" s="85"/>
    </row>
    <row r="206" spans="9:9" ht="15.75" customHeight="1" x14ac:dyDescent="0.35">
      <c r="I206" s="85"/>
    </row>
    <row r="207" spans="9:9" ht="15.75" customHeight="1" x14ac:dyDescent="0.35">
      <c r="I207" s="85"/>
    </row>
    <row r="208" spans="9:9" ht="15.75" customHeight="1" x14ac:dyDescent="0.35">
      <c r="I208" s="85"/>
    </row>
    <row r="209" spans="9:9" ht="15.75" customHeight="1" x14ac:dyDescent="0.35">
      <c r="I209" s="85"/>
    </row>
    <row r="210" spans="9:9" ht="15.75" customHeight="1" x14ac:dyDescent="0.35">
      <c r="I210" s="85"/>
    </row>
    <row r="211" spans="9:9" ht="15.75" customHeight="1" x14ac:dyDescent="0.35">
      <c r="I211" s="85"/>
    </row>
    <row r="212" spans="9:9" ht="15.75" customHeight="1" x14ac:dyDescent="0.35">
      <c r="I212" s="85"/>
    </row>
    <row r="213" spans="9:9" ht="15.75" customHeight="1" x14ac:dyDescent="0.35">
      <c r="I213" s="85"/>
    </row>
    <row r="214" spans="9:9" ht="15.75" customHeight="1" x14ac:dyDescent="0.35">
      <c r="I214" s="85"/>
    </row>
    <row r="215" spans="9:9" ht="15.75" customHeight="1" x14ac:dyDescent="0.35">
      <c r="I215" s="85"/>
    </row>
    <row r="216" spans="9:9" ht="15.75" customHeight="1" x14ac:dyDescent="0.35">
      <c r="I216" s="85"/>
    </row>
    <row r="217" spans="9:9" ht="15.75" customHeight="1" x14ac:dyDescent="0.35">
      <c r="I217" s="85"/>
    </row>
    <row r="218" spans="9:9" ht="15.75" customHeight="1" x14ac:dyDescent="0.35">
      <c r="I218" s="85"/>
    </row>
    <row r="219" spans="9:9" ht="15.75" customHeight="1" x14ac:dyDescent="0.35">
      <c r="I219" s="85"/>
    </row>
    <row r="220" spans="9:9" ht="15.75" customHeight="1" x14ac:dyDescent="0.35">
      <c r="I220" s="85"/>
    </row>
    <row r="221" spans="9:9" ht="15.75" customHeight="1" x14ac:dyDescent="0.35">
      <c r="I221" s="85"/>
    </row>
    <row r="222" spans="9:9" ht="15.75" customHeight="1" x14ac:dyDescent="0.35">
      <c r="I222" s="85"/>
    </row>
    <row r="223" spans="9:9" ht="15.75" customHeight="1" x14ac:dyDescent="0.35">
      <c r="I223" s="85"/>
    </row>
    <row r="224" spans="9:9" ht="15.75" customHeight="1" x14ac:dyDescent="0.35">
      <c r="I224" s="85"/>
    </row>
    <row r="225" spans="9:9" ht="15.75" customHeight="1" x14ac:dyDescent="0.35">
      <c r="I225" s="85"/>
    </row>
    <row r="226" spans="9:9" ht="15.75" customHeight="1" x14ac:dyDescent="0.35">
      <c r="I226" s="85"/>
    </row>
    <row r="227" spans="9:9" ht="15.75" customHeight="1" x14ac:dyDescent="0.35">
      <c r="I227" s="85"/>
    </row>
    <row r="228" spans="9:9" ht="15.75" customHeight="1" x14ac:dyDescent="0.35">
      <c r="I228" s="85"/>
    </row>
    <row r="229" spans="9:9" ht="15.75" customHeight="1" x14ac:dyDescent="0.35">
      <c r="I229" s="85"/>
    </row>
    <row r="230" spans="9:9" ht="15.75" customHeight="1" x14ac:dyDescent="0.35">
      <c r="I230" s="85"/>
    </row>
    <row r="231" spans="9:9" ht="15.75" customHeight="1" x14ac:dyDescent="0.35">
      <c r="I231" s="85"/>
    </row>
    <row r="232" spans="9:9" ht="15.75" customHeight="1" x14ac:dyDescent="0.35">
      <c r="I232" s="85"/>
    </row>
    <row r="233" spans="9:9" ht="15.75" customHeight="1" x14ac:dyDescent="0.35">
      <c r="I233" s="85"/>
    </row>
    <row r="234" spans="9:9" ht="15.75" customHeight="1" x14ac:dyDescent="0.35">
      <c r="I234" s="85"/>
    </row>
    <row r="235" spans="9:9" ht="15.75" customHeight="1" x14ac:dyDescent="0.35">
      <c r="I235" s="85"/>
    </row>
    <row r="236" spans="9:9" ht="15.75" customHeight="1" x14ac:dyDescent="0.35">
      <c r="I236" s="85"/>
    </row>
    <row r="237" spans="9:9" ht="15.75" customHeight="1" x14ac:dyDescent="0.35">
      <c r="I237" s="85"/>
    </row>
    <row r="238" spans="9:9" ht="15.75" customHeight="1" x14ac:dyDescent="0.35">
      <c r="I238" s="85"/>
    </row>
    <row r="239" spans="9:9" ht="15.75" customHeight="1" x14ac:dyDescent="0.35">
      <c r="I239" s="85"/>
    </row>
    <row r="240" spans="9:9" ht="15.75" customHeight="1" x14ac:dyDescent="0.35">
      <c r="I240" s="85"/>
    </row>
    <row r="241" spans="9:9" ht="15.75" customHeight="1" x14ac:dyDescent="0.35">
      <c r="I241" s="85"/>
    </row>
    <row r="242" spans="9:9" ht="15.75" customHeight="1" x14ac:dyDescent="0.35">
      <c r="I242" s="85"/>
    </row>
    <row r="243" spans="9:9" ht="15.75" customHeight="1" x14ac:dyDescent="0.35">
      <c r="I243" s="85"/>
    </row>
    <row r="244" spans="9:9" ht="15.75" customHeight="1" x14ac:dyDescent="0.35">
      <c r="I244" s="85"/>
    </row>
    <row r="245" spans="9:9" ht="15.75" customHeight="1" x14ac:dyDescent="0.35">
      <c r="I245" s="85"/>
    </row>
    <row r="246" spans="9:9" ht="15.75" customHeight="1" x14ac:dyDescent="0.35">
      <c r="I246" s="85"/>
    </row>
    <row r="247" spans="9:9" ht="15.75" customHeight="1" x14ac:dyDescent="0.35">
      <c r="I247" s="85"/>
    </row>
    <row r="248" spans="9:9" ht="15.75" customHeight="1" x14ac:dyDescent="0.35">
      <c r="I248" s="85"/>
    </row>
    <row r="249" spans="9:9" ht="15.75" customHeight="1" x14ac:dyDescent="0.35">
      <c r="I249" s="85"/>
    </row>
    <row r="250" spans="9:9" ht="15.75" customHeight="1" x14ac:dyDescent="0.35">
      <c r="I250" s="85"/>
    </row>
    <row r="251" spans="9:9" ht="15.75" customHeight="1" x14ac:dyDescent="0.35">
      <c r="I251" s="85"/>
    </row>
    <row r="252" spans="9:9" ht="15.75" customHeight="1" x14ac:dyDescent="0.35">
      <c r="I252" s="85"/>
    </row>
    <row r="253" spans="9:9" ht="15.75" customHeight="1" x14ac:dyDescent="0.35">
      <c r="I253" s="85"/>
    </row>
    <row r="254" spans="9:9" ht="15.75" customHeight="1" x14ac:dyDescent="0.35">
      <c r="I254" s="85"/>
    </row>
    <row r="255" spans="9:9" ht="15.75" customHeight="1" x14ac:dyDescent="0.35">
      <c r="I255" s="85"/>
    </row>
    <row r="256" spans="9:9" ht="15.75" customHeight="1" x14ac:dyDescent="0.35">
      <c r="I256" s="85"/>
    </row>
    <row r="257" spans="9:9" ht="15.75" customHeight="1" x14ac:dyDescent="0.35">
      <c r="I257" s="85"/>
    </row>
    <row r="258" spans="9:9" ht="15.75" customHeight="1" x14ac:dyDescent="0.35">
      <c r="I258" s="85"/>
    </row>
    <row r="259" spans="9:9" ht="15.75" customHeight="1" x14ac:dyDescent="0.35">
      <c r="I259" s="85"/>
    </row>
    <row r="260" spans="9:9" ht="15.75" customHeight="1" x14ac:dyDescent="0.35">
      <c r="I260" s="85"/>
    </row>
    <row r="261" spans="9:9" ht="15.75" customHeight="1" x14ac:dyDescent="0.35">
      <c r="I261" s="85"/>
    </row>
    <row r="262" spans="9:9" ht="15.75" customHeight="1" x14ac:dyDescent="0.35">
      <c r="I262" s="85"/>
    </row>
    <row r="263" spans="9:9" ht="15.75" customHeight="1" x14ac:dyDescent="0.35">
      <c r="I263" s="85"/>
    </row>
    <row r="264" spans="9:9" ht="15.75" customHeight="1" x14ac:dyDescent="0.35">
      <c r="I264" s="85"/>
    </row>
    <row r="265" spans="9:9" ht="15.75" customHeight="1" x14ac:dyDescent="0.35">
      <c r="I265" s="85"/>
    </row>
    <row r="266" spans="9:9" ht="15.75" customHeight="1" x14ac:dyDescent="0.35">
      <c r="I266" s="85"/>
    </row>
    <row r="267" spans="9:9" ht="15.75" customHeight="1" x14ac:dyDescent="0.35">
      <c r="I267" s="85"/>
    </row>
    <row r="268" spans="9:9" ht="15.75" customHeight="1" x14ac:dyDescent="0.35">
      <c r="I268" s="85"/>
    </row>
    <row r="269" spans="9:9" ht="15.75" customHeight="1" x14ac:dyDescent="0.35">
      <c r="I269" s="85"/>
    </row>
    <row r="270" spans="9:9" ht="15.75" customHeight="1" x14ac:dyDescent="0.35">
      <c r="I270" s="85"/>
    </row>
    <row r="271" spans="9:9" ht="15.75" customHeight="1" x14ac:dyDescent="0.35">
      <c r="I271" s="85"/>
    </row>
    <row r="272" spans="9:9" ht="15.75" customHeight="1" x14ac:dyDescent="0.35">
      <c r="I272" s="85"/>
    </row>
    <row r="273" spans="9:9" ht="15.75" customHeight="1" x14ac:dyDescent="0.35">
      <c r="I273" s="85"/>
    </row>
    <row r="274" spans="9:9" ht="15.75" customHeight="1" x14ac:dyDescent="0.35">
      <c r="I274" s="85"/>
    </row>
    <row r="275" spans="9:9" ht="15.75" customHeight="1" x14ac:dyDescent="0.35">
      <c r="I275" s="85"/>
    </row>
    <row r="276" spans="9:9" ht="15.75" customHeight="1" x14ac:dyDescent="0.35">
      <c r="I276" s="85"/>
    </row>
    <row r="277" spans="9:9" ht="15.75" customHeight="1" x14ac:dyDescent="0.35">
      <c r="I277" s="85"/>
    </row>
    <row r="278" spans="9:9" ht="15.75" customHeight="1" x14ac:dyDescent="0.35">
      <c r="I278" s="85"/>
    </row>
    <row r="279" spans="9:9" ht="15.75" customHeight="1" x14ac:dyDescent="0.35">
      <c r="I279" s="85"/>
    </row>
    <row r="280" spans="9:9" ht="15.75" customHeight="1" x14ac:dyDescent="0.35">
      <c r="I280" s="85"/>
    </row>
    <row r="281" spans="9:9" ht="15.75" customHeight="1" x14ac:dyDescent="0.35">
      <c r="I281" s="85"/>
    </row>
    <row r="282" spans="9:9" ht="15.75" customHeight="1" x14ac:dyDescent="0.35">
      <c r="I282" s="85"/>
    </row>
    <row r="283" spans="9:9" ht="15.75" customHeight="1" x14ac:dyDescent="0.35">
      <c r="I283" s="85"/>
    </row>
    <row r="284" spans="9:9" ht="15.75" customHeight="1" x14ac:dyDescent="0.35">
      <c r="I284" s="85"/>
    </row>
    <row r="285" spans="9:9" ht="15.75" customHeight="1" x14ac:dyDescent="0.35">
      <c r="I285" s="85"/>
    </row>
    <row r="286" spans="9:9" ht="15.75" customHeight="1" x14ac:dyDescent="0.35">
      <c r="I286" s="85"/>
    </row>
    <row r="287" spans="9:9" ht="15.75" customHeight="1" x14ac:dyDescent="0.35">
      <c r="I287" s="85"/>
    </row>
    <row r="288" spans="9:9" ht="15.75" customHeight="1" x14ac:dyDescent="0.35">
      <c r="I288" s="85"/>
    </row>
    <row r="289" spans="9:9" ht="15.75" customHeight="1" x14ac:dyDescent="0.35">
      <c r="I289" s="85"/>
    </row>
    <row r="290" spans="9:9" ht="15.75" customHeight="1" x14ac:dyDescent="0.35">
      <c r="I290" s="85"/>
    </row>
    <row r="291" spans="9:9" ht="15.75" customHeight="1" x14ac:dyDescent="0.35">
      <c r="I291" s="85"/>
    </row>
    <row r="292" spans="9:9" ht="15.75" customHeight="1" x14ac:dyDescent="0.35">
      <c r="I292" s="85"/>
    </row>
    <row r="293" spans="9:9" ht="15.75" customHeight="1" x14ac:dyDescent="0.35">
      <c r="I293" s="85"/>
    </row>
    <row r="294" spans="9:9" ht="15.75" customHeight="1" x14ac:dyDescent="0.35">
      <c r="I294" s="85"/>
    </row>
    <row r="295" spans="9:9" ht="15.75" customHeight="1" x14ac:dyDescent="0.35">
      <c r="I295" s="85"/>
    </row>
    <row r="296" spans="9:9" ht="15.75" customHeight="1" x14ac:dyDescent="0.35">
      <c r="I296" s="85"/>
    </row>
    <row r="297" spans="9:9" ht="15.75" customHeight="1" x14ac:dyDescent="0.35">
      <c r="I297" s="85"/>
    </row>
    <row r="298" spans="9:9" ht="15.75" customHeight="1" x14ac:dyDescent="0.35">
      <c r="I298" s="85"/>
    </row>
    <row r="299" spans="9:9" ht="15.75" customHeight="1" x14ac:dyDescent="0.35">
      <c r="I299" s="85"/>
    </row>
    <row r="300" spans="9:9" ht="15.75" customHeight="1" x14ac:dyDescent="0.35">
      <c r="I300" s="85"/>
    </row>
    <row r="301" spans="9:9" ht="15.75" customHeight="1" x14ac:dyDescent="0.35">
      <c r="I301" s="85"/>
    </row>
    <row r="302" spans="9:9" ht="15.75" customHeight="1" x14ac:dyDescent="0.35">
      <c r="I302" s="85"/>
    </row>
    <row r="303" spans="9:9" ht="15.75" customHeight="1" x14ac:dyDescent="0.35">
      <c r="I303" s="85"/>
    </row>
    <row r="304" spans="9:9" ht="15.75" customHeight="1" x14ac:dyDescent="0.35">
      <c r="I304" s="85"/>
    </row>
    <row r="305" spans="9:9" ht="15.75" customHeight="1" x14ac:dyDescent="0.35">
      <c r="I305" s="85"/>
    </row>
    <row r="306" spans="9:9" ht="15.75" customHeight="1" x14ac:dyDescent="0.35">
      <c r="I306" s="85"/>
    </row>
    <row r="307" spans="9:9" ht="15.75" customHeight="1" x14ac:dyDescent="0.35">
      <c r="I307" s="85"/>
    </row>
    <row r="308" spans="9:9" ht="15.75" customHeight="1" x14ac:dyDescent="0.35">
      <c r="I308" s="85"/>
    </row>
    <row r="309" spans="9:9" ht="15.75" customHeight="1" x14ac:dyDescent="0.35">
      <c r="I309" s="85"/>
    </row>
    <row r="310" spans="9:9" ht="15.75" customHeight="1" x14ac:dyDescent="0.35">
      <c r="I310" s="85"/>
    </row>
    <row r="311" spans="9:9" ht="15.75" customHeight="1" x14ac:dyDescent="0.35">
      <c r="I311" s="85"/>
    </row>
    <row r="312" spans="9:9" ht="15.75" customHeight="1" x14ac:dyDescent="0.35">
      <c r="I312" s="85"/>
    </row>
    <row r="313" spans="9:9" ht="15.75" customHeight="1" x14ac:dyDescent="0.35">
      <c r="I313" s="85"/>
    </row>
    <row r="314" spans="9:9" ht="15.75" customHeight="1" x14ac:dyDescent="0.35">
      <c r="I314" s="85"/>
    </row>
    <row r="315" spans="9:9" ht="15.75" customHeight="1" x14ac:dyDescent="0.35">
      <c r="I315" s="85"/>
    </row>
    <row r="316" spans="9:9" ht="15.75" customHeight="1" x14ac:dyDescent="0.35">
      <c r="I316" s="85"/>
    </row>
    <row r="317" spans="9:9" ht="15.75" customHeight="1" x14ac:dyDescent="0.35">
      <c r="I317" s="85"/>
    </row>
    <row r="318" spans="9:9" ht="15.75" customHeight="1" x14ac:dyDescent="0.35">
      <c r="I318" s="85"/>
    </row>
    <row r="319" spans="9:9" ht="15.75" customHeight="1" x14ac:dyDescent="0.35">
      <c r="I319" s="85"/>
    </row>
    <row r="320" spans="9:9" ht="15.75" customHeight="1" x14ac:dyDescent="0.35">
      <c r="I320" s="85"/>
    </row>
    <row r="321" spans="9:9" ht="15.75" customHeight="1" x14ac:dyDescent="0.35">
      <c r="I321" s="85"/>
    </row>
    <row r="322" spans="9:9" ht="15.75" customHeight="1" x14ac:dyDescent="0.35">
      <c r="I322" s="85"/>
    </row>
    <row r="323" spans="9:9" ht="15.75" customHeight="1" x14ac:dyDescent="0.35">
      <c r="I323" s="85"/>
    </row>
    <row r="324" spans="9:9" ht="15.75" customHeight="1" x14ac:dyDescent="0.35">
      <c r="I324" s="85"/>
    </row>
    <row r="325" spans="9:9" ht="15.75" customHeight="1" x14ac:dyDescent="0.35">
      <c r="I325" s="85"/>
    </row>
    <row r="326" spans="9:9" ht="15.75" customHeight="1" x14ac:dyDescent="0.35">
      <c r="I326" s="85"/>
    </row>
    <row r="327" spans="9:9" ht="15.75" customHeight="1" x14ac:dyDescent="0.35">
      <c r="I327" s="85"/>
    </row>
    <row r="328" spans="9:9" ht="15.75" customHeight="1" x14ac:dyDescent="0.35">
      <c r="I328" s="85"/>
    </row>
    <row r="329" spans="9:9" ht="15.75" customHeight="1" x14ac:dyDescent="0.35">
      <c r="I329" s="85"/>
    </row>
    <row r="330" spans="9:9" ht="15.75" customHeight="1" x14ac:dyDescent="0.35">
      <c r="I330" s="85"/>
    </row>
    <row r="331" spans="9:9" ht="15.75" customHeight="1" x14ac:dyDescent="0.35">
      <c r="I331" s="85"/>
    </row>
    <row r="332" spans="9:9" ht="15.75" customHeight="1" x14ac:dyDescent="0.35">
      <c r="I332" s="85"/>
    </row>
    <row r="333" spans="9:9" ht="15.75" customHeight="1" x14ac:dyDescent="0.35">
      <c r="I333" s="85"/>
    </row>
    <row r="334" spans="9:9" ht="15.75" customHeight="1" x14ac:dyDescent="0.35">
      <c r="I334" s="85"/>
    </row>
    <row r="335" spans="9:9" ht="15.75" customHeight="1" x14ac:dyDescent="0.35">
      <c r="I335" s="85"/>
    </row>
    <row r="336" spans="9:9" ht="15.75" customHeight="1" x14ac:dyDescent="0.35">
      <c r="I336" s="85"/>
    </row>
    <row r="337" spans="9:9" ht="15.75" customHeight="1" x14ac:dyDescent="0.35">
      <c r="I337" s="85"/>
    </row>
    <row r="338" spans="9:9" ht="15.75" customHeight="1" x14ac:dyDescent="0.35">
      <c r="I338" s="85"/>
    </row>
    <row r="339" spans="9:9" ht="15.75" customHeight="1" x14ac:dyDescent="0.35">
      <c r="I339" s="85"/>
    </row>
    <row r="340" spans="9:9" ht="15.75" customHeight="1" x14ac:dyDescent="0.35">
      <c r="I340" s="85"/>
    </row>
    <row r="341" spans="9:9" ht="15.75" customHeight="1" x14ac:dyDescent="0.35">
      <c r="I341" s="85"/>
    </row>
    <row r="342" spans="9:9" ht="15.75" customHeight="1" x14ac:dyDescent="0.35">
      <c r="I342" s="85"/>
    </row>
    <row r="343" spans="9:9" ht="15.75" customHeight="1" x14ac:dyDescent="0.35">
      <c r="I343" s="85"/>
    </row>
    <row r="344" spans="9:9" ht="15.75" customHeight="1" x14ac:dyDescent="0.35">
      <c r="I344" s="85"/>
    </row>
    <row r="345" spans="9:9" ht="15.75" customHeight="1" x14ac:dyDescent="0.35">
      <c r="I345" s="85"/>
    </row>
    <row r="346" spans="9:9" ht="15.75" customHeight="1" x14ac:dyDescent="0.35">
      <c r="I346" s="85"/>
    </row>
    <row r="347" spans="9:9" ht="15.75" customHeight="1" x14ac:dyDescent="0.35">
      <c r="I347" s="85"/>
    </row>
    <row r="348" spans="9:9" ht="15.75" customHeight="1" x14ac:dyDescent="0.35">
      <c r="I348" s="85"/>
    </row>
    <row r="349" spans="9:9" ht="15.75" customHeight="1" x14ac:dyDescent="0.35">
      <c r="I349" s="85"/>
    </row>
    <row r="350" spans="9:9" ht="15.75" customHeight="1" x14ac:dyDescent="0.35">
      <c r="I350" s="85"/>
    </row>
    <row r="351" spans="9:9" ht="15.75" customHeight="1" x14ac:dyDescent="0.35">
      <c r="I351" s="85"/>
    </row>
    <row r="352" spans="9:9" ht="15.75" customHeight="1" x14ac:dyDescent="0.35">
      <c r="I352" s="85"/>
    </row>
    <row r="353" spans="9:9" ht="15.75" customHeight="1" x14ac:dyDescent="0.35">
      <c r="I353" s="85"/>
    </row>
    <row r="354" spans="9:9" ht="15.75" customHeight="1" x14ac:dyDescent="0.35">
      <c r="I354" s="85"/>
    </row>
    <row r="355" spans="9:9" ht="15.75" customHeight="1" x14ac:dyDescent="0.35">
      <c r="I355" s="85"/>
    </row>
    <row r="356" spans="9:9" ht="15.75" customHeight="1" x14ac:dyDescent="0.35">
      <c r="I356" s="85"/>
    </row>
    <row r="357" spans="9:9" ht="15.75" customHeight="1" x14ac:dyDescent="0.35">
      <c r="I357" s="85"/>
    </row>
    <row r="358" spans="9:9" ht="15.75" customHeight="1" x14ac:dyDescent="0.35">
      <c r="I358" s="85"/>
    </row>
    <row r="359" spans="9:9" ht="15.75" customHeight="1" x14ac:dyDescent="0.35">
      <c r="I359" s="85"/>
    </row>
    <row r="360" spans="9:9" ht="15.75" customHeight="1" x14ac:dyDescent="0.35">
      <c r="I360" s="85"/>
    </row>
    <row r="361" spans="9:9" ht="15.75" customHeight="1" x14ac:dyDescent="0.35">
      <c r="I361" s="85"/>
    </row>
    <row r="362" spans="9:9" ht="15.75" customHeight="1" x14ac:dyDescent="0.35">
      <c r="I362" s="85"/>
    </row>
    <row r="363" spans="9:9" ht="15.75" customHeight="1" x14ac:dyDescent="0.35">
      <c r="I363" s="85"/>
    </row>
    <row r="364" spans="9:9" ht="15.75" customHeight="1" x14ac:dyDescent="0.35">
      <c r="I364" s="85"/>
    </row>
    <row r="365" spans="9:9" ht="15.75" customHeight="1" x14ac:dyDescent="0.35">
      <c r="I365" s="85"/>
    </row>
    <row r="366" spans="9:9" ht="15.75" customHeight="1" x14ac:dyDescent="0.35">
      <c r="I366" s="85"/>
    </row>
    <row r="367" spans="9:9" ht="15.75" customHeight="1" x14ac:dyDescent="0.35">
      <c r="I367" s="85"/>
    </row>
    <row r="368" spans="9:9" ht="15.75" customHeight="1" x14ac:dyDescent="0.35">
      <c r="I368" s="85"/>
    </row>
    <row r="369" spans="9:9" ht="15.75" customHeight="1" x14ac:dyDescent="0.35">
      <c r="I369" s="85"/>
    </row>
    <row r="370" spans="9:9" ht="15.75" customHeight="1" x14ac:dyDescent="0.35">
      <c r="I370" s="85"/>
    </row>
    <row r="371" spans="9:9" ht="15.75" customHeight="1" x14ac:dyDescent="0.35">
      <c r="I371" s="85"/>
    </row>
    <row r="372" spans="9:9" ht="15.75" customHeight="1" x14ac:dyDescent="0.35">
      <c r="I372" s="85"/>
    </row>
    <row r="373" spans="9:9" ht="15.75" customHeight="1" x14ac:dyDescent="0.35">
      <c r="I373" s="85"/>
    </row>
    <row r="374" spans="9:9" ht="15.75" customHeight="1" x14ac:dyDescent="0.35">
      <c r="I374" s="85"/>
    </row>
    <row r="375" spans="9:9" ht="15.75" customHeight="1" x14ac:dyDescent="0.35">
      <c r="I375" s="85"/>
    </row>
    <row r="376" spans="9:9" ht="15.75" customHeight="1" x14ac:dyDescent="0.35">
      <c r="I376" s="85"/>
    </row>
    <row r="377" spans="9:9" ht="15.75" customHeight="1" x14ac:dyDescent="0.35">
      <c r="I377" s="85"/>
    </row>
    <row r="378" spans="9:9" ht="15.75" customHeight="1" x14ac:dyDescent="0.35">
      <c r="I378" s="85"/>
    </row>
    <row r="379" spans="9:9" ht="15.75" customHeight="1" x14ac:dyDescent="0.35">
      <c r="I379" s="85"/>
    </row>
    <row r="380" spans="9:9" ht="15.75" customHeight="1" x14ac:dyDescent="0.35">
      <c r="I380" s="85"/>
    </row>
    <row r="381" spans="9:9" ht="15.75" customHeight="1" x14ac:dyDescent="0.35">
      <c r="I381" s="85"/>
    </row>
    <row r="382" spans="9:9" ht="15.75" customHeight="1" x14ac:dyDescent="0.35">
      <c r="I382" s="85"/>
    </row>
    <row r="383" spans="9:9" ht="15.75" customHeight="1" x14ac:dyDescent="0.35">
      <c r="I383" s="85"/>
    </row>
    <row r="384" spans="9:9" ht="15.75" customHeight="1" x14ac:dyDescent="0.35">
      <c r="I384" s="85"/>
    </row>
    <row r="385" spans="9:9" ht="15.75" customHeight="1" x14ac:dyDescent="0.35">
      <c r="I385" s="85"/>
    </row>
    <row r="386" spans="9:9" ht="15.75" customHeight="1" x14ac:dyDescent="0.35">
      <c r="I386" s="85"/>
    </row>
    <row r="387" spans="9:9" ht="15.75" customHeight="1" x14ac:dyDescent="0.35">
      <c r="I387" s="85"/>
    </row>
    <row r="388" spans="9:9" ht="15.75" customHeight="1" x14ac:dyDescent="0.35">
      <c r="I388" s="85"/>
    </row>
    <row r="389" spans="9:9" ht="15.75" customHeight="1" x14ac:dyDescent="0.35">
      <c r="I389" s="85"/>
    </row>
    <row r="390" spans="9:9" ht="15.75" customHeight="1" x14ac:dyDescent="0.35">
      <c r="I390" s="85"/>
    </row>
    <row r="391" spans="9:9" ht="15.75" customHeight="1" x14ac:dyDescent="0.35">
      <c r="I391" s="85"/>
    </row>
    <row r="392" spans="9:9" ht="15.75" customHeight="1" x14ac:dyDescent="0.35">
      <c r="I392" s="85"/>
    </row>
    <row r="393" spans="9:9" ht="15.75" customHeight="1" x14ac:dyDescent="0.35">
      <c r="I393" s="85"/>
    </row>
    <row r="394" spans="9:9" ht="15.75" customHeight="1" x14ac:dyDescent="0.35">
      <c r="I394" s="85"/>
    </row>
    <row r="395" spans="9:9" ht="15.75" customHeight="1" x14ac:dyDescent="0.35">
      <c r="I395" s="85"/>
    </row>
    <row r="396" spans="9:9" ht="15.75" customHeight="1" x14ac:dyDescent="0.35">
      <c r="I396" s="85"/>
    </row>
    <row r="397" spans="9:9" ht="15.75" customHeight="1" x14ac:dyDescent="0.35">
      <c r="I397" s="85"/>
    </row>
    <row r="398" spans="9:9" ht="15.75" customHeight="1" x14ac:dyDescent="0.35">
      <c r="I398" s="85"/>
    </row>
    <row r="399" spans="9:9" ht="15.75" customHeight="1" x14ac:dyDescent="0.35">
      <c r="I399" s="85"/>
    </row>
    <row r="400" spans="9:9" ht="15.75" customHeight="1" x14ac:dyDescent="0.35">
      <c r="I400" s="85"/>
    </row>
    <row r="401" spans="9:9" ht="15.75" customHeight="1" x14ac:dyDescent="0.35">
      <c r="I401" s="85"/>
    </row>
    <row r="402" spans="9:9" ht="15.75" customHeight="1" x14ac:dyDescent="0.35">
      <c r="I402" s="85"/>
    </row>
    <row r="403" spans="9:9" ht="15.75" customHeight="1" x14ac:dyDescent="0.35">
      <c r="I403" s="85"/>
    </row>
    <row r="404" spans="9:9" ht="15.75" customHeight="1" x14ac:dyDescent="0.35">
      <c r="I404" s="85"/>
    </row>
    <row r="405" spans="9:9" ht="15.75" customHeight="1" x14ac:dyDescent="0.35">
      <c r="I405" s="85"/>
    </row>
    <row r="406" spans="9:9" ht="15.75" customHeight="1" x14ac:dyDescent="0.35">
      <c r="I406" s="85"/>
    </row>
    <row r="407" spans="9:9" ht="15.75" customHeight="1" x14ac:dyDescent="0.35">
      <c r="I407" s="85"/>
    </row>
    <row r="408" spans="9:9" ht="15.75" customHeight="1" x14ac:dyDescent="0.35">
      <c r="I408" s="85"/>
    </row>
    <row r="409" spans="9:9" ht="15.75" customHeight="1" x14ac:dyDescent="0.35">
      <c r="I409" s="85"/>
    </row>
    <row r="410" spans="9:9" ht="15.75" customHeight="1" x14ac:dyDescent="0.35">
      <c r="I410" s="85"/>
    </row>
    <row r="411" spans="9:9" ht="15.75" customHeight="1" x14ac:dyDescent="0.35">
      <c r="I411" s="85"/>
    </row>
    <row r="412" spans="9:9" ht="15.75" customHeight="1" x14ac:dyDescent="0.35">
      <c r="I412" s="85"/>
    </row>
    <row r="413" spans="9:9" ht="15.75" customHeight="1" x14ac:dyDescent="0.35">
      <c r="I413" s="85"/>
    </row>
    <row r="414" spans="9:9" ht="15.75" customHeight="1" x14ac:dyDescent="0.35">
      <c r="I414" s="85"/>
    </row>
    <row r="415" spans="9:9" ht="15.75" customHeight="1" x14ac:dyDescent="0.35">
      <c r="I415" s="85"/>
    </row>
    <row r="416" spans="9:9" ht="15.75" customHeight="1" x14ac:dyDescent="0.35">
      <c r="I416" s="85"/>
    </row>
    <row r="417" spans="9:9" ht="15.75" customHeight="1" x14ac:dyDescent="0.35">
      <c r="I417" s="85"/>
    </row>
    <row r="418" spans="9:9" ht="15.75" customHeight="1" x14ac:dyDescent="0.35">
      <c r="I418" s="85"/>
    </row>
    <row r="419" spans="9:9" ht="15.75" customHeight="1" x14ac:dyDescent="0.35">
      <c r="I419" s="85"/>
    </row>
    <row r="420" spans="9:9" ht="15.75" customHeight="1" x14ac:dyDescent="0.35">
      <c r="I420" s="85"/>
    </row>
    <row r="421" spans="9:9" ht="15.75" customHeight="1" x14ac:dyDescent="0.35">
      <c r="I421" s="85"/>
    </row>
    <row r="422" spans="9:9" ht="15.75" customHeight="1" x14ac:dyDescent="0.35">
      <c r="I422" s="85"/>
    </row>
    <row r="423" spans="9:9" ht="15.75" customHeight="1" x14ac:dyDescent="0.35">
      <c r="I423" s="85"/>
    </row>
    <row r="424" spans="9:9" ht="15.75" customHeight="1" x14ac:dyDescent="0.35">
      <c r="I424" s="85"/>
    </row>
    <row r="425" spans="9:9" ht="15.75" customHeight="1" x14ac:dyDescent="0.35">
      <c r="I425" s="85"/>
    </row>
    <row r="426" spans="9:9" ht="15.75" customHeight="1" x14ac:dyDescent="0.35">
      <c r="I426" s="85"/>
    </row>
    <row r="427" spans="9:9" ht="15.75" customHeight="1" x14ac:dyDescent="0.35">
      <c r="I427" s="85"/>
    </row>
    <row r="428" spans="9:9" ht="15.75" customHeight="1" x14ac:dyDescent="0.35">
      <c r="I428" s="85"/>
    </row>
    <row r="429" spans="9:9" ht="15.75" customHeight="1" x14ac:dyDescent="0.35">
      <c r="I429" s="85"/>
    </row>
    <row r="430" spans="9:9" ht="15.75" customHeight="1" x14ac:dyDescent="0.35">
      <c r="I430" s="85"/>
    </row>
    <row r="431" spans="9:9" ht="15.75" customHeight="1" x14ac:dyDescent="0.35">
      <c r="I431" s="85"/>
    </row>
    <row r="432" spans="9:9" ht="15.75" customHeight="1" x14ac:dyDescent="0.35">
      <c r="I432" s="85"/>
    </row>
    <row r="433" spans="9:9" ht="15.75" customHeight="1" x14ac:dyDescent="0.35">
      <c r="I433" s="85"/>
    </row>
    <row r="434" spans="9:9" ht="15.75" customHeight="1" x14ac:dyDescent="0.35">
      <c r="I434" s="85"/>
    </row>
    <row r="435" spans="9:9" ht="15.75" customHeight="1" x14ac:dyDescent="0.35">
      <c r="I435" s="85"/>
    </row>
    <row r="436" spans="9:9" ht="15.75" customHeight="1" x14ac:dyDescent="0.35">
      <c r="I436" s="85"/>
    </row>
    <row r="437" spans="9:9" ht="15.75" customHeight="1" x14ac:dyDescent="0.35">
      <c r="I437" s="85"/>
    </row>
    <row r="438" spans="9:9" ht="15.75" customHeight="1" x14ac:dyDescent="0.35">
      <c r="I438" s="85"/>
    </row>
    <row r="439" spans="9:9" ht="15.75" customHeight="1" x14ac:dyDescent="0.35">
      <c r="I439" s="85"/>
    </row>
    <row r="440" spans="9:9" ht="15.75" customHeight="1" x14ac:dyDescent="0.35">
      <c r="I440" s="85"/>
    </row>
    <row r="441" spans="9:9" ht="15.75" customHeight="1" x14ac:dyDescent="0.35">
      <c r="I441" s="85"/>
    </row>
    <row r="442" spans="9:9" ht="15.75" customHeight="1" x14ac:dyDescent="0.35">
      <c r="I442" s="85"/>
    </row>
    <row r="443" spans="9:9" ht="15.75" customHeight="1" x14ac:dyDescent="0.35">
      <c r="I443" s="85"/>
    </row>
    <row r="444" spans="9:9" ht="15.75" customHeight="1" x14ac:dyDescent="0.35">
      <c r="I444" s="85"/>
    </row>
    <row r="445" spans="9:9" ht="15.75" customHeight="1" x14ac:dyDescent="0.35">
      <c r="I445" s="85"/>
    </row>
    <row r="446" spans="9:9" ht="15.75" customHeight="1" x14ac:dyDescent="0.35">
      <c r="I446" s="85"/>
    </row>
    <row r="447" spans="9:9" ht="15.75" customHeight="1" x14ac:dyDescent="0.35">
      <c r="I447" s="85"/>
    </row>
    <row r="448" spans="9:9" ht="15.75" customHeight="1" x14ac:dyDescent="0.35">
      <c r="I448" s="85"/>
    </row>
    <row r="449" spans="9:9" ht="15.75" customHeight="1" x14ac:dyDescent="0.35">
      <c r="I449" s="85"/>
    </row>
    <row r="450" spans="9:9" ht="15.75" customHeight="1" x14ac:dyDescent="0.35">
      <c r="I450" s="85"/>
    </row>
    <row r="451" spans="9:9" ht="15.75" customHeight="1" x14ac:dyDescent="0.35">
      <c r="I451" s="85"/>
    </row>
    <row r="452" spans="9:9" ht="15.75" customHeight="1" x14ac:dyDescent="0.35">
      <c r="I452" s="85"/>
    </row>
    <row r="453" spans="9:9" ht="15.75" customHeight="1" x14ac:dyDescent="0.35">
      <c r="I453" s="85"/>
    </row>
    <row r="454" spans="9:9" ht="15.75" customHeight="1" x14ac:dyDescent="0.35">
      <c r="I454" s="85"/>
    </row>
    <row r="455" spans="9:9" ht="15.75" customHeight="1" x14ac:dyDescent="0.35">
      <c r="I455" s="85"/>
    </row>
    <row r="456" spans="9:9" ht="15.75" customHeight="1" x14ac:dyDescent="0.35">
      <c r="I456" s="85"/>
    </row>
    <row r="457" spans="9:9" ht="15.75" customHeight="1" x14ac:dyDescent="0.35">
      <c r="I457" s="85"/>
    </row>
    <row r="458" spans="9:9" ht="15.75" customHeight="1" x14ac:dyDescent="0.35">
      <c r="I458" s="85"/>
    </row>
    <row r="459" spans="9:9" ht="15.75" customHeight="1" x14ac:dyDescent="0.35">
      <c r="I459" s="85"/>
    </row>
    <row r="460" spans="9:9" ht="15.75" customHeight="1" x14ac:dyDescent="0.35">
      <c r="I460" s="85"/>
    </row>
    <row r="461" spans="9:9" ht="15.75" customHeight="1" x14ac:dyDescent="0.35">
      <c r="I461" s="85"/>
    </row>
    <row r="462" spans="9:9" ht="15.75" customHeight="1" x14ac:dyDescent="0.35">
      <c r="I462" s="85"/>
    </row>
    <row r="463" spans="9:9" ht="15.75" customHeight="1" x14ac:dyDescent="0.35">
      <c r="I463" s="85"/>
    </row>
    <row r="464" spans="9:9" ht="15.75" customHeight="1" x14ac:dyDescent="0.35">
      <c r="I464" s="85"/>
    </row>
    <row r="465" spans="9:9" ht="15.75" customHeight="1" x14ac:dyDescent="0.35">
      <c r="I465" s="85"/>
    </row>
    <row r="466" spans="9:9" ht="15.75" customHeight="1" x14ac:dyDescent="0.35">
      <c r="I466" s="85"/>
    </row>
    <row r="467" spans="9:9" ht="15.75" customHeight="1" x14ac:dyDescent="0.35">
      <c r="I467" s="85"/>
    </row>
    <row r="468" spans="9:9" ht="15.75" customHeight="1" x14ac:dyDescent="0.35">
      <c r="I468" s="85"/>
    </row>
    <row r="469" spans="9:9" ht="15.75" customHeight="1" x14ac:dyDescent="0.35">
      <c r="I469" s="85"/>
    </row>
    <row r="470" spans="9:9" ht="15.75" customHeight="1" x14ac:dyDescent="0.35">
      <c r="I470" s="85"/>
    </row>
    <row r="471" spans="9:9" ht="15.75" customHeight="1" x14ac:dyDescent="0.35">
      <c r="I471" s="85"/>
    </row>
    <row r="472" spans="9:9" ht="15.75" customHeight="1" x14ac:dyDescent="0.35">
      <c r="I472" s="85"/>
    </row>
    <row r="473" spans="9:9" ht="15.75" customHeight="1" x14ac:dyDescent="0.35">
      <c r="I473" s="85"/>
    </row>
    <row r="474" spans="9:9" ht="15.75" customHeight="1" x14ac:dyDescent="0.35">
      <c r="I474" s="85"/>
    </row>
    <row r="475" spans="9:9" ht="15.75" customHeight="1" x14ac:dyDescent="0.35">
      <c r="I475" s="85"/>
    </row>
    <row r="476" spans="9:9" ht="15.75" customHeight="1" x14ac:dyDescent="0.35">
      <c r="I476" s="85"/>
    </row>
    <row r="477" spans="9:9" ht="15.75" customHeight="1" x14ac:dyDescent="0.35">
      <c r="I477" s="85"/>
    </row>
    <row r="478" spans="9:9" ht="15.75" customHeight="1" x14ac:dyDescent="0.35">
      <c r="I478" s="85"/>
    </row>
    <row r="479" spans="9:9" ht="15.75" customHeight="1" x14ac:dyDescent="0.35">
      <c r="I479" s="85"/>
    </row>
    <row r="480" spans="9:9" ht="15.75" customHeight="1" x14ac:dyDescent="0.35">
      <c r="I480" s="85"/>
    </row>
    <row r="481" spans="9:9" ht="15.75" customHeight="1" x14ac:dyDescent="0.35">
      <c r="I481" s="85"/>
    </row>
    <row r="482" spans="9:9" ht="15.75" customHeight="1" x14ac:dyDescent="0.35">
      <c r="I482" s="85"/>
    </row>
    <row r="483" spans="9:9" ht="15.75" customHeight="1" x14ac:dyDescent="0.35">
      <c r="I483" s="85"/>
    </row>
    <row r="484" spans="9:9" ht="15.75" customHeight="1" x14ac:dyDescent="0.35">
      <c r="I484" s="85"/>
    </row>
    <row r="485" spans="9:9" ht="15.75" customHeight="1" x14ac:dyDescent="0.35">
      <c r="I485" s="85"/>
    </row>
    <row r="486" spans="9:9" ht="15.75" customHeight="1" x14ac:dyDescent="0.35">
      <c r="I486" s="85"/>
    </row>
    <row r="487" spans="9:9" ht="15.75" customHeight="1" x14ac:dyDescent="0.35">
      <c r="I487" s="85"/>
    </row>
    <row r="488" spans="9:9" ht="15.75" customHeight="1" x14ac:dyDescent="0.35">
      <c r="I488" s="85"/>
    </row>
    <row r="489" spans="9:9" ht="15.75" customHeight="1" x14ac:dyDescent="0.35">
      <c r="I489" s="85"/>
    </row>
    <row r="490" spans="9:9" ht="15.75" customHeight="1" x14ac:dyDescent="0.35">
      <c r="I490" s="85"/>
    </row>
    <row r="491" spans="9:9" ht="15.75" customHeight="1" x14ac:dyDescent="0.35">
      <c r="I491" s="85"/>
    </row>
    <row r="492" spans="9:9" ht="15.75" customHeight="1" x14ac:dyDescent="0.35">
      <c r="I492" s="85"/>
    </row>
    <row r="493" spans="9:9" ht="15.75" customHeight="1" x14ac:dyDescent="0.35">
      <c r="I493" s="85"/>
    </row>
    <row r="494" spans="9:9" ht="15.75" customHeight="1" x14ac:dyDescent="0.35">
      <c r="I494" s="85"/>
    </row>
    <row r="495" spans="9:9" ht="15.75" customHeight="1" x14ac:dyDescent="0.35">
      <c r="I495" s="85"/>
    </row>
    <row r="496" spans="9:9" ht="15.75" customHeight="1" x14ac:dyDescent="0.35">
      <c r="I496" s="85"/>
    </row>
    <row r="497" spans="9:9" ht="15.75" customHeight="1" x14ac:dyDescent="0.35">
      <c r="I497" s="85"/>
    </row>
    <row r="498" spans="9:9" ht="15.75" customHeight="1" x14ac:dyDescent="0.35">
      <c r="I498" s="85"/>
    </row>
    <row r="499" spans="9:9" ht="15.75" customHeight="1" x14ac:dyDescent="0.35">
      <c r="I499" s="85"/>
    </row>
    <row r="500" spans="9:9" ht="15.75" customHeight="1" x14ac:dyDescent="0.35">
      <c r="I500" s="85"/>
    </row>
    <row r="501" spans="9:9" ht="15.75" customHeight="1" x14ac:dyDescent="0.35">
      <c r="I501" s="85"/>
    </row>
    <row r="502" spans="9:9" ht="15.75" customHeight="1" x14ac:dyDescent="0.35">
      <c r="I502" s="85"/>
    </row>
    <row r="503" spans="9:9" ht="15.75" customHeight="1" x14ac:dyDescent="0.35">
      <c r="I503" s="85"/>
    </row>
    <row r="504" spans="9:9" ht="15.75" customHeight="1" x14ac:dyDescent="0.35">
      <c r="I504" s="85"/>
    </row>
    <row r="505" spans="9:9" ht="15.75" customHeight="1" x14ac:dyDescent="0.35">
      <c r="I505" s="85"/>
    </row>
    <row r="506" spans="9:9" ht="15.75" customHeight="1" x14ac:dyDescent="0.35">
      <c r="I506" s="85"/>
    </row>
    <row r="507" spans="9:9" ht="15.75" customHeight="1" x14ac:dyDescent="0.35">
      <c r="I507" s="85"/>
    </row>
    <row r="508" spans="9:9" ht="15.75" customHeight="1" x14ac:dyDescent="0.35">
      <c r="I508" s="85"/>
    </row>
    <row r="509" spans="9:9" ht="15.75" customHeight="1" x14ac:dyDescent="0.35">
      <c r="I509" s="85"/>
    </row>
    <row r="510" spans="9:9" ht="15.75" customHeight="1" x14ac:dyDescent="0.35">
      <c r="I510" s="85"/>
    </row>
    <row r="511" spans="9:9" ht="15.75" customHeight="1" x14ac:dyDescent="0.35">
      <c r="I511" s="85"/>
    </row>
    <row r="512" spans="9:9" ht="15.75" customHeight="1" x14ac:dyDescent="0.35">
      <c r="I512" s="85"/>
    </row>
    <row r="513" spans="9:9" ht="15.75" customHeight="1" x14ac:dyDescent="0.35">
      <c r="I513" s="85"/>
    </row>
    <row r="514" spans="9:9" ht="15.75" customHeight="1" x14ac:dyDescent="0.35">
      <c r="I514" s="85"/>
    </row>
    <row r="515" spans="9:9" ht="15.75" customHeight="1" x14ac:dyDescent="0.35">
      <c r="I515" s="85"/>
    </row>
    <row r="516" spans="9:9" ht="15.75" customHeight="1" x14ac:dyDescent="0.35">
      <c r="I516" s="85"/>
    </row>
    <row r="517" spans="9:9" ht="15.75" customHeight="1" x14ac:dyDescent="0.35">
      <c r="I517" s="85"/>
    </row>
    <row r="518" spans="9:9" ht="15.75" customHeight="1" x14ac:dyDescent="0.35">
      <c r="I518" s="85"/>
    </row>
    <row r="519" spans="9:9" ht="15.75" customHeight="1" x14ac:dyDescent="0.35">
      <c r="I519" s="85"/>
    </row>
    <row r="520" spans="9:9" ht="15.75" customHeight="1" x14ac:dyDescent="0.35">
      <c r="I520" s="85"/>
    </row>
    <row r="521" spans="9:9" ht="15.75" customHeight="1" x14ac:dyDescent="0.35">
      <c r="I521" s="85"/>
    </row>
    <row r="522" spans="9:9" ht="15.75" customHeight="1" x14ac:dyDescent="0.35">
      <c r="I522" s="85"/>
    </row>
    <row r="523" spans="9:9" ht="15.75" customHeight="1" x14ac:dyDescent="0.35">
      <c r="I523" s="85"/>
    </row>
    <row r="524" spans="9:9" ht="15.75" customHeight="1" x14ac:dyDescent="0.35">
      <c r="I524" s="85"/>
    </row>
    <row r="525" spans="9:9" ht="15.75" customHeight="1" x14ac:dyDescent="0.35">
      <c r="I525" s="85"/>
    </row>
    <row r="526" spans="9:9" ht="15.75" customHeight="1" x14ac:dyDescent="0.35">
      <c r="I526" s="85"/>
    </row>
    <row r="527" spans="9:9" ht="15.75" customHeight="1" x14ac:dyDescent="0.35">
      <c r="I527" s="85"/>
    </row>
    <row r="528" spans="9:9" ht="15.75" customHeight="1" x14ac:dyDescent="0.35">
      <c r="I528" s="85"/>
    </row>
    <row r="529" spans="9:9" ht="15.75" customHeight="1" x14ac:dyDescent="0.35">
      <c r="I529" s="85"/>
    </row>
    <row r="530" spans="9:9" ht="15.75" customHeight="1" x14ac:dyDescent="0.35">
      <c r="I530" s="85"/>
    </row>
    <row r="531" spans="9:9" ht="15.75" customHeight="1" x14ac:dyDescent="0.35">
      <c r="I531" s="85"/>
    </row>
    <row r="532" spans="9:9" ht="15.75" customHeight="1" x14ac:dyDescent="0.35">
      <c r="I532" s="85"/>
    </row>
    <row r="533" spans="9:9" ht="15.75" customHeight="1" x14ac:dyDescent="0.35">
      <c r="I533" s="85"/>
    </row>
    <row r="534" spans="9:9" ht="15.75" customHeight="1" x14ac:dyDescent="0.35">
      <c r="I534" s="85"/>
    </row>
    <row r="535" spans="9:9" ht="15.75" customHeight="1" x14ac:dyDescent="0.35">
      <c r="I535" s="85"/>
    </row>
    <row r="536" spans="9:9" ht="15.75" customHeight="1" x14ac:dyDescent="0.35">
      <c r="I536" s="85"/>
    </row>
    <row r="537" spans="9:9" ht="15.75" customHeight="1" x14ac:dyDescent="0.35">
      <c r="I537" s="85"/>
    </row>
    <row r="538" spans="9:9" ht="15.75" customHeight="1" x14ac:dyDescent="0.35">
      <c r="I538" s="85"/>
    </row>
    <row r="539" spans="9:9" ht="15.75" customHeight="1" x14ac:dyDescent="0.35">
      <c r="I539" s="85"/>
    </row>
    <row r="540" spans="9:9" ht="15.75" customHeight="1" x14ac:dyDescent="0.35">
      <c r="I540" s="85"/>
    </row>
    <row r="541" spans="9:9" ht="15.75" customHeight="1" x14ac:dyDescent="0.35">
      <c r="I541" s="85"/>
    </row>
    <row r="542" spans="9:9" ht="15.75" customHeight="1" x14ac:dyDescent="0.35">
      <c r="I542" s="85"/>
    </row>
    <row r="543" spans="9:9" ht="15.75" customHeight="1" x14ac:dyDescent="0.35">
      <c r="I543" s="85"/>
    </row>
    <row r="544" spans="9:9" ht="15.75" customHeight="1" x14ac:dyDescent="0.35">
      <c r="I544" s="85"/>
    </row>
    <row r="545" spans="9:9" ht="15.75" customHeight="1" x14ac:dyDescent="0.35">
      <c r="I545" s="85"/>
    </row>
    <row r="546" spans="9:9" ht="15.75" customHeight="1" x14ac:dyDescent="0.35">
      <c r="I546" s="85"/>
    </row>
    <row r="547" spans="9:9" ht="15.75" customHeight="1" x14ac:dyDescent="0.35">
      <c r="I547" s="85"/>
    </row>
    <row r="548" spans="9:9" ht="15.75" customHeight="1" x14ac:dyDescent="0.35">
      <c r="I548" s="85"/>
    </row>
    <row r="549" spans="9:9" ht="15.75" customHeight="1" x14ac:dyDescent="0.35">
      <c r="I549" s="85"/>
    </row>
    <row r="550" spans="9:9" ht="15.75" customHeight="1" x14ac:dyDescent="0.35">
      <c r="I550" s="85"/>
    </row>
    <row r="551" spans="9:9" ht="15.75" customHeight="1" x14ac:dyDescent="0.35">
      <c r="I551" s="85"/>
    </row>
    <row r="552" spans="9:9" ht="15.75" customHeight="1" x14ac:dyDescent="0.35">
      <c r="I552" s="85"/>
    </row>
    <row r="553" spans="9:9" ht="15.75" customHeight="1" x14ac:dyDescent="0.35">
      <c r="I553" s="85"/>
    </row>
    <row r="554" spans="9:9" ht="15.75" customHeight="1" x14ac:dyDescent="0.35">
      <c r="I554" s="85"/>
    </row>
    <row r="555" spans="9:9" ht="15.75" customHeight="1" x14ac:dyDescent="0.35">
      <c r="I555" s="85"/>
    </row>
    <row r="556" spans="9:9" ht="15.75" customHeight="1" x14ac:dyDescent="0.35">
      <c r="I556" s="85"/>
    </row>
    <row r="557" spans="9:9" ht="15.75" customHeight="1" x14ac:dyDescent="0.35">
      <c r="I557" s="85"/>
    </row>
    <row r="558" spans="9:9" ht="15.75" customHeight="1" x14ac:dyDescent="0.35">
      <c r="I558" s="85"/>
    </row>
    <row r="559" spans="9:9" ht="15.75" customHeight="1" x14ac:dyDescent="0.35">
      <c r="I559" s="85"/>
    </row>
    <row r="560" spans="9:9" ht="15.75" customHeight="1" x14ac:dyDescent="0.35">
      <c r="I560" s="85"/>
    </row>
    <row r="561" spans="9:9" ht="15.75" customHeight="1" x14ac:dyDescent="0.35">
      <c r="I561" s="85"/>
    </row>
    <row r="562" spans="9:9" ht="15.75" customHeight="1" x14ac:dyDescent="0.35">
      <c r="I562" s="85"/>
    </row>
    <row r="563" spans="9:9" ht="15.75" customHeight="1" x14ac:dyDescent="0.35">
      <c r="I563" s="85"/>
    </row>
    <row r="564" spans="9:9" ht="15.75" customHeight="1" x14ac:dyDescent="0.35">
      <c r="I564" s="85"/>
    </row>
    <row r="565" spans="9:9" ht="15.75" customHeight="1" x14ac:dyDescent="0.35">
      <c r="I565" s="85"/>
    </row>
    <row r="566" spans="9:9" ht="15.75" customHeight="1" x14ac:dyDescent="0.35">
      <c r="I566" s="85"/>
    </row>
    <row r="567" spans="9:9" ht="15.75" customHeight="1" x14ac:dyDescent="0.35">
      <c r="I567" s="85"/>
    </row>
    <row r="568" spans="9:9" ht="15.75" customHeight="1" x14ac:dyDescent="0.35">
      <c r="I568" s="85"/>
    </row>
    <row r="569" spans="9:9" ht="15.75" customHeight="1" x14ac:dyDescent="0.35">
      <c r="I569" s="85"/>
    </row>
    <row r="570" spans="9:9" ht="15.75" customHeight="1" x14ac:dyDescent="0.35">
      <c r="I570" s="85"/>
    </row>
    <row r="571" spans="9:9" ht="15.75" customHeight="1" x14ac:dyDescent="0.35">
      <c r="I571" s="85"/>
    </row>
    <row r="572" spans="9:9" ht="15.75" customHeight="1" x14ac:dyDescent="0.35">
      <c r="I572" s="85"/>
    </row>
    <row r="573" spans="9:9" ht="15.75" customHeight="1" x14ac:dyDescent="0.35">
      <c r="I573" s="85"/>
    </row>
    <row r="574" spans="9:9" ht="15.75" customHeight="1" x14ac:dyDescent="0.35">
      <c r="I574" s="85"/>
    </row>
    <row r="575" spans="9:9" ht="15.75" customHeight="1" x14ac:dyDescent="0.35">
      <c r="I575" s="85"/>
    </row>
    <row r="576" spans="9:9" ht="15.75" customHeight="1" x14ac:dyDescent="0.35">
      <c r="I576" s="85"/>
    </row>
    <row r="577" spans="9:9" ht="15.75" customHeight="1" x14ac:dyDescent="0.35">
      <c r="I577" s="85"/>
    </row>
    <row r="578" spans="9:9" ht="15.75" customHeight="1" x14ac:dyDescent="0.35">
      <c r="I578" s="85"/>
    </row>
    <row r="579" spans="9:9" ht="15.75" customHeight="1" x14ac:dyDescent="0.35">
      <c r="I579" s="85"/>
    </row>
    <row r="580" spans="9:9" ht="15.75" customHeight="1" x14ac:dyDescent="0.35">
      <c r="I580" s="85"/>
    </row>
    <row r="581" spans="9:9" ht="15.75" customHeight="1" x14ac:dyDescent="0.35">
      <c r="I581" s="85"/>
    </row>
    <row r="582" spans="9:9" ht="15.75" customHeight="1" x14ac:dyDescent="0.35">
      <c r="I582" s="85"/>
    </row>
    <row r="583" spans="9:9" ht="15.75" customHeight="1" x14ac:dyDescent="0.35">
      <c r="I583" s="85"/>
    </row>
    <row r="584" spans="9:9" ht="15.75" customHeight="1" x14ac:dyDescent="0.35">
      <c r="I584" s="85"/>
    </row>
    <row r="585" spans="9:9" ht="15.75" customHeight="1" x14ac:dyDescent="0.35">
      <c r="I585" s="85"/>
    </row>
    <row r="586" spans="9:9" ht="15.75" customHeight="1" x14ac:dyDescent="0.35">
      <c r="I586" s="85"/>
    </row>
    <row r="587" spans="9:9" ht="15.75" customHeight="1" x14ac:dyDescent="0.35">
      <c r="I587" s="85"/>
    </row>
    <row r="588" spans="9:9" ht="15.75" customHeight="1" x14ac:dyDescent="0.35">
      <c r="I588" s="85"/>
    </row>
    <row r="589" spans="9:9" ht="15.75" customHeight="1" x14ac:dyDescent="0.35">
      <c r="I589" s="85"/>
    </row>
    <row r="590" spans="9:9" ht="15.75" customHeight="1" x14ac:dyDescent="0.35">
      <c r="I590" s="85"/>
    </row>
    <row r="591" spans="9:9" ht="15.75" customHeight="1" x14ac:dyDescent="0.35">
      <c r="I591" s="85"/>
    </row>
    <row r="592" spans="9:9" ht="15.75" customHeight="1" x14ac:dyDescent="0.35">
      <c r="I592" s="85"/>
    </row>
    <row r="593" spans="9:9" ht="15.75" customHeight="1" x14ac:dyDescent="0.35">
      <c r="I593" s="85"/>
    </row>
    <row r="594" spans="9:9" ht="15.75" customHeight="1" x14ac:dyDescent="0.35">
      <c r="I594" s="85"/>
    </row>
    <row r="595" spans="9:9" ht="15.75" customHeight="1" x14ac:dyDescent="0.35">
      <c r="I595" s="85"/>
    </row>
    <row r="596" spans="9:9" ht="15.75" customHeight="1" x14ac:dyDescent="0.35">
      <c r="I596" s="85"/>
    </row>
    <row r="597" spans="9:9" ht="15.75" customHeight="1" x14ac:dyDescent="0.35">
      <c r="I597" s="85"/>
    </row>
    <row r="598" spans="9:9" ht="15.75" customHeight="1" x14ac:dyDescent="0.35">
      <c r="I598" s="85"/>
    </row>
    <row r="599" spans="9:9" ht="15.75" customHeight="1" x14ac:dyDescent="0.35">
      <c r="I599" s="85"/>
    </row>
    <row r="600" spans="9:9" ht="15.75" customHeight="1" x14ac:dyDescent="0.35">
      <c r="I600" s="85"/>
    </row>
    <row r="601" spans="9:9" ht="15.75" customHeight="1" x14ac:dyDescent="0.35">
      <c r="I601" s="85"/>
    </row>
    <row r="602" spans="9:9" ht="15.75" customHeight="1" x14ac:dyDescent="0.35">
      <c r="I602" s="85"/>
    </row>
    <row r="603" spans="9:9" ht="15.75" customHeight="1" x14ac:dyDescent="0.35">
      <c r="I603" s="85"/>
    </row>
    <row r="604" spans="9:9" ht="15.75" customHeight="1" x14ac:dyDescent="0.35">
      <c r="I604" s="85"/>
    </row>
    <row r="605" spans="9:9" ht="15.75" customHeight="1" x14ac:dyDescent="0.35">
      <c r="I605" s="85"/>
    </row>
    <row r="606" spans="9:9" ht="15.75" customHeight="1" x14ac:dyDescent="0.35">
      <c r="I606" s="85"/>
    </row>
    <row r="607" spans="9:9" ht="15.75" customHeight="1" x14ac:dyDescent="0.35">
      <c r="I607" s="85"/>
    </row>
    <row r="608" spans="9:9" ht="15.75" customHeight="1" x14ac:dyDescent="0.35">
      <c r="I608" s="85"/>
    </row>
    <row r="609" spans="9:9" ht="15.75" customHeight="1" x14ac:dyDescent="0.35">
      <c r="I609" s="85"/>
    </row>
    <row r="610" spans="9:9" ht="15.75" customHeight="1" x14ac:dyDescent="0.35">
      <c r="I610" s="85"/>
    </row>
    <row r="611" spans="9:9" ht="15.75" customHeight="1" x14ac:dyDescent="0.35">
      <c r="I611" s="85"/>
    </row>
    <row r="612" spans="9:9" ht="15.75" customHeight="1" x14ac:dyDescent="0.35">
      <c r="I612" s="85"/>
    </row>
    <row r="613" spans="9:9" ht="15.75" customHeight="1" x14ac:dyDescent="0.35">
      <c r="I613" s="85"/>
    </row>
    <row r="614" spans="9:9" ht="15.75" customHeight="1" x14ac:dyDescent="0.35">
      <c r="I614" s="85"/>
    </row>
    <row r="615" spans="9:9" ht="15.75" customHeight="1" x14ac:dyDescent="0.35">
      <c r="I615" s="85"/>
    </row>
    <row r="616" spans="9:9" ht="15.75" customHeight="1" x14ac:dyDescent="0.35">
      <c r="I616" s="85"/>
    </row>
    <row r="617" spans="9:9" ht="15.75" customHeight="1" x14ac:dyDescent="0.35">
      <c r="I617" s="85"/>
    </row>
    <row r="618" spans="9:9" ht="15.75" customHeight="1" x14ac:dyDescent="0.35">
      <c r="I618" s="85"/>
    </row>
    <row r="619" spans="9:9" ht="15.75" customHeight="1" x14ac:dyDescent="0.35">
      <c r="I619" s="85"/>
    </row>
    <row r="620" spans="9:9" ht="15.75" customHeight="1" x14ac:dyDescent="0.35">
      <c r="I620" s="85"/>
    </row>
    <row r="621" spans="9:9" ht="15.75" customHeight="1" x14ac:dyDescent="0.35">
      <c r="I621" s="85"/>
    </row>
    <row r="622" spans="9:9" ht="15.75" customHeight="1" x14ac:dyDescent="0.35">
      <c r="I622" s="85"/>
    </row>
    <row r="623" spans="9:9" ht="15.75" customHeight="1" x14ac:dyDescent="0.35">
      <c r="I623" s="85"/>
    </row>
    <row r="624" spans="9:9" ht="15.75" customHeight="1" x14ac:dyDescent="0.35">
      <c r="I624" s="85"/>
    </row>
    <row r="625" spans="9:9" ht="15.75" customHeight="1" x14ac:dyDescent="0.35">
      <c r="I625" s="85"/>
    </row>
    <row r="626" spans="9:9" ht="15.75" customHeight="1" x14ac:dyDescent="0.35">
      <c r="I626" s="85"/>
    </row>
    <row r="627" spans="9:9" ht="15.75" customHeight="1" x14ac:dyDescent="0.35">
      <c r="I627" s="85"/>
    </row>
    <row r="628" spans="9:9" ht="15.75" customHeight="1" x14ac:dyDescent="0.35">
      <c r="I628" s="85"/>
    </row>
    <row r="629" spans="9:9" ht="15.75" customHeight="1" x14ac:dyDescent="0.35">
      <c r="I629" s="85"/>
    </row>
    <row r="630" spans="9:9" ht="15.75" customHeight="1" x14ac:dyDescent="0.35">
      <c r="I630" s="85"/>
    </row>
    <row r="631" spans="9:9" ht="15.75" customHeight="1" x14ac:dyDescent="0.35">
      <c r="I631" s="85"/>
    </row>
    <row r="632" spans="9:9" ht="15.75" customHeight="1" x14ac:dyDescent="0.35">
      <c r="I632" s="85"/>
    </row>
    <row r="633" spans="9:9" ht="15.75" customHeight="1" x14ac:dyDescent="0.35">
      <c r="I633" s="85"/>
    </row>
    <row r="634" spans="9:9" ht="15.75" customHeight="1" x14ac:dyDescent="0.35">
      <c r="I634" s="85"/>
    </row>
    <row r="635" spans="9:9" ht="15.75" customHeight="1" x14ac:dyDescent="0.35">
      <c r="I635" s="85"/>
    </row>
    <row r="636" spans="9:9" ht="15.75" customHeight="1" x14ac:dyDescent="0.35">
      <c r="I636" s="85"/>
    </row>
    <row r="637" spans="9:9" ht="15.75" customHeight="1" x14ac:dyDescent="0.35">
      <c r="I637" s="85"/>
    </row>
    <row r="638" spans="9:9" ht="15.75" customHeight="1" x14ac:dyDescent="0.35">
      <c r="I638" s="85"/>
    </row>
    <row r="639" spans="9:9" ht="15.75" customHeight="1" x14ac:dyDescent="0.35">
      <c r="I639" s="85"/>
    </row>
    <row r="640" spans="9:9" ht="15.75" customHeight="1" x14ac:dyDescent="0.35">
      <c r="I640" s="85"/>
    </row>
    <row r="641" spans="9:9" ht="15.75" customHeight="1" x14ac:dyDescent="0.35">
      <c r="I641" s="85"/>
    </row>
    <row r="642" spans="9:9" ht="15.75" customHeight="1" x14ac:dyDescent="0.35">
      <c r="I642" s="85"/>
    </row>
    <row r="643" spans="9:9" ht="15.75" customHeight="1" x14ac:dyDescent="0.35">
      <c r="I643" s="85"/>
    </row>
    <row r="644" spans="9:9" ht="15.75" customHeight="1" x14ac:dyDescent="0.35">
      <c r="I644" s="85"/>
    </row>
    <row r="645" spans="9:9" ht="15.75" customHeight="1" x14ac:dyDescent="0.35">
      <c r="I645" s="85"/>
    </row>
    <row r="646" spans="9:9" ht="15.75" customHeight="1" x14ac:dyDescent="0.35">
      <c r="I646" s="85"/>
    </row>
    <row r="647" spans="9:9" ht="15.75" customHeight="1" x14ac:dyDescent="0.35">
      <c r="I647" s="85"/>
    </row>
    <row r="648" spans="9:9" ht="15.75" customHeight="1" x14ac:dyDescent="0.35">
      <c r="I648" s="85"/>
    </row>
    <row r="649" spans="9:9" ht="15.75" customHeight="1" x14ac:dyDescent="0.35">
      <c r="I649" s="85"/>
    </row>
    <row r="650" spans="9:9" ht="15.75" customHeight="1" x14ac:dyDescent="0.35">
      <c r="I650" s="85"/>
    </row>
    <row r="651" spans="9:9" ht="15.75" customHeight="1" x14ac:dyDescent="0.35">
      <c r="I651" s="85"/>
    </row>
    <row r="652" spans="9:9" ht="15.75" customHeight="1" x14ac:dyDescent="0.35">
      <c r="I652" s="85"/>
    </row>
    <row r="653" spans="9:9" ht="15.75" customHeight="1" x14ac:dyDescent="0.35">
      <c r="I653" s="85"/>
    </row>
    <row r="654" spans="9:9" ht="15.75" customHeight="1" x14ac:dyDescent="0.35">
      <c r="I654" s="85"/>
    </row>
    <row r="655" spans="9:9" ht="15.75" customHeight="1" x14ac:dyDescent="0.35">
      <c r="I655" s="85"/>
    </row>
    <row r="656" spans="9:9" ht="15.75" customHeight="1" x14ac:dyDescent="0.35">
      <c r="I656" s="85"/>
    </row>
    <row r="657" spans="9:9" ht="15.75" customHeight="1" x14ac:dyDescent="0.35">
      <c r="I657" s="85"/>
    </row>
    <row r="658" spans="9:9" ht="15.75" customHeight="1" x14ac:dyDescent="0.35">
      <c r="I658" s="85"/>
    </row>
    <row r="659" spans="9:9" ht="15.75" customHeight="1" x14ac:dyDescent="0.35">
      <c r="I659" s="85"/>
    </row>
    <row r="660" spans="9:9" ht="15.75" customHeight="1" x14ac:dyDescent="0.35">
      <c r="I660" s="85"/>
    </row>
    <row r="661" spans="9:9" ht="15.75" customHeight="1" x14ac:dyDescent="0.35">
      <c r="I661" s="85"/>
    </row>
    <row r="662" spans="9:9" ht="15.75" customHeight="1" x14ac:dyDescent="0.35">
      <c r="I662" s="85"/>
    </row>
    <row r="663" spans="9:9" ht="15.75" customHeight="1" x14ac:dyDescent="0.35">
      <c r="I663" s="85"/>
    </row>
    <row r="664" spans="9:9" ht="15.75" customHeight="1" x14ac:dyDescent="0.35">
      <c r="I664" s="85"/>
    </row>
    <row r="665" spans="9:9" ht="15.75" customHeight="1" x14ac:dyDescent="0.35">
      <c r="I665" s="85"/>
    </row>
    <row r="666" spans="9:9" ht="15.75" customHeight="1" x14ac:dyDescent="0.35">
      <c r="I666" s="85"/>
    </row>
    <row r="667" spans="9:9" ht="15.75" customHeight="1" x14ac:dyDescent="0.35">
      <c r="I667" s="85"/>
    </row>
    <row r="668" spans="9:9" ht="15.75" customHeight="1" x14ac:dyDescent="0.35">
      <c r="I668" s="85"/>
    </row>
    <row r="669" spans="9:9" ht="15.75" customHeight="1" x14ac:dyDescent="0.35">
      <c r="I669" s="85"/>
    </row>
    <row r="670" spans="9:9" ht="15.75" customHeight="1" x14ac:dyDescent="0.35">
      <c r="I670" s="85"/>
    </row>
    <row r="671" spans="9:9" ht="15.75" customHeight="1" x14ac:dyDescent="0.35">
      <c r="I671" s="85"/>
    </row>
    <row r="672" spans="9:9" ht="15.75" customHeight="1" x14ac:dyDescent="0.35">
      <c r="I672" s="85"/>
    </row>
    <row r="673" spans="9:9" ht="15.75" customHeight="1" x14ac:dyDescent="0.35">
      <c r="I673" s="85"/>
    </row>
    <row r="674" spans="9:9" ht="15.75" customHeight="1" x14ac:dyDescent="0.35">
      <c r="I674" s="85"/>
    </row>
    <row r="675" spans="9:9" ht="15.75" customHeight="1" x14ac:dyDescent="0.35">
      <c r="I675" s="85"/>
    </row>
    <row r="676" spans="9:9" ht="15.75" customHeight="1" x14ac:dyDescent="0.35">
      <c r="I676" s="85"/>
    </row>
    <row r="677" spans="9:9" ht="15.75" customHeight="1" x14ac:dyDescent="0.35">
      <c r="I677" s="85"/>
    </row>
    <row r="678" spans="9:9" ht="15.75" customHeight="1" x14ac:dyDescent="0.35">
      <c r="I678" s="85"/>
    </row>
    <row r="679" spans="9:9" ht="15.75" customHeight="1" x14ac:dyDescent="0.35">
      <c r="I679" s="85"/>
    </row>
    <row r="680" spans="9:9" ht="15.75" customHeight="1" x14ac:dyDescent="0.35">
      <c r="I680" s="85"/>
    </row>
    <row r="681" spans="9:9" ht="15.75" customHeight="1" x14ac:dyDescent="0.35">
      <c r="I681" s="85"/>
    </row>
    <row r="682" spans="9:9" ht="15.75" customHeight="1" x14ac:dyDescent="0.35">
      <c r="I682" s="85"/>
    </row>
    <row r="683" spans="9:9" ht="15.75" customHeight="1" x14ac:dyDescent="0.35">
      <c r="I683" s="85"/>
    </row>
    <row r="684" spans="9:9" ht="15.75" customHeight="1" x14ac:dyDescent="0.35">
      <c r="I684" s="85"/>
    </row>
    <row r="685" spans="9:9" ht="15.75" customHeight="1" x14ac:dyDescent="0.35">
      <c r="I685" s="85"/>
    </row>
    <row r="686" spans="9:9" ht="15.75" customHeight="1" x14ac:dyDescent="0.35">
      <c r="I686" s="85"/>
    </row>
    <row r="687" spans="9:9" ht="15.75" customHeight="1" x14ac:dyDescent="0.35">
      <c r="I687" s="85"/>
    </row>
    <row r="688" spans="9:9" ht="15.75" customHeight="1" x14ac:dyDescent="0.35">
      <c r="I688" s="85"/>
    </row>
    <row r="689" spans="9:9" ht="15.75" customHeight="1" x14ac:dyDescent="0.35">
      <c r="I689" s="85"/>
    </row>
    <row r="690" spans="9:9" ht="15.75" customHeight="1" x14ac:dyDescent="0.35">
      <c r="I690" s="85"/>
    </row>
    <row r="691" spans="9:9" ht="15.75" customHeight="1" x14ac:dyDescent="0.35">
      <c r="I691" s="85"/>
    </row>
    <row r="692" spans="9:9" ht="15.75" customHeight="1" x14ac:dyDescent="0.35">
      <c r="I692" s="85"/>
    </row>
    <row r="693" spans="9:9" ht="15.75" customHeight="1" x14ac:dyDescent="0.35">
      <c r="I693" s="85"/>
    </row>
    <row r="694" spans="9:9" ht="15.75" customHeight="1" x14ac:dyDescent="0.35">
      <c r="I694" s="85"/>
    </row>
    <row r="695" spans="9:9" ht="15.75" customHeight="1" x14ac:dyDescent="0.35">
      <c r="I695" s="85"/>
    </row>
    <row r="696" spans="9:9" ht="15.75" customHeight="1" x14ac:dyDescent="0.35">
      <c r="I696" s="85"/>
    </row>
    <row r="697" spans="9:9" ht="15.75" customHeight="1" x14ac:dyDescent="0.35">
      <c r="I697" s="85"/>
    </row>
    <row r="698" spans="9:9" ht="15.75" customHeight="1" x14ac:dyDescent="0.35">
      <c r="I698" s="85"/>
    </row>
    <row r="699" spans="9:9" ht="15.75" customHeight="1" x14ac:dyDescent="0.35">
      <c r="I699" s="85"/>
    </row>
    <row r="700" spans="9:9" ht="15.75" customHeight="1" x14ac:dyDescent="0.35">
      <c r="I700" s="85"/>
    </row>
    <row r="701" spans="9:9" ht="15.75" customHeight="1" x14ac:dyDescent="0.35">
      <c r="I701" s="85"/>
    </row>
    <row r="702" spans="9:9" ht="15.75" customHeight="1" x14ac:dyDescent="0.35">
      <c r="I702" s="85"/>
    </row>
    <row r="703" spans="9:9" ht="15.75" customHeight="1" x14ac:dyDescent="0.35">
      <c r="I703" s="85"/>
    </row>
    <row r="704" spans="9:9" ht="15.75" customHeight="1" x14ac:dyDescent="0.35">
      <c r="I704" s="85"/>
    </row>
    <row r="705" spans="9:9" ht="15.75" customHeight="1" x14ac:dyDescent="0.35">
      <c r="I705" s="85"/>
    </row>
    <row r="706" spans="9:9" ht="15.75" customHeight="1" x14ac:dyDescent="0.35">
      <c r="I706" s="85"/>
    </row>
    <row r="707" spans="9:9" ht="15.75" customHeight="1" x14ac:dyDescent="0.35">
      <c r="I707" s="85"/>
    </row>
    <row r="708" spans="9:9" ht="15.75" customHeight="1" x14ac:dyDescent="0.35">
      <c r="I708" s="85"/>
    </row>
    <row r="709" spans="9:9" ht="15.75" customHeight="1" x14ac:dyDescent="0.35">
      <c r="I709" s="85"/>
    </row>
    <row r="710" spans="9:9" ht="15.75" customHeight="1" x14ac:dyDescent="0.35">
      <c r="I710" s="85"/>
    </row>
    <row r="711" spans="9:9" ht="15.75" customHeight="1" x14ac:dyDescent="0.35">
      <c r="I711" s="85"/>
    </row>
    <row r="712" spans="9:9" ht="15.75" customHeight="1" x14ac:dyDescent="0.35">
      <c r="I712" s="85"/>
    </row>
    <row r="713" spans="9:9" ht="15.75" customHeight="1" x14ac:dyDescent="0.35">
      <c r="I713" s="85"/>
    </row>
    <row r="714" spans="9:9" ht="15.75" customHeight="1" x14ac:dyDescent="0.35">
      <c r="I714" s="85"/>
    </row>
    <row r="715" spans="9:9" ht="15.75" customHeight="1" x14ac:dyDescent="0.35">
      <c r="I715" s="85"/>
    </row>
    <row r="716" spans="9:9" ht="15.75" customHeight="1" x14ac:dyDescent="0.35">
      <c r="I716" s="85"/>
    </row>
    <row r="717" spans="9:9" ht="15.75" customHeight="1" x14ac:dyDescent="0.35">
      <c r="I717" s="85"/>
    </row>
    <row r="718" spans="9:9" ht="15.75" customHeight="1" x14ac:dyDescent="0.35">
      <c r="I718" s="85"/>
    </row>
    <row r="719" spans="9:9" ht="15.75" customHeight="1" x14ac:dyDescent="0.35">
      <c r="I719" s="85"/>
    </row>
    <row r="720" spans="9:9" ht="15.75" customHeight="1" x14ac:dyDescent="0.35">
      <c r="I720" s="85"/>
    </row>
    <row r="721" spans="9:9" ht="15.75" customHeight="1" x14ac:dyDescent="0.35">
      <c r="I721" s="85"/>
    </row>
    <row r="722" spans="9:9" ht="15.75" customHeight="1" x14ac:dyDescent="0.35">
      <c r="I722" s="85"/>
    </row>
    <row r="723" spans="9:9" ht="15.75" customHeight="1" x14ac:dyDescent="0.35">
      <c r="I723" s="85"/>
    </row>
    <row r="724" spans="9:9" ht="15.75" customHeight="1" x14ac:dyDescent="0.35">
      <c r="I724" s="85"/>
    </row>
    <row r="725" spans="9:9" ht="15.75" customHeight="1" x14ac:dyDescent="0.35">
      <c r="I725" s="85"/>
    </row>
    <row r="726" spans="9:9" ht="15.75" customHeight="1" x14ac:dyDescent="0.35">
      <c r="I726" s="85"/>
    </row>
    <row r="727" spans="9:9" ht="15.75" customHeight="1" x14ac:dyDescent="0.35">
      <c r="I727" s="85"/>
    </row>
    <row r="728" spans="9:9" ht="15.75" customHeight="1" x14ac:dyDescent="0.35">
      <c r="I728" s="85"/>
    </row>
    <row r="729" spans="9:9" ht="15.75" customHeight="1" x14ac:dyDescent="0.35">
      <c r="I729" s="85"/>
    </row>
    <row r="730" spans="9:9" ht="15.75" customHeight="1" x14ac:dyDescent="0.35">
      <c r="I730" s="85"/>
    </row>
    <row r="731" spans="9:9" ht="15.75" customHeight="1" x14ac:dyDescent="0.35">
      <c r="I731" s="85"/>
    </row>
    <row r="732" spans="9:9" ht="15.75" customHeight="1" x14ac:dyDescent="0.35">
      <c r="I732" s="85"/>
    </row>
    <row r="733" spans="9:9" ht="15.75" customHeight="1" x14ac:dyDescent="0.35">
      <c r="I733" s="85"/>
    </row>
    <row r="734" spans="9:9" ht="15.75" customHeight="1" x14ac:dyDescent="0.35">
      <c r="I734" s="85"/>
    </row>
    <row r="735" spans="9:9" ht="15.75" customHeight="1" x14ac:dyDescent="0.35">
      <c r="I735" s="85"/>
    </row>
    <row r="736" spans="9:9" ht="15.75" customHeight="1" x14ac:dyDescent="0.35">
      <c r="I736" s="85"/>
    </row>
    <row r="737" spans="9:9" ht="15.75" customHeight="1" x14ac:dyDescent="0.35">
      <c r="I737" s="85"/>
    </row>
    <row r="738" spans="9:9" ht="15.75" customHeight="1" x14ac:dyDescent="0.35">
      <c r="I738" s="85"/>
    </row>
    <row r="739" spans="9:9" ht="15.75" customHeight="1" x14ac:dyDescent="0.35">
      <c r="I739" s="85"/>
    </row>
    <row r="740" spans="9:9" ht="15.75" customHeight="1" x14ac:dyDescent="0.35">
      <c r="I740" s="85"/>
    </row>
    <row r="741" spans="9:9" ht="15.75" customHeight="1" x14ac:dyDescent="0.35">
      <c r="I741" s="85"/>
    </row>
    <row r="742" spans="9:9" ht="15.75" customHeight="1" x14ac:dyDescent="0.35">
      <c r="I742" s="85"/>
    </row>
    <row r="743" spans="9:9" ht="15.75" customHeight="1" x14ac:dyDescent="0.35">
      <c r="I743" s="85"/>
    </row>
    <row r="744" spans="9:9" ht="15.75" customHeight="1" x14ac:dyDescent="0.35">
      <c r="I744" s="85"/>
    </row>
    <row r="745" spans="9:9" ht="15.75" customHeight="1" x14ac:dyDescent="0.35">
      <c r="I745" s="85"/>
    </row>
    <row r="746" spans="9:9" ht="15.75" customHeight="1" x14ac:dyDescent="0.35">
      <c r="I746" s="85"/>
    </row>
    <row r="747" spans="9:9" ht="15.75" customHeight="1" x14ac:dyDescent="0.35">
      <c r="I747" s="85"/>
    </row>
    <row r="748" spans="9:9" ht="15.75" customHeight="1" x14ac:dyDescent="0.35">
      <c r="I748" s="85"/>
    </row>
    <row r="749" spans="9:9" ht="15.75" customHeight="1" x14ac:dyDescent="0.35">
      <c r="I749" s="85"/>
    </row>
    <row r="750" spans="9:9" ht="15.75" customHeight="1" x14ac:dyDescent="0.35">
      <c r="I750" s="85"/>
    </row>
    <row r="751" spans="9:9" ht="15.75" customHeight="1" x14ac:dyDescent="0.35">
      <c r="I751" s="85"/>
    </row>
    <row r="752" spans="9:9" ht="15.75" customHeight="1" x14ac:dyDescent="0.35">
      <c r="I752" s="85"/>
    </row>
    <row r="753" spans="9:9" ht="15.75" customHeight="1" x14ac:dyDescent="0.35">
      <c r="I753" s="85"/>
    </row>
    <row r="754" spans="9:9" ht="15.75" customHeight="1" x14ac:dyDescent="0.35">
      <c r="I754" s="85"/>
    </row>
    <row r="755" spans="9:9" ht="15.75" customHeight="1" x14ac:dyDescent="0.35">
      <c r="I755" s="85"/>
    </row>
    <row r="756" spans="9:9" ht="15.75" customHeight="1" x14ac:dyDescent="0.35">
      <c r="I756" s="85"/>
    </row>
    <row r="757" spans="9:9" ht="15.75" customHeight="1" x14ac:dyDescent="0.35">
      <c r="I757" s="85"/>
    </row>
    <row r="758" spans="9:9" ht="15.75" customHeight="1" x14ac:dyDescent="0.35">
      <c r="I758" s="85"/>
    </row>
    <row r="759" spans="9:9" ht="15.75" customHeight="1" x14ac:dyDescent="0.35">
      <c r="I759" s="85"/>
    </row>
    <row r="760" spans="9:9" ht="15.75" customHeight="1" x14ac:dyDescent="0.35">
      <c r="I760" s="85"/>
    </row>
    <row r="761" spans="9:9" ht="15.75" customHeight="1" x14ac:dyDescent="0.35">
      <c r="I761" s="85"/>
    </row>
    <row r="762" spans="9:9" ht="15.75" customHeight="1" x14ac:dyDescent="0.35">
      <c r="I762" s="85"/>
    </row>
    <row r="763" spans="9:9" ht="15.75" customHeight="1" x14ac:dyDescent="0.35">
      <c r="I763" s="85"/>
    </row>
    <row r="764" spans="9:9" ht="15.75" customHeight="1" x14ac:dyDescent="0.35">
      <c r="I764" s="85"/>
    </row>
    <row r="765" spans="9:9" ht="15.75" customHeight="1" x14ac:dyDescent="0.35">
      <c r="I765" s="85"/>
    </row>
    <row r="766" spans="9:9" ht="15.75" customHeight="1" x14ac:dyDescent="0.35">
      <c r="I766" s="85"/>
    </row>
    <row r="767" spans="9:9" ht="15.75" customHeight="1" x14ac:dyDescent="0.35">
      <c r="I767" s="85"/>
    </row>
    <row r="768" spans="9:9" ht="15.75" customHeight="1" x14ac:dyDescent="0.35">
      <c r="I768" s="85"/>
    </row>
    <row r="769" spans="9:9" ht="15.75" customHeight="1" x14ac:dyDescent="0.35">
      <c r="I769" s="85"/>
    </row>
    <row r="770" spans="9:9" ht="15.75" customHeight="1" x14ac:dyDescent="0.35">
      <c r="I770" s="85"/>
    </row>
    <row r="771" spans="9:9" ht="15.75" customHeight="1" x14ac:dyDescent="0.35">
      <c r="I771" s="85"/>
    </row>
    <row r="772" spans="9:9" ht="15.75" customHeight="1" x14ac:dyDescent="0.35">
      <c r="I772" s="85"/>
    </row>
    <row r="773" spans="9:9" ht="15.75" customHeight="1" x14ac:dyDescent="0.35">
      <c r="I773" s="85"/>
    </row>
    <row r="774" spans="9:9" ht="15.75" customHeight="1" x14ac:dyDescent="0.35">
      <c r="I774" s="85"/>
    </row>
    <row r="775" spans="9:9" ht="15.75" customHeight="1" x14ac:dyDescent="0.35">
      <c r="I775" s="85"/>
    </row>
    <row r="776" spans="9:9" ht="15.75" customHeight="1" x14ac:dyDescent="0.35">
      <c r="I776" s="85"/>
    </row>
    <row r="777" spans="9:9" ht="15.75" customHeight="1" x14ac:dyDescent="0.35">
      <c r="I777" s="85"/>
    </row>
    <row r="778" spans="9:9" ht="15.75" customHeight="1" x14ac:dyDescent="0.35">
      <c r="I778" s="85"/>
    </row>
    <row r="779" spans="9:9" ht="15.75" customHeight="1" x14ac:dyDescent="0.35">
      <c r="I779" s="85"/>
    </row>
    <row r="780" spans="9:9" ht="15.75" customHeight="1" x14ac:dyDescent="0.35">
      <c r="I780" s="85"/>
    </row>
    <row r="781" spans="9:9" ht="15.75" customHeight="1" x14ac:dyDescent="0.35">
      <c r="I781" s="85"/>
    </row>
    <row r="782" spans="9:9" ht="15.75" customHeight="1" x14ac:dyDescent="0.35">
      <c r="I782" s="85"/>
    </row>
    <row r="783" spans="9:9" ht="15.75" customHeight="1" x14ac:dyDescent="0.35">
      <c r="I783" s="85"/>
    </row>
    <row r="784" spans="9:9" ht="15.75" customHeight="1" x14ac:dyDescent="0.35">
      <c r="I784" s="85"/>
    </row>
    <row r="785" spans="9:9" ht="15.75" customHeight="1" x14ac:dyDescent="0.35">
      <c r="I785" s="85"/>
    </row>
    <row r="786" spans="9:9" ht="15.75" customHeight="1" x14ac:dyDescent="0.35">
      <c r="I786" s="85"/>
    </row>
    <row r="787" spans="9:9" ht="15.75" customHeight="1" x14ac:dyDescent="0.35">
      <c r="I787" s="85"/>
    </row>
    <row r="788" spans="9:9" ht="15.75" customHeight="1" x14ac:dyDescent="0.35">
      <c r="I788" s="85"/>
    </row>
    <row r="789" spans="9:9" ht="15.75" customHeight="1" x14ac:dyDescent="0.35">
      <c r="I789" s="85"/>
    </row>
    <row r="790" spans="9:9" ht="15.75" customHeight="1" x14ac:dyDescent="0.35">
      <c r="I790" s="85"/>
    </row>
    <row r="791" spans="9:9" ht="15.75" customHeight="1" x14ac:dyDescent="0.35">
      <c r="I791" s="85"/>
    </row>
    <row r="792" spans="9:9" ht="15.75" customHeight="1" x14ac:dyDescent="0.35">
      <c r="I792" s="85"/>
    </row>
    <row r="793" spans="9:9" ht="15.75" customHeight="1" x14ac:dyDescent="0.35">
      <c r="I793" s="85"/>
    </row>
    <row r="794" spans="9:9" ht="15.75" customHeight="1" x14ac:dyDescent="0.35">
      <c r="I794" s="85"/>
    </row>
    <row r="795" spans="9:9" ht="15.75" customHeight="1" x14ac:dyDescent="0.35">
      <c r="I795" s="85"/>
    </row>
    <row r="796" spans="9:9" ht="15.75" customHeight="1" x14ac:dyDescent="0.35">
      <c r="I796" s="85"/>
    </row>
    <row r="797" spans="9:9" ht="15.75" customHeight="1" x14ac:dyDescent="0.35">
      <c r="I797" s="85"/>
    </row>
    <row r="798" spans="9:9" ht="15.75" customHeight="1" x14ac:dyDescent="0.35">
      <c r="I798" s="85"/>
    </row>
    <row r="799" spans="9:9" ht="15.75" customHeight="1" x14ac:dyDescent="0.35">
      <c r="I799" s="85"/>
    </row>
    <row r="800" spans="9:9" ht="15.75" customHeight="1" x14ac:dyDescent="0.35">
      <c r="I800" s="85"/>
    </row>
    <row r="801" spans="9:9" ht="15.75" customHeight="1" x14ac:dyDescent="0.35">
      <c r="I801" s="85"/>
    </row>
    <row r="802" spans="9:9" ht="15.75" customHeight="1" x14ac:dyDescent="0.35">
      <c r="I802" s="85"/>
    </row>
    <row r="803" spans="9:9" ht="15.75" customHeight="1" x14ac:dyDescent="0.35">
      <c r="I803" s="85"/>
    </row>
    <row r="804" spans="9:9" ht="15.75" customHeight="1" x14ac:dyDescent="0.35">
      <c r="I804" s="85"/>
    </row>
    <row r="805" spans="9:9" ht="15.75" customHeight="1" x14ac:dyDescent="0.35">
      <c r="I805" s="85"/>
    </row>
    <row r="806" spans="9:9" ht="15.75" customHeight="1" x14ac:dyDescent="0.35">
      <c r="I806" s="85"/>
    </row>
    <row r="807" spans="9:9" ht="15.75" customHeight="1" x14ac:dyDescent="0.35">
      <c r="I807" s="85"/>
    </row>
    <row r="808" spans="9:9" ht="15.75" customHeight="1" x14ac:dyDescent="0.35">
      <c r="I808" s="85"/>
    </row>
    <row r="809" spans="9:9" ht="15.75" customHeight="1" x14ac:dyDescent="0.35">
      <c r="I809" s="85"/>
    </row>
    <row r="810" spans="9:9" ht="15.75" customHeight="1" x14ac:dyDescent="0.35">
      <c r="I810" s="85"/>
    </row>
    <row r="811" spans="9:9" ht="15.75" customHeight="1" x14ac:dyDescent="0.35">
      <c r="I811" s="85"/>
    </row>
    <row r="812" spans="9:9" ht="15.75" customHeight="1" x14ac:dyDescent="0.35">
      <c r="I812" s="85"/>
    </row>
    <row r="813" spans="9:9" ht="15.75" customHeight="1" x14ac:dyDescent="0.35">
      <c r="I813" s="85"/>
    </row>
    <row r="814" spans="9:9" ht="15.75" customHeight="1" x14ac:dyDescent="0.35">
      <c r="I814" s="85"/>
    </row>
    <row r="815" spans="9:9" ht="15.75" customHeight="1" x14ac:dyDescent="0.35">
      <c r="I815" s="85"/>
    </row>
    <row r="816" spans="9:9" ht="15.75" customHeight="1" x14ac:dyDescent="0.35">
      <c r="I816" s="85"/>
    </row>
    <row r="817" spans="9:9" ht="15.75" customHeight="1" x14ac:dyDescent="0.35">
      <c r="I817" s="85"/>
    </row>
    <row r="818" spans="9:9" ht="15.75" customHeight="1" x14ac:dyDescent="0.35">
      <c r="I818" s="85"/>
    </row>
    <row r="819" spans="9:9" ht="15.75" customHeight="1" x14ac:dyDescent="0.35">
      <c r="I819" s="85"/>
    </row>
    <row r="820" spans="9:9" ht="15.75" customHeight="1" x14ac:dyDescent="0.35">
      <c r="I820" s="85"/>
    </row>
    <row r="821" spans="9:9" ht="15.75" customHeight="1" x14ac:dyDescent="0.35">
      <c r="I821" s="85"/>
    </row>
    <row r="822" spans="9:9" ht="15.75" customHeight="1" x14ac:dyDescent="0.35">
      <c r="I822" s="85"/>
    </row>
    <row r="823" spans="9:9" ht="15.75" customHeight="1" x14ac:dyDescent="0.35">
      <c r="I823" s="85"/>
    </row>
    <row r="824" spans="9:9" ht="15.75" customHeight="1" x14ac:dyDescent="0.35">
      <c r="I824" s="85"/>
    </row>
    <row r="825" spans="9:9" ht="15.75" customHeight="1" x14ac:dyDescent="0.35">
      <c r="I825" s="85"/>
    </row>
    <row r="826" spans="9:9" ht="15.75" customHeight="1" x14ac:dyDescent="0.35">
      <c r="I826" s="85"/>
    </row>
    <row r="827" spans="9:9" ht="15.75" customHeight="1" x14ac:dyDescent="0.35">
      <c r="I827" s="85"/>
    </row>
    <row r="828" spans="9:9" ht="15.75" customHeight="1" x14ac:dyDescent="0.35">
      <c r="I828" s="85"/>
    </row>
    <row r="829" spans="9:9" ht="15.75" customHeight="1" x14ac:dyDescent="0.35">
      <c r="I829" s="85"/>
    </row>
    <row r="830" spans="9:9" ht="15.75" customHeight="1" x14ac:dyDescent="0.35">
      <c r="I830" s="85"/>
    </row>
    <row r="831" spans="9:9" ht="15.75" customHeight="1" x14ac:dyDescent="0.35">
      <c r="I831" s="85"/>
    </row>
    <row r="832" spans="9:9" ht="15.75" customHeight="1" x14ac:dyDescent="0.35">
      <c r="I832" s="85"/>
    </row>
    <row r="833" spans="9:9" ht="15.75" customHeight="1" x14ac:dyDescent="0.35">
      <c r="I833" s="85"/>
    </row>
    <row r="834" spans="9:9" ht="15.75" customHeight="1" x14ac:dyDescent="0.35">
      <c r="I834" s="85"/>
    </row>
    <row r="835" spans="9:9" ht="15.75" customHeight="1" x14ac:dyDescent="0.35">
      <c r="I835" s="85"/>
    </row>
    <row r="836" spans="9:9" ht="15.75" customHeight="1" x14ac:dyDescent="0.35">
      <c r="I836" s="85"/>
    </row>
    <row r="837" spans="9:9" ht="15.75" customHeight="1" x14ac:dyDescent="0.35">
      <c r="I837" s="85"/>
    </row>
    <row r="838" spans="9:9" ht="15.75" customHeight="1" x14ac:dyDescent="0.35">
      <c r="I838" s="85"/>
    </row>
    <row r="839" spans="9:9" ht="15.75" customHeight="1" x14ac:dyDescent="0.35">
      <c r="I839" s="85"/>
    </row>
    <row r="840" spans="9:9" ht="15.75" customHeight="1" x14ac:dyDescent="0.35">
      <c r="I840" s="85"/>
    </row>
    <row r="841" spans="9:9" ht="15.75" customHeight="1" x14ac:dyDescent="0.35">
      <c r="I841" s="85"/>
    </row>
    <row r="842" spans="9:9" ht="15.75" customHeight="1" x14ac:dyDescent="0.35">
      <c r="I842" s="85"/>
    </row>
    <row r="843" spans="9:9" ht="15.75" customHeight="1" x14ac:dyDescent="0.35">
      <c r="I843" s="85"/>
    </row>
    <row r="844" spans="9:9" ht="15.75" customHeight="1" x14ac:dyDescent="0.35">
      <c r="I844" s="85"/>
    </row>
    <row r="845" spans="9:9" ht="15.75" customHeight="1" x14ac:dyDescent="0.35">
      <c r="I845" s="85"/>
    </row>
    <row r="846" spans="9:9" ht="15.75" customHeight="1" x14ac:dyDescent="0.35">
      <c r="I846" s="85"/>
    </row>
    <row r="847" spans="9:9" ht="15.75" customHeight="1" x14ac:dyDescent="0.35">
      <c r="I847" s="85"/>
    </row>
    <row r="848" spans="9:9" ht="15.75" customHeight="1" x14ac:dyDescent="0.35">
      <c r="I848" s="85"/>
    </row>
    <row r="849" spans="9:9" ht="15.75" customHeight="1" x14ac:dyDescent="0.35">
      <c r="I849" s="85"/>
    </row>
    <row r="850" spans="9:9" ht="15.75" customHeight="1" x14ac:dyDescent="0.35">
      <c r="I850" s="85"/>
    </row>
    <row r="851" spans="9:9" ht="15.75" customHeight="1" x14ac:dyDescent="0.35">
      <c r="I851" s="85"/>
    </row>
    <row r="852" spans="9:9" ht="15.75" customHeight="1" x14ac:dyDescent="0.35">
      <c r="I852" s="85"/>
    </row>
    <row r="853" spans="9:9" ht="15.75" customHeight="1" x14ac:dyDescent="0.35">
      <c r="I853" s="85"/>
    </row>
    <row r="854" spans="9:9" ht="15.75" customHeight="1" x14ac:dyDescent="0.35">
      <c r="I854" s="85"/>
    </row>
    <row r="855" spans="9:9" ht="15.75" customHeight="1" x14ac:dyDescent="0.35">
      <c r="I855" s="85"/>
    </row>
    <row r="856" spans="9:9" ht="15.75" customHeight="1" x14ac:dyDescent="0.35">
      <c r="I856" s="85"/>
    </row>
    <row r="857" spans="9:9" ht="15.75" customHeight="1" x14ac:dyDescent="0.35">
      <c r="I857" s="85"/>
    </row>
    <row r="858" spans="9:9" ht="15.75" customHeight="1" x14ac:dyDescent="0.35">
      <c r="I858" s="85"/>
    </row>
    <row r="859" spans="9:9" ht="15.75" customHeight="1" x14ac:dyDescent="0.35">
      <c r="I859" s="85"/>
    </row>
    <row r="860" spans="9:9" ht="15.75" customHeight="1" x14ac:dyDescent="0.35">
      <c r="I860" s="85"/>
    </row>
    <row r="861" spans="9:9" ht="15.75" customHeight="1" x14ac:dyDescent="0.35">
      <c r="I861" s="85"/>
    </row>
    <row r="862" spans="9:9" ht="15.75" customHeight="1" x14ac:dyDescent="0.35">
      <c r="I862" s="85"/>
    </row>
    <row r="863" spans="9:9" ht="15.75" customHeight="1" x14ac:dyDescent="0.35">
      <c r="I863" s="85"/>
    </row>
    <row r="864" spans="9:9" ht="15.75" customHeight="1" x14ac:dyDescent="0.35">
      <c r="I864" s="85"/>
    </row>
    <row r="865" spans="9:9" ht="15.75" customHeight="1" x14ac:dyDescent="0.35">
      <c r="I865" s="85"/>
    </row>
    <row r="866" spans="9:9" ht="15.75" customHeight="1" x14ac:dyDescent="0.35">
      <c r="I866" s="85"/>
    </row>
    <row r="867" spans="9:9" ht="15.75" customHeight="1" x14ac:dyDescent="0.35">
      <c r="I867" s="85"/>
    </row>
    <row r="868" spans="9:9" ht="15.75" customHeight="1" x14ac:dyDescent="0.35">
      <c r="I868" s="85"/>
    </row>
    <row r="869" spans="9:9" ht="15.75" customHeight="1" x14ac:dyDescent="0.35">
      <c r="I869" s="85"/>
    </row>
    <row r="870" spans="9:9" ht="15.75" customHeight="1" x14ac:dyDescent="0.35">
      <c r="I870" s="85"/>
    </row>
    <row r="871" spans="9:9" ht="15.75" customHeight="1" x14ac:dyDescent="0.35">
      <c r="I871" s="85"/>
    </row>
    <row r="872" spans="9:9" ht="15.75" customHeight="1" x14ac:dyDescent="0.35">
      <c r="I872" s="85"/>
    </row>
    <row r="873" spans="9:9" ht="15.75" customHeight="1" x14ac:dyDescent="0.35">
      <c r="I873" s="85"/>
    </row>
    <row r="874" spans="9:9" ht="15.75" customHeight="1" x14ac:dyDescent="0.35">
      <c r="I874" s="85"/>
    </row>
    <row r="875" spans="9:9" ht="15.75" customHeight="1" x14ac:dyDescent="0.35">
      <c r="I875" s="85"/>
    </row>
    <row r="876" spans="9:9" ht="15.75" customHeight="1" x14ac:dyDescent="0.35">
      <c r="I876" s="85"/>
    </row>
    <row r="877" spans="9:9" ht="15.75" customHeight="1" x14ac:dyDescent="0.35">
      <c r="I877" s="85"/>
    </row>
    <row r="878" spans="9:9" ht="15.75" customHeight="1" x14ac:dyDescent="0.35">
      <c r="I878" s="85"/>
    </row>
    <row r="879" spans="9:9" ht="15.75" customHeight="1" x14ac:dyDescent="0.35">
      <c r="I879" s="85"/>
    </row>
    <row r="880" spans="9:9" ht="15.75" customHeight="1" x14ac:dyDescent="0.35">
      <c r="I880" s="85"/>
    </row>
    <row r="881" spans="9:9" ht="15.75" customHeight="1" x14ac:dyDescent="0.35">
      <c r="I881" s="85"/>
    </row>
    <row r="882" spans="9:9" ht="15.75" customHeight="1" x14ac:dyDescent="0.35">
      <c r="I882" s="85"/>
    </row>
    <row r="883" spans="9:9" ht="15.75" customHeight="1" x14ac:dyDescent="0.35">
      <c r="I883" s="85"/>
    </row>
    <row r="884" spans="9:9" ht="15.75" customHeight="1" x14ac:dyDescent="0.35">
      <c r="I884" s="85"/>
    </row>
    <row r="885" spans="9:9" ht="15.75" customHeight="1" x14ac:dyDescent="0.35">
      <c r="I885" s="85"/>
    </row>
    <row r="886" spans="9:9" ht="15.75" customHeight="1" x14ac:dyDescent="0.35">
      <c r="I886" s="85"/>
    </row>
    <row r="887" spans="9:9" ht="15.75" customHeight="1" x14ac:dyDescent="0.35">
      <c r="I887" s="85"/>
    </row>
    <row r="888" spans="9:9" ht="15.75" customHeight="1" x14ac:dyDescent="0.35">
      <c r="I888" s="85"/>
    </row>
    <row r="889" spans="9:9" ht="15.75" customHeight="1" x14ac:dyDescent="0.35">
      <c r="I889" s="85"/>
    </row>
    <row r="890" spans="9:9" ht="15.75" customHeight="1" x14ac:dyDescent="0.35">
      <c r="I890" s="85"/>
    </row>
    <row r="891" spans="9:9" ht="15.75" customHeight="1" x14ac:dyDescent="0.35">
      <c r="I891" s="85"/>
    </row>
    <row r="892" spans="9:9" ht="15.75" customHeight="1" x14ac:dyDescent="0.35">
      <c r="I892" s="85"/>
    </row>
    <row r="893" spans="9:9" ht="15.75" customHeight="1" x14ac:dyDescent="0.35">
      <c r="I893" s="85"/>
    </row>
    <row r="894" spans="9:9" ht="15.75" customHeight="1" x14ac:dyDescent="0.35">
      <c r="I894" s="85"/>
    </row>
    <row r="895" spans="9:9" ht="15.75" customHeight="1" x14ac:dyDescent="0.35">
      <c r="I895" s="85"/>
    </row>
    <row r="896" spans="9:9" ht="15.75" customHeight="1" x14ac:dyDescent="0.35">
      <c r="I896" s="85"/>
    </row>
    <row r="897" spans="9:9" ht="15.75" customHeight="1" x14ac:dyDescent="0.35">
      <c r="I897" s="85"/>
    </row>
    <row r="898" spans="9:9" ht="15.75" customHeight="1" x14ac:dyDescent="0.35">
      <c r="I898" s="85"/>
    </row>
    <row r="899" spans="9:9" ht="15.75" customHeight="1" x14ac:dyDescent="0.35">
      <c r="I899" s="85"/>
    </row>
    <row r="900" spans="9:9" ht="15.75" customHeight="1" x14ac:dyDescent="0.35">
      <c r="I900" s="85"/>
    </row>
    <row r="901" spans="9:9" ht="15.75" customHeight="1" x14ac:dyDescent="0.35">
      <c r="I901" s="85"/>
    </row>
    <row r="902" spans="9:9" ht="15.75" customHeight="1" x14ac:dyDescent="0.35">
      <c r="I902" s="85"/>
    </row>
    <row r="903" spans="9:9" ht="15.75" customHeight="1" x14ac:dyDescent="0.35">
      <c r="I903" s="85"/>
    </row>
    <row r="904" spans="9:9" ht="15.75" customHeight="1" x14ac:dyDescent="0.35">
      <c r="I904" s="85"/>
    </row>
    <row r="905" spans="9:9" ht="15.75" customHeight="1" x14ac:dyDescent="0.35">
      <c r="I905" s="85"/>
    </row>
    <row r="906" spans="9:9" ht="15.75" customHeight="1" x14ac:dyDescent="0.35">
      <c r="I906" s="85"/>
    </row>
    <row r="907" spans="9:9" ht="15.75" customHeight="1" x14ac:dyDescent="0.35">
      <c r="I907" s="85"/>
    </row>
    <row r="908" spans="9:9" ht="15.75" customHeight="1" x14ac:dyDescent="0.35">
      <c r="I908" s="85"/>
    </row>
    <row r="909" spans="9:9" ht="15.75" customHeight="1" x14ac:dyDescent="0.35">
      <c r="I909" s="85"/>
    </row>
    <row r="910" spans="9:9" ht="15.75" customHeight="1" x14ac:dyDescent="0.35">
      <c r="I910" s="85"/>
    </row>
    <row r="911" spans="9:9" ht="15.75" customHeight="1" x14ac:dyDescent="0.35">
      <c r="I911" s="85"/>
    </row>
    <row r="912" spans="9:9" ht="15.75" customHeight="1" x14ac:dyDescent="0.35">
      <c r="I912" s="85"/>
    </row>
    <row r="913" spans="9:9" ht="15.75" customHeight="1" x14ac:dyDescent="0.35">
      <c r="I913" s="85"/>
    </row>
    <row r="914" spans="9:9" ht="15.75" customHeight="1" x14ac:dyDescent="0.35">
      <c r="I914" s="85"/>
    </row>
    <row r="915" spans="9:9" ht="15.75" customHeight="1" x14ac:dyDescent="0.35">
      <c r="I915" s="85"/>
    </row>
    <row r="916" spans="9:9" ht="15.75" customHeight="1" x14ac:dyDescent="0.35">
      <c r="I916" s="85"/>
    </row>
    <row r="917" spans="9:9" ht="15.75" customHeight="1" x14ac:dyDescent="0.35">
      <c r="I917" s="85"/>
    </row>
    <row r="918" spans="9:9" ht="15.75" customHeight="1" x14ac:dyDescent="0.35">
      <c r="I918" s="85"/>
    </row>
    <row r="919" spans="9:9" ht="15.75" customHeight="1" x14ac:dyDescent="0.35">
      <c r="I919" s="85"/>
    </row>
    <row r="920" spans="9:9" ht="15.75" customHeight="1" x14ac:dyDescent="0.35">
      <c r="I920" s="85"/>
    </row>
    <row r="921" spans="9:9" ht="15.75" customHeight="1" x14ac:dyDescent="0.35">
      <c r="I921" s="85"/>
    </row>
    <row r="922" spans="9:9" ht="15.75" customHeight="1" x14ac:dyDescent="0.35">
      <c r="I922" s="85"/>
    </row>
    <row r="923" spans="9:9" ht="15.75" customHeight="1" x14ac:dyDescent="0.35">
      <c r="I923" s="85"/>
    </row>
    <row r="924" spans="9:9" ht="15.75" customHeight="1" x14ac:dyDescent="0.35">
      <c r="I924" s="85"/>
    </row>
    <row r="925" spans="9:9" ht="15.75" customHeight="1" x14ac:dyDescent="0.35">
      <c r="I925" s="85"/>
    </row>
    <row r="926" spans="9:9" ht="15.75" customHeight="1" x14ac:dyDescent="0.35">
      <c r="I926" s="85"/>
    </row>
    <row r="927" spans="9:9" ht="15.75" customHeight="1" x14ac:dyDescent="0.35">
      <c r="I927" s="85"/>
    </row>
    <row r="928" spans="9:9" ht="15.75" customHeight="1" x14ac:dyDescent="0.35">
      <c r="I928" s="85"/>
    </row>
    <row r="929" spans="9:9" ht="15.75" customHeight="1" x14ac:dyDescent="0.35">
      <c r="I929" s="85"/>
    </row>
    <row r="930" spans="9:9" ht="15.75" customHeight="1" x14ac:dyDescent="0.35">
      <c r="I930" s="85"/>
    </row>
    <row r="931" spans="9:9" ht="15.75" customHeight="1" x14ac:dyDescent="0.35">
      <c r="I931" s="85"/>
    </row>
    <row r="932" spans="9:9" ht="15.75" customHeight="1" x14ac:dyDescent="0.35">
      <c r="I932" s="85"/>
    </row>
    <row r="933" spans="9:9" ht="15.75" customHeight="1" x14ac:dyDescent="0.35">
      <c r="I933" s="85"/>
    </row>
    <row r="934" spans="9:9" ht="15.75" customHeight="1" x14ac:dyDescent="0.35">
      <c r="I934" s="85"/>
    </row>
    <row r="935" spans="9:9" ht="15.75" customHeight="1" x14ac:dyDescent="0.35">
      <c r="I935" s="85"/>
    </row>
    <row r="936" spans="9:9" ht="15.75" customHeight="1" x14ac:dyDescent="0.35">
      <c r="I936" s="85"/>
    </row>
    <row r="937" spans="9:9" ht="15.75" customHeight="1" x14ac:dyDescent="0.35">
      <c r="I937" s="85"/>
    </row>
    <row r="938" spans="9:9" ht="15" customHeight="1" x14ac:dyDescent="0.35">
      <c r="I938" s="85"/>
    </row>
    <row r="939" spans="9:9" ht="15" customHeight="1" x14ac:dyDescent="0.35">
      <c r="I939" s="85"/>
    </row>
    <row r="940" spans="9:9" ht="15" customHeight="1" x14ac:dyDescent="0.35">
      <c r="I940" s="85"/>
    </row>
    <row r="941" spans="9:9" ht="15" customHeight="1" x14ac:dyDescent="0.35">
      <c r="I941" s="85"/>
    </row>
    <row r="942" spans="9:9" ht="15" customHeight="1" x14ac:dyDescent="0.35">
      <c r="I942" s="85"/>
    </row>
    <row r="943" spans="9:9" ht="15" customHeight="1" x14ac:dyDescent="0.35">
      <c r="I943" s="85"/>
    </row>
    <row r="944" spans="9:9" ht="15" customHeight="1" x14ac:dyDescent="0.35">
      <c r="I944" s="85"/>
    </row>
    <row r="945" spans="9:9" ht="15" customHeight="1" x14ac:dyDescent="0.35">
      <c r="I945" s="85"/>
    </row>
    <row r="946" spans="9:9" ht="15" customHeight="1" x14ac:dyDescent="0.35">
      <c r="I946" s="85"/>
    </row>
    <row r="947" spans="9:9" ht="15" customHeight="1" x14ac:dyDescent="0.35">
      <c r="I947" s="85"/>
    </row>
    <row r="948" spans="9:9" ht="15" customHeight="1" x14ac:dyDescent="0.35">
      <c r="I948" s="85"/>
    </row>
    <row r="949" spans="9:9" ht="15" customHeight="1" x14ac:dyDescent="0.35">
      <c r="I949" s="85"/>
    </row>
    <row r="950" spans="9:9" ht="15" customHeight="1" x14ac:dyDescent="0.35">
      <c r="I950" s="85"/>
    </row>
    <row r="951" spans="9:9" ht="15" customHeight="1" x14ac:dyDescent="0.35">
      <c r="I951" s="85"/>
    </row>
    <row r="952" spans="9:9" ht="15" customHeight="1" x14ac:dyDescent="0.35">
      <c r="I952" s="85"/>
    </row>
    <row r="953" spans="9:9" ht="15" customHeight="1" x14ac:dyDescent="0.35">
      <c r="I953" s="85"/>
    </row>
    <row r="954" spans="9:9" ht="15" customHeight="1" x14ac:dyDescent="0.35">
      <c r="I954" s="85"/>
    </row>
    <row r="955" spans="9:9" ht="15" customHeight="1" x14ac:dyDescent="0.35">
      <c r="I955" s="85"/>
    </row>
    <row r="956" spans="9:9" ht="15" customHeight="1" x14ac:dyDescent="0.35">
      <c r="I956" s="85"/>
    </row>
    <row r="957" spans="9:9" ht="15" customHeight="1" x14ac:dyDescent="0.35">
      <c r="I957" s="85"/>
    </row>
    <row r="958" spans="9:9" ht="15" customHeight="1" x14ac:dyDescent="0.35">
      <c r="I958" s="85"/>
    </row>
    <row r="959" spans="9:9" ht="15" customHeight="1" x14ac:dyDescent="0.35">
      <c r="I959" s="85"/>
    </row>
    <row r="960" spans="9:9" ht="15" customHeight="1" x14ac:dyDescent="0.35">
      <c r="I960" s="85"/>
    </row>
    <row r="961" spans="9:9" ht="15" customHeight="1" x14ac:dyDescent="0.35">
      <c r="I961" s="85"/>
    </row>
    <row r="962" spans="9:9" ht="15" customHeight="1" x14ac:dyDescent="0.35">
      <c r="I962" s="85"/>
    </row>
    <row r="963" spans="9:9" ht="15" customHeight="1" x14ac:dyDescent="0.35">
      <c r="I963" s="85"/>
    </row>
    <row r="964" spans="9:9" ht="15" customHeight="1" x14ac:dyDescent="0.35">
      <c r="I964" s="85"/>
    </row>
    <row r="965" spans="9:9" ht="15" customHeight="1" x14ac:dyDescent="0.35">
      <c r="I965" s="85"/>
    </row>
    <row r="966" spans="9:9" ht="15" customHeight="1" x14ac:dyDescent="0.35">
      <c r="I966" s="85"/>
    </row>
    <row r="967" spans="9:9" ht="15" customHeight="1" x14ac:dyDescent="0.35">
      <c r="I967" s="85"/>
    </row>
    <row r="968" spans="9:9" ht="15" customHeight="1" x14ac:dyDescent="0.35">
      <c r="I968" s="85"/>
    </row>
    <row r="969" spans="9:9" ht="15" customHeight="1" x14ac:dyDescent="0.35">
      <c r="I969" s="85"/>
    </row>
    <row r="970" spans="9:9" ht="15" customHeight="1" x14ac:dyDescent="0.35">
      <c r="I970" s="85"/>
    </row>
    <row r="971" spans="9:9" ht="15" customHeight="1" x14ac:dyDescent="0.35">
      <c r="I971" s="85"/>
    </row>
    <row r="972" spans="9:9" ht="15" customHeight="1" x14ac:dyDescent="0.35">
      <c r="I972" s="85"/>
    </row>
    <row r="973" spans="9:9" ht="15" customHeight="1" x14ac:dyDescent="0.35">
      <c r="I973" s="85"/>
    </row>
    <row r="974" spans="9:9" ht="15" customHeight="1" x14ac:dyDescent="0.35">
      <c r="I974" s="85"/>
    </row>
    <row r="975" spans="9:9" ht="15" customHeight="1" x14ac:dyDescent="0.35">
      <c r="I975" s="85"/>
    </row>
    <row r="976" spans="9:9" ht="15" customHeight="1" x14ac:dyDescent="0.35">
      <c r="I976" s="85"/>
    </row>
    <row r="977" spans="9:9" ht="15" customHeight="1" x14ac:dyDescent="0.35">
      <c r="I977" s="85"/>
    </row>
    <row r="978" spans="9:9" ht="15" customHeight="1" x14ac:dyDescent="0.35">
      <c r="I978" s="85"/>
    </row>
    <row r="979" spans="9:9" ht="15" customHeight="1" x14ac:dyDescent="0.35">
      <c r="I979" s="85"/>
    </row>
    <row r="980" spans="9:9" ht="15" customHeight="1" x14ac:dyDescent="0.35">
      <c r="I980" s="85"/>
    </row>
    <row r="981" spans="9:9" ht="15" customHeight="1" x14ac:dyDescent="0.35">
      <c r="I981" s="85"/>
    </row>
    <row r="982" spans="9:9" ht="15" customHeight="1" x14ac:dyDescent="0.35">
      <c r="I982" s="85"/>
    </row>
    <row r="983" spans="9:9" ht="15" customHeight="1" x14ac:dyDescent="0.35">
      <c r="I983" s="85"/>
    </row>
    <row r="984" spans="9:9" ht="15" customHeight="1" x14ac:dyDescent="0.35">
      <c r="I984" s="85"/>
    </row>
    <row r="985" spans="9:9" ht="15" customHeight="1" x14ac:dyDescent="0.35">
      <c r="I985" s="85"/>
    </row>
    <row r="986" spans="9:9" ht="15" customHeight="1" x14ac:dyDescent="0.35">
      <c r="I986" s="85"/>
    </row>
    <row r="987" spans="9:9" ht="15" customHeight="1" x14ac:dyDescent="0.35">
      <c r="I987" s="85"/>
    </row>
    <row r="988" spans="9:9" ht="15" customHeight="1" x14ac:dyDescent="0.35">
      <c r="I988" s="85"/>
    </row>
    <row r="989" spans="9:9" ht="15" customHeight="1" x14ac:dyDescent="0.35">
      <c r="I989" s="85"/>
    </row>
    <row r="990" spans="9:9" ht="15" customHeight="1" x14ac:dyDescent="0.35">
      <c r="I990" s="85"/>
    </row>
    <row r="991" spans="9:9" ht="15" customHeight="1" x14ac:dyDescent="0.35">
      <c r="I991" s="85"/>
    </row>
    <row r="992" spans="9:9" ht="15" customHeight="1" x14ac:dyDescent="0.35">
      <c r="I992" s="85"/>
    </row>
    <row r="993" spans="9:9" ht="15" customHeight="1" x14ac:dyDescent="0.35">
      <c r="I993" s="85"/>
    </row>
    <row r="994" spans="9:9" ht="15" customHeight="1" x14ac:dyDescent="0.35">
      <c r="I994" s="85"/>
    </row>
    <row r="995" spans="9:9" ht="15" customHeight="1" x14ac:dyDescent="0.35">
      <c r="I995" s="85"/>
    </row>
    <row r="996" spans="9:9" ht="15" customHeight="1" x14ac:dyDescent="0.35">
      <c r="I996" s="85"/>
    </row>
    <row r="997" spans="9:9" ht="15" customHeight="1" x14ac:dyDescent="0.35">
      <c r="I997" s="85"/>
    </row>
    <row r="998" spans="9:9" ht="15" customHeight="1" x14ac:dyDescent="0.35">
      <c r="I998" s="85"/>
    </row>
    <row r="999" spans="9:9" ht="15" customHeight="1" x14ac:dyDescent="0.35">
      <c r="I999" s="85"/>
    </row>
    <row r="1000" spans="9:9" ht="15" customHeight="1" x14ac:dyDescent="0.35">
      <c r="I1000" s="85"/>
    </row>
    <row r="1001" spans="9:9" ht="15" customHeight="1" x14ac:dyDescent="0.35">
      <c r="I1001" s="85"/>
    </row>
    <row r="1002" spans="9:9" ht="15" customHeight="1" x14ac:dyDescent="0.35">
      <c r="I1002" s="85"/>
    </row>
    <row r="1003" spans="9:9" ht="15" customHeight="1" x14ac:dyDescent="0.35">
      <c r="I1003" s="85"/>
    </row>
    <row r="1004" spans="9:9" ht="15" customHeight="1" x14ac:dyDescent="0.35">
      <c r="I1004" s="85"/>
    </row>
    <row r="1005" spans="9:9" ht="15" customHeight="1" x14ac:dyDescent="0.35">
      <c r="I1005" s="85"/>
    </row>
    <row r="1006" spans="9:9" ht="15" customHeight="1" x14ac:dyDescent="0.35">
      <c r="I1006" s="85"/>
    </row>
    <row r="1007" spans="9:9" ht="15" customHeight="1" x14ac:dyDescent="0.35">
      <c r="I1007" s="85"/>
    </row>
    <row r="1008" spans="9:9" ht="15" customHeight="1" x14ac:dyDescent="0.35">
      <c r="I1008" s="85"/>
    </row>
    <row r="1009" spans="9:9" ht="15" customHeight="1" x14ac:dyDescent="0.35">
      <c r="I1009" s="85"/>
    </row>
    <row r="1010" spans="9:9" ht="15" customHeight="1" x14ac:dyDescent="0.35">
      <c r="I1010" s="85"/>
    </row>
    <row r="1011" spans="9:9" ht="15" customHeight="1" x14ac:dyDescent="0.35">
      <c r="I1011" s="85"/>
    </row>
    <row r="1012" spans="9:9" ht="15" customHeight="1" x14ac:dyDescent="0.35">
      <c r="I1012" s="85"/>
    </row>
    <row r="1013" spans="9:9" ht="15" customHeight="1" x14ac:dyDescent="0.35">
      <c r="I1013" s="85"/>
    </row>
    <row r="1014" spans="9:9" ht="15" customHeight="1" x14ac:dyDescent="0.35">
      <c r="I1014" s="85"/>
    </row>
    <row r="1015" spans="9:9" ht="15" customHeight="1" x14ac:dyDescent="0.35">
      <c r="I1015" s="85"/>
    </row>
    <row r="1016" spans="9:9" ht="15" customHeight="1" x14ac:dyDescent="0.35">
      <c r="I1016" s="85"/>
    </row>
    <row r="1017" spans="9:9" ht="15" customHeight="1" x14ac:dyDescent="0.35">
      <c r="I1017" s="85"/>
    </row>
    <row r="1018" spans="9:9" ht="15" customHeight="1" x14ac:dyDescent="0.35">
      <c r="I1018" s="85"/>
    </row>
    <row r="1019" spans="9:9" ht="15" customHeight="1" x14ac:dyDescent="0.35">
      <c r="I1019" s="85"/>
    </row>
    <row r="1020" spans="9:9" ht="15" customHeight="1" x14ac:dyDescent="0.35">
      <c r="I1020" s="85"/>
    </row>
    <row r="1021" spans="9:9" ht="15" customHeight="1" x14ac:dyDescent="0.35">
      <c r="I1021" s="85"/>
    </row>
    <row r="1022" spans="9:9" ht="15" customHeight="1" x14ac:dyDescent="0.35">
      <c r="I1022" s="85"/>
    </row>
    <row r="1023" spans="9:9" ht="15" customHeight="1" x14ac:dyDescent="0.35">
      <c r="I1023" s="85"/>
    </row>
    <row r="1024" spans="9:9" ht="15" customHeight="1" x14ac:dyDescent="0.35">
      <c r="I1024" s="85"/>
    </row>
    <row r="1025" spans="9:9" ht="15" customHeight="1" x14ac:dyDescent="0.35">
      <c r="I1025" s="85"/>
    </row>
    <row r="1026" spans="9:9" ht="15" customHeight="1" x14ac:dyDescent="0.35">
      <c r="I1026" s="85"/>
    </row>
    <row r="1027" spans="9:9" ht="15" customHeight="1" x14ac:dyDescent="0.35">
      <c r="I1027" s="85"/>
    </row>
    <row r="1028" spans="9:9" ht="15" customHeight="1" x14ac:dyDescent="0.35">
      <c r="I1028" s="85"/>
    </row>
    <row r="1029" spans="9:9" ht="15" customHeight="1" x14ac:dyDescent="0.35">
      <c r="I1029" s="85"/>
    </row>
    <row r="1030" spans="9:9" ht="15" customHeight="1" x14ac:dyDescent="0.35">
      <c r="I1030" s="85"/>
    </row>
    <row r="1031" spans="9:9" ht="15" customHeight="1" x14ac:dyDescent="0.35">
      <c r="I1031" s="85"/>
    </row>
    <row r="1032" spans="9:9" ht="15" customHeight="1" x14ac:dyDescent="0.35">
      <c r="I1032" s="85"/>
    </row>
    <row r="1033" spans="9:9" ht="15" customHeight="1" x14ac:dyDescent="0.35">
      <c r="I1033" s="85"/>
    </row>
    <row r="1034" spans="9:9" ht="15" customHeight="1" x14ac:dyDescent="0.35">
      <c r="I1034" s="85"/>
    </row>
    <row r="1035" spans="9:9" ht="15" customHeight="1" x14ac:dyDescent="0.35">
      <c r="I1035" s="85"/>
    </row>
    <row r="1036" spans="9:9" ht="15" customHeight="1" x14ac:dyDescent="0.35">
      <c r="I1036" s="85"/>
    </row>
    <row r="1037" spans="9:9" ht="15" customHeight="1" x14ac:dyDescent="0.35">
      <c r="I1037" s="85"/>
    </row>
    <row r="1038" spans="9:9" ht="15" customHeight="1" x14ac:dyDescent="0.35">
      <c r="I1038" s="85"/>
    </row>
    <row r="1039" spans="9:9" ht="15" customHeight="1" x14ac:dyDescent="0.35">
      <c r="I1039" s="85"/>
    </row>
    <row r="1040" spans="9:9" ht="15" customHeight="1" x14ac:dyDescent="0.35">
      <c r="I1040" s="85"/>
    </row>
    <row r="1041" spans="9:9" ht="15" customHeight="1" x14ac:dyDescent="0.35">
      <c r="I1041" s="85"/>
    </row>
    <row r="1042" spans="9:9" ht="15" customHeight="1" x14ac:dyDescent="0.35">
      <c r="I1042" s="85"/>
    </row>
    <row r="1043" spans="9:9" ht="15" customHeight="1" x14ac:dyDescent="0.35">
      <c r="I1043" s="85"/>
    </row>
    <row r="1044" spans="9:9" ht="15" customHeight="1" x14ac:dyDescent="0.35">
      <c r="I1044" s="85"/>
    </row>
    <row r="1045" spans="9:9" ht="15" customHeight="1" x14ac:dyDescent="0.35">
      <c r="I1045" s="85"/>
    </row>
    <row r="1046" spans="9:9" ht="15" customHeight="1" x14ac:dyDescent="0.35">
      <c r="I1046" s="85"/>
    </row>
    <row r="1047" spans="9:9" ht="15" customHeight="1" x14ac:dyDescent="0.35">
      <c r="I1047" s="85"/>
    </row>
    <row r="1048" spans="9:9" ht="15" customHeight="1" x14ac:dyDescent="0.35">
      <c r="I1048" s="85"/>
    </row>
    <row r="1049" spans="9:9" ht="15" customHeight="1" x14ac:dyDescent="0.35">
      <c r="I1049" s="85"/>
    </row>
    <row r="1050" spans="9:9" ht="15" customHeight="1" x14ac:dyDescent="0.35">
      <c r="I1050" s="85"/>
    </row>
    <row r="1051" spans="9:9" ht="15" customHeight="1" x14ac:dyDescent="0.35">
      <c r="I1051" s="85"/>
    </row>
    <row r="1052" spans="9:9" ht="15" customHeight="1" x14ac:dyDescent="0.35">
      <c r="I1052" s="85"/>
    </row>
    <row r="1053" spans="9:9" ht="15" customHeight="1" x14ac:dyDescent="0.35">
      <c r="I1053" s="85"/>
    </row>
    <row r="1054" spans="9:9" ht="15" customHeight="1" x14ac:dyDescent="0.35">
      <c r="I1054" s="85"/>
    </row>
    <row r="1055" spans="9:9" ht="15" customHeight="1" x14ac:dyDescent="0.35">
      <c r="I1055" s="85"/>
    </row>
    <row r="1056" spans="9:9" ht="15" customHeight="1" x14ac:dyDescent="0.35">
      <c r="I1056" s="85"/>
    </row>
    <row r="1057" spans="9:9" ht="15" customHeight="1" x14ac:dyDescent="0.35">
      <c r="I1057" s="85"/>
    </row>
    <row r="1058" spans="9:9" ht="15" customHeight="1" x14ac:dyDescent="0.35">
      <c r="I1058" s="85"/>
    </row>
    <row r="1059" spans="9:9" ht="15" customHeight="1" x14ac:dyDescent="0.35">
      <c r="I1059" s="85"/>
    </row>
    <row r="1060" spans="9:9" ht="15" customHeight="1" x14ac:dyDescent="0.35">
      <c r="I1060" s="85"/>
    </row>
    <row r="1061" spans="9:9" ht="15" customHeight="1" x14ac:dyDescent="0.35">
      <c r="I1061" s="85"/>
    </row>
    <row r="1062" spans="9:9" ht="15" customHeight="1" x14ac:dyDescent="0.35">
      <c r="I1062" s="85"/>
    </row>
    <row r="1063" spans="9:9" ht="15" customHeight="1" x14ac:dyDescent="0.35">
      <c r="I1063" s="85"/>
    </row>
    <row r="1064" spans="9:9" ht="15" customHeight="1" x14ac:dyDescent="0.35">
      <c r="I1064" s="85"/>
    </row>
    <row r="1065" spans="9:9" ht="15" customHeight="1" x14ac:dyDescent="0.35">
      <c r="I1065" s="85"/>
    </row>
    <row r="1066" spans="9:9" ht="15" customHeight="1" x14ac:dyDescent="0.35">
      <c r="I1066" s="85"/>
    </row>
    <row r="1067" spans="9:9" ht="15" customHeight="1" x14ac:dyDescent="0.35">
      <c r="I1067" s="85"/>
    </row>
    <row r="1068" spans="9:9" ht="15" customHeight="1" x14ac:dyDescent="0.35">
      <c r="I1068" s="85"/>
    </row>
    <row r="1069" spans="9:9" ht="15" customHeight="1" x14ac:dyDescent="0.35">
      <c r="I1069" s="85"/>
    </row>
    <row r="1070" spans="9:9" ht="15" customHeight="1" x14ac:dyDescent="0.35">
      <c r="I1070" s="85"/>
    </row>
    <row r="1071" spans="9:9" ht="15" customHeight="1" x14ac:dyDescent="0.35">
      <c r="I1071" s="85"/>
    </row>
    <row r="1072" spans="9:9" ht="15" customHeight="1" x14ac:dyDescent="0.35">
      <c r="I1072" s="85"/>
    </row>
    <row r="1073" spans="9:9" ht="15" customHeight="1" x14ac:dyDescent="0.35">
      <c r="I1073" s="85"/>
    </row>
    <row r="1074" spans="9:9" ht="15" customHeight="1" x14ac:dyDescent="0.35">
      <c r="I1074" s="85"/>
    </row>
    <row r="1075" spans="9:9" ht="15" customHeight="1" x14ac:dyDescent="0.35">
      <c r="I1075" s="85"/>
    </row>
    <row r="1076" spans="9:9" ht="15" customHeight="1" x14ac:dyDescent="0.35">
      <c r="I1076" s="85"/>
    </row>
    <row r="1077" spans="9:9" ht="15" customHeight="1" x14ac:dyDescent="0.35">
      <c r="I1077" s="85"/>
    </row>
    <row r="1078" spans="9:9" ht="15" customHeight="1" x14ac:dyDescent="0.35">
      <c r="I1078" s="85"/>
    </row>
    <row r="1079" spans="9:9" ht="15" customHeight="1" x14ac:dyDescent="0.35">
      <c r="I1079" s="85"/>
    </row>
    <row r="1080" spans="9:9" ht="15" customHeight="1" x14ac:dyDescent="0.35">
      <c r="I1080" s="85"/>
    </row>
    <row r="1081" spans="9:9" ht="15" customHeight="1" x14ac:dyDescent="0.35">
      <c r="I1081" s="85"/>
    </row>
    <row r="1082" spans="9:9" ht="15" customHeight="1" x14ac:dyDescent="0.35">
      <c r="I1082" s="85"/>
    </row>
    <row r="1083" spans="9:9" ht="15" customHeight="1" x14ac:dyDescent="0.35">
      <c r="I1083" s="85"/>
    </row>
    <row r="1084" spans="9:9" ht="15" customHeight="1" x14ac:dyDescent="0.35">
      <c r="I1084" s="85"/>
    </row>
    <row r="1085" spans="9:9" ht="15" customHeight="1" x14ac:dyDescent="0.35">
      <c r="I1085" s="85"/>
    </row>
    <row r="1086" spans="9:9" ht="15" customHeight="1" x14ac:dyDescent="0.35">
      <c r="I1086" s="85"/>
    </row>
    <row r="1087" spans="9:9" ht="15" customHeight="1" x14ac:dyDescent="0.35">
      <c r="I1087" s="85"/>
    </row>
    <row r="1088" spans="9:9" ht="15" customHeight="1" x14ac:dyDescent="0.35">
      <c r="I1088" s="85"/>
    </row>
    <row r="1089" spans="9:9" ht="15" customHeight="1" x14ac:dyDescent="0.35">
      <c r="I1089" s="85"/>
    </row>
    <row r="1090" spans="9:9" ht="15" customHeight="1" x14ac:dyDescent="0.35">
      <c r="I1090" s="85"/>
    </row>
    <row r="1091" spans="9:9" ht="15" customHeight="1" x14ac:dyDescent="0.35">
      <c r="I1091" s="85"/>
    </row>
    <row r="1092" spans="9:9" ht="15" customHeight="1" x14ac:dyDescent="0.35">
      <c r="I1092" s="85"/>
    </row>
    <row r="1093" spans="9:9" ht="15" customHeight="1" x14ac:dyDescent="0.35">
      <c r="I1093" s="85"/>
    </row>
    <row r="1094" spans="9:9" ht="15" customHeight="1" x14ac:dyDescent="0.35">
      <c r="I1094" s="85"/>
    </row>
    <row r="1095" spans="9:9" ht="15" customHeight="1" x14ac:dyDescent="0.35">
      <c r="I1095" s="85"/>
    </row>
    <row r="1096" spans="9:9" ht="15" customHeight="1" x14ac:dyDescent="0.35">
      <c r="I1096" s="85"/>
    </row>
    <row r="1097" spans="9:9" ht="15" customHeight="1" x14ac:dyDescent="0.35">
      <c r="I1097" s="85"/>
    </row>
    <row r="1098" spans="9:9" ht="15" customHeight="1" x14ac:dyDescent="0.35">
      <c r="I1098" s="85"/>
    </row>
    <row r="1099" spans="9:9" ht="15" customHeight="1" x14ac:dyDescent="0.35">
      <c r="I1099" s="85"/>
    </row>
    <row r="1100" spans="9:9" ht="15" customHeight="1" x14ac:dyDescent="0.35">
      <c r="I1100" s="85"/>
    </row>
    <row r="1101" spans="9:9" ht="15" customHeight="1" x14ac:dyDescent="0.35">
      <c r="I1101" s="85"/>
    </row>
    <row r="1102" spans="9:9" ht="15" customHeight="1" x14ac:dyDescent="0.35">
      <c r="I1102" s="85"/>
    </row>
    <row r="1103" spans="9:9" ht="15" customHeight="1" x14ac:dyDescent="0.35">
      <c r="I1103" s="85"/>
    </row>
    <row r="1104" spans="9:9" ht="15" customHeight="1" x14ac:dyDescent="0.35">
      <c r="I1104" s="85"/>
    </row>
    <row r="1105" spans="9:9" ht="15" customHeight="1" x14ac:dyDescent="0.35">
      <c r="I1105" s="85"/>
    </row>
    <row r="1106" spans="9:9" ht="15" customHeight="1" x14ac:dyDescent="0.35">
      <c r="I1106" s="85"/>
    </row>
    <row r="1107" spans="9:9" ht="15" customHeight="1" x14ac:dyDescent="0.35">
      <c r="I1107" s="85"/>
    </row>
    <row r="1108" spans="9:9" ht="15" customHeight="1" x14ac:dyDescent="0.35">
      <c r="I1108" s="85"/>
    </row>
    <row r="1109" spans="9:9" ht="15" customHeight="1" x14ac:dyDescent="0.35">
      <c r="I1109" s="85"/>
    </row>
    <row r="1110" spans="9:9" ht="15" customHeight="1" x14ac:dyDescent="0.35">
      <c r="I1110" s="85"/>
    </row>
    <row r="1111" spans="9:9" ht="15" customHeight="1" x14ac:dyDescent="0.35">
      <c r="I1111" s="85"/>
    </row>
    <row r="1112" spans="9:9" ht="15" customHeight="1" x14ac:dyDescent="0.35">
      <c r="I1112" s="85"/>
    </row>
    <row r="1113" spans="9:9" ht="15" customHeight="1" x14ac:dyDescent="0.35">
      <c r="I1113" s="85"/>
    </row>
    <row r="1114" spans="9:9" ht="15" customHeight="1" x14ac:dyDescent="0.35">
      <c r="I1114" s="85"/>
    </row>
    <row r="1115" spans="9:9" ht="15" customHeight="1" x14ac:dyDescent="0.35">
      <c r="I1115" s="85"/>
    </row>
    <row r="1116" spans="9:9" ht="15" customHeight="1" x14ac:dyDescent="0.35">
      <c r="I1116" s="85"/>
    </row>
    <row r="1117" spans="9:9" ht="15" customHeight="1" x14ac:dyDescent="0.35">
      <c r="I1117" s="85"/>
    </row>
    <row r="1118" spans="9:9" ht="15" customHeight="1" x14ac:dyDescent="0.35">
      <c r="I1118" s="85"/>
    </row>
    <row r="1119" spans="9:9" ht="15" customHeight="1" x14ac:dyDescent="0.35">
      <c r="I1119" s="85"/>
    </row>
    <row r="1120" spans="9:9" ht="15" customHeight="1" x14ac:dyDescent="0.35">
      <c r="I1120" s="85"/>
    </row>
    <row r="1121" spans="9:9" ht="15" customHeight="1" x14ac:dyDescent="0.35">
      <c r="I1121" s="85"/>
    </row>
    <row r="1122" spans="9:9" ht="15" customHeight="1" x14ac:dyDescent="0.35">
      <c r="I1122" s="85"/>
    </row>
    <row r="1123" spans="9:9" ht="15" customHeight="1" x14ac:dyDescent="0.35">
      <c r="I1123" s="85"/>
    </row>
    <row r="1124" spans="9:9" ht="15" customHeight="1" x14ac:dyDescent="0.35">
      <c r="I1124" s="85"/>
    </row>
    <row r="1125" spans="9:9" ht="15" customHeight="1" x14ac:dyDescent="0.35">
      <c r="I1125" s="85"/>
    </row>
    <row r="1126" spans="9:9" ht="15" customHeight="1" x14ac:dyDescent="0.35">
      <c r="I1126" s="85"/>
    </row>
    <row r="1127" spans="9:9" ht="15" customHeight="1" x14ac:dyDescent="0.35">
      <c r="I1127" s="85"/>
    </row>
    <row r="1128" spans="9:9" ht="15" customHeight="1" x14ac:dyDescent="0.35">
      <c r="I1128" s="85"/>
    </row>
    <row r="1129" spans="9:9" ht="15" customHeight="1" x14ac:dyDescent="0.35">
      <c r="I1129" s="85"/>
    </row>
    <row r="1130" spans="9:9" ht="15" customHeight="1" x14ac:dyDescent="0.35">
      <c r="I1130" s="85"/>
    </row>
    <row r="1131" spans="9:9" ht="15" customHeight="1" x14ac:dyDescent="0.35">
      <c r="I1131" s="85"/>
    </row>
    <row r="1132" spans="9:9" ht="15" customHeight="1" x14ac:dyDescent="0.35">
      <c r="I1132" s="85"/>
    </row>
    <row r="1133" spans="9:9" ht="15" customHeight="1" x14ac:dyDescent="0.35">
      <c r="I1133" s="85"/>
    </row>
    <row r="1134" spans="9:9" ht="15" customHeight="1" x14ac:dyDescent="0.35">
      <c r="I1134" s="85"/>
    </row>
    <row r="1135" spans="9:9" ht="15" customHeight="1" x14ac:dyDescent="0.35">
      <c r="I1135" s="85"/>
    </row>
    <row r="1136" spans="9:9" ht="15" customHeight="1" x14ac:dyDescent="0.35">
      <c r="I1136" s="85"/>
    </row>
    <row r="1137" spans="9:9" ht="15" customHeight="1" x14ac:dyDescent="0.35">
      <c r="I1137" s="85"/>
    </row>
    <row r="1138" spans="9:9" ht="15" customHeight="1" x14ac:dyDescent="0.35">
      <c r="I1138" s="85"/>
    </row>
    <row r="1139" spans="9:9" ht="15" customHeight="1" x14ac:dyDescent="0.35">
      <c r="I1139" s="85"/>
    </row>
    <row r="1140" spans="9:9" ht="15" customHeight="1" x14ac:dyDescent="0.35">
      <c r="I1140" s="85"/>
    </row>
    <row r="1141" spans="9:9" ht="15" customHeight="1" x14ac:dyDescent="0.35">
      <c r="I1141" s="85"/>
    </row>
    <row r="1142" spans="9:9" ht="15" customHeight="1" x14ac:dyDescent="0.35">
      <c r="I1142" s="85"/>
    </row>
    <row r="1143" spans="9:9" ht="15" customHeight="1" x14ac:dyDescent="0.35">
      <c r="I1143" s="85"/>
    </row>
    <row r="1144" spans="9:9" ht="15" customHeight="1" x14ac:dyDescent="0.35">
      <c r="I1144" s="85"/>
    </row>
    <row r="1145" spans="9:9" ht="15" customHeight="1" x14ac:dyDescent="0.35">
      <c r="I1145" s="85"/>
    </row>
    <row r="1146" spans="9:9" ht="15" customHeight="1" x14ac:dyDescent="0.35">
      <c r="I1146" s="85"/>
    </row>
    <row r="1147" spans="9:9" ht="15" customHeight="1" x14ac:dyDescent="0.35">
      <c r="I1147" s="85"/>
    </row>
    <row r="1148" spans="9:9" ht="15" customHeight="1" x14ac:dyDescent="0.35">
      <c r="I1148" s="85"/>
    </row>
    <row r="1149" spans="9:9" ht="15" customHeight="1" x14ac:dyDescent="0.35">
      <c r="I1149" s="85"/>
    </row>
    <row r="1150" spans="9:9" ht="15" customHeight="1" x14ac:dyDescent="0.35">
      <c r="I1150" s="85"/>
    </row>
    <row r="1151" spans="9:9" ht="15" customHeight="1" x14ac:dyDescent="0.35">
      <c r="I1151" s="85"/>
    </row>
    <row r="1152" spans="9:9" ht="15" customHeight="1" x14ac:dyDescent="0.35">
      <c r="I1152" s="85"/>
    </row>
    <row r="1153" spans="9:9" ht="15" customHeight="1" x14ac:dyDescent="0.35">
      <c r="I1153" s="85"/>
    </row>
    <row r="1154" spans="9:9" ht="15" customHeight="1" x14ac:dyDescent="0.35">
      <c r="I1154" s="85"/>
    </row>
    <row r="1155" spans="9:9" ht="15" customHeight="1" x14ac:dyDescent="0.35">
      <c r="I1155" s="85"/>
    </row>
    <row r="1156" spans="9:9" ht="15" customHeight="1" x14ac:dyDescent="0.35">
      <c r="I1156" s="85"/>
    </row>
    <row r="1157" spans="9:9" ht="15" customHeight="1" x14ac:dyDescent="0.35">
      <c r="I1157" s="85"/>
    </row>
    <row r="1158" spans="9:9" ht="15" customHeight="1" x14ac:dyDescent="0.35">
      <c r="I1158" s="85"/>
    </row>
    <row r="1159" spans="9:9" ht="15" customHeight="1" x14ac:dyDescent="0.35">
      <c r="I1159" s="85"/>
    </row>
    <row r="1160" spans="9:9" ht="15" customHeight="1" x14ac:dyDescent="0.35">
      <c r="I1160" s="85"/>
    </row>
    <row r="1161" spans="9:9" ht="15" customHeight="1" x14ac:dyDescent="0.35">
      <c r="I1161" s="85"/>
    </row>
    <row r="1162" spans="9:9" ht="15" customHeight="1" x14ac:dyDescent="0.35">
      <c r="I1162" s="85"/>
    </row>
    <row r="1163" spans="9:9" ht="15" customHeight="1" x14ac:dyDescent="0.35">
      <c r="I1163" s="85"/>
    </row>
    <row r="1164" spans="9:9" ht="15" customHeight="1" x14ac:dyDescent="0.35">
      <c r="I1164" s="85"/>
    </row>
    <row r="1165" spans="9:9" ht="15" customHeight="1" x14ac:dyDescent="0.35">
      <c r="I1165" s="85"/>
    </row>
    <row r="1166" spans="9:9" ht="15" customHeight="1" x14ac:dyDescent="0.35">
      <c r="I1166" s="85"/>
    </row>
    <row r="1167" spans="9:9" ht="15" customHeight="1" x14ac:dyDescent="0.35">
      <c r="I1167" s="85"/>
    </row>
    <row r="1168" spans="9:9" ht="15" customHeight="1" x14ac:dyDescent="0.35">
      <c r="I1168" s="85"/>
    </row>
    <row r="1169" spans="9:9" ht="15" customHeight="1" x14ac:dyDescent="0.35">
      <c r="I1169" s="85"/>
    </row>
    <row r="1170" spans="9:9" ht="15" customHeight="1" x14ac:dyDescent="0.35">
      <c r="I1170" s="85"/>
    </row>
    <row r="1171" spans="9:9" ht="15" customHeight="1" x14ac:dyDescent="0.35">
      <c r="I1171" s="85"/>
    </row>
    <row r="1172" spans="9:9" ht="15" customHeight="1" x14ac:dyDescent="0.35">
      <c r="I1172" s="85"/>
    </row>
    <row r="1173" spans="9:9" ht="15" customHeight="1" x14ac:dyDescent="0.35">
      <c r="I1173" s="85"/>
    </row>
    <row r="1174" spans="9:9" ht="15" customHeight="1" x14ac:dyDescent="0.35">
      <c r="I1174" s="85"/>
    </row>
    <row r="1175" spans="9:9" ht="15" customHeight="1" x14ac:dyDescent="0.35">
      <c r="I1175" s="85"/>
    </row>
    <row r="1176" spans="9:9" ht="15" customHeight="1" x14ac:dyDescent="0.35">
      <c r="I1176" s="85"/>
    </row>
    <row r="1177" spans="9:9" ht="15" customHeight="1" x14ac:dyDescent="0.35">
      <c r="I1177" s="85"/>
    </row>
    <row r="1178" spans="9:9" ht="15" customHeight="1" x14ac:dyDescent="0.35">
      <c r="I1178" s="85"/>
    </row>
    <row r="1179" spans="9:9" ht="15" customHeight="1" x14ac:dyDescent="0.35">
      <c r="I1179" s="85"/>
    </row>
    <row r="1180" spans="9:9" ht="15" customHeight="1" x14ac:dyDescent="0.35">
      <c r="I1180" s="85"/>
    </row>
    <row r="1181" spans="9:9" ht="15" customHeight="1" x14ac:dyDescent="0.35">
      <c r="I1181" s="85"/>
    </row>
    <row r="1182" spans="9:9" ht="15" customHeight="1" x14ac:dyDescent="0.35">
      <c r="I1182" s="85"/>
    </row>
    <row r="1183" spans="9:9" ht="15" customHeight="1" x14ac:dyDescent="0.35">
      <c r="I1183" s="85"/>
    </row>
    <row r="1184" spans="9:9" ht="15" customHeight="1" x14ac:dyDescent="0.35">
      <c r="I1184" s="85"/>
    </row>
    <row r="1185" spans="9:9" ht="15" customHeight="1" x14ac:dyDescent="0.35">
      <c r="I1185" s="85"/>
    </row>
    <row r="1186" spans="9:9" ht="15" customHeight="1" x14ac:dyDescent="0.35">
      <c r="I1186" s="85"/>
    </row>
    <row r="1187" spans="9:9" ht="15" customHeight="1" x14ac:dyDescent="0.35">
      <c r="I1187" s="85"/>
    </row>
    <row r="1188" spans="9:9" ht="15" customHeight="1" x14ac:dyDescent="0.35">
      <c r="I1188" s="85"/>
    </row>
    <row r="1189" spans="9:9" ht="15" customHeight="1" x14ac:dyDescent="0.35">
      <c r="I1189" s="85"/>
    </row>
    <row r="1190" spans="9:9" ht="15" customHeight="1" x14ac:dyDescent="0.35">
      <c r="I1190" s="85"/>
    </row>
    <row r="1191" spans="9:9" ht="15" customHeight="1" x14ac:dyDescent="0.35">
      <c r="I1191" s="85"/>
    </row>
    <row r="1192" spans="9:9" ht="15" customHeight="1" x14ac:dyDescent="0.35">
      <c r="I1192" s="85"/>
    </row>
    <row r="1193" spans="9:9" ht="15" customHeight="1" x14ac:dyDescent="0.35">
      <c r="I1193" s="85"/>
    </row>
    <row r="1194" spans="9:9" ht="15" customHeight="1" x14ac:dyDescent="0.35">
      <c r="I1194" s="85"/>
    </row>
    <row r="1195" spans="9:9" ht="15" customHeight="1" x14ac:dyDescent="0.35">
      <c r="I1195" s="85"/>
    </row>
    <row r="1196" spans="9:9" ht="15" customHeight="1" x14ac:dyDescent="0.35">
      <c r="I1196" s="85"/>
    </row>
    <row r="1197" spans="9:9" ht="15" customHeight="1" x14ac:dyDescent="0.35">
      <c r="I1197" s="85"/>
    </row>
    <row r="1198" spans="9:9" ht="15" customHeight="1" x14ac:dyDescent="0.35">
      <c r="I1198" s="85"/>
    </row>
    <row r="1199" spans="9:9" ht="15" customHeight="1" x14ac:dyDescent="0.35">
      <c r="I1199" s="85"/>
    </row>
    <row r="1200" spans="9:9" ht="15" customHeight="1" x14ac:dyDescent="0.35">
      <c r="I1200" s="85"/>
    </row>
    <row r="1201" spans="9:9" ht="15" customHeight="1" x14ac:dyDescent="0.35">
      <c r="I1201" s="85"/>
    </row>
    <row r="1202" spans="9:9" ht="15" customHeight="1" x14ac:dyDescent="0.35">
      <c r="I1202" s="85"/>
    </row>
    <row r="1203" spans="9:9" ht="15" customHeight="1" x14ac:dyDescent="0.35">
      <c r="I1203" s="85"/>
    </row>
    <row r="1204" spans="9:9" ht="15" customHeight="1" x14ac:dyDescent="0.35">
      <c r="I1204" s="85"/>
    </row>
    <row r="1205" spans="9:9" ht="15" customHeight="1" x14ac:dyDescent="0.35">
      <c r="I1205" s="85"/>
    </row>
    <row r="1206" spans="9:9" ht="15" customHeight="1" x14ac:dyDescent="0.35">
      <c r="I1206" s="85"/>
    </row>
    <row r="1207" spans="9:9" ht="15" customHeight="1" x14ac:dyDescent="0.35">
      <c r="I1207" s="85"/>
    </row>
    <row r="1208" spans="9:9" ht="15" customHeight="1" x14ac:dyDescent="0.35">
      <c r="I1208" s="85"/>
    </row>
    <row r="1209" spans="9:9" ht="15" customHeight="1" x14ac:dyDescent="0.35">
      <c r="I1209" s="85"/>
    </row>
    <row r="1210" spans="9:9" ht="15" customHeight="1" x14ac:dyDescent="0.35">
      <c r="I1210" s="85"/>
    </row>
    <row r="1211" spans="9:9" ht="15" customHeight="1" x14ac:dyDescent="0.35">
      <c r="I1211" s="85"/>
    </row>
    <row r="1212" spans="9:9" ht="15" customHeight="1" x14ac:dyDescent="0.35">
      <c r="I1212" s="85"/>
    </row>
    <row r="1213" spans="9:9" ht="15" customHeight="1" x14ac:dyDescent="0.35">
      <c r="I1213" s="85"/>
    </row>
    <row r="1214" spans="9:9" ht="15" customHeight="1" x14ac:dyDescent="0.35">
      <c r="I1214" s="85"/>
    </row>
    <row r="1215" spans="9:9" ht="15" customHeight="1" x14ac:dyDescent="0.35">
      <c r="I1215" s="85"/>
    </row>
    <row r="1216" spans="9:9" ht="15" customHeight="1" x14ac:dyDescent="0.35">
      <c r="I1216" s="85"/>
    </row>
    <row r="1217" spans="9:9" ht="15" customHeight="1" x14ac:dyDescent="0.35">
      <c r="I1217" s="85"/>
    </row>
    <row r="1218" spans="9:9" ht="15" customHeight="1" x14ac:dyDescent="0.35">
      <c r="I1218" s="85"/>
    </row>
    <row r="1219" spans="9:9" ht="15" customHeight="1" x14ac:dyDescent="0.35">
      <c r="I1219" s="85"/>
    </row>
    <row r="1220" spans="9:9" ht="15" customHeight="1" x14ac:dyDescent="0.35">
      <c r="I1220" s="85"/>
    </row>
    <row r="1221" spans="9:9" ht="15" customHeight="1" x14ac:dyDescent="0.35">
      <c r="I1221" s="85"/>
    </row>
    <row r="1222" spans="9:9" ht="15" customHeight="1" x14ac:dyDescent="0.35">
      <c r="I1222" s="85"/>
    </row>
    <row r="1223" spans="9:9" ht="15" customHeight="1" x14ac:dyDescent="0.35">
      <c r="I1223" s="85"/>
    </row>
    <row r="1224" spans="9:9" ht="15" customHeight="1" x14ac:dyDescent="0.35">
      <c r="I1224" s="85"/>
    </row>
    <row r="1225" spans="9:9" ht="15" customHeight="1" x14ac:dyDescent="0.35">
      <c r="I1225" s="85"/>
    </row>
    <row r="1226" spans="9:9" ht="15" customHeight="1" x14ac:dyDescent="0.35">
      <c r="I1226" s="85"/>
    </row>
    <row r="1227" spans="9:9" ht="15" customHeight="1" x14ac:dyDescent="0.35">
      <c r="I1227" s="85"/>
    </row>
    <row r="1228" spans="9:9" ht="15" customHeight="1" x14ac:dyDescent="0.35">
      <c r="I1228" s="85"/>
    </row>
    <row r="1229" spans="9:9" ht="15" customHeight="1" x14ac:dyDescent="0.35">
      <c r="I1229" s="85"/>
    </row>
    <row r="1230" spans="9:9" ht="15" customHeight="1" x14ac:dyDescent="0.35">
      <c r="I1230" s="85"/>
    </row>
    <row r="1231" spans="9:9" ht="15" customHeight="1" x14ac:dyDescent="0.35">
      <c r="I1231" s="85"/>
    </row>
    <row r="1232" spans="9:9" ht="15" customHeight="1" x14ac:dyDescent="0.35">
      <c r="I1232" s="85"/>
    </row>
    <row r="1233" spans="9:9" ht="15" customHeight="1" x14ac:dyDescent="0.35">
      <c r="I1233" s="85"/>
    </row>
    <row r="1234" spans="9:9" ht="15" customHeight="1" x14ac:dyDescent="0.35">
      <c r="I1234" s="85"/>
    </row>
    <row r="1235" spans="9:9" ht="15" customHeight="1" x14ac:dyDescent="0.35">
      <c r="I1235" s="85"/>
    </row>
    <row r="1236" spans="9:9" ht="15" customHeight="1" x14ac:dyDescent="0.35">
      <c r="I1236" s="85"/>
    </row>
    <row r="1237" spans="9:9" ht="15" customHeight="1" x14ac:dyDescent="0.35">
      <c r="I1237" s="85"/>
    </row>
    <row r="1238" spans="9:9" ht="15" customHeight="1" x14ac:dyDescent="0.35">
      <c r="I1238" s="85"/>
    </row>
    <row r="1239" spans="9:9" ht="15" customHeight="1" x14ac:dyDescent="0.35">
      <c r="I1239" s="85"/>
    </row>
    <row r="1240" spans="9:9" ht="15" customHeight="1" x14ac:dyDescent="0.35">
      <c r="I1240" s="85"/>
    </row>
    <row r="1241" spans="9:9" ht="15" customHeight="1" x14ac:dyDescent="0.35">
      <c r="I1241" s="85"/>
    </row>
    <row r="1242" spans="9:9" ht="15" customHeight="1" x14ac:dyDescent="0.35">
      <c r="I1242" s="85"/>
    </row>
    <row r="1243" spans="9:9" ht="15" customHeight="1" x14ac:dyDescent="0.35">
      <c r="I1243" s="85"/>
    </row>
    <row r="1244" spans="9:9" ht="15" customHeight="1" x14ac:dyDescent="0.35">
      <c r="I1244" s="85"/>
    </row>
    <row r="1245" spans="9:9" ht="15" customHeight="1" x14ac:dyDescent="0.35">
      <c r="I1245" s="85"/>
    </row>
    <row r="1246" spans="9:9" ht="15" customHeight="1" x14ac:dyDescent="0.35">
      <c r="I1246" s="85"/>
    </row>
    <row r="1247" spans="9:9" ht="15" customHeight="1" x14ac:dyDescent="0.35">
      <c r="I1247" s="85"/>
    </row>
    <row r="1248" spans="9:9" ht="15" customHeight="1" x14ac:dyDescent="0.35">
      <c r="I1248" s="85"/>
    </row>
    <row r="1249" spans="9:9" ht="15" customHeight="1" x14ac:dyDescent="0.35">
      <c r="I1249" s="85"/>
    </row>
    <row r="1250" spans="9:9" ht="15" customHeight="1" x14ac:dyDescent="0.35">
      <c r="I1250" s="85"/>
    </row>
    <row r="1251" spans="9:9" ht="15" customHeight="1" x14ac:dyDescent="0.35">
      <c r="I1251" s="85"/>
    </row>
    <row r="1252" spans="9:9" ht="15" customHeight="1" x14ac:dyDescent="0.35">
      <c r="I1252" s="85"/>
    </row>
    <row r="1253" spans="9:9" ht="15" customHeight="1" x14ac:dyDescent="0.35">
      <c r="I1253" s="85"/>
    </row>
    <row r="1254" spans="9:9" ht="15" customHeight="1" x14ac:dyDescent="0.35">
      <c r="I1254" s="85"/>
    </row>
    <row r="1255" spans="9:9" ht="15" customHeight="1" x14ac:dyDescent="0.35">
      <c r="I1255" s="85"/>
    </row>
    <row r="1256" spans="9:9" ht="15" customHeight="1" x14ac:dyDescent="0.35">
      <c r="I1256" s="85"/>
    </row>
    <row r="1257" spans="9:9" ht="15" customHeight="1" x14ac:dyDescent="0.35">
      <c r="I1257" s="85"/>
    </row>
    <row r="1258" spans="9:9" ht="15" customHeight="1" x14ac:dyDescent="0.35">
      <c r="I1258" s="85"/>
    </row>
    <row r="1259" spans="9:9" ht="15" customHeight="1" x14ac:dyDescent="0.35">
      <c r="I1259" s="85"/>
    </row>
    <row r="1260" spans="9:9" ht="15" customHeight="1" x14ac:dyDescent="0.35">
      <c r="I1260" s="85"/>
    </row>
    <row r="1261" spans="9:9" ht="15" customHeight="1" x14ac:dyDescent="0.35">
      <c r="I1261" s="85"/>
    </row>
    <row r="1262" spans="9:9" ht="15" customHeight="1" x14ac:dyDescent="0.35">
      <c r="I1262" s="85"/>
    </row>
    <row r="1263" spans="9:9" ht="15" customHeight="1" x14ac:dyDescent="0.35">
      <c r="I1263" s="85"/>
    </row>
    <row r="1264" spans="9:9" ht="15" customHeight="1" x14ac:dyDescent="0.35">
      <c r="I1264" s="85"/>
    </row>
    <row r="1265" spans="9:9" ht="15" customHeight="1" x14ac:dyDescent="0.35">
      <c r="I1265" s="85"/>
    </row>
    <row r="1266" spans="9:9" ht="15" customHeight="1" x14ac:dyDescent="0.35">
      <c r="I1266" s="85"/>
    </row>
    <row r="1267" spans="9:9" ht="15" customHeight="1" x14ac:dyDescent="0.35">
      <c r="I1267" s="85"/>
    </row>
    <row r="1268" spans="9:9" ht="15" customHeight="1" x14ac:dyDescent="0.35">
      <c r="I1268" s="85"/>
    </row>
    <row r="1269" spans="9:9" ht="15" customHeight="1" x14ac:dyDescent="0.35">
      <c r="I1269" s="85"/>
    </row>
    <row r="1270" spans="9:9" ht="15" customHeight="1" x14ac:dyDescent="0.35">
      <c r="I1270" s="85"/>
    </row>
    <row r="1271" spans="9:9" ht="15" customHeight="1" x14ac:dyDescent="0.35">
      <c r="I1271" s="85"/>
    </row>
    <row r="1272" spans="9:9" ht="15" customHeight="1" x14ac:dyDescent="0.35">
      <c r="I1272" s="85"/>
    </row>
    <row r="1273" spans="9:9" ht="15" customHeight="1" x14ac:dyDescent="0.35">
      <c r="I1273" s="85"/>
    </row>
    <row r="1274" spans="9:9" ht="15" customHeight="1" x14ac:dyDescent="0.35">
      <c r="I1274" s="85"/>
    </row>
    <row r="1275" spans="9:9" ht="15" customHeight="1" x14ac:dyDescent="0.35">
      <c r="I1275" s="85"/>
    </row>
    <row r="1276" spans="9:9" ht="15" customHeight="1" x14ac:dyDescent="0.35">
      <c r="I1276" s="85"/>
    </row>
    <row r="1277" spans="9:9" ht="15" customHeight="1" x14ac:dyDescent="0.35">
      <c r="I1277" s="85"/>
    </row>
    <row r="1278" spans="9:9" ht="15" customHeight="1" x14ac:dyDescent="0.35">
      <c r="I1278" s="85"/>
    </row>
    <row r="1279" spans="9:9" ht="15" customHeight="1" x14ac:dyDescent="0.35">
      <c r="I1279" s="85"/>
    </row>
    <row r="1280" spans="9:9" ht="15" customHeight="1" x14ac:dyDescent="0.35">
      <c r="I1280" s="85"/>
    </row>
    <row r="1281" spans="9:9" ht="15" customHeight="1" x14ac:dyDescent="0.35">
      <c r="I1281" s="85"/>
    </row>
    <row r="1282" spans="9:9" ht="15" customHeight="1" x14ac:dyDescent="0.35">
      <c r="I1282" s="85"/>
    </row>
    <row r="1283" spans="9:9" ht="15" customHeight="1" x14ac:dyDescent="0.35">
      <c r="I1283" s="85"/>
    </row>
    <row r="1284" spans="9:9" ht="15" customHeight="1" x14ac:dyDescent="0.35">
      <c r="I1284" s="85"/>
    </row>
    <row r="1285" spans="9:9" ht="15" customHeight="1" x14ac:dyDescent="0.35">
      <c r="I1285" s="85"/>
    </row>
    <row r="1286" spans="9:9" ht="15" customHeight="1" x14ac:dyDescent="0.35">
      <c r="I1286" s="85"/>
    </row>
    <row r="1287" spans="9:9" ht="15" customHeight="1" x14ac:dyDescent="0.35">
      <c r="I1287" s="85"/>
    </row>
    <row r="1288" spans="9:9" ht="15" customHeight="1" x14ac:dyDescent="0.35">
      <c r="I1288" s="85"/>
    </row>
    <row r="1289" spans="9:9" ht="15" customHeight="1" x14ac:dyDescent="0.35">
      <c r="I1289" s="85"/>
    </row>
    <row r="1290" spans="9:9" ht="15" customHeight="1" x14ac:dyDescent="0.35">
      <c r="I1290" s="85"/>
    </row>
    <row r="1291" spans="9:9" ht="15" customHeight="1" x14ac:dyDescent="0.35">
      <c r="I1291" s="85"/>
    </row>
    <row r="1292" spans="9:9" ht="15" customHeight="1" x14ac:dyDescent="0.35">
      <c r="I1292" s="85"/>
    </row>
    <row r="1293" spans="9:9" ht="15" customHeight="1" x14ac:dyDescent="0.35">
      <c r="I1293" s="85"/>
    </row>
    <row r="1294" spans="9:9" ht="15" customHeight="1" x14ac:dyDescent="0.35">
      <c r="I1294" s="85"/>
    </row>
    <row r="1295" spans="9:9" ht="15" customHeight="1" x14ac:dyDescent="0.35">
      <c r="I1295" s="85"/>
    </row>
    <row r="1296" spans="9:9" ht="15" customHeight="1" x14ac:dyDescent="0.35">
      <c r="I1296" s="85"/>
    </row>
    <row r="1297" spans="9:9" ht="15" customHeight="1" x14ac:dyDescent="0.35">
      <c r="I1297" s="85"/>
    </row>
    <row r="1298" spans="9:9" ht="15" customHeight="1" x14ac:dyDescent="0.35">
      <c r="I1298" s="85"/>
    </row>
    <row r="1299" spans="9:9" ht="15" customHeight="1" x14ac:dyDescent="0.35">
      <c r="I1299" s="85"/>
    </row>
    <row r="1300" spans="9:9" ht="15" customHeight="1" x14ac:dyDescent="0.35">
      <c r="I1300" s="85"/>
    </row>
    <row r="1301" spans="9:9" ht="15" customHeight="1" x14ac:dyDescent="0.35">
      <c r="I1301" s="85"/>
    </row>
    <row r="1302" spans="9:9" ht="15" customHeight="1" x14ac:dyDescent="0.35">
      <c r="I1302" s="85"/>
    </row>
    <row r="1303" spans="9:9" ht="15" customHeight="1" x14ac:dyDescent="0.35">
      <c r="I1303" s="85"/>
    </row>
    <row r="1304" spans="9:9" ht="15" customHeight="1" x14ac:dyDescent="0.35">
      <c r="I1304" s="85"/>
    </row>
    <row r="1305" spans="9:9" ht="15" customHeight="1" x14ac:dyDescent="0.35">
      <c r="I1305" s="85"/>
    </row>
    <row r="1306" spans="9:9" ht="15" customHeight="1" x14ac:dyDescent="0.35">
      <c r="I1306" s="85"/>
    </row>
    <row r="1307" spans="9:9" ht="15" customHeight="1" x14ac:dyDescent="0.35">
      <c r="I1307" s="85"/>
    </row>
    <row r="1308" spans="9:9" ht="15" customHeight="1" x14ac:dyDescent="0.35">
      <c r="I1308" s="85"/>
    </row>
    <row r="1309" spans="9:9" ht="15" customHeight="1" x14ac:dyDescent="0.35">
      <c r="I1309" s="85"/>
    </row>
    <row r="1310" spans="9:9" ht="15" customHeight="1" x14ac:dyDescent="0.35">
      <c r="I1310" s="85"/>
    </row>
    <row r="1311" spans="9:9" ht="15" customHeight="1" x14ac:dyDescent="0.35">
      <c r="I1311" s="85"/>
    </row>
    <row r="1312" spans="9:9" ht="15" customHeight="1" x14ac:dyDescent="0.35">
      <c r="I1312" s="85"/>
    </row>
    <row r="1313" spans="9:9" ht="15" customHeight="1" x14ac:dyDescent="0.35">
      <c r="I1313" s="85"/>
    </row>
    <row r="1314" spans="9:9" ht="15" customHeight="1" x14ac:dyDescent="0.35">
      <c r="I1314" s="85"/>
    </row>
    <row r="1315" spans="9:9" ht="15" customHeight="1" x14ac:dyDescent="0.35">
      <c r="I1315" s="85"/>
    </row>
    <row r="1316" spans="9:9" ht="15" customHeight="1" x14ac:dyDescent="0.35">
      <c r="I1316" s="85"/>
    </row>
    <row r="1317" spans="9:9" ht="15" customHeight="1" x14ac:dyDescent="0.35">
      <c r="I1317" s="85"/>
    </row>
    <row r="1318" spans="9:9" ht="15" customHeight="1" x14ac:dyDescent="0.35">
      <c r="I1318" s="85"/>
    </row>
    <row r="1319" spans="9:9" ht="15" customHeight="1" x14ac:dyDescent="0.35">
      <c r="I1319" s="85"/>
    </row>
    <row r="1320" spans="9:9" ht="15" customHeight="1" x14ac:dyDescent="0.35">
      <c r="I1320" s="85"/>
    </row>
    <row r="1321" spans="9:9" ht="15" customHeight="1" x14ac:dyDescent="0.35">
      <c r="I1321" s="85"/>
    </row>
    <row r="1322" spans="9:9" ht="15" customHeight="1" x14ac:dyDescent="0.35">
      <c r="I1322" s="85"/>
    </row>
    <row r="1323" spans="9:9" ht="15" customHeight="1" x14ac:dyDescent="0.35">
      <c r="I1323" s="85"/>
    </row>
    <row r="1324" spans="9:9" ht="15" customHeight="1" x14ac:dyDescent="0.35">
      <c r="I1324" s="85"/>
    </row>
    <row r="1325" spans="9:9" ht="15" customHeight="1" x14ac:dyDescent="0.35">
      <c r="I1325" s="85"/>
    </row>
    <row r="1326" spans="9:9" ht="15" customHeight="1" x14ac:dyDescent="0.35">
      <c r="I1326" s="85"/>
    </row>
    <row r="1327" spans="9:9" ht="15" customHeight="1" x14ac:dyDescent="0.35">
      <c r="I1327" s="85"/>
    </row>
    <row r="1328" spans="9:9" ht="15" customHeight="1" x14ac:dyDescent="0.35">
      <c r="I1328" s="85"/>
    </row>
    <row r="1329" spans="9:9" ht="15" customHeight="1" x14ac:dyDescent="0.35">
      <c r="I1329" s="85"/>
    </row>
    <row r="1330" spans="9:9" ht="15" customHeight="1" x14ac:dyDescent="0.35">
      <c r="I1330" s="85"/>
    </row>
    <row r="1331" spans="9:9" ht="15" customHeight="1" x14ac:dyDescent="0.35">
      <c r="I1331" s="85"/>
    </row>
    <row r="1332" spans="9:9" ht="15" customHeight="1" x14ac:dyDescent="0.35">
      <c r="I1332" s="85"/>
    </row>
    <row r="1333" spans="9:9" ht="15" customHeight="1" x14ac:dyDescent="0.35">
      <c r="I1333" s="85"/>
    </row>
    <row r="1334" spans="9:9" ht="15" customHeight="1" x14ac:dyDescent="0.35">
      <c r="I1334" s="85"/>
    </row>
    <row r="1335" spans="9:9" ht="15" customHeight="1" x14ac:dyDescent="0.35">
      <c r="I1335" s="85"/>
    </row>
    <row r="1336" spans="9:9" ht="15" customHeight="1" x14ac:dyDescent="0.35">
      <c r="I1336" s="85"/>
    </row>
    <row r="1337" spans="9:9" ht="15" customHeight="1" x14ac:dyDescent="0.35">
      <c r="I1337" s="85"/>
    </row>
    <row r="1338" spans="9:9" ht="15" customHeight="1" x14ac:dyDescent="0.35">
      <c r="I1338" s="85"/>
    </row>
    <row r="1339" spans="9:9" ht="15" customHeight="1" x14ac:dyDescent="0.35">
      <c r="I1339" s="85"/>
    </row>
    <row r="1340" spans="9:9" ht="15" customHeight="1" x14ac:dyDescent="0.35">
      <c r="I1340" s="85"/>
    </row>
    <row r="1341" spans="9:9" ht="15" customHeight="1" x14ac:dyDescent="0.35">
      <c r="I1341" s="85"/>
    </row>
    <row r="1342" spans="9:9" ht="15" customHeight="1" x14ac:dyDescent="0.35">
      <c r="I1342" s="85"/>
    </row>
    <row r="1343" spans="9:9" ht="15" customHeight="1" x14ac:dyDescent="0.35">
      <c r="I1343" s="85"/>
    </row>
    <row r="1344" spans="9:9" ht="15" customHeight="1" x14ac:dyDescent="0.35">
      <c r="I1344" s="85"/>
    </row>
    <row r="1345" spans="9:9" ht="15" customHeight="1" x14ac:dyDescent="0.35">
      <c r="I1345" s="85"/>
    </row>
    <row r="1346" spans="9:9" ht="15" customHeight="1" x14ac:dyDescent="0.35">
      <c r="I1346" s="85"/>
    </row>
    <row r="1347" spans="9:9" ht="15" customHeight="1" x14ac:dyDescent="0.35">
      <c r="I1347" s="85"/>
    </row>
    <row r="1348" spans="9:9" ht="15" customHeight="1" x14ac:dyDescent="0.35">
      <c r="I1348" s="85"/>
    </row>
    <row r="1349" spans="9:9" ht="15" customHeight="1" x14ac:dyDescent="0.35">
      <c r="I1349" s="85"/>
    </row>
    <row r="1350" spans="9:9" ht="15" customHeight="1" x14ac:dyDescent="0.35">
      <c r="I1350" s="85"/>
    </row>
    <row r="1351" spans="9:9" ht="15" customHeight="1" x14ac:dyDescent="0.35">
      <c r="I1351" s="85"/>
    </row>
    <row r="1352" spans="9:9" ht="15" customHeight="1" x14ac:dyDescent="0.35">
      <c r="I1352" s="85"/>
    </row>
    <row r="1353" spans="9:9" ht="15" customHeight="1" x14ac:dyDescent="0.35">
      <c r="I1353" s="85"/>
    </row>
    <row r="1354" spans="9:9" ht="15" customHeight="1" x14ac:dyDescent="0.35">
      <c r="I1354" s="85"/>
    </row>
    <row r="1355" spans="9:9" ht="15" customHeight="1" x14ac:dyDescent="0.35">
      <c r="I1355" s="85"/>
    </row>
    <row r="1356" spans="9:9" ht="15" customHeight="1" x14ac:dyDescent="0.35">
      <c r="I1356" s="85"/>
    </row>
    <row r="1357" spans="9:9" ht="15" customHeight="1" x14ac:dyDescent="0.35">
      <c r="I1357" s="85"/>
    </row>
    <row r="1358" spans="9:9" ht="15" customHeight="1" x14ac:dyDescent="0.35">
      <c r="I1358" s="85"/>
    </row>
    <row r="1359" spans="9:9" ht="15" customHeight="1" x14ac:dyDescent="0.35">
      <c r="I1359" s="85"/>
    </row>
    <row r="1360" spans="9:9" ht="15" customHeight="1" x14ac:dyDescent="0.35">
      <c r="I1360" s="85"/>
    </row>
    <row r="1361" spans="9:9" ht="15" customHeight="1" x14ac:dyDescent="0.35">
      <c r="I1361" s="85"/>
    </row>
    <row r="1362" spans="9:9" ht="15" customHeight="1" x14ac:dyDescent="0.35">
      <c r="I1362" s="85"/>
    </row>
    <row r="1363" spans="9:9" ht="15" customHeight="1" x14ac:dyDescent="0.35">
      <c r="I1363" s="85"/>
    </row>
    <row r="1364" spans="9:9" ht="15" customHeight="1" x14ac:dyDescent="0.35">
      <c r="I1364" s="85"/>
    </row>
    <row r="1365" spans="9:9" ht="15" customHeight="1" x14ac:dyDescent="0.35">
      <c r="I1365" s="85"/>
    </row>
    <row r="1366" spans="9:9" ht="15" customHeight="1" x14ac:dyDescent="0.35">
      <c r="I1366" s="85"/>
    </row>
    <row r="1367" spans="9:9" ht="15" customHeight="1" x14ac:dyDescent="0.35">
      <c r="I1367" s="85"/>
    </row>
    <row r="1368" spans="9:9" ht="15" customHeight="1" x14ac:dyDescent="0.35">
      <c r="I1368" s="85"/>
    </row>
    <row r="1369" spans="9:9" ht="15" customHeight="1" x14ac:dyDescent="0.35">
      <c r="I1369" s="85"/>
    </row>
    <row r="1370" spans="9:9" ht="15" customHeight="1" x14ac:dyDescent="0.35">
      <c r="I1370" s="85"/>
    </row>
    <row r="1371" spans="9:9" ht="15" customHeight="1" x14ac:dyDescent="0.35">
      <c r="I1371" s="85"/>
    </row>
    <row r="1372" spans="9:9" ht="15" customHeight="1" x14ac:dyDescent="0.35">
      <c r="I1372" s="85"/>
    </row>
    <row r="1373" spans="9:9" ht="15" customHeight="1" x14ac:dyDescent="0.35">
      <c r="I1373" s="85"/>
    </row>
    <row r="1374" spans="9:9" ht="15" customHeight="1" x14ac:dyDescent="0.35">
      <c r="I1374" s="85"/>
    </row>
    <row r="1375" spans="9:9" ht="15" customHeight="1" x14ac:dyDescent="0.35">
      <c r="I1375" s="85"/>
    </row>
    <row r="1376" spans="9:9" ht="15" customHeight="1" x14ac:dyDescent="0.35">
      <c r="I1376" s="85"/>
    </row>
    <row r="1377" spans="9:9" ht="15" customHeight="1" x14ac:dyDescent="0.35">
      <c r="I1377" s="85"/>
    </row>
    <row r="1378" spans="9:9" ht="15" customHeight="1" x14ac:dyDescent="0.35">
      <c r="I1378" s="85"/>
    </row>
    <row r="1379" spans="9:9" ht="15" customHeight="1" x14ac:dyDescent="0.35">
      <c r="I1379" s="85"/>
    </row>
    <row r="1380" spans="9:9" ht="15" customHeight="1" x14ac:dyDescent="0.35">
      <c r="I1380" s="85"/>
    </row>
    <row r="1381" spans="9:9" ht="15" customHeight="1" x14ac:dyDescent="0.35">
      <c r="I1381" s="85"/>
    </row>
    <row r="1382" spans="9:9" ht="15" customHeight="1" x14ac:dyDescent="0.35">
      <c r="I1382" s="85"/>
    </row>
    <row r="1383" spans="9:9" ht="15" customHeight="1" x14ac:dyDescent="0.35">
      <c r="I1383" s="85"/>
    </row>
    <row r="1384" spans="9:9" ht="15" customHeight="1" x14ac:dyDescent="0.35">
      <c r="I1384" s="85"/>
    </row>
    <row r="1385" spans="9:9" ht="15" customHeight="1" x14ac:dyDescent="0.35">
      <c r="I1385" s="85"/>
    </row>
    <row r="1386" spans="9:9" ht="15" customHeight="1" x14ac:dyDescent="0.35">
      <c r="I1386" s="85"/>
    </row>
    <row r="1387" spans="9:9" ht="15" customHeight="1" x14ac:dyDescent="0.35">
      <c r="I1387" s="85"/>
    </row>
    <row r="1388" spans="9:9" ht="15" customHeight="1" x14ac:dyDescent="0.35">
      <c r="I1388" s="85"/>
    </row>
    <row r="1389" spans="9:9" ht="15" customHeight="1" x14ac:dyDescent="0.35">
      <c r="I1389" s="85"/>
    </row>
    <row r="1390" spans="9:9" ht="15" customHeight="1" x14ac:dyDescent="0.35">
      <c r="I1390" s="85"/>
    </row>
    <row r="1391" spans="9:9" ht="15" customHeight="1" x14ac:dyDescent="0.35">
      <c r="I1391" s="85"/>
    </row>
    <row r="1392" spans="9:9" ht="15" customHeight="1" x14ac:dyDescent="0.35">
      <c r="I1392" s="85"/>
    </row>
    <row r="1393" spans="9:9" ht="15" customHeight="1" x14ac:dyDescent="0.35">
      <c r="I1393" s="85"/>
    </row>
    <row r="1394" spans="9:9" ht="15" customHeight="1" x14ac:dyDescent="0.35">
      <c r="I1394" s="85"/>
    </row>
    <row r="1395" spans="9:9" ht="15" customHeight="1" x14ac:dyDescent="0.35">
      <c r="I1395" s="85"/>
    </row>
    <row r="1396" spans="9:9" ht="15" customHeight="1" x14ac:dyDescent="0.35">
      <c r="I1396" s="85"/>
    </row>
    <row r="1397" spans="9:9" ht="15" customHeight="1" x14ac:dyDescent="0.35">
      <c r="I1397" s="85"/>
    </row>
    <row r="1398" spans="9:9" ht="15" customHeight="1" x14ac:dyDescent="0.35">
      <c r="I1398" s="85"/>
    </row>
    <row r="1399" spans="9:9" ht="15" customHeight="1" x14ac:dyDescent="0.35">
      <c r="I1399" s="85"/>
    </row>
    <row r="1400" spans="9:9" ht="15" customHeight="1" x14ac:dyDescent="0.35">
      <c r="I1400" s="85"/>
    </row>
    <row r="1401" spans="9:9" ht="15" customHeight="1" x14ac:dyDescent="0.35">
      <c r="I1401" s="85"/>
    </row>
    <row r="1402" spans="9:9" ht="15" customHeight="1" x14ac:dyDescent="0.35">
      <c r="I1402" s="85"/>
    </row>
    <row r="1403" spans="9:9" ht="15" customHeight="1" x14ac:dyDescent="0.35">
      <c r="I1403" s="85"/>
    </row>
    <row r="1404" spans="9:9" ht="15" customHeight="1" x14ac:dyDescent="0.35">
      <c r="I1404" s="85"/>
    </row>
    <row r="1405" spans="9:9" ht="15" customHeight="1" x14ac:dyDescent="0.35">
      <c r="I1405" s="85"/>
    </row>
    <row r="1406" spans="9:9" ht="15" customHeight="1" x14ac:dyDescent="0.35">
      <c r="I1406" s="85"/>
    </row>
    <row r="1407" spans="9:9" ht="15" customHeight="1" x14ac:dyDescent="0.35">
      <c r="I1407" s="85"/>
    </row>
    <row r="1408" spans="9:9" ht="15" customHeight="1" x14ac:dyDescent="0.35">
      <c r="I1408" s="85"/>
    </row>
    <row r="1409" spans="9:9" ht="15" customHeight="1" x14ac:dyDescent="0.35">
      <c r="I1409" s="85"/>
    </row>
    <row r="1410" spans="9:9" ht="15" customHeight="1" x14ac:dyDescent="0.35">
      <c r="I1410" s="85"/>
    </row>
    <row r="1411" spans="9:9" ht="15" customHeight="1" x14ac:dyDescent="0.35">
      <c r="I1411" s="85"/>
    </row>
    <row r="1412" spans="9:9" ht="15" customHeight="1" x14ac:dyDescent="0.35">
      <c r="I1412" s="85"/>
    </row>
    <row r="1413" spans="9:9" ht="15" customHeight="1" x14ac:dyDescent="0.35">
      <c r="I1413" s="85"/>
    </row>
    <row r="1414" spans="9:9" ht="15" customHeight="1" x14ac:dyDescent="0.35">
      <c r="I1414" s="85"/>
    </row>
    <row r="1415" spans="9:9" ht="15" customHeight="1" x14ac:dyDescent="0.35">
      <c r="I1415" s="85"/>
    </row>
    <row r="1416" spans="9:9" ht="15" customHeight="1" x14ac:dyDescent="0.35">
      <c r="I1416" s="85"/>
    </row>
    <row r="1417" spans="9:9" ht="15" customHeight="1" x14ac:dyDescent="0.35">
      <c r="I1417" s="85"/>
    </row>
    <row r="1418" spans="9:9" ht="15" customHeight="1" x14ac:dyDescent="0.35">
      <c r="I1418" s="85"/>
    </row>
    <row r="1419" spans="9:9" ht="15" customHeight="1" x14ac:dyDescent="0.35">
      <c r="I1419" s="85"/>
    </row>
    <row r="1420" spans="9:9" ht="15" customHeight="1" x14ac:dyDescent="0.35">
      <c r="I1420" s="85"/>
    </row>
    <row r="1421" spans="9:9" ht="15" customHeight="1" x14ac:dyDescent="0.35">
      <c r="I1421" s="85"/>
    </row>
    <row r="1422" spans="9:9" ht="15" customHeight="1" x14ac:dyDescent="0.35">
      <c r="I1422" s="85"/>
    </row>
    <row r="1423" spans="9:9" ht="15" customHeight="1" x14ac:dyDescent="0.35">
      <c r="I1423" s="85"/>
    </row>
    <row r="1424" spans="9:9" ht="15" customHeight="1" x14ac:dyDescent="0.35">
      <c r="I1424" s="85"/>
    </row>
    <row r="1425" spans="9:9" ht="15" customHeight="1" x14ac:dyDescent="0.35">
      <c r="I1425" s="85"/>
    </row>
    <row r="1426" spans="9:9" ht="15" customHeight="1" x14ac:dyDescent="0.35">
      <c r="I1426" s="85"/>
    </row>
    <row r="1427" spans="9:9" ht="15" customHeight="1" x14ac:dyDescent="0.35">
      <c r="I1427" s="85"/>
    </row>
    <row r="1428" spans="9:9" ht="15" customHeight="1" x14ac:dyDescent="0.35">
      <c r="I1428" s="85"/>
    </row>
    <row r="1429" spans="9:9" ht="15" customHeight="1" x14ac:dyDescent="0.35">
      <c r="I1429" s="85"/>
    </row>
    <row r="1430" spans="9:9" ht="15" customHeight="1" x14ac:dyDescent="0.35">
      <c r="I1430" s="85"/>
    </row>
    <row r="1431" spans="9:9" ht="15" customHeight="1" x14ac:dyDescent="0.35">
      <c r="I1431" s="85"/>
    </row>
    <row r="1432" spans="9:9" ht="15" customHeight="1" x14ac:dyDescent="0.35">
      <c r="I1432" s="85"/>
    </row>
    <row r="1433" spans="9:9" ht="15" customHeight="1" x14ac:dyDescent="0.35">
      <c r="I1433" s="85"/>
    </row>
    <row r="1434" spans="9:9" ht="15" customHeight="1" x14ac:dyDescent="0.35">
      <c r="I1434" s="85"/>
    </row>
    <row r="1435" spans="9:9" ht="15" customHeight="1" x14ac:dyDescent="0.35">
      <c r="I1435" s="85"/>
    </row>
    <row r="1436" spans="9:9" ht="15" customHeight="1" x14ac:dyDescent="0.35">
      <c r="I1436" s="85"/>
    </row>
    <row r="1437" spans="9:9" ht="15" customHeight="1" x14ac:dyDescent="0.35">
      <c r="I1437" s="85"/>
    </row>
    <row r="1438" spans="9:9" ht="15" customHeight="1" x14ac:dyDescent="0.35">
      <c r="I1438" s="85"/>
    </row>
    <row r="1439" spans="9:9" ht="15" customHeight="1" x14ac:dyDescent="0.35">
      <c r="I1439" s="85"/>
    </row>
    <row r="1440" spans="9:9" ht="15" customHeight="1" x14ac:dyDescent="0.35">
      <c r="I1440" s="85"/>
    </row>
    <row r="1441" spans="9:9" ht="15" customHeight="1" x14ac:dyDescent="0.35">
      <c r="I1441" s="85"/>
    </row>
    <row r="1442" spans="9:9" ht="15" customHeight="1" x14ac:dyDescent="0.35">
      <c r="I1442" s="85"/>
    </row>
    <row r="1443" spans="9:9" ht="15" customHeight="1" x14ac:dyDescent="0.35">
      <c r="I1443" s="85"/>
    </row>
    <row r="1444" spans="9:9" ht="15" customHeight="1" x14ac:dyDescent="0.35">
      <c r="I1444" s="85"/>
    </row>
    <row r="1445" spans="9:9" ht="15" customHeight="1" x14ac:dyDescent="0.35">
      <c r="I1445" s="85"/>
    </row>
    <row r="1446" spans="9:9" ht="15" customHeight="1" x14ac:dyDescent="0.35">
      <c r="I1446" s="85"/>
    </row>
    <row r="1447" spans="9:9" ht="15" customHeight="1" x14ac:dyDescent="0.35">
      <c r="I1447" s="85"/>
    </row>
    <row r="1448" spans="9:9" ht="15" customHeight="1" x14ac:dyDescent="0.35">
      <c r="I1448" s="85"/>
    </row>
    <row r="1449" spans="9:9" ht="15" customHeight="1" x14ac:dyDescent="0.35">
      <c r="I1449" s="85"/>
    </row>
    <row r="1450" spans="9:9" ht="15" customHeight="1" x14ac:dyDescent="0.35">
      <c r="I1450" s="85"/>
    </row>
    <row r="1451" spans="9:9" ht="15" customHeight="1" x14ac:dyDescent="0.35">
      <c r="I1451" s="85"/>
    </row>
    <row r="1452" spans="9:9" ht="15" customHeight="1" x14ac:dyDescent="0.35">
      <c r="I1452" s="85"/>
    </row>
    <row r="1453" spans="9:9" ht="15" customHeight="1" x14ac:dyDescent="0.35">
      <c r="I1453" s="85"/>
    </row>
    <row r="1454" spans="9:9" ht="15" customHeight="1" x14ac:dyDescent="0.35">
      <c r="I1454" s="85"/>
    </row>
    <row r="1455" spans="9:9" ht="15" customHeight="1" x14ac:dyDescent="0.35">
      <c r="I1455" s="85"/>
    </row>
    <row r="1456" spans="9:9" ht="15" customHeight="1" x14ac:dyDescent="0.35">
      <c r="I1456" s="85"/>
    </row>
    <row r="1457" spans="9:9" ht="15" customHeight="1" x14ac:dyDescent="0.35">
      <c r="I1457" s="85"/>
    </row>
    <row r="1458" spans="9:9" ht="15" customHeight="1" x14ac:dyDescent="0.35">
      <c r="I1458" s="85"/>
    </row>
    <row r="1459" spans="9:9" ht="15" customHeight="1" x14ac:dyDescent="0.35">
      <c r="I1459" s="85"/>
    </row>
    <row r="1460" spans="9:9" ht="15" customHeight="1" x14ac:dyDescent="0.35">
      <c r="I1460" s="85"/>
    </row>
    <row r="1461" spans="9:9" ht="15" customHeight="1" x14ac:dyDescent="0.35">
      <c r="I1461" s="85"/>
    </row>
    <row r="1462" spans="9:9" ht="15" customHeight="1" x14ac:dyDescent="0.35">
      <c r="I1462" s="85"/>
    </row>
    <row r="1463" spans="9:9" ht="15" customHeight="1" x14ac:dyDescent="0.35">
      <c r="I1463" s="85"/>
    </row>
    <row r="1464" spans="9:9" ht="15" customHeight="1" x14ac:dyDescent="0.35">
      <c r="I1464" s="85"/>
    </row>
    <row r="1465" spans="9:9" ht="15" customHeight="1" x14ac:dyDescent="0.35">
      <c r="I1465" s="85"/>
    </row>
    <row r="1466" spans="9:9" ht="15" customHeight="1" x14ac:dyDescent="0.35">
      <c r="I1466" s="85"/>
    </row>
    <row r="1467" spans="9:9" ht="15" customHeight="1" x14ac:dyDescent="0.35">
      <c r="I1467" s="85"/>
    </row>
    <row r="1468" spans="9:9" ht="15" customHeight="1" x14ac:dyDescent="0.35">
      <c r="I1468" s="85"/>
    </row>
    <row r="1469" spans="9:9" ht="15" customHeight="1" x14ac:dyDescent="0.35">
      <c r="I1469" s="85"/>
    </row>
    <row r="1470" spans="9:9" ht="15" customHeight="1" x14ac:dyDescent="0.35">
      <c r="I1470" s="85"/>
    </row>
    <row r="1471" spans="9:9" ht="15" customHeight="1" x14ac:dyDescent="0.35">
      <c r="I1471" s="85"/>
    </row>
    <row r="1472" spans="9:9" ht="15" customHeight="1" x14ac:dyDescent="0.35">
      <c r="I1472" s="85"/>
    </row>
    <row r="1473" spans="9:9" ht="15" customHeight="1" x14ac:dyDescent="0.35">
      <c r="I1473" s="85"/>
    </row>
    <row r="1474" spans="9:9" ht="15" customHeight="1" x14ac:dyDescent="0.35">
      <c r="I1474" s="85"/>
    </row>
    <row r="1475" spans="9:9" ht="15" customHeight="1" x14ac:dyDescent="0.35">
      <c r="I1475" s="85"/>
    </row>
    <row r="1476" spans="9:9" ht="15" customHeight="1" x14ac:dyDescent="0.35">
      <c r="I1476" s="85"/>
    </row>
    <row r="1477" spans="9:9" ht="15" customHeight="1" x14ac:dyDescent="0.35">
      <c r="I1477" s="85"/>
    </row>
    <row r="1478" spans="9:9" ht="15" customHeight="1" x14ac:dyDescent="0.35">
      <c r="I1478" s="85"/>
    </row>
    <row r="1479" spans="9:9" ht="15" customHeight="1" x14ac:dyDescent="0.35">
      <c r="I1479" s="85"/>
    </row>
    <row r="1480" spans="9:9" ht="15" customHeight="1" x14ac:dyDescent="0.35">
      <c r="I1480" s="85"/>
    </row>
    <row r="1481" spans="9:9" ht="15" customHeight="1" x14ac:dyDescent="0.35">
      <c r="I1481" s="85"/>
    </row>
    <row r="1482" spans="9:9" ht="15" customHeight="1" x14ac:dyDescent="0.35">
      <c r="I1482" s="85"/>
    </row>
    <row r="1483" spans="9:9" ht="15" customHeight="1" x14ac:dyDescent="0.35">
      <c r="I1483" s="85"/>
    </row>
    <row r="1484" spans="9:9" ht="15" customHeight="1" x14ac:dyDescent="0.35">
      <c r="I1484" s="85"/>
    </row>
    <row r="1485" spans="9:9" ht="15" customHeight="1" x14ac:dyDescent="0.35">
      <c r="I1485" s="85"/>
    </row>
    <row r="1486" spans="9:9" ht="15" customHeight="1" x14ac:dyDescent="0.35">
      <c r="I1486" s="85"/>
    </row>
    <row r="1487" spans="9:9" ht="15" customHeight="1" x14ac:dyDescent="0.35">
      <c r="I1487" s="85"/>
    </row>
    <row r="1488" spans="9:9" ht="15" customHeight="1" x14ac:dyDescent="0.35">
      <c r="I1488" s="85"/>
    </row>
    <row r="1489" spans="9:9" ht="15" customHeight="1" x14ac:dyDescent="0.35">
      <c r="I1489" s="85"/>
    </row>
    <row r="1490" spans="9:9" ht="15" customHeight="1" x14ac:dyDescent="0.35">
      <c r="I1490" s="85"/>
    </row>
    <row r="1491" spans="9:9" ht="15" customHeight="1" x14ac:dyDescent="0.35">
      <c r="I1491" s="85"/>
    </row>
    <row r="1492" spans="9:9" ht="15" customHeight="1" x14ac:dyDescent="0.35">
      <c r="I1492" s="85"/>
    </row>
    <row r="1493" spans="9:9" ht="15" customHeight="1" x14ac:dyDescent="0.35">
      <c r="I1493" s="85"/>
    </row>
    <row r="1494" spans="9:9" ht="15" customHeight="1" x14ac:dyDescent="0.35">
      <c r="I1494" s="85"/>
    </row>
    <row r="1495" spans="9:9" ht="15" customHeight="1" x14ac:dyDescent="0.35">
      <c r="I1495" s="85"/>
    </row>
    <row r="1496" spans="9:9" ht="15" customHeight="1" x14ac:dyDescent="0.35">
      <c r="I1496" s="85"/>
    </row>
    <row r="1497" spans="9:9" ht="15" customHeight="1" x14ac:dyDescent="0.35">
      <c r="I1497" s="85"/>
    </row>
    <row r="1498" spans="9:9" ht="15" customHeight="1" x14ac:dyDescent="0.35">
      <c r="I1498" s="85"/>
    </row>
    <row r="1499" spans="9:9" ht="15" customHeight="1" x14ac:dyDescent="0.35">
      <c r="I1499" s="85"/>
    </row>
    <row r="1500" spans="9:9" ht="15" customHeight="1" x14ac:dyDescent="0.35">
      <c r="I1500" s="85"/>
    </row>
    <row r="1501" spans="9:9" ht="15" customHeight="1" x14ac:dyDescent="0.35">
      <c r="I1501" s="85"/>
    </row>
    <row r="1502" spans="9:9" ht="15" customHeight="1" x14ac:dyDescent="0.35">
      <c r="I1502" s="85"/>
    </row>
    <row r="1503" spans="9:9" ht="15" customHeight="1" x14ac:dyDescent="0.35">
      <c r="I1503" s="85"/>
    </row>
    <row r="1504" spans="9:9" ht="15" customHeight="1" x14ac:dyDescent="0.35">
      <c r="I1504" s="85"/>
    </row>
    <row r="1505" spans="9:9" ht="15" customHeight="1" x14ac:dyDescent="0.35">
      <c r="I1505" s="85"/>
    </row>
    <row r="1506" spans="9:9" ht="15" customHeight="1" x14ac:dyDescent="0.35">
      <c r="I1506" s="85"/>
    </row>
    <row r="1507" spans="9:9" ht="15" customHeight="1" x14ac:dyDescent="0.35">
      <c r="I1507" s="85"/>
    </row>
    <row r="1508" spans="9:9" ht="15" customHeight="1" x14ac:dyDescent="0.35">
      <c r="I1508" s="85"/>
    </row>
    <row r="1509" spans="9:9" ht="15" customHeight="1" x14ac:dyDescent="0.35">
      <c r="I1509" s="85"/>
    </row>
    <row r="1510" spans="9:9" ht="15" customHeight="1" x14ac:dyDescent="0.35">
      <c r="I1510" s="85"/>
    </row>
    <row r="1511" spans="9:9" ht="15" customHeight="1" x14ac:dyDescent="0.35">
      <c r="I1511" s="85"/>
    </row>
    <row r="1512" spans="9:9" ht="15" customHeight="1" x14ac:dyDescent="0.35">
      <c r="I1512" s="85"/>
    </row>
    <row r="1513" spans="9:9" ht="15" customHeight="1" x14ac:dyDescent="0.35">
      <c r="I1513" s="85"/>
    </row>
    <row r="1514" spans="9:9" ht="15" customHeight="1" x14ac:dyDescent="0.35">
      <c r="I1514" s="85"/>
    </row>
    <row r="1515" spans="9:9" ht="15" customHeight="1" x14ac:dyDescent="0.35">
      <c r="I1515" s="85"/>
    </row>
    <row r="1516" spans="9:9" ht="15" customHeight="1" x14ac:dyDescent="0.35">
      <c r="I1516" s="85"/>
    </row>
    <row r="1517" spans="9:9" ht="15" customHeight="1" x14ac:dyDescent="0.35">
      <c r="I1517" s="85"/>
    </row>
    <row r="1518" spans="9:9" ht="15" customHeight="1" x14ac:dyDescent="0.35">
      <c r="I1518" s="85"/>
    </row>
    <row r="1519" spans="9:9" ht="15" customHeight="1" x14ac:dyDescent="0.35">
      <c r="I1519" s="85"/>
    </row>
    <row r="1520" spans="9:9" ht="15" customHeight="1" x14ac:dyDescent="0.35">
      <c r="I1520" s="85"/>
    </row>
    <row r="1521" spans="9:9" ht="15" customHeight="1" x14ac:dyDescent="0.35">
      <c r="I1521" s="85"/>
    </row>
    <row r="1522" spans="9:9" ht="15" customHeight="1" x14ac:dyDescent="0.35">
      <c r="I1522" s="85"/>
    </row>
    <row r="1523" spans="9:9" ht="15" customHeight="1" x14ac:dyDescent="0.35">
      <c r="I1523" s="85"/>
    </row>
    <row r="1524" spans="9:9" ht="15" customHeight="1" x14ac:dyDescent="0.35">
      <c r="I1524" s="85"/>
    </row>
    <row r="1525" spans="9:9" ht="15" customHeight="1" x14ac:dyDescent="0.35">
      <c r="I1525" s="85"/>
    </row>
    <row r="1526" spans="9:9" ht="15" customHeight="1" x14ac:dyDescent="0.35">
      <c r="I1526" s="85"/>
    </row>
    <row r="1527" spans="9:9" ht="15" customHeight="1" x14ac:dyDescent="0.35">
      <c r="I1527" s="85"/>
    </row>
    <row r="1528" spans="9:9" ht="15" customHeight="1" x14ac:dyDescent="0.35">
      <c r="I1528" s="85"/>
    </row>
    <row r="1529" spans="9:9" ht="15" customHeight="1" x14ac:dyDescent="0.35">
      <c r="I1529" s="85"/>
    </row>
    <row r="1530" spans="9:9" ht="15" customHeight="1" x14ac:dyDescent="0.35">
      <c r="I1530" s="85"/>
    </row>
    <row r="1531" spans="9:9" ht="15" customHeight="1" x14ac:dyDescent="0.35">
      <c r="I1531" s="85"/>
    </row>
    <row r="1532" spans="9:9" ht="15" customHeight="1" x14ac:dyDescent="0.35">
      <c r="I1532" s="85"/>
    </row>
    <row r="1533" spans="9:9" ht="15" customHeight="1" x14ac:dyDescent="0.35">
      <c r="I1533" s="85"/>
    </row>
    <row r="1534" spans="9:9" ht="15" customHeight="1" x14ac:dyDescent="0.35">
      <c r="I1534" s="85"/>
    </row>
    <row r="1535" spans="9:9" ht="15" customHeight="1" x14ac:dyDescent="0.35">
      <c r="I1535" s="85"/>
    </row>
    <row r="1536" spans="9:9" ht="15" customHeight="1" x14ac:dyDescent="0.35">
      <c r="I1536" s="85"/>
    </row>
    <row r="1537" spans="9:9" ht="15" customHeight="1" x14ac:dyDescent="0.35">
      <c r="I1537" s="85"/>
    </row>
    <row r="1538" spans="9:9" ht="15" customHeight="1" x14ac:dyDescent="0.35">
      <c r="I1538" s="85"/>
    </row>
    <row r="1539" spans="9:9" ht="15" customHeight="1" x14ac:dyDescent="0.35">
      <c r="I1539" s="85"/>
    </row>
    <row r="1540" spans="9:9" ht="15" customHeight="1" x14ac:dyDescent="0.35">
      <c r="I1540" s="85"/>
    </row>
    <row r="1541" spans="9:9" ht="15" customHeight="1" x14ac:dyDescent="0.35">
      <c r="I1541" s="85"/>
    </row>
    <row r="1542" spans="9:9" ht="15" customHeight="1" x14ac:dyDescent="0.35">
      <c r="I1542" s="85"/>
    </row>
    <row r="1543" spans="9:9" ht="15" customHeight="1" x14ac:dyDescent="0.35">
      <c r="I1543" s="85"/>
    </row>
    <row r="1544" spans="9:9" ht="15" customHeight="1" x14ac:dyDescent="0.35">
      <c r="I1544" s="85"/>
    </row>
    <row r="1545" spans="9:9" ht="15" customHeight="1" x14ac:dyDescent="0.35">
      <c r="I1545" s="85"/>
    </row>
    <row r="1546" spans="9:9" ht="15" customHeight="1" x14ac:dyDescent="0.35">
      <c r="I1546" s="85"/>
    </row>
    <row r="1547" spans="9:9" ht="15" customHeight="1" x14ac:dyDescent="0.35">
      <c r="I1547" s="85"/>
    </row>
    <row r="1548" spans="9:9" ht="15" customHeight="1" x14ac:dyDescent="0.35">
      <c r="I1548" s="85"/>
    </row>
    <row r="1549" spans="9:9" ht="15" customHeight="1" x14ac:dyDescent="0.35">
      <c r="I1549" s="85"/>
    </row>
    <row r="1550" spans="9:9" ht="15" customHeight="1" x14ac:dyDescent="0.35">
      <c r="I1550" s="85"/>
    </row>
    <row r="1551" spans="9:9" ht="15" customHeight="1" x14ac:dyDescent="0.35">
      <c r="I1551" s="85"/>
    </row>
    <row r="1552" spans="9:9" ht="15" customHeight="1" x14ac:dyDescent="0.35">
      <c r="I1552" s="85"/>
    </row>
    <row r="1553" spans="9:9" ht="15" customHeight="1" x14ac:dyDescent="0.35">
      <c r="I1553" s="85"/>
    </row>
    <row r="1554" spans="9:9" ht="15" customHeight="1" x14ac:dyDescent="0.35">
      <c r="I1554" s="85"/>
    </row>
    <row r="1555" spans="9:9" ht="15" customHeight="1" x14ac:dyDescent="0.35">
      <c r="I1555" s="85"/>
    </row>
    <row r="1556" spans="9:9" ht="15" customHeight="1" x14ac:dyDescent="0.35">
      <c r="I1556" s="85"/>
    </row>
    <row r="1557" spans="9:9" ht="15" customHeight="1" x14ac:dyDescent="0.35">
      <c r="I1557" s="85"/>
    </row>
    <row r="1558" spans="9:9" ht="15" customHeight="1" x14ac:dyDescent="0.35">
      <c r="I1558" s="85"/>
    </row>
    <row r="1559" spans="9:9" ht="15" customHeight="1" x14ac:dyDescent="0.35">
      <c r="I1559" s="85"/>
    </row>
    <row r="1560" spans="9:9" ht="15" customHeight="1" x14ac:dyDescent="0.35">
      <c r="I1560" s="85"/>
    </row>
    <row r="1561" spans="9:9" ht="15" customHeight="1" x14ac:dyDescent="0.35">
      <c r="I1561" s="85"/>
    </row>
    <row r="1562" spans="9:9" ht="15" customHeight="1" x14ac:dyDescent="0.35">
      <c r="I1562" s="85"/>
    </row>
    <row r="1563" spans="9:9" ht="15" customHeight="1" x14ac:dyDescent="0.35">
      <c r="I1563" s="85"/>
    </row>
    <row r="1564" spans="9:9" ht="15" customHeight="1" x14ac:dyDescent="0.35">
      <c r="I1564" s="85"/>
    </row>
    <row r="1565" spans="9:9" ht="15" customHeight="1" x14ac:dyDescent="0.35">
      <c r="I1565" s="85"/>
    </row>
    <row r="1566" spans="9:9" ht="15" customHeight="1" x14ac:dyDescent="0.35">
      <c r="I1566" s="85"/>
    </row>
    <row r="1567" spans="9:9" ht="15" customHeight="1" x14ac:dyDescent="0.35">
      <c r="I1567" s="85"/>
    </row>
    <row r="1568" spans="9:9" ht="15" customHeight="1" x14ac:dyDescent="0.35">
      <c r="I1568" s="85"/>
    </row>
    <row r="1569" spans="9:9" ht="15" customHeight="1" x14ac:dyDescent="0.35">
      <c r="I1569" s="85"/>
    </row>
    <row r="1570" spans="9:9" ht="15" customHeight="1" x14ac:dyDescent="0.35">
      <c r="I1570" s="85"/>
    </row>
    <row r="1571" spans="9:9" ht="15" customHeight="1" x14ac:dyDescent="0.35">
      <c r="I1571" s="85"/>
    </row>
    <row r="1572" spans="9:9" ht="15" customHeight="1" x14ac:dyDescent="0.35">
      <c r="I1572" s="85"/>
    </row>
    <row r="1573" spans="9:9" ht="15" customHeight="1" x14ac:dyDescent="0.35">
      <c r="I1573" s="85"/>
    </row>
    <row r="1574" spans="9:9" ht="15" customHeight="1" x14ac:dyDescent="0.35">
      <c r="I1574" s="85"/>
    </row>
    <row r="1575" spans="9:9" ht="15" customHeight="1" x14ac:dyDescent="0.35">
      <c r="I1575" s="85"/>
    </row>
    <row r="1576" spans="9:9" ht="15" customHeight="1" x14ac:dyDescent="0.35">
      <c r="I1576" s="85"/>
    </row>
    <row r="1577" spans="9:9" ht="15" customHeight="1" x14ac:dyDescent="0.35">
      <c r="I1577" s="85"/>
    </row>
    <row r="1578" spans="9:9" ht="15" customHeight="1" x14ac:dyDescent="0.35">
      <c r="I1578" s="85"/>
    </row>
    <row r="1579" spans="9:9" ht="15" customHeight="1" x14ac:dyDescent="0.35">
      <c r="I1579" s="85"/>
    </row>
    <row r="1580" spans="9:9" ht="15" customHeight="1" x14ac:dyDescent="0.35">
      <c r="I1580" s="85"/>
    </row>
    <row r="1581" spans="9:9" ht="15" customHeight="1" x14ac:dyDescent="0.35">
      <c r="I1581" s="85"/>
    </row>
    <row r="1582" spans="9:9" ht="15" customHeight="1" x14ac:dyDescent="0.35">
      <c r="I1582" s="85"/>
    </row>
    <row r="1583" spans="9:9" ht="15" customHeight="1" x14ac:dyDescent="0.35">
      <c r="I1583" s="85"/>
    </row>
    <row r="1584" spans="9:9" ht="15" customHeight="1" x14ac:dyDescent="0.35">
      <c r="I1584" s="85"/>
    </row>
    <row r="1585" spans="9:9" ht="15" customHeight="1" x14ac:dyDescent="0.35">
      <c r="I1585" s="85"/>
    </row>
    <row r="1586" spans="9:9" ht="15" customHeight="1" x14ac:dyDescent="0.35">
      <c r="I1586" s="85"/>
    </row>
    <row r="1587" spans="9:9" ht="15" customHeight="1" x14ac:dyDescent="0.35">
      <c r="I1587" s="85"/>
    </row>
    <row r="1588" spans="9:9" ht="15" customHeight="1" x14ac:dyDescent="0.35">
      <c r="I1588" s="85"/>
    </row>
    <row r="1589" spans="9:9" ht="15" customHeight="1" x14ac:dyDescent="0.35">
      <c r="I1589" s="85"/>
    </row>
    <row r="1590" spans="9:9" ht="15" customHeight="1" x14ac:dyDescent="0.35">
      <c r="I1590" s="85"/>
    </row>
    <row r="1591" spans="9:9" ht="15" customHeight="1" x14ac:dyDescent="0.35">
      <c r="I1591" s="85"/>
    </row>
    <row r="1592" spans="9:9" ht="15" customHeight="1" x14ac:dyDescent="0.35">
      <c r="I1592" s="85"/>
    </row>
    <row r="1593" spans="9:9" ht="15" customHeight="1" x14ac:dyDescent="0.35">
      <c r="I1593" s="85"/>
    </row>
    <row r="1594" spans="9:9" ht="15" customHeight="1" x14ac:dyDescent="0.35">
      <c r="I1594" s="85"/>
    </row>
    <row r="1595" spans="9:9" ht="15" customHeight="1" x14ac:dyDescent="0.35">
      <c r="I1595" s="85"/>
    </row>
    <row r="1596" spans="9:9" ht="15" customHeight="1" x14ac:dyDescent="0.35">
      <c r="I1596" s="85"/>
    </row>
    <row r="1597" spans="9:9" ht="15" customHeight="1" x14ac:dyDescent="0.35">
      <c r="I1597" s="85"/>
    </row>
    <row r="1598" spans="9:9" ht="15" customHeight="1" x14ac:dyDescent="0.35">
      <c r="I1598" s="85"/>
    </row>
    <row r="1599" spans="9:9" ht="15" customHeight="1" x14ac:dyDescent="0.35">
      <c r="I1599" s="85"/>
    </row>
    <row r="1600" spans="9:9" ht="15" customHeight="1" x14ac:dyDescent="0.35">
      <c r="I1600" s="85"/>
    </row>
    <row r="1601" spans="9:9" ht="15" customHeight="1" x14ac:dyDescent="0.35">
      <c r="I1601" s="85"/>
    </row>
    <row r="1602" spans="9:9" ht="15" customHeight="1" x14ac:dyDescent="0.35">
      <c r="I1602" s="85"/>
    </row>
    <row r="1603" spans="9:9" ht="15" customHeight="1" x14ac:dyDescent="0.35">
      <c r="I1603" s="85"/>
    </row>
    <row r="1604" spans="9:9" ht="15" customHeight="1" x14ac:dyDescent="0.35">
      <c r="I1604" s="85"/>
    </row>
    <row r="1605" spans="9:9" ht="15" customHeight="1" x14ac:dyDescent="0.35">
      <c r="I1605" s="85"/>
    </row>
    <row r="1606" spans="9:9" ht="15" customHeight="1" x14ac:dyDescent="0.35">
      <c r="I1606" s="85"/>
    </row>
    <row r="1607" spans="9:9" ht="15" customHeight="1" x14ac:dyDescent="0.35">
      <c r="I1607" s="85"/>
    </row>
    <row r="1608" spans="9:9" ht="15" customHeight="1" x14ac:dyDescent="0.35">
      <c r="I1608" s="85"/>
    </row>
    <row r="1609" spans="9:9" ht="15" customHeight="1" x14ac:dyDescent="0.35">
      <c r="I1609" s="85"/>
    </row>
    <row r="1610" spans="9:9" ht="15" customHeight="1" x14ac:dyDescent="0.35">
      <c r="I1610" s="85"/>
    </row>
    <row r="1611" spans="9:9" ht="15" customHeight="1" x14ac:dyDescent="0.35">
      <c r="I1611" s="85"/>
    </row>
    <row r="1612" spans="9:9" ht="15" customHeight="1" x14ac:dyDescent="0.35">
      <c r="I1612" s="85"/>
    </row>
    <row r="1613" spans="9:9" ht="15" customHeight="1" x14ac:dyDescent="0.35">
      <c r="I1613" s="85"/>
    </row>
    <row r="1614" spans="9:9" ht="15" customHeight="1" x14ac:dyDescent="0.35">
      <c r="I1614" s="85"/>
    </row>
    <row r="1615" spans="9:9" ht="15" customHeight="1" x14ac:dyDescent="0.35">
      <c r="I1615" s="85"/>
    </row>
    <row r="1616" spans="9:9" ht="15" customHeight="1" x14ac:dyDescent="0.35">
      <c r="I1616" s="85"/>
    </row>
    <row r="1617" spans="9:9" ht="15" customHeight="1" x14ac:dyDescent="0.35">
      <c r="I1617" s="85"/>
    </row>
    <row r="1618" spans="9:9" ht="15" customHeight="1" x14ac:dyDescent="0.35">
      <c r="I1618" s="85"/>
    </row>
    <row r="1619" spans="9:9" ht="15" customHeight="1" x14ac:dyDescent="0.35">
      <c r="I1619" s="85"/>
    </row>
    <row r="1620" spans="9:9" ht="15" customHeight="1" x14ac:dyDescent="0.35">
      <c r="I1620" s="85"/>
    </row>
    <row r="1621" spans="9:9" ht="15" customHeight="1" x14ac:dyDescent="0.35">
      <c r="I1621" s="85"/>
    </row>
    <row r="1622" spans="9:9" ht="15" customHeight="1" x14ac:dyDescent="0.35">
      <c r="I1622" s="85"/>
    </row>
    <row r="1623" spans="9:9" ht="15" customHeight="1" x14ac:dyDescent="0.35">
      <c r="I1623" s="85"/>
    </row>
    <row r="1624" spans="9:9" ht="15" customHeight="1" x14ac:dyDescent="0.35">
      <c r="I1624" s="85"/>
    </row>
    <row r="1625" spans="9:9" ht="15" customHeight="1" x14ac:dyDescent="0.35">
      <c r="I1625" s="85"/>
    </row>
    <row r="1626" spans="9:9" ht="15" customHeight="1" x14ac:dyDescent="0.35">
      <c r="I1626" s="85"/>
    </row>
    <row r="1627" spans="9:9" ht="15" customHeight="1" x14ac:dyDescent="0.35">
      <c r="I1627" s="85"/>
    </row>
    <row r="1628" spans="9:9" ht="15" customHeight="1" x14ac:dyDescent="0.35">
      <c r="I1628" s="85"/>
    </row>
    <row r="1629" spans="9:9" ht="15" customHeight="1" x14ac:dyDescent="0.35">
      <c r="I1629" s="85"/>
    </row>
    <row r="1630" spans="9:9" ht="15" customHeight="1" x14ac:dyDescent="0.35">
      <c r="I1630" s="85"/>
    </row>
    <row r="1631" spans="9:9" ht="15" customHeight="1" x14ac:dyDescent="0.35">
      <c r="I1631" s="85"/>
    </row>
    <row r="1632" spans="9:9" ht="15" customHeight="1" x14ac:dyDescent="0.35">
      <c r="I1632" s="85"/>
    </row>
    <row r="1633" spans="9:9" ht="15" customHeight="1" x14ac:dyDescent="0.35">
      <c r="I1633" s="85"/>
    </row>
    <row r="1634" spans="9:9" ht="15" customHeight="1" x14ac:dyDescent="0.35">
      <c r="I1634" s="85"/>
    </row>
    <row r="1635" spans="9:9" ht="15" customHeight="1" x14ac:dyDescent="0.35">
      <c r="I1635" s="85"/>
    </row>
    <row r="1636" spans="9:9" ht="15" customHeight="1" x14ac:dyDescent="0.35">
      <c r="I1636" s="85"/>
    </row>
    <row r="1637" spans="9:9" ht="15" customHeight="1" x14ac:dyDescent="0.35">
      <c r="I1637" s="85"/>
    </row>
    <row r="1638" spans="9:9" ht="15" customHeight="1" x14ac:dyDescent="0.35">
      <c r="I1638" s="85"/>
    </row>
    <row r="1639" spans="9:9" ht="15" customHeight="1" x14ac:dyDescent="0.35">
      <c r="I1639" s="85"/>
    </row>
    <row r="1640" spans="9:9" ht="15" customHeight="1" x14ac:dyDescent="0.35">
      <c r="I1640" s="85"/>
    </row>
    <row r="1641" spans="9:9" ht="15" customHeight="1" x14ac:dyDescent="0.35">
      <c r="I1641" s="85"/>
    </row>
    <row r="1642" spans="9:9" ht="15" customHeight="1" x14ac:dyDescent="0.35">
      <c r="I1642" s="85"/>
    </row>
    <row r="1643" spans="9:9" ht="15" customHeight="1" x14ac:dyDescent="0.35">
      <c r="I1643" s="85"/>
    </row>
    <row r="1644" spans="9:9" ht="15" customHeight="1" x14ac:dyDescent="0.35">
      <c r="I1644" s="85"/>
    </row>
    <row r="1645" spans="9:9" ht="15" customHeight="1" x14ac:dyDescent="0.35">
      <c r="I1645" s="85"/>
    </row>
    <row r="1646" spans="9:9" ht="15" customHeight="1" x14ac:dyDescent="0.35">
      <c r="I1646" s="85"/>
    </row>
    <row r="1647" spans="9:9" ht="15" customHeight="1" x14ac:dyDescent="0.35">
      <c r="I1647" s="85"/>
    </row>
    <row r="1648" spans="9:9" ht="15" customHeight="1" x14ac:dyDescent="0.35">
      <c r="I1648" s="85"/>
    </row>
    <row r="1649" spans="9:9" ht="15" customHeight="1" x14ac:dyDescent="0.35">
      <c r="I1649" s="85"/>
    </row>
    <row r="1650" spans="9:9" ht="15" customHeight="1" x14ac:dyDescent="0.35">
      <c r="I1650" s="85"/>
    </row>
    <row r="1651" spans="9:9" ht="15" customHeight="1" x14ac:dyDescent="0.35">
      <c r="I1651" s="85"/>
    </row>
    <row r="1652" spans="9:9" ht="15" customHeight="1" x14ac:dyDescent="0.35">
      <c r="I1652" s="85"/>
    </row>
    <row r="1653" spans="9:9" ht="15" customHeight="1" x14ac:dyDescent="0.35">
      <c r="I1653" s="85"/>
    </row>
    <row r="1654" spans="9:9" ht="15" customHeight="1" x14ac:dyDescent="0.35">
      <c r="I1654" s="85"/>
    </row>
    <row r="1655" spans="9:9" ht="15" customHeight="1" x14ac:dyDescent="0.35">
      <c r="I1655" s="85"/>
    </row>
    <row r="1656" spans="9:9" ht="15" customHeight="1" x14ac:dyDescent="0.35">
      <c r="I1656" s="85"/>
    </row>
    <row r="1657" spans="9:9" ht="15" customHeight="1" x14ac:dyDescent="0.35">
      <c r="I1657" s="85"/>
    </row>
    <row r="1658" spans="9:9" ht="15" customHeight="1" x14ac:dyDescent="0.35">
      <c r="I1658" s="85"/>
    </row>
    <row r="1659" spans="9:9" ht="15" customHeight="1" x14ac:dyDescent="0.35">
      <c r="I1659" s="85"/>
    </row>
    <row r="1660" spans="9:9" ht="15" customHeight="1" x14ac:dyDescent="0.35">
      <c r="I1660" s="85"/>
    </row>
    <row r="1661" spans="9:9" ht="15" customHeight="1" x14ac:dyDescent="0.35">
      <c r="I1661" s="85"/>
    </row>
    <row r="1662" spans="9:9" ht="15" customHeight="1" x14ac:dyDescent="0.35">
      <c r="I1662" s="85"/>
    </row>
    <row r="1663" spans="9:9" ht="15" customHeight="1" x14ac:dyDescent="0.35">
      <c r="I1663" s="85"/>
    </row>
    <row r="1664" spans="9:9" ht="15" customHeight="1" x14ac:dyDescent="0.35">
      <c r="I1664" s="85"/>
    </row>
    <row r="1665" spans="9:9" ht="15" customHeight="1" x14ac:dyDescent="0.35">
      <c r="I1665" s="85"/>
    </row>
    <row r="1666" spans="9:9" ht="15" customHeight="1" x14ac:dyDescent="0.35">
      <c r="I1666" s="85"/>
    </row>
    <row r="1667" spans="9:9" ht="15" customHeight="1" x14ac:dyDescent="0.35">
      <c r="I1667" s="85"/>
    </row>
    <row r="1668" spans="9:9" ht="15" customHeight="1" x14ac:dyDescent="0.35">
      <c r="I1668" s="85"/>
    </row>
    <row r="1669" spans="9:9" ht="15" customHeight="1" x14ac:dyDescent="0.35">
      <c r="I1669" s="85"/>
    </row>
    <row r="1670" spans="9:9" ht="15" customHeight="1" x14ac:dyDescent="0.35">
      <c r="I1670" s="85"/>
    </row>
    <row r="1671" spans="9:9" ht="15" customHeight="1" x14ac:dyDescent="0.35">
      <c r="I1671" s="85"/>
    </row>
    <row r="1672" spans="9:9" ht="15" customHeight="1" x14ac:dyDescent="0.35">
      <c r="I1672" s="85"/>
    </row>
    <row r="1673" spans="9:9" ht="15" customHeight="1" x14ac:dyDescent="0.35">
      <c r="I1673" s="85"/>
    </row>
    <row r="1674" spans="9:9" ht="15" customHeight="1" x14ac:dyDescent="0.35">
      <c r="I1674" s="85"/>
    </row>
    <row r="1675" spans="9:9" ht="15" customHeight="1" x14ac:dyDescent="0.35">
      <c r="I1675" s="85"/>
    </row>
    <row r="1676" spans="9:9" ht="15" customHeight="1" x14ac:dyDescent="0.35">
      <c r="I1676" s="85"/>
    </row>
    <row r="1677" spans="9:9" ht="15" customHeight="1" x14ac:dyDescent="0.35">
      <c r="I1677" s="85"/>
    </row>
    <row r="1678" spans="9:9" ht="15" customHeight="1" x14ac:dyDescent="0.35">
      <c r="I1678" s="85"/>
    </row>
    <row r="1679" spans="9:9" ht="15" customHeight="1" x14ac:dyDescent="0.35">
      <c r="I1679" s="85"/>
    </row>
    <row r="1680" spans="9:9" ht="15" customHeight="1" x14ac:dyDescent="0.35">
      <c r="I1680" s="85"/>
    </row>
    <row r="1681" spans="9:9" ht="15" customHeight="1" x14ac:dyDescent="0.35">
      <c r="I1681" s="85"/>
    </row>
    <row r="1682" spans="9:9" ht="15" customHeight="1" x14ac:dyDescent="0.35">
      <c r="I1682" s="85"/>
    </row>
    <row r="1683" spans="9:9" ht="15" customHeight="1" x14ac:dyDescent="0.35">
      <c r="I1683" s="85"/>
    </row>
    <row r="1684" spans="9:9" ht="15" customHeight="1" x14ac:dyDescent="0.35">
      <c r="I1684" s="85"/>
    </row>
    <row r="1685" spans="9:9" ht="15" customHeight="1" x14ac:dyDescent="0.35">
      <c r="I1685" s="85"/>
    </row>
    <row r="1686" spans="9:9" ht="15" customHeight="1" x14ac:dyDescent="0.35">
      <c r="I1686" s="85"/>
    </row>
    <row r="1687" spans="9:9" ht="15" customHeight="1" x14ac:dyDescent="0.35">
      <c r="I1687" s="85"/>
    </row>
    <row r="1688" spans="9:9" ht="15" customHeight="1" x14ac:dyDescent="0.35">
      <c r="I1688" s="85"/>
    </row>
    <row r="1689" spans="9:9" ht="15" customHeight="1" x14ac:dyDescent="0.35">
      <c r="I1689" s="85"/>
    </row>
    <row r="1690" spans="9:9" ht="15" customHeight="1" x14ac:dyDescent="0.35">
      <c r="I1690" s="85"/>
    </row>
    <row r="1691" spans="9:9" ht="15" customHeight="1" x14ac:dyDescent="0.35">
      <c r="I1691" s="85"/>
    </row>
    <row r="1692" spans="9:9" ht="15" customHeight="1" x14ac:dyDescent="0.35">
      <c r="I1692" s="85"/>
    </row>
    <row r="1693" spans="9:9" ht="15" customHeight="1" x14ac:dyDescent="0.35">
      <c r="I1693" s="85"/>
    </row>
    <row r="1694" spans="9:9" ht="15" customHeight="1" x14ac:dyDescent="0.35">
      <c r="I1694" s="85"/>
    </row>
    <row r="1695" spans="9:9" ht="15" customHeight="1" x14ac:dyDescent="0.35">
      <c r="I1695" s="85"/>
    </row>
    <row r="1696" spans="9:9" ht="15" customHeight="1" x14ac:dyDescent="0.35">
      <c r="I1696" s="85"/>
    </row>
    <row r="1697" spans="9:9" ht="15" customHeight="1" x14ac:dyDescent="0.35">
      <c r="I1697" s="85"/>
    </row>
    <row r="1698" spans="9:9" ht="15" customHeight="1" x14ac:dyDescent="0.35">
      <c r="I1698" s="85"/>
    </row>
    <row r="1699" spans="9:9" ht="15" customHeight="1" x14ac:dyDescent="0.35">
      <c r="I1699" s="85"/>
    </row>
    <row r="1700" spans="9:9" ht="15" customHeight="1" x14ac:dyDescent="0.35">
      <c r="I1700" s="85"/>
    </row>
    <row r="1701" spans="9:9" ht="15" customHeight="1" x14ac:dyDescent="0.35">
      <c r="I1701" s="85"/>
    </row>
    <row r="1702" spans="9:9" ht="15" customHeight="1" x14ac:dyDescent="0.35">
      <c r="I1702" s="85"/>
    </row>
    <row r="1703" spans="9:9" ht="15" customHeight="1" x14ac:dyDescent="0.35">
      <c r="I1703" s="85"/>
    </row>
    <row r="1704" spans="9:9" ht="15" customHeight="1" x14ac:dyDescent="0.35">
      <c r="I1704" s="85"/>
    </row>
    <row r="1705" spans="9:9" ht="15" customHeight="1" x14ac:dyDescent="0.35">
      <c r="I1705" s="85"/>
    </row>
    <row r="1706" spans="9:9" ht="15" customHeight="1" x14ac:dyDescent="0.35">
      <c r="I1706" s="85"/>
    </row>
    <row r="1707" spans="9:9" ht="15" customHeight="1" x14ac:dyDescent="0.35">
      <c r="I1707" s="85"/>
    </row>
    <row r="1708" spans="9:9" ht="15" customHeight="1" x14ac:dyDescent="0.35">
      <c r="I1708" s="85"/>
    </row>
    <row r="1709" spans="9:9" ht="15" customHeight="1" x14ac:dyDescent="0.35">
      <c r="I1709" s="85"/>
    </row>
    <row r="1710" spans="9:9" ht="15" customHeight="1" x14ac:dyDescent="0.35">
      <c r="I1710" s="85"/>
    </row>
    <row r="1711" spans="9:9" ht="15" customHeight="1" x14ac:dyDescent="0.35">
      <c r="I1711" s="85"/>
    </row>
    <row r="1712" spans="9:9" ht="15" customHeight="1" x14ac:dyDescent="0.35">
      <c r="I1712" s="85"/>
    </row>
    <row r="1713" spans="9:9" ht="15" customHeight="1" x14ac:dyDescent="0.35">
      <c r="I1713" s="85"/>
    </row>
    <row r="1714" spans="9:9" ht="15" customHeight="1" x14ac:dyDescent="0.35">
      <c r="I1714" s="85"/>
    </row>
    <row r="1715" spans="9:9" ht="15" customHeight="1" x14ac:dyDescent="0.35">
      <c r="I1715" s="85"/>
    </row>
    <row r="1716" spans="9:9" ht="15" customHeight="1" x14ac:dyDescent="0.35">
      <c r="I1716" s="85"/>
    </row>
    <row r="1717" spans="9:9" ht="15" customHeight="1" x14ac:dyDescent="0.35">
      <c r="I1717" s="85"/>
    </row>
    <row r="1718" spans="9:9" ht="15" customHeight="1" x14ac:dyDescent="0.35">
      <c r="I1718" s="85"/>
    </row>
    <row r="1719" spans="9:9" ht="15" customHeight="1" x14ac:dyDescent="0.35">
      <c r="I1719" s="85"/>
    </row>
    <row r="1720" spans="9:9" ht="15" customHeight="1" x14ac:dyDescent="0.35">
      <c r="I1720" s="85"/>
    </row>
    <row r="1721" spans="9:9" ht="15" customHeight="1" x14ac:dyDescent="0.35">
      <c r="I1721" s="85"/>
    </row>
    <row r="1722" spans="9:9" ht="15" customHeight="1" x14ac:dyDescent="0.35">
      <c r="I1722" s="85"/>
    </row>
    <row r="1723" spans="9:9" ht="15" customHeight="1" x14ac:dyDescent="0.35">
      <c r="I1723" s="85"/>
    </row>
    <row r="1724" spans="9:9" ht="15" customHeight="1" x14ac:dyDescent="0.35">
      <c r="I1724" s="85"/>
    </row>
    <row r="1725" spans="9:9" ht="15" customHeight="1" x14ac:dyDescent="0.35">
      <c r="I1725" s="85"/>
    </row>
    <row r="1726" spans="9:9" ht="15" customHeight="1" x14ac:dyDescent="0.35">
      <c r="I1726" s="85"/>
    </row>
    <row r="1727" spans="9:9" ht="15" customHeight="1" x14ac:dyDescent="0.35">
      <c r="I1727" s="85"/>
    </row>
    <row r="1728" spans="9:9" ht="15" customHeight="1" x14ac:dyDescent="0.35">
      <c r="I1728" s="85"/>
    </row>
    <row r="1729" spans="9:9" ht="15" customHeight="1" x14ac:dyDescent="0.35">
      <c r="I1729" s="85"/>
    </row>
    <row r="1730" spans="9:9" ht="15" customHeight="1" x14ac:dyDescent="0.35">
      <c r="I1730" s="85"/>
    </row>
    <row r="1731" spans="9:9" ht="15" customHeight="1" x14ac:dyDescent="0.35">
      <c r="I1731" s="85"/>
    </row>
    <row r="1732" spans="9:9" ht="15" customHeight="1" x14ac:dyDescent="0.35">
      <c r="I1732" s="85"/>
    </row>
    <row r="1733" spans="9:9" ht="15" customHeight="1" x14ac:dyDescent="0.35">
      <c r="I1733" s="85"/>
    </row>
    <row r="1734" spans="9:9" ht="15" customHeight="1" x14ac:dyDescent="0.35">
      <c r="I1734" s="85"/>
    </row>
    <row r="1735" spans="9:9" ht="15" customHeight="1" x14ac:dyDescent="0.35">
      <c r="I1735" s="85"/>
    </row>
    <row r="1736" spans="9:9" ht="15" customHeight="1" x14ac:dyDescent="0.35">
      <c r="I1736" s="85"/>
    </row>
    <row r="1737" spans="9:9" ht="15" customHeight="1" x14ac:dyDescent="0.35">
      <c r="I1737" s="85"/>
    </row>
    <row r="1738" spans="9:9" ht="15" customHeight="1" x14ac:dyDescent="0.35">
      <c r="I1738" s="85"/>
    </row>
    <row r="1739" spans="9:9" ht="15" customHeight="1" x14ac:dyDescent="0.35">
      <c r="I1739" s="85"/>
    </row>
    <row r="1740" spans="9:9" ht="15" customHeight="1" x14ac:dyDescent="0.35">
      <c r="I1740" s="85"/>
    </row>
    <row r="1741" spans="9:9" ht="15" customHeight="1" x14ac:dyDescent="0.35">
      <c r="I1741" s="85"/>
    </row>
    <row r="1742" spans="9:9" ht="15" customHeight="1" x14ac:dyDescent="0.35">
      <c r="I1742" s="85"/>
    </row>
    <row r="1743" spans="9:9" ht="15" customHeight="1" x14ac:dyDescent="0.35">
      <c r="I1743" s="85"/>
    </row>
    <row r="1744" spans="9:9" ht="15" customHeight="1" x14ac:dyDescent="0.35">
      <c r="I1744" s="85"/>
    </row>
    <row r="1745" spans="9:9" ht="15" customHeight="1" x14ac:dyDescent="0.35">
      <c r="I1745" s="85"/>
    </row>
    <row r="1746" spans="9:9" ht="15" customHeight="1" x14ac:dyDescent="0.35">
      <c r="I1746" s="85"/>
    </row>
    <row r="1747" spans="9:9" ht="15" customHeight="1" x14ac:dyDescent="0.35">
      <c r="I1747" s="85"/>
    </row>
    <row r="1748" spans="9:9" ht="15" customHeight="1" x14ac:dyDescent="0.35">
      <c r="I1748" s="85"/>
    </row>
    <row r="1749" spans="9:9" ht="15" customHeight="1" x14ac:dyDescent="0.35">
      <c r="I1749" s="85"/>
    </row>
    <row r="1750" spans="9:9" ht="15" customHeight="1" x14ac:dyDescent="0.35">
      <c r="I1750" s="85"/>
    </row>
    <row r="1751" spans="9:9" ht="15" customHeight="1" x14ac:dyDescent="0.35">
      <c r="I1751" s="85"/>
    </row>
    <row r="1752" spans="9:9" ht="15" customHeight="1" x14ac:dyDescent="0.35">
      <c r="I1752" s="85"/>
    </row>
    <row r="1753" spans="9:9" ht="15" customHeight="1" x14ac:dyDescent="0.35">
      <c r="I1753" s="85"/>
    </row>
    <row r="1754" spans="9:9" ht="15" customHeight="1" x14ac:dyDescent="0.35">
      <c r="I1754" s="85"/>
    </row>
    <row r="1755" spans="9:9" ht="15" customHeight="1" x14ac:dyDescent="0.35">
      <c r="I1755" s="85"/>
    </row>
    <row r="1756" spans="9:9" ht="15" customHeight="1" x14ac:dyDescent="0.35">
      <c r="I1756" s="85"/>
    </row>
    <row r="1757" spans="9:9" ht="15" customHeight="1" x14ac:dyDescent="0.35">
      <c r="I1757" s="85"/>
    </row>
    <row r="1758" spans="9:9" ht="15" customHeight="1" x14ac:dyDescent="0.35">
      <c r="I1758" s="85"/>
    </row>
    <row r="1759" spans="9:9" ht="15" customHeight="1" x14ac:dyDescent="0.35">
      <c r="I1759" s="85"/>
    </row>
    <row r="1760" spans="9:9" ht="15" customHeight="1" x14ac:dyDescent="0.35">
      <c r="I1760" s="85"/>
    </row>
    <row r="1761" spans="9:9" ht="15" customHeight="1" x14ac:dyDescent="0.35">
      <c r="I1761" s="85"/>
    </row>
    <row r="1762" spans="9:9" ht="15" customHeight="1" x14ac:dyDescent="0.35">
      <c r="I1762" s="85"/>
    </row>
    <row r="1763" spans="9:9" ht="15" customHeight="1" x14ac:dyDescent="0.35">
      <c r="I1763" s="85"/>
    </row>
    <row r="1764" spans="9:9" ht="15" customHeight="1" x14ac:dyDescent="0.35">
      <c r="I1764" s="85"/>
    </row>
    <row r="1765" spans="9:9" ht="15" customHeight="1" x14ac:dyDescent="0.35">
      <c r="I1765" s="85"/>
    </row>
    <row r="1766" spans="9:9" ht="15" customHeight="1" x14ac:dyDescent="0.35">
      <c r="I1766" s="85"/>
    </row>
    <row r="1767" spans="9:9" ht="15" customHeight="1" x14ac:dyDescent="0.35">
      <c r="I1767" s="85"/>
    </row>
    <row r="1768" spans="9:9" ht="15" customHeight="1" x14ac:dyDescent="0.35">
      <c r="I1768" s="85"/>
    </row>
    <row r="1769" spans="9:9" ht="15" customHeight="1" x14ac:dyDescent="0.35">
      <c r="I1769" s="85"/>
    </row>
    <row r="1770" spans="9:9" ht="15" customHeight="1" x14ac:dyDescent="0.35">
      <c r="I1770" s="85"/>
    </row>
    <row r="1771" spans="9:9" ht="15" customHeight="1" x14ac:dyDescent="0.35">
      <c r="I1771" s="85"/>
    </row>
    <row r="1772" spans="9:9" ht="15" customHeight="1" x14ac:dyDescent="0.35">
      <c r="I1772" s="85"/>
    </row>
    <row r="1773" spans="9:9" ht="15" customHeight="1" x14ac:dyDescent="0.35">
      <c r="I1773" s="85"/>
    </row>
    <row r="1774" spans="9:9" ht="15" customHeight="1" x14ac:dyDescent="0.35">
      <c r="I1774" s="85"/>
    </row>
    <row r="1775" spans="9:9" ht="15" customHeight="1" x14ac:dyDescent="0.35">
      <c r="I1775" s="85"/>
    </row>
    <row r="1776" spans="9:9" ht="15" customHeight="1" x14ac:dyDescent="0.35">
      <c r="I1776" s="85"/>
    </row>
    <row r="1777" spans="9:9" ht="15" customHeight="1" x14ac:dyDescent="0.35">
      <c r="I1777" s="85"/>
    </row>
    <row r="1778" spans="9:9" ht="15" customHeight="1" x14ac:dyDescent="0.35">
      <c r="I1778" s="85"/>
    </row>
    <row r="1779" spans="9:9" ht="15" customHeight="1" x14ac:dyDescent="0.35">
      <c r="I1779" s="85"/>
    </row>
    <row r="1780" spans="9:9" ht="15" customHeight="1" x14ac:dyDescent="0.35">
      <c r="I1780" s="85"/>
    </row>
    <row r="1781" spans="9:9" ht="15" customHeight="1" x14ac:dyDescent="0.35">
      <c r="I1781" s="85"/>
    </row>
    <row r="1782" spans="9:9" ht="15" customHeight="1" x14ac:dyDescent="0.35">
      <c r="I1782" s="85"/>
    </row>
    <row r="1783" spans="9:9" ht="15" customHeight="1" x14ac:dyDescent="0.35">
      <c r="I1783" s="85"/>
    </row>
    <row r="1784" spans="9:9" ht="15" customHeight="1" x14ac:dyDescent="0.35">
      <c r="I1784" s="85"/>
    </row>
    <row r="1785" spans="9:9" ht="15" customHeight="1" x14ac:dyDescent="0.35">
      <c r="I1785" s="85"/>
    </row>
    <row r="1786" spans="9:9" ht="15" customHeight="1" x14ac:dyDescent="0.35">
      <c r="I1786" s="85"/>
    </row>
    <row r="1787" spans="9:9" ht="15" customHeight="1" x14ac:dyDescent="0.35">
      <c r="I1787" s="85"/>
    </row>
    <row r="1788" spans="9:9" ht="15" customHeight="1" x14ac:dyDescent="0.35">
      <c r="I1788" s="85"/>
    </row>
    <row r="1789" spans="9:9" ht="15" customHeight="1" x14ac:dyDescent="0.35">
      <c r="I1789" s="85"/>
    </row>
    <row r="1790" spans="9:9" ht="15" customHeight="1" x14ac:dyDescent="0.35">
      <c r="I1790" s="85"/>
    </row>
    <row r="1791" spans="9:9" ht="15" customHeight="1" x14ac:dyDescent="0.35">
      <c r="I1791" s="85"/>
    </row>
    <row r="1792" spans="9:9" ht="15" customHeight="1" x14ac:dyDescent="0.35">
      <c r="I1792" s="85"/>
    </row>
    <row r="1793" spans="9:9" ht="15" customHeight="1" x14ac:dyDescent="0.35">
      <c r="I1793" s="85"/>
    </row>
    <row r="1794" spans="9:9" ht="15" customHeight="1" x14ac:dyDescent="0.35">
      <c r="I1794" s="85"/>
    </row>
    <row r="1795" spans="9:9" ht="15" customHeight="1" x14ac:dyDescent="0.35">
      <c r="I1795" s="85"/>
    </row>
    <row r="1796" spans="9:9" ht="15" customHeight="1" x14ac:dyDescent="0.35">
      <c r="I1796" s="85"/>
    </row>
    <row r="1797" spans="9:9" ht="15" customHeight="1" x14ac:dyDescent="0.35">
      <c r="I1797" s="85"/>
    </row>
    <row r="1798" spans="9:9" ht="15" customHeight="1" x14ac:dyDescent="0.35">
      <c r="I1798" s="85"/>
    </row>
    <row r="1799" spans="9:9" ht="15" customHeight="1" x14ac:dyDescent="0.35">
      <c r="I1799" s="85"/>
    </row>
    <row r="1800" spans="9:9" ht="15" customHeight="1" x14ac:dyDescent="0.35">
      <c r="I1800" s="85"/>
    </row>
    <row r="1801" spans="9:9" ht="15" customHeight="1" x14ac:dyDescent="0.35">
      <c r="I1801" s="85"/>
    </row>
    <row r="1802" spans="9:9" ht="15" customHeight="1" x14ac:dyDescent="0.35">
      <c r="I1802" s="85"/>
    </row>
    <row r="1803" spans="9:9" ht="15" customHeight="1" x14ac:dyDescent="0.35">
      <c r="I1803" s="85"/>
    </row>
    <row r="1804" spans="9:9" ht="15" customHeight="1" x14ac:dyDescent="0.35">
      <c r="I1804" s="85"/>
    </row>
    <row r="1805" spans="9:9" ht="15" customHeight="1" x14ac:dyDescent="0.35">
      <c r="I1805" s="85"/>
    </row>
    <row r="1806" spans="9:9" ht="15" customHeight="1" x14ac:dyDescent="0.35">
      <c r="I1806" s="85"/>
    </row>
    <row r="1807" spans="9:9" ht="15" customHeight="1" x14ac:dyDescent="0.35">
      <c r="I1807" s="85"/>
    </row>
    <row r="1808" spans="9:9" ht="15" customHeight="1" x14ac:dyDescent="0.35">
      <c r="I1808" s="85"/>
    </row>
    <row r="1809" spans="9:9" ht="15" customHeight="1" x14ac:dyDescent="0.35">
      <c r="I1809" s="85"/>
    </row>
    <row r="1810" spans="9:9" ht="15" customHeight="1" x14ac:dyDescent="0.35">
      <c r="I1810" s="85"/>
    </row>
    <row r="1811" spans="9:9" ht="15" customHeight="1" x14ac:dyDescent="0.35">
      <c r="I1811" s="85"/>
    </row>
    <row r="1812" spans="9:9" ht="15" customHeight="1" x14ac:dyDescent="0.35">
      <c r="I1812" s="85"/>
    </row>
    <row r="1813" spans="9:9" ht="15" customHeight="1" x14ac:dyDescent="0.35">
      <c r="I1813" s="85"/>
    </row>
    <row r="1814" spans="9:9" ht="15" customHeight="1" x14ac:dyDescent="0.35">
      <c r="I1814" s="85"/>
    </row>
    <row r="1815" spans="9:9" ht="15" customHeight="1" x14ac:dyDescent="0.35">
      <c r="I1815" s="85"/>
    </row>
    <row r="1816" spans="9:9" ht="15" customHeight="1" x14ac:dyDescent="0.35">
      <c r="I1816" s="85"/>
    </row>
    <row r="1817" spans="9:9" ht="15" customHeight="1" x14ac:dyDescent="0.35">
      <c r="I1817" s="85"/>
    </row>
    <row r="1818" spans="9:9" ht="15" customHeight="1" x14ac:dyDescent="0.35">
      <c r="I1818" s="85"/>
    </row>
    <row r="1819" spans="9:9" ht="15" customHeight="1" x14ac:dyDescent="0.35">
      <c r="I1819" s="85"/>
    </row>
    <row r="1820" spans="9:9" ht="15" customHeight="1" x14ac:dyDescent="0.35">
      <c r="I1820" s="85"/>
    </row>
    <row r="1821" spans="9:9" ht="15" customHeight="1" x14ac:dyDescent="0.35">
      <c r="I1821" s="85"/>
    </row>
    <row r="1822" spans="9:9" ht="15" customHeight="1" x14ac:dyDescent="0.35">
      <c r="I1822" s="85"/>
    </row>
    <row r="1823" spans="9:9" ht="15" customHeight="1" x14ac:dyDescent="0.35">
      <c r="I1823" s="85"/>
    </row>
    <row r="1824" spans="9:9" ht="15" customHeight="1" x14ac:dyDescent="0.35">
      <c r="I1824" s="85"/>
    </row>
    <row r="1825" spans="9:9" ht="15" customHeight="1" x14ac:dyDescent="0.35">
      <c r="I1825" s="85"/>
    </row>
    <row r="1826" spans="9:9" ht="15" customHeight="1" x14ac:dyDescent="0.35">
      <c r="I1826" s="85"/>
    </row>
    <row r="1827" spans="9:9" ht="15" customHeight="1" x14ac:dyDescent="0.35">
      <c r="I1827" s="85"/>
    </row>
    <row r="1828" spans="9:9" ht="15" customHeight="1" x14ac:dyDescent="0.35">
      <c r="I1828" s="85"/>
    </row>
    <row r="1829" spans="9:9" ht="15" customHeight="1" x14ac:dyDescent="0.35">
      <c r="I1829" s="85"/>
    </row>
    <row r="1830" spans="9:9" ht="15" customHeight="1" x14ac:dyDescent="0.35">
      <c r="I1830" s="85"/>
    </row>
    <row r="1831" spans="9:9" ht="15" customHeight="1" x14ac:dyDescent="0.35">
      <c r="I1831" s="85"/>
    </row>
    <row r="1832" spans="9:9" ht="15" customHeight="1" x14ac:dyDescent="0.35">
      <c r="I1832" s="85"/>
    </row>
    <row r="1833" spans="9:9" ht="15" customHeight="1" x14ac:dyDescent="0.35">
      <c r="I1833" s="85"/>
    </row>
    <row r="1834" spans="9:9" ht="15" customHeight="1" x14ac:dyDescent="0.35">
      <c r="I1834" s="85"/>
    </row>
    <row r="1835" spans="9:9" ht="15" customHeight="1" x14ac:dyDescent="0.35">
      <c r="I1835" s="85"/>
    </row>
    <row r="1836" spans="9:9" ht="15" customHeight="1" x14ac:dyDescent="0.35">
      <c r="I1836" s="85"/>
    </row>
    <row r="1837" spans="9:9" ht="15" customHeight="1" x14ac:dyDescent="0.35">
      <c r="I1837" s="85"/>
    </row>
    <row r="1838" spans="9:9" ht="15" customHeight="1" x14ac:dyDescent="0.35">
      <c r="I1838" s="85"/>
    </row>
    <row r="1839" spans="9:9" ht="15" customHeight="1" x14ac:dyDescent="0.35">
      <c r="I1839" s="85"/>
    </row>
    <row r="1840" spans="9:9" ht="15" customHeight="1" x14ac:dyDescent="0.35">
      <c r="I1840" s="85"/>
    </row>
    <row r="1841" spans="9:9" ht="15" customHeight="1" x14ac:dyDescent="0.35">
      <c r="I1841" s="85"/>
    </row>
    <row r="1842" spans="9:9" ht="15" customHeight="1" x14ac:dyDescent="0.35">
      <c r="I1842" s="85"/>
    </row>
    <row r="1843" spans="9:9" ht="15" customHeight="1" x14ac:dyDescent="0.35">
      <c r="I1843" s="85"/>
    </row>
    <row r="1844" spans="9:9" ht="15" customHeight="1" x14ac:dyDescent="0.35">
      <c r="I1844" s="85"/>
    </row>
    <row r="1845" spans="9:9" ht="15" customHeight="1" x14ac:dyDescent="0.35">
      <c r="I1845" s="85"/>
    </row>
    <row r="1846" spans="9:9" ht="15" customHeight="1" x14ac:dyDescent="0.35">
      <c r="I1846" s="85"/>
    </row>
    <row r="1847" spans="9:9" ht="15" customHeight="1" x14ac:dyDescent="0.35">
      <c r="I1847" s="85"/>
    </row>
    <row r="1848" spans="9:9" ht="15" customHeight="1" x14ac:dyDescent="0.35">
      <c r="I1848" s="85"/>
    </row>
    <row r="1849" spans="9:9" ht="15" customHeight="1" x14ac:dyDescent="0.35">
      <c r="I1849" s="85"/>
    </row>
    <row r="1850" spans="9:9" ht="15" customHeight="1" x14ac:dyDescent="0.35">
      <c r="I1850" s="85"/>
    </row>
    <row r="1851" spans="9:9" ht="15" customHeight="1" x14ac:dyDescent="0.35">
      <c r="I1851" s="85"/>
    </row>
    <row r="1852" spans="9:9" ht="15" customHeight="1" x14ac:dyDescent="0.35">
      <c r="I1852" s="85"/>
    </row>
    <row r="1853" spans="9:9" ht="15" customHeight="1" x14ac:dyDescent="0.35">
      <c r="I1853" s="85"/>
    </row>
    <row r="1854" spans="9:9" ht="15" customHeight="1" x14ac:dyDescent="0.35">
      <c r="I1854" s="85"/>
    </row>
    <row r="1855" spans="9:9" ht="15" customHeight="1" x14ac:dyDescent="0.35">
      <c r="I1855" s="85"/>
    </row>
    <row r="1856" spans="9:9" ht="15" customHeight="1" x14ac:dyDescent="0.35">
      <c r="I1856" s="85"/>
    </row>
    <row r="1857" spans="9:9" ht="15" customHeight="1" x14ac:dyDescent="0.35">
      <c r="I1857" s="85"/>
    </row>
    <row r="1858" spans="9:9" ht="15" customHeight="1" x14ac:dyDescent="0.35">
      <c r="I1858" s="85"/>
    </row>
    <row r="1859" spans="9:9" ht="15" customHeight="1" x14ac:dyDescent="0.35">
      <c r="I1859" s="85"/>
    </row>
    <row r="1860" spans="9:9" ht="15" customHeight="1" x14ac:dyDescent="0.35">
      <c r="I1860" s="85"/>
    </row>
    <row r="1861" spans="9:9" ht="15" customHeight="1" x14ac:dyDescent="0.35">
      <c r="I1861" s="85"/>
    </row>
    <row r="1862" spans="9:9" ht="15" customHeight="1" x14ac:dyDescent="0.35">
      <c r="I1862" s="85"/>
    </row>
    <row r="1863" spans="9:9" ht="15" customHeight="1" x14ac:dyDescent="0.35">
      <c r="I1863" s="85"/>
    </row>
    <row r="1864" spans="9:9" ht="15" customHeight="1" x14ac:dyDescent="0.35">
      <c r="I1864" s="85"/>
    </row>
    <row r="1865" spans="9:9" ht="15" customHeight="1" x14ac:dyDescent="0.35">
      <c r="I1865" s="85"/>
    </row>
    <row r="1866" spans="9:9" ht="15" customHeight="1" x14ac:dyDescent="0.35">
      <c r="I1866" s="85"/>
    </row>
    <row r="1867" spans="9:9" ht="15" customHeight="1" x14ac:dyDescent="0.35">
      <c r="I1867" s="85"/>
    </row>
    <row r="1868" spans="9:9" ht="15" customHeight="1" x14ac:dyDescent="0.35">
      <c r="I1868" s="85"/>
    </row>
    <row r="1869" spans="9:9" ht="15" customHeight="1" x14ac:dyDescent="0.35">
      <c r="I1869" s="85"/>
    </row>
    <row r="1870" spans="9:9" ht="15" customHeight="1" x14ac:dyDescent="0.35">
      <c r="I1870" s="85"/>
    </row>
    <row r="1871" spans="9:9" ht="15" customHeight="1" x14ac:dyDescent="0.35">
      <c r="I1871" s="85"/>
    </row>
    <row r="1872" spans="9:9" ht="15" customHeight="1" x14ac:dyDescent="0.35">
      <c r="I1872" s="85"/>
    </row>
    <row r="1873" spans="9:9" ht="15" customHeight="1" x14ac:dyDescent="0.35">
      <c r="I1873" s="85"/>
    </row>
    <row r="1874" spans="9:9" ht="15" customHeight="1" x14ac:dyDescent="0.35">
      <c r="I1874" s="85"/>
    </row>
    <row r="1875" spans="9:9" ht="15" customHeight="1" x14ac:dyDescent="0.35">
      <c r="I1875" s="85"/>
    </row>
    <row r="1876" spans="9:9" ht="15" customHeight="1" x14ac:dyDescent="0.35">
      <c r="I1876" s="85"/>
    </row>
    <row r="1877" spans="9:9" ht="15" customHeight="1" x14ac:dyDescent="0.35">
      <c r="I1877" s="85"/>
    </row>
    <row r="1878" spans="9:9" ht="15" customHeight="1" x14ac:dyDescent="0.35">
      <c r="I1878" s="85"/>
    </row>
    <row r="1879" spans="9:9" ht="15" customHeight="1" x14ac:dyDescent="0.35">
      <c r="I1879" s="85"/>
    </row>
    <row r="1880" spans="9:9" ht="15" customHeight="1" x14ac:dyDescent="0.35">
      <c r="I1880" s="85"/>
    </row>
    <row r="1881" spans="9:9" ht="15" customHeight="1" x14ac:dyDescent="0.35">
      <c r="I1881" s="85"/>
    </row>
    <row r="1882" spans="9:9" ht="15" customHeight="1" x14ac:dyDescent="0.35">
      <c r="I1882" s="85"/>
    </row>
    <row r="1883" spans="9:9" ht="15" customHeight="1" x14ac:dyDescent="0.35">
      <c r="I1883" s="85"/>
    </row>
    <row r="1884" spans="9:9" ht="15" customHeight="1" x14ac:dyDescent="0.35">
      <c r="I1884" s="85"/>
    </row>
    <row r="1885" spans="9:9" ht="15" customHeight="1" x14ac:dyDescent="0.35">
      <c r="I1885" s="85"/>
    </row>
    <row r="1886" spans="9:9" ht="15" customHeight="1" x14ac:dyDescent="0.35">
      <c r="I1886" s="85"/>
    </row>
    <row r="1887" spans="9:9" ht="15" customHeight="1" x14ac:dyDescent="0.35">
      <c r="I1887" s="85"/>
    </row>
    <row r="1888" spans="9:9" ht="15" customHeight="1" x14ac:dyDescent="0.35">
      <c r="I1888" s="85"/>
    </row>
    <row r="1889" spans="9:9" ht="15" customHeight="1" x14ac:dyDescent="0.35">
      <c r="I1889" s="85"/>
    </row>
    <row r="1890" spans="9:9" ht="15" customHeight="1" x14ac:dyDescent="0.35">
      <c r="I1890" s="85"/>
    </row>
    <row r="1891" spans="9:9" ht="15" customHeight="1" x14ac:dyDescent="0.35">
      <c r="I1891" s="85"/>
    </row>
    <row r="1892" spans="9:9" ht="15" customHeight="1" x14ac:dyDescent="0.35">
      <c r="I1892" s="85"/>
    </row>
    <row r="1893" spans="9:9" ht="15" customHeight="1" x14ac:dyDescent="0.35">
      <c r="I1893" s="85"/>
    </row>
    <row r="1894" spans="9:9" ht="15" customHeight="1" x14ac:dyDescent="0.35">
      <c r="I1894" s="85"/>
    </row>
    <row r="1895" spans="9:9" ht="15" customHeight="1" x14ac:dyDescent="0.35">
      <c r="I1895" s="85"/>
    </row>
    <row r="1896" spans="9:9" ht="15" customHeight="1" x14ac:dyDescent="0.35">
      <c r="I1896" s="85"/>
    </row>
    <row r="1897" spans="9:9" ht="15" customHeight="1" x14ac:dyDescent="0.35">
      <c r="I1897" s="85"/>
    </row>
    <row r="1898" spans="9:9" ht="15" customHeight="1" x14ac:dyDescent="0.35">
      <c r="I1898" s="85"/>
    </row>
    <row r="1899" spans="9:9" ht="15" customHeight="1" x14ac:dyDescent="0.35">
      <c r="I1899" s="85"/>
    </row>
    <row r="1900" spans="9:9" ht="15" customHeight="1" x14ac:dyDescent="0.35">
      <c r="I1900" s="85"/>
    </row>
    <row r="1901" spans="9:9" ht="15" customHeight="1" x14ac:dyDescent="0.35">
      <c r="I1901" s="85"/>
    </row>
    <row r="1902" spans="9:9" ht="15" customHeight="1" x14ac:dyDescent="0.35">
      <c r="I1902" s="85"/>
    </row>
    <row r="1903" spans="9:9" ht="15" customHeight="1" x14ac:dyDescent="0.35">
      <c r="I1903" s="85"/>
    </row>
    <row r="1904" spans="9:9" ht="15" customHeight="1" x14ac:dyDescent="0.35">
      <c r="I1904" s="85"/>
    </row>
    <row r="1905" spans="9:9" ht="15" customHeight="1" x14ac:dyDescent="0.35">
      <c r="I1905" s="85"/>
    </row>
    <row r="1906" spans="9:9" ht="15" customHeight="1" x14ac:dyDescent="0.35">
      <c r="I1906" s="85"/>
    </row>
    <row r="1907" spans="9:9" ht="15" customHeight="1" x14ac:dyDescent="0.35">
      <c r="I1907" s="85"/>
    </row>
    <row r="1908" spans="9:9" ht="15" customHeight="1" x14ac:dyDescent="0.35">
      <c r="I1908" s="85"/>
    </row>
    <row r="1909" spans="9:9" ht="15" customHeight="1" x14ac:dyDescent="0.35">
      <c r="I1909" s="85"/>
    </row>
    <row r="1910" spans="9:9" ht="15" customHeight="1" x14ac:dyDescent="0.35">
      <c r="I1910" s="85"/>
    </row>
    <row r="1911" spans="9:9" ht="15" customHeight="1" x14ac:dyDescent="0.35">
      <c r="I1911" s="85"/>
    </row>
    <row r="1912" spans="9:9" ht="15" customHeight="1" x14ac:dyDescent="0.35">
      <c r="I1912" s="85"/>
    </row>
    <row r="1913" spans="9:9" ht="15" customHeight="1" x14ac:dyDescent="0.35">
      <c r="I1913" s="85"/>
    </row>
    <row r="1914" spans="9:9" ht="15" customHeight="1" x14ac:dyDescent="0.35">
      <c r="I1914" s="85"/>
    </row>
    <row r="1915" spans="9:9" ht="15" customHeight="1" x14ac:dyDescent="0.35">
      <c r="I1915" s="85"/>
    </row>
    <row r="1916" spans="9:9" ht="15" customHeight="1" x14ac:dyDescent="0.35">
      <c r="I1916" s="85"/>
    </row>
    <row r="1917" spans="9:9" ht="15" customHeight="1" x14ac:dyDescent="0.35">
      <c r="I1917" s="85"/>
    </row>
    <row r="1918" spans="9:9" ht="15" customHeight="1" x14ac:dyDescent="0.35">
      <c r="I1918" s="85"/>
    </row>
    <row r="1919" spans="9:9" ht="15" customHeight="1" x14ac:dyDescent="0.35">
      <c r="I1919" s="85"/>
    </row>
    <row r="1920" spans="9:9" ht="15" customHeight="1" x14ac:dyDescent="0.35">
      <c r="I1920" s="85"/>
    </row>
    <row r="1921" spans="9:9" ht="15" customHeight="1" x14ac:dyDescent="0.35">
      <c r="I1921" s="85"/>
    </row>
    <row r="1922" spans="9:9" ht="15" customHeight="1" x14ac:dyDescent="0.35">
      <c r="I1922" s="85"/>
    </row>
    <row r="1923" spans="9:9" ht="15" customHeight="1" x14ac:dyDescent="0.35">
      <c r="I1923" s="85"/>
    </row>
    <row r="1924" spans="9:9" ht="15" customHeight="1" x14ac:dyDescent="0.35">
      <c r="I1924" s="85"/>
    </row>
    <row r="1925" spans="9:9" ht="15" customHeight="1" x14ac:dyDescent="0.35">
      <c r="I1925" s="85"/>
    </row>
    <row r="1926" spans="9:9" ht="15" customHeight="1" x14ac:dyDescent="0.35">
      <c r="I1926" s="85"/>
    </row>
    <row r="1927" spans="9:9" ht="15" customHeight="1" x14ac:dyDescent="0.35">
      <c r="I1927" s="85"/>
    </row>
    <row r="1928" spans="9:9" ht="15" customHeight="1" x14ac:dyDescent="0.35">
      <c r="I1928" s="85"/>
    </row>
    <row r="1929" spans="9:9" ht="15" customHeight="1" x14ac:dyDescent="0.35">
      <c r="I1929" s="85"/>
    </row>
    <row r="1930" spans="9:9" ht="15" customHeight="1" x14ac:dyDescent="0.35">
      <c r="I1930" s="85"/>
    </row>
    <row r="1931" spans="9:9" ht="15" customHeight="1" x14ac:dyDescent="0.35">
      <c r="I1931" s="85"/>
    </row>
    <row r="1932" spans="9:9" ht="15" customHeight="1" x14ac:dyDescent="0.35">
      <c r="I1932" s="85"/>
    </row>
    <row r="1933" spans="9:9" ht="15" customHeight="1" x14ac:dyDescent="0.35">
      <c r="I1933" s="85"/>
    </row>
    <row r="1934" spans="9:9" ht="15" customHeight="1" x14ac:dyDescent="0.35">
      <c r="I1934" s="85"/>
    </row>
    <row r="1935" spans="9:9" ht="15" customHeight="1" x14ac:dyDescent="0.35">
      <c r="I1935" s="85"/>
    </row>
    <row r="1936" spans="9:9" ht="15" customHeight="1" x14ac:dyDescent="0.35">
      <c r="I1936" s="85"/>
    </row>
    <row r="1937" spans="9:9" ht="15" customHeight="1" x14ac:dyDescent="0.35">
      <c r="I1937" s="85"/>
    </row>
    <row r="1938" spans="9:9" ht="15" customHeight="1" x14ac:dyDescent="0.35">
      <c r="I1938" s="85"/>
    </row>
    <row r="1939" spans="9:9" ht="15" customHeight="1" x14ac:dyDescent="0.35">
      <c r="I1939" s="85"/>
    </row>
    <row r="1940" spans="9:9" ht="15" customHeight="1" x14ac:dyDescent="0.35">
      <c r="I1940" s="85"/>
    </row>
    <row r="1941" spans="9:9" ht="15" customHeight="1" x14ac:dyDescent="0.35">
      <c r="I1941" s="85"/>
    </row>
    <row r="1942" spans="9:9" ht="15" customHeight="1" x14ac:dyDescent="0.35">
      <c r="I1942" s="85"/>
    </row>
    <row r="1943" spans="9:9" ht="15" customHeight="1" x14ac:dyDescent="0.35">
      <c r="I1943" s="85"/>
    </row>
    <row r="1944" spans="9:9" ht="15" customHeight="1" x14ac:dyDescent="0.35">
      <c r="I1944" s="85"/>
    </row>
    <row r="1945" spans="9:9" ht="15" customHeight="1" x14ac:dyDescent="0.35">
      <c r="I1945" s="85"/>
    </row>
    <row r="1946" spans="9:9" ht="15" customHeight="1" x14ac:dyDescent="0.35">
      <c r="I1946" s="85"/>
    </row>
    <row r="1947" spans="9:9" ht="15" customHeight="1" x14ac:dyDescent="0.35">
      <c r="I1947" s="85"/>
    </row>
    <row r="1948" spans="9:9" ht="15" customHeight="1" x14ac:dyDescent="0.35">
      <c r="I1948" s="85"/>
    </row>
    <row r="1949" spans="9:9" ht="15" customHeight="1" x14ac:dyDescent="0.35">
      <c r="I1949" s="85"/>
    </row>
    <row r="1950" spans="9:9" ht="15" customHeight="1" x14ac:dyDescent="0.35">
      <c r="I1950" s="85"/>
    </row>
    <row r="1951" spans="9:9" ht="15" customHeight="1" x14ac:dyDescent="0.35">
      <c r="I1951" s="85"/>
    </row>
    <row r="1952" spans="9:9" ht="15" customHeight="1" x14ac:dyDescent="0.35">
      <c r="I1952" s="85"/>
    </row>
    <row r="1953" spans="9:9" ht="15" customHeight="1" x14ac:dyDescent="0.35">
      <c r="I1953" s="85"/>
    </row>
    <row r="1954" spans="9:9" ht="15" customHeight="1" x14ac:dyDescent="0.35">
      <c r="I1954" s="85"/>
    </row>
    <row r="1955" spans="9:9" ht="15" customHeight="1" x14ac:dyDescent="0.35">
      <c r="I1955" s="85"/>
    </row>
    <row r="1956" spans="9:9" ht="15" customHeight="1" x14ac:dyDescent="0.35">
      <c r="I1956" s="85"/>
    </row>
    <row r="1957" spans="9:9" ht="15" customHeight="1" x14ac:dyDescent="0.35">
      <c r="I1957" s="85"/>
    </row>
    <row r="1958" spans="9:9" ht="15" customHeight="1" x14ac:dyDescent="0.35">
      <c r="I1958" s="85"/>
    </row>
    <row r="1959" spans="9:9" ht="15" customHeight="1" x14ac:dyDescent="0.35">
      <c r="I1959" s="85"/>
    </row>
    <row r="1960" spans="9:9" ht="15" customHeight="1" x14ac:dyDescent="0.35">
      <c r="I1960" s="85"/>
    </row>
    <row r="1961" spans="9:9" ht="15" customHeight="1" x14ac:dyDescent="0.35">
      <c r="I1961" s="85"/>
    </row>
    <row r="1962" spans="9:9" ht="15" customHeight="1" x14ac:dyDescent="0.35">
      <c r="I1962" s="85"/>
    </row>
    <row r="1963" spans="9:9" ht="15" customHeight="1" x14ac:dyDescent="0.35">
      <c r="I1963" s="85"/>
    </row>
    <row r="1964" spans="9:9" ht="15" customHeight="1" x14ac:dyDescent="0.35">
      <c r="I1964" s="85"/>
    </row>
    <row r="1965" spans="9:9" ht="15" customHeight="1" x14ac:dyDescent="0.35">
      <c r="I1965" s="85"/>
    </row>
    <row r="1966" spans="9:9" ht="15" customHeight="1" x14ac:dyDescent="0.35">
      <c r="I1966" s="85"/>
    </row>
    <row r="1967" spans="9:9" ht="15" customHeight="1" x14ac:dyDescent="0.35">
      <c r="I1967" s="85"/>
    </row>
    <row r="1968" spans="9:9" ht="15" customHeight="1" x14ac:dyDescent="0.35">
      <c r="I1968" s="85"/>
    </row>
    <row r="1969" spans="9:9" ht="15" customHeight="1" x14ac:dyDescent="0.35">
      <c r="I1969" s="85"/>
    </row>
    <row r="1970" spans="9:9" ht="15" customHeight="1" x14ac:dyDescent="0.35">
      <c r="I1970" s="85"/>
    </row>
    <row r="1971" spans="9:9" ht="15" customHeight="1" x14ac:dyDescent="0.35">
      <c r="I1971" s="85"/>
    </row>
    <row r="1972" spans="9:9" ht="15" customHeight="1" x14ac:dyDescent="0.35">
      <c r="I1972" s="85"/>
    </row>
    <row r="1973" spans="9:9" ht="15" customHeight="1" x14ac:dyDescent="0.35">
      <c r="I1973" s="85"/>
    </row>
    <row r="1974" spans="9:9" ht="15" customHeight="1" x14ac:dyDescent="0.35">
      <c r="I1974" s="85"/>
    </row>
    <row r="1975" spans="9:9" ht="15" customHeight="1" x14ac:dyDescent="0.35">
      <c r="I1975" s="85"/>
    </row>
    <row r="1976" spans="9:9" ht="15" customHeight="1" x14ac:dyDescent="0.35">
      <c r="I1976" s="85"/>
    </row>
    <row r="1977" spans="9:9" ht="15" customHeight="1" x14ac:dyDescent="0.35">
      <c r="I1977" s="85"/>
    </row>
    <row r="1978" spans="9:9" ht="15" customHeight="1" x14ac:dyDescent="0.35">
      <c r="I1978" s="85"/>
    </row>
    <row r="1979" spans="9:9" ht="15" customHeight="1" x14ac:dyDescent="0.35">
      <c r="I1979" s="85"/>
    </row>
    <row r="1980" spans="9:9" ht="15" customHeight="1" x14ac:dyDescent="0.35">
      <c r="I1980" s="85"/>
    </row>
    <row r="1981" spans="9:9" ht="15" customHeight="1" x14ac:dyDescent="0.35">
      <c r="I1981" s="85"/>
    </row>
    <row r="1982" spans="9:9" ht="15" customHeight="1" x14ac:dyDescent="0.35">
      <c r="I1982" s="85"/>
    </row>
    <row r="1983" spans="9:9" ht="15" customHeight="1" x14ac:dyDescent="0.35">
      <c r="I1983" s="85"/>
    </row>
    <row r="1984" spans="9:9" ht="15" customHeight="1" x14ac:dyDescent="0.35">
      <c r="I1984" s="85"/>
    </row>
    <row r="1985" spans="9:9" ht="15" customHeight="1" x14ac:dyDescent="0.35">
      <c r="I1985" s="85"/>
    </row>
    <row r="1986" spans="9:9" ht="15" customHeight="1" x14ac:dyDescent="0.35">
      <c r="I1986" s="85"/>
    </row>
    <row r="1987" spans="9:9" ht="15" customHeight="1" x14ac:dyDescent="0.35">
      <c r="I1987" s="85"/>
    </row>
    <row r="1988" spans="9:9" ht="15" customHeight="1" x14ac:dyDescent="0.35">
      <c r="I1988" s="85"/>
    </row>
    <row r="1989" spans="9:9" ht="15" customHeight="1" x14ac:dyDescent="0.35">
      <c r="I1989" s="85"/>
    </row>
    <row r="1990" spans="9:9" ht="15" customHeight="1" x14ac:dyDescent="0.35">
      <c r="I1990" s="85"/>
    </row>
    <row r="1991" spans="9:9" ht="15" customHeight="1" x14ac:dyDescent="0.35">
      <c r="I1991" s="85"/>
    </row>
    <row r="1992" spans="9:9" ht="15" customHeight="1" x14ac:dyDescent="0.35">
      <c r="I1992" s="85"/>
    </row>
    <row r="1993" spans="9:9" ht="15" customHeight="1" x14ac:dyDescent="0.35">
      <c r="I1993" s="85"/>
    </row>
    <row r="1994" spans="9:9" ht="15" customHeight="1" x14ac:dyDescent="0.35">
      <c r="I1994" s="85"/>
    </row>
    <row r="1995" spans="9:9" ht="15" customHeight="1" x14ac:dyDescent="0.35">
      <c r="I1995" s="85"/>
    </row>
    <row r="1996" spans="9:9" ht="15" customHeight="1" x14ac:dyDescent="0.35">
      <c r="I1996" s="85"/>
    </row>
    <row r="1997" spans="9:9" ht="15" customHeight="1" x14ac:dyDescent="0.35">
      <c r="I1997" s="85"/>
    </row>
    <row r="1998" spans="9:9" ht="15" customHeight="1" x14ac:dyDescent="0.35">
      <c r="I1998" s="85"/>
    </row>
    <row r="1999" spans="9:9" ht="15" customHeight="1" x14ac:dyDescent="0.35">
      <c r="I1999" s="85"/>
    </row>
    <row r="2000" spans="9:9" ht="15" customHeight="1" x14ac:dyDescent="0.35">
      <c r="I2000" s="85"/>
    </row>
    <row r="2001" spans="9:9" ht="15" customHeight="1" x14ac:dyDescent="0.35">
      <c r="I2001" s="85"/>
    </row>
    <row r="2002" spans="9:9" ht="15" customHeight="1" x14ac:dyDescent="0.35">
      <c r="I2002" s="85"/>
    </row>
    <row r="2003" spans="9:9" ht="15" customHeight="1" x14ac:dyDescent="0.35">
      <c r="I2003" s="85"/>
    </row>
    <row r="2004" spans="9:9" ht="15" customHeight="1" x14ac:dyDescent="0.35">
      <c r="I2004" s="85"/>
    </row>
    <row r="2005" spans="9:9" ht="15" customHeight="1" x14ac:dyDescent="0.35">
      <c r="I2005" s="85"/>
    </row>
    <row r="2006" spans="9:9" ht="15" customHeight="1" x14ac:dyDescent="0.35">
      <c r="I2006" s="85"/>
    </row>
    <row r="2007" spans="9:9" ht="15" customHeight="1" x14ac:dyDescent="0.35">
      <c r="I2007" s="85"/>
    </row>
    <row r="2008" spans="9:9" ht="15" customHeight="1" x14ac:dyDescent="0.35">
      <c r="I2008" s="85"/>
    </row>
    <row r="2009" spans="9:9" ht="15" customHeight="1" x14ac:dyDescent="0.35">
      <c r="I2009" s="85"/>
    </row>
    <row r="2010" spans="9:9" ht="15" customHeight="1" x14ac:dyDescent="0.35">
      <c r="I2010" s="85"/>
    </row>
    <row r="2011" spans="9:9" ht="15" customHeight="1" x14ac:dyDescent="0.35">
      <c r="I2011" s="85"/>
    </row>
    <row r="2012" spans="9:9" ht="15" customHeight="1" x14ac:dyDescent="0.35">
      <c r="I2012" s="85"/>
    </row>
    <row r="2013" spans="9:9" ht="15" customHeight="1" x14ac:dyDescent="0.35">
      <c r="I2013" s="85"/>
    </row>
    <row r="2014" spans="9:9" ht="15" customHeight="1" x14ac:dyDescent="0.35">
      <c r="I2014" s="85"/>
    </row>
    <row r="2015" spans="9:9" ht="15" customHeight="1" x14ac:dyDescent="0.35">
      <c r="I2015" s="85"/>
    </row>
    <row r="2016" spans="9:9" ht="15" customHeight="1" x14ac:dyDescent="0.35">
      <c r="I2016" s="85"/>
    </row>
    <row r="2017" spans="9:9" ht="15" customHeight="1" x14ac:dyDescent="0.35">
      <c r="I2017" s="85"/>
    </row>
    <row r="2018" spans="9:9" ht="15" customHeight="1" x14ac:dyDescent="0.35">
      <c r="I2018" s="85"/>
    </row>
    <row r="2019" spans="9:9" ht="15" customHeight="1" x14ac:dyDescent="0.35">
      <c r="I2019" s="85"/>
    </row>
    <row r="2020" spans="9:9" ht="15" customHeight="1" x14ac:dyDescent="0.35">
      <c r="I2020" s="85"/>
    </row>
    <row r="2021" spans="9:9" ht="15" customHeight="1" x14ac:dyDescent="0.35">
      <c r="I2021" s="85"/>
    </row>
    <row r="2022" spans="9:9" ht="15" customHeight="1" x14ac:dyDescent="0.35">
      <c r="I2022" s="85"/>
    </row>
    <row r="2023" spans="9:9" ht="15" customHeight="1" x14ac:dyDescent="0.35">
      <c r="I2023" s="85"/>
    </row>
    <row r="2024" spans="9:9" ht="15" customHeight="1" x14ac:dyDescent="0.35">
      <c r="I2024" s="85"/>
    </row>
    <row r="2025" spans="9:9" ht="15" customHeight="1" x14ac:dyDescent="0.35">
      <c r="I2025" s="85"/>
    </row>
    <row r="2026" spans="9:9" ht="15" customHeight="1" x14ac:dyDescent="0.35">
      <c r="I2026" s="85"/>
    </row>
    <row r="2027" spans="9:9" ht="15" customHeight="1" x14ac:dyDescent="0.35">
      <c r="I2027" s="85"/>
    </row>
    <row r="2028" spans="9:9" ht="15" customHeight="1" x14ac:dyDescent="0.35">
      <c r="I2028" s="85"/>
    </row>
    <row r="2029" spans="9:9" ht="15" customHeight="1" x14ac:dyDescent="0.35">
      <c r="I2029" s="85"/>
    </row>
    <row r="2030" spans="9:9" ht="15" customHeight="1" x14ac:dyDescent="0.35">
      <c r="I2030" s="85"/>
    </row>
    <row r="2031" spans="9:9" ht="15" customHeight="1" x14ac:dyDescent="0.35">
      <c r="I2031" s="85"/>
    </row>
    <row r="2032" spans="9:9" ht="15" customHeight="1" x14ac:dyDescent="0.35">
      <c r="I2032" s="85"/>
    </row>
    <row r="2033" spans="9:9" ht="15" customHeight="1" x14ac:dyDescent="0.35">
      <c r="I2033" s="85"/>
    </row>
    <row r="2034" spans="9:9" ht="15" customHeight="1" x14ac:dyDescent="0.35">
      <c r="I2034" s="85"/>
    </row>
    <row r="2035" spans="9:9" ht="15" customHeight="1" x14ac:dyDescent="0.35">
      <c r="I2035" s="85"/>
    </row>
    <row r="2036" spans="9:9" ht="15" customHeight="1" x14ac:dyDescent="0.35">
      <c r="I2036" s="85"/>
    </row>
    <row r="2037" spans="9:9" ht="15" customHeight="1" x14ac:dyDescent="0.35">
      <c r="I2037" s="85"/>
    </row>
    <row r="2038" spans="9:9" ht="15" customHeight="1" x14ac:dyDescent="0.35">
      <c r="I2038" s="85"/>
    </row>
    <row r="2039" spans="9:9" ht="15" customHeight="1" x14ac:dyDescent="0.35">
      <c r="I2039" s="85"/>
    </row>
    <row r="2040" spans="9:9" ht="15" customHeight="1" x14ac:dyDescent="0.35">
      <c r="I2040" s="85"/>
    </row>
    <row r="2041" spans="9:9" ht="15" customHeight="1" x14ac:dyDescent="0.35">
      <c r="I2041" s="85"/>
    </row>
    <row r="2042" spans="9:9" ht="15" customHeight="1" x14ac:dyDescent="0.35">
      <c r="I2042" s="85"/>
    </row>
    <row r="2043" spans="9:9" ht="15" customHeight="1" x14ac:dyDescent="0.35">
      <c r="I2043" s="85"/>
    </row>
    <row r="2044" spans="9:9" ht="15" customHeight="1" x14ac:dyDescent="0.35">
      <c r="I2044" s="85"/>
    </row>
    <row r="2045" spans="9:9" ht="15" customHeight="1" x14ac:dyDescent="0.35">
      <c r="I2045" s="85"/>
    </row>
    <row r="2046" spans="9:9" ht="15" customHeight="1" x14ac:dyDescent="0.35">
      <c r="I2046" s="85"/>
    </row>
    <row r="2047" spans="9:9" ht="15" customHeight="1" x14ac:dyDescent="0.35">
      <c r="I2047" s="85"/>
    </row>
    <row r="2048" spans="9:9" ht="15" customHeight="1" x14ac:dyDescent="0.35">
      <c r="I2048" s="85"/>
    </row>
    <row r="2049" spans="9:9" ht="15" customHeight="1" x14ac:dyDescent="0.35">
      <c r="I2049" s="85"/>
    </row>
    <row r="2050" spans="9:9" ht="15" customHeight="1" x14ac:dyDescent="0.35">
      <c r="I2050" s="85"/>
    </row>
    <row r="2051" spans="9:9" ht="15" customHeight="1" x14ac:dyDescent="0.35">
      <c r="I2051" s="85"/>
    </row>
    <row r="2052" spans="9:9" ht="15" customHeight="1" x14ac:dyDescent="0.35">
      <c r="I2052" s="85"/>
    </row>
    <row r="2053" spans="9:9" ht="15" customHeight="1" x14ac:dyDescent="0.35">
      <c r="I2053" s="85"/>
    </row>
    <row r="2054" spans="9:9" ht="15" customHeight="1" x14ac:dyDescent="0.35">
      <c r="I2054" s="85"/>
    </row>
    <row r="2055" spans="9:9" ht="15" customHeight="1" x14ac:dyDescent="0.35">
      <c r="I2055" s="85"/>
    </row>
    <row r="2056" spans="9:9" ht="15" customHeight="1" x14ac:dyDescent="0.35">
      <c r="I2056" s="85"/>
    </row>
    <row r="2057" spans="9:9" ht="15" customHeight="1" x14ac:dyDescent="0.35">
      <c r="I2057" s="85"/>
    </row>
    <row r="2058" spans="9:9" ht="15" customHeight="1" x14ac:dyDescent="0.35">
      <c r="I2058" s="85"/>
    </row>
    <row r="2059" spans="9:9" ht="15" customHeight="1" x14ac:dyDescent="0.35">
      <c r="I2059" s="85"/>
    </row>
    <row r="2060" spans="9:9" ht="15" customHeight="1" x14ac:dyDescent="0.35">
      <c r="I2060" s="85"/>
    </row>
    <row r="2061" spans="9:9" ht="15" customHeight="1" x14ac:dyDescent="0.35">
      <c r="I2061" s="85"/>
    </row>
    <row r="2062" spans="9:9" ht="15" customHeight="1" x14ac:dyDescent="0.35">
      <c r="I2062" s="85"/>
    </row>
    <row r="2063" spans="9:9" ht="15" customHeight="1" x14ac:dyDescent="0.35">
      <c r="I2063" s="85"/>
    </row>
    <row r="2064" spans="9:9" ht="15" customHeight="1" x14ac:dyDescent="0.35">
      <c r="I2064" s="85"/>
    </row>
    <row r="2065" spans="9:9" ht="15" customHeight="1" x14ac:dyDescent="0.35">
      <c r="I2065" s="85"/>
    </row>
    <row r="2066" spans="9:9" ht="15" customHeight="1" x14ac:dyDescent="0.35">
      <c r="I2066" s="85"/>
    </row>
    <row r="2067" spans="9:9" ht="15" customHeight="1" x14ac:dyDescent="0.35">
      <c r="I2067" s="85"/>
    </row>
    <row r="2068" spans="9:9" ht="15" customHeight="1" x14ac:dyDescent="0.35">
      <c r="I2068" s="85"/>
    </row>
    <row r="2069" spans="9:9" ht="15" customHeight="1" x14ac:dyDescent="0.35">
      <c r="I2069" s="85"/>
    </row>
    <row r="2070" spans="9:9" ht="15" customHeight="1" x14ac:dyDescent="0.35">
      <c r="I2070" s="85"/>
    </row>
    <row r="2071" spans="9:9" ht="15" customHeight="1" x14ac:dyDescent="0.35">
      <c r="I2071" s="85"/>
    </row>
    <row r="2072" spans="9:9" ht="15" customHeight="1" x14ac:dyDescent="0.35">
      <c r="I2072" s="85"/>
    </row>
    <row r="2073" spans="9:9" ht="15" customHeight="1" x14ac:dyDescent="0.35">
      <c r="I2073" s="85"/>
    </row>
    <row r="2074" spans="9:9" ht="15" customHeight="1" x14ac:dyDescent="0.35">
      <c r="I2074" s="85"/>
    </row>
    <row r="2075" spans="9:9" ht="15" customHeight="1" x14ac:dyDescent="0.35">
      <c r="I2075" s="85"/>
    </row>
    <row r="2076" spans="9:9" ht="15" customHeight="1" x14ac:dyDescent="0.35">
      <c r="I2076" s="85"/>
    </row>
    <row r="2077" spans="9:9" ht="15" customHeight="1" x14ac:dyDescent="0.35">
      <c r="I2077" s="85"/>
    </row>
    <row r="2078" spans="9:9" ht="15" customHeight="1" x14ac:dyDescent="0.35">
      <c r="I2078" s="85"/>
    </row>
    <row r="2079" spans="9:9" ht="15" customHeight="1" x14ac:dyDescent="0.35">
      <c r="I2079" s="85"/>
    </row>
    <row r="2080" spans="9:9" ht="15" customHeight="1" x14ac:dyDescent="0.35">
      <c r="I2080" s="85"/>
    </row>
    <row r="2081" spans="9:9" ht="15" customHeight="1" x14ac:dyDescent="0.35">
      <c r="I2081" s="85"/>
    </row>
    <row r="2082" spans="9:9" ht="15" customHeight="1" x14ac:dyDescent="0.35">
      <c r="I2082" s="85"/>
    </row>
    <row r="2083" spans="9:9" ht="15" customHeight="1" x14ac:dyDescent="0.35">
      <c r="I2083" s="85"/>
    </row>
    <row r="2084" spans="9:9" ht="15" customHeight="1" x14ac:dyDescent="0.35">
      <c r="I2084" s="85"/>
    </row>
    <row r="2085" spans="9:9" ht="15" customHeight="1" x14ac:dyDescent="0.35">
      <c r="I2085" s="85"/>
    </row>
    <row r="2086" spans="9:9" ht="15" customHeight="1" x14ac:dyDescent="0.35">
      <c r="I2086" s="85"/>
    </row>
    <row r="2087" spans="9:9" ht="15" customHeight="1" x14ac:dyDescent="0.35">
      <c r="I2087" s="85"/>
    </row>
    <row r="2088" spans="9:9" ht="15" customHeight="1" x14ac:dyDescent="0.35">
      <c r="I2088" s="85"/>
    </row>
    <row r="2089" spans="9:9" ht="15" customHeight="1" x14ac:dyDescent="0.35">
      <c r="I2089" s="85"/>
    </row>
    <row r="2090" spans="9:9" ht="15" customHeight="1" x14ac:dyDescent="0.35">
      <c r="I2090" s="85"/>
    </row>
    <row r="2091" spans="9:9" ht="15" customHeight="1" x14ac:dyDescent="0.35">
      <c r="I2091" s="85"/>
    </row>
    <row r="2092" spans="9:9" ht="15" customHeight="1" x14ac:dyDescent="0.35">
      <c r="I2092" s="85"/>
    </row>
    <row r="2093" spans="9:9" ht="15" customHeight="1" x14ac:dyDescent="0.35">
      <c r="I2093" s="85"/>
    </row>
    <row r="2094" spans="9:9" ht="15" customHeight="1" x14ac:dyDescent="0.35">
      <c r="I2094" s="85"/>
    </row>
    <row r="2095" spans="9:9" ht="15" customHeight="1" x14ac:dyDescent="0.35">
      <c r="I2095" s="85"/>
    </row>
    <row r="2096" spans="9:9" ht="15" customHeight="1" x14ac:dyDescent="0.35">
      <c r="I2096" s="85"/>
    </row>
    <row r="2097" spans="9:9" ht="15" customHeight="1" x14ac:dyDescent="0.35">
      <c r="I2097" s="85"/>
    </row>
    <row r="2098" spans="9:9" ht="15" customHeight="1" x14ac:dyDescent="0.35">
      <c r="I2098" s="85"/>
    </row>
    <row r="2099" spans="9:9" ht="15" customHeight="1" x14ac:dyDescent="0.35">
      <c r="I2099" s="85"/>
    </row>
    <row r="2100" spans="9:9" ht="15" customHeight="1" x14ac:dyDescent="0.35">
      <c r="I2100" s="85"/>
    </row>
    <row r="2101" spans="9:9" ht="15" customHeight="1" x14ac:dyDescent="0.35">
      <c r="I2101" s="85"/>
    </row>
    <row r="2102" spans="9:9" ht="15" customHeight="1" x14ac:dyDescent="0.35">
      <c r="I2102" s="85"/>
    </row>
    <row r="2103" spans="9:9" ht="15" customHeight="1" x14ac:dyDescent="0.35">
      <c r="I2103" s="85"/>
    </row>
    <row r="2104" spans="9:9" ht="15" customHeight="1" x14ac:dyDescent="0.35">
      <c r="I2104" s="85"/>
    </row>
    <row r="2105" spans="9:9" ht="15" customHeight="1" x14ac:dyDescent="0.35">
      <c r="I2105" s="85"/>
    </row>
    <row r="2106" spans="9:9" ht="15" customHeight="1" x14ac:dyDescent="0.35">
      <c r="I2106" s="85"/>
    </row>
    <row r="2107" spans="9:9" ht="15" customHeight="1" x14ac:dyDescent="0.35">
      <c r="I2107" s="85"/>
    </row>
    <row r="2108" spans="9:9" ht="15" customHeight="1" x14ac:dyDescent="0.35">
      <c r="I2108" s="85"/>
    </row>
    <row r="2109" spans="9:9" ht="15" customHeight="1" x14ac:dyDescent="0.35">
      <c r="I2109" s="85"/>
    </row>
    <row r="2110" spans="9:9" ht="15" customHeight="1" x14ac:dyDescent="0.35">
      <c r="I2110" s="85"/>
    </row>
    <row r="2111" spans="9:9" ht="15" customHeight="1" x14ac:dyDescent="0.35">
      <c r="I2111" s="85"/>
    </row>
    <row r="2112" spans="9:9" ht="15" customHeight="1" x14ac:dyDescent="0.35">
      <c r="I2112" s="85"/>
    </row>
    <row r="2113" spans="9:9" ht="15" customHeight="1" x14ac:dyDescent="0.35">
      <c r="I2113" s="85"/>
    </row>
    <row r="2114" spans="9:9" ht="15" customHeight="1" x14ac:dyDescent="0.35">
      <c r="I2114" s="85"/>
    </row>
    <row r="2115" spans="9:9" ht="15" customHeight="1" x14ac:dyDescent="0.35">
      <c r="I2115" s="85"/>
    </row>
    <row r="2116" spans="9:9" ht="15" customHeight="1" x14ac:dyDescent="0.35">
      <c r="I2116" s="85"/>
    </row>
    <row r="2117" spans="9:9" ht="15" customHeight="1" x14ac:dyDescent="0.35">
      <c r="I2117" s="85"/>
    </row>
    <row r="2118" spans="9:9" ht="15" customHeight="1" x14ac:dyDescent="0.35">
      <c r="I2118" s="85"/>
    </row>
    <row r="2119" spans="9:9" ht="15" customHeight="1" x14ac:dyDescent="0.35">
      <c r="I2119" s="85"/>
    </row>
    <row r="2120" spans="9:9" ht="15" customHeight="1" x14ac:dyDescent="0.35">
      <c r="I2120" s="85"/>
    </row>
    <row r="2121" spans="9:9" ht="15" customHeight="1" x14ac:dyDescent="0.35">
      <c r="I2121" s="85"/>
    </row>
    <row r="2122" spans="9:9" ht="15" customHeight="1" x14ac:dyDescent="0.35">
      <c r="I2122" s="85"/>
    </row>
    <row r="2123" spans="9:9" ht="15" customHeight="1" x14ac:dyDescent="0.35">
      <c r="I2123" s="85"/>
    </row>
    <row r="2124" spans="9:9" ht="15" customHeight="1" x14ac:dyDescent="0.35">
      <c r="I2124" s="85"/>
    </row>
    <row r="2125" spans="9:9" ht="15" customHeight="1" x14ac:dyDescent="0.35">
      <c r="I2125" s="85"/>
    </row>
    <row r="2126" spans="9:9" ht="15" customHeight="1" x14ac:dyDescent="0.35">
      <c r="I2126" s="85"/>
    </row>
    <row r="2127" spans="9:9" ht="15" customHeight="1" x14ac:dyDescent="0.35">
      <c r="I2127" s="85"/>
    </row>
    <row r="2128" spans="9:9" ht="15" customHeight="1" x14ac:dyDescent="0.35">
      <c r="I2128" s="85"/>
    </row>
    <row r="2129" spans="9:9" ht="15" customHeight="1" x14ac:dyDescent="0.35">
      <c r="I2129" s="85"/>
    </row>
    <row r="2130" spans="9:9" ht="15" customHeight="1" x14ac:dyDescent="0.35">
      <c r="I2130" s="85"/>
    </row>
    <row r="2131" spans="9:9" ht="15" customHeight="1" x14ac:dyDescent="0.35">
      <c r="I2131" s="85"/>
    </row>
    <row r="2132" spans="9:9" ht="15" customHeight="1" x14ac:dyDescent="0.35">
      <c r="I2132" s="85"/>
    </row>
    <row r="2133" spans="9:9" ht="15" customHeight="1" x14ac:dyDescent="0.35">
      <c r="I2133" s="85"/>
    </row>
    <row r="2134" spans="9:9" ht="15" customHeight="1" x14ac:dyDescent="0.35">
      <c r="I2134" s="85"/>
    </row>
    <row r="2135" spans="9:9" ht="15" customHeight="1" x14ac:dyDescent="0.35">
      <c r="I2135" s="85"/>
    </row>
    <row r="2136" spans="9:9" ht="15" customHeight="1" x14ac:dyDescent="0.35">
      <c r="I2136" s="85"/>
    </row>
    <row r="2137" spans="9:9" ht="15" customHeight="1" x14ac:dyDescent="0.35">
      <c r="I2137" s="85"/>
    </row>
    <row r="2138" spans="9:9" ht="15" customHeight="1" x14ac:dyDescent="0.35">
      <c r="I2138" s="85"/>
    </row>
    <row r="2139" spans="9:9" ht="15" customHeight="1" x14ac:dyDescent="0.35">
      <c r="I2139" s="85"/>
    </row>
    <row r="2140" spans="9:9" ht="15" customHeight="1" x14ac:dyDescent="0.35">
      <c r="I2140" s="85"/>
    </row>
    <row r="2141" spans="9:9" ht="15" customHeight="1" x14ac:dyDescent="0.35">
      <c r="I2141" s="85"/>
    </row>
    <row r="2142" spans="9:9" ht="15" customHeight="1" x14ac:dyDescent="0.35">
      <c r="I2142" s="85"/>
    </row>
    <row r="2143" spans="9:9" ht="15" customHeight="1" x14ac:dyDescent="0.35">
      <c r="I2143" s="85"/>
    </row>
    <row r="2144" spans="9:9" ht="15" customHeight="1" x14ac:dyDescent="0.35">
      <c r="I2144" s="85"/>
    </row>
    <row r="2145" spans="9:9" ht="15" customHeight="1" x14ac:dyDescent="0.35">
      <c r="I2145" s="85"/>
    </row>
    <row r="2146" spans="9:9" ht="15" customHeight="1" x14ac:dyDescent="0.35">
      <c r="I2146" s="85"/>
    </row>
    <row r="2147" spans="9:9" ht="15" customHeight="1" x14ac:dyDescent="0.35">
      <c r="I2147" s="85"/>
    </row>
    <row r="2148" spans="9:9" ht="15" customHeight="1" x14ac:dyDescent="0.35">
      <c r="I2148" s="85"/>
    </row>
    <row r="2149" spans="9:9" ht="15" customHeight="1" x14ac:dyDescent="0.35">
      <c r="I2149" s="85"/>
    </row>
    <row r="2150" spans="9:9" ht="15" customHeight="1" x14ac:dyDescent="0.35">
      <c r="I2150" s="85"/>
    </row>
    <row r="2151" spans="9:9" ht="15" customHeight="1" x14ac:dyDescent="0.35">
      <c r="I2151" s="85"/>
    </row>
    <row r="2152" spans="9:9" ht="15" customHeight="1" x14ac:dyDescent="0.35">
      <c r="I2152" s="85"/>
    </row>
    <row r="2153" spans="9:9" ht="15" customHeight="1" x14ac:dyDescent="0.35">
      <c r="I2153" s="85"/>
    </row>
    <row r="2154" spans="9:9" ht="15" customHeight="1" x14ac:dyDescent="0.35">
      <c r="I2154" s="85"/>
    </row>
    <row r="2155" spans="9:9" ht="15" customHeight="1" x14ac:dyDescent="0.35">
      <c r="I2155" s="85"/>
    </row>
    <row r="2156" spans="9:9" ht="15" customHeight="1" x14ac:dyDescent="0.35">
      <c r="I2156" s="85"/>
    </row>
    <row r="2157" spans="9:9" ht="15" customHeight="1" x14ac:dyDescent="0.35">
      <c r="I2157" s="85"/>
    </row>
    <row r="2158" spans="9:9" ht="15" customHeight="1" x14ac:dyDescent="0.35">
      <c r="I2158" s="85"/>
    </row>
    <row r="2159" spans="9:9" ht="15" customHeight="1" x14ac:dyDescent="0.35">
      <c r="I2159" s="85"/>
    </row>
    <row r="2160" spans="9:9" ht="15" customHeight="1" x14ac:dyDescent="0.35">
      <c r="I2160" s="85"/>
    </row>
    <row r="2161" spans="9:9" ht="15" customHeight="1" x14ac:dyDescent="0.35">
      <c r="I2161" s="85"/>
    </row>
    <row r="2162" spans="9:9" ht="15" customHeight="1" x14ac:dyDescent="0.35">
      <c r="I2162" s="85"/>
    </row>
    <row r="2163" spans="9:9" ht="15" customHeight="1" x14ac:dyDescent="0.35">
      <c r="I2163" s="85"/>
    </row>
    <row r="2164" spans="9:9" ht="15" customHeight="1" x14ac:dyDescent="0.35">
      <c r="I2164" s="85"/>
    </row>
    <row r="2165" spans="9:9" ht="15" customHeight="1" x14ac:dyDescent="0.35">
      <c r="I2165" s="85"/>
    </row>
    <row r="2166" spans="9:9" ht="15" customHeight="1" x14ac:dyDescent="0.35">
      <c r="I2166" s="85"/>
    </row>
    <row r="2167" spans="9:9" ht="15" customHeight="1" x14ac:dyDescent="0.35">
      <c r="I2167" s="85"/>
    </row>
    <row r="2168" spans="9:9" ht="15" customHeight="1" x14ac:dyDescent="0.35">
      <c r="I2168" s="85"/>
    </row>
    <row r="2169" spans="9:9" ht="15" customHeight="1" x14ac:dyDescent="0.35">
      <c r="I2169" s="85"/>
    </row>
    <row r="2170" spans="9:9" ht="15" customHeight="1" x14ac:dyDescent="0.35">
      <c r="I2170" s="85"/>
    </row>
    <row r="2171" spans="9:9" ht="15" customHeight="1" x14ac:dyDescent="0.35">
      <c r="I2171" s="85"/>
    </row>
    <row r="2172" spans="9:9" ht="15" customHeight="1" x14ac:dyDescent="0.35">
      <c r="I2172" s="85"/>
    </row>
    <row r="2173" spans="9:9" ht="15" customHeight="1" x14ac:dyDescent="0.35">
      <c r="I2173" s="85"/>
    </row>
    <row r="2174" spans="9:9" ht="15" customHeight="1" x14ac:dyDescent="0.35">
      <c r="I2174" s="85"/>
    </row>
    <row r="2175" spans="9:9" ht="15" customHeight="1" x14ac:dyDescent="0.35">
      <c r="I2175" s="85"/>
    </row>
    <row r="2176" spans="9:9" ht="15" customHeight="1" x14ac:dyDescent="0.35">
      <c r="I2176" s="85"/>
    </row>
    <row r="2177" spans="9:9" ht="15" customHeight="1" x14ac:dyDescent="0.35">
      <c r="I2177" s="85"/>
    </row>
    <row r="2178" spans="9:9" ht="15" customHeight="1" x14ac:dyDescent="0.35">
      <c r="I2178" s="85"/>
    </row>
    <row r="2179" spans="9:9" ht="15" customHeight="1" x14ac:dyDescent="0.35">
      <c r="I2179" s="85"/>
    </row>
    <row r="2180" spans="9:9" ht="15" customHeight="1" x14ac:dyDescent="0.35">
      <c r="I2180" s="85"/>
    </row>
    <row r="2181" spans="9:9" ht="15" customHeight="1" x14ac:dyDescent="0.35">
      <c r="I2181" s="85"/>
    </row>
    <row r="2182" spans="9:9" ht="15" customHeight="1" x14ac:dyDescent="0.35">
      <c r="I2182" s="85"/>
    </row>
    <row r="2183" spans="9:9" ht="15" customHeight="1" x14ac:dyDescent="0.35">
      <c r="I2183" s="85"/>
    </row>
    <row r="2184" spans="9:9" ht="15" customHeight="1" x14ac:dyDescent="0.35">
      <c r="I2184" s="85"/>
    </row>
    <row r="2185" spans="9:9" ht="15" customHeight="1" x14ac:dyDescent="0.35">
      <c r="I2185" s="85"/>
    </row>
    <row r="2186" spans="9:9" ht="15" customHeight="1" x14ac:dyDescent="0.35">
      <c r="I2186" s="85"/>
    </row>
    <row r="2187" spans="9:9" ht="15" customHeight="1" x14ac:dyDescent="0.35">
      <c r="I2187" s="85"/>
    </row>
    <row r="2188" spans="9:9" ht="15" customHeight="1" x14ac:dyDescent="0.35">
      <c r="I2188" s="85"/>
    </row>
    <row r="2189" spans="9:9" ht="15" customHeight="1" x14ac:dyDescent="0.35">
      <c r="I2189" s="85"/>
    </row>
    <row r="2190" spans="9:9" ht="15" customHeight="1" x14ac:dyDescent="0.35">
      <c r="I2190" s="85"/>
    </row>
    <row r="2191" spans="9:9" ht="15" customHeight="1" x14ac:dyDescent="0.35">
      <c r="I2191" s="85"/>
    </row>
    <row r="2192" spans="9:9" ht="15" customHeight="1" x14ac:dyDescent="0.35">
      <c r="I2192" s="85"/>
    </row>
    <row r="2193" spans="9:9" ht="15" customHeight="1" x14ac:dyDescent="0.35">
      <c r="I2193" s="85"/>
    </row>
    <row r="2194" spans="9:9" ht="15" customHeight="1" x14ac:dyDescent="0.35">
      <c r="I2194" s="85"/>
    </row>
    <row r="2195" spans="9:9" ht="15" customHeight="1" x14ac:dyDescent="0.35">
      <c r="I2195" s="85"/>
    </row>
    <row r="2196" spans="9:9" ht="15" customHeight="1" x14ac:dyDescent="0.35">
      <c r="I2196" s="85"/>
    </row>
    <row r="2197" spans="9:9" ht="15" customHeight="1" x14ac:dyDescent="0.35">
      <c r="I2197" s="85"/>
    </row>
    <row r="2198" spans="9:9" ht="15" customHeight="1" x14ac:dyDescent="0.35">
      <c r="I2198" s="85"/>
    </row>
    <row r="2199" spans="9:9" ht="15" customHeight="1" x14ac:dyDescent="0.35">
      <c r="I2199" s="85"/>
    </row>
    <row r="2200" spans="9:9" ht="15" customHeight="1" x14ac:dyDescent="0.35">
      <c r="I2200" s="85"/>
    </row>
    <row r="2201" spans="9:9" ht="15" customHeight="1" x14ac:dyDescent="0.35">
      <c r="I2201" s="85"/>
    </row>
    <row r="2202" spans="9:9" ht="15" customHeight="1" x14ac:dyDescent="0.35">
      <c r="I2202" s="85"/>
    </row>
    <row r="2203" spans="9:9" ht="15" customHeight="1" x14ac:dyDescent="0.35">
      <c r="I2203" s="85"/>
    </row>
    <row r="2204" spans="9:9" ht="15" customHeight="1" x14ac:dyDescent="0.35">
      <c r="I2204" s="85"/>
    </row>
    <row r="2205" spans="9:9" ht="15" customHeight="1" x14ac:dyDescent="0.35">
      <c r="I2205" s="85"/>
    </row>
    <row r="2206" spans="9:9" ht="15" customHeight="1" x14ac:dyDescent="0.35">
      <c r="I2206" s="85"/>
    </row>
    <row r="2207" spans="9:9" ht="15" customHeight="1" x14ac:dyDescent="0.35">
      <c r="I2207" s="85"/>
    </row>
    <row r="2208" spans="9:9" ht="15" customHeight="1" x14ac:dyDescent="0.35">
      <c r="I2208" s="85"/>
    </row>
    <row r="2209" spans="9:9" ht="15" customHeight="1" x14ac:dyDescent="0.35">
      <c r="I2209" s="85"/>
    </row>
    <row r="2210" spans="9:9" ht="15" customHeight="1" x14ac:dyDescent="0.35">
      <c r="I2210" s="85"/>
    </row>
    <row r="2211" spans="9:9" ht="15" customHeight="1" x14ac:dyDescent="0.35">
      <c r="I2211" s="85"/>
    </row>
    <row r="2212" spans="9:9" ht="15" customHeight="1" x14ac:dyDescent="0.35">
      <c r="I2212" s="85"/>
    </row>
    <row r="2213" spans="9:9" ht="15" customHeight="1" x14ac:dyDescent="0.35">
      <c r="I2213" s="85"/>
    </row>
    <row r="2214" spans="9:9" ht="15" customHeight="1" x14ac:dyDescent="0.35">
      <c r="I2214" s="85"/>
    </row>
    <row r="2215" spans="9:9" ht="15" customHeight="1" x14ac:dyDescent="0.35">
      <c r="I2215" s="85"/>
    </row>
    <row r="2216" spans="9:9" ht="15" customHeight="1" x14ac:dyDescent="0.35">
      <c r="I2216" s="85"/>
    </row>
    <row r="2217" spans="9:9" ht="15" customHeight="1" x14ac:dyDescent="0.35">
      <c r="I2217" s="85"/>
    </row>
    <row r="2218" spans="9:9" ht="15" customHeight="1" x14ac:dyDescent="0.35">
      <c r="I2218" s="85"/>
    </row>
    <row r="2219" spans="9:9" ht="15" customHeight="1" x14ac:dyDescent="0.35">
      <c r="I2219" s="85"/>
    </row>
    <row r="2220" spans="9:9" ht="15" customHeight="1" x14ac:dyDescent="0.35">
      <c r="I2220" s="85"/>
    </row>
    <row r="2221" spans="9:9" ht="15" customHeight="1" x14ac:dyDescent="0.35">
      <c r="I2221" s="85"/>
    </row>
    <row r="2222" spans="9:9" ht="15" customHeight="1" x14ac:dyDescent="0.35">
      <c r="I2222" s="85"/>
    </row>
    <row r="2223" spans="9:9" ht="15" customHeight="1" x14ac:dyDescent="0.35">
      <c r="I2223" s="85"/>
    </row>
    <row r="2224" spans="9:9" ht="15" customHeight="1" x14ac:dyDescent="0.35">
      <c r="I2224" s="85"/>
    </row>
    <row r="2225" spans="9:9" ht="15" customHeight="1" x14ac:dyDescent="0.35">
      <c r="I2225" s="85"/>
    </row>
    <row r="2226" spans="9:9" ht="15" customHeight="1" x14ac:dyDescent="0.35">
      <c r="I2226" s="85"/>
    </row>
    <row r="2227" spans="9:9" ht="15" customHeight="1" x14ac:dyDescent="0.35">
      <c r="I2227" s="85"/>
    </row>
    <row r="2228" spans="9:9" ht="15" customHeight="1" x14ac:dyDescent="0.35">
      <c r="I2228" s="85"/>
    </row>
    <row r="2229" spans="9:9" ht="15" customHeight="1" x14ac:dyDescent="0.35">
      <c r="I2229" s="85"/>
    </row>
    <row r="2230" spans="9:9" ht="15" customHeight="1" x14ac:dyDescent="0.35">
      <c r="I2230" s="85"/>
    </row>
    <row r="2231" spans="9:9" ht="15" customHeight="1" x14ac:dyDescent="0.35">
      <c r="I2231" s="85"/>
    </row>
    <row r="2232" spans="9:9" ht="15" customHeight="1" x14ac:dyDescent="0.35">
      <c r="I2232" s="85"/>
    </row>
    <row r="2233" spans="9:9" ht="15" customHeight="1" x14ac:dyDescent="0.35">
      <c r="I2233" s="85"/>
    </row>
    <row r="2234" spans="9:9" ht="15" customHeight="1" x14ac:dyDescent="0.35">
      <c r="I2234" s="85"/>
    </row>
    <row r="2235" spans="9:9" ht="15" customHeight="1" x14ac:dyDescent="0.35">
      <c r="I2235" s="85"/>
    </row>
    <row r="2236" spans="9:9" ht="15" customHeight="1" x14ac:dyDescent="0.35">
      <c r="I2236" s="85"/>
    </row>
    <row r="2237" spans="9:9" ht="15" customHeight="1" x14ac:dyDescent="0.35">
      <c r="I2237" s="85"/>
    </row>
    <row r="2238" spans="9:9" ht="15" customHeight="1" x14ac:dyDescent="0.35">
      <c r="I2238" s="85"/>
    </row>
    <row r="2239" spans="9:9" ht="15" customHeight="1" x14ac:dyDescent="0.35">
      <c r="I2239" s="85"/>
    </row>
    <row r="2240" spans="9:9" ht="15" customHeight="1" x14ac:dyDescent="0.35">
      <c r="I2240" s="85"/>
    </row>
    <row r="2241" spans="9:9" ht="15" customHeight="1" x14ac:dyDescent="0.35">
      <c r="I2241" s="85"/>
    </row>
    <row r="2242" spans="9:9" ht="15" customHeight="1" x14ac:dyDescent="0.35">
      <c r="I2242" s="85"/>
    </row>
    <row r="2243" spans="9:9" ht="15" customHeight="1" x14ac:dyDescent="0.35">
      <c r="I2243" s="85"/>
    </row>
    <row r="2244" spans="9:9" ht="15" customHeight="1" x14ac:dyDescent="0.35">
      <c r="I2244" s="85"/>
    </row>
    <row r="2245" spans="9:9" ht="15" customHeight="1" x14ac:dyDescent="0.35">
      <c r="I2245" s="85"/>
    </row>
    <row r="2246" spans="9:9" ht="15" customHeight="1" x14ac:dyDescent="0.35">
      <c r="I2246" s="85"/>
    </row>
    <row r="2247" spans="9:9" ht="15" customHeight="1" x14ac:dyDescent="0.35">
      <c r="I2247" s="85"/>
    </row>
    <row r="2248" spans="9:9" ht="15" customHeight="1" x14ac:dyDescent="0.35">
      <c r="I2248" s="85"/>
    </row>
    <row r="2249" spans="9:9" ht="15" customHeight="1" x14ac:dyDescent="0.35">
      <c r="I2249" s="85"/>
    </row>
    <row r="2250" spans="9:9" ht="15" customHeight="1" x14ac:dyDescent="0.35">
      <c r="I2250" s="85"/>
    </row>
    <row r="2251" spans="9:9" ht="15" customHeight="1" x14ac:dyDescent="0.35">
      <c r="I2251" s="85"/>
    </row>
    <row r="2252" spans="9:9" ht="15" customHeight="1" x14ac:dyDescent="0.35">
      <c r="I2252" s="85"/>
    </row>
    <row r="2253" spans="9:9" ht="15" customHeight="1" x14ac:dyDescent="0.35">
      <c r="I2253" s="85"/>
    </row>
    <row r="2254" spans="9:9" ht="15" customHeight="1" x14ac:dyDescent="0.35">
      <c r="I2254" s="85"/>
    </row>
    <row r="2255" spans="9:9" ht="15" customHeight="1" x14ac:dyDescent="0.35">
      <c r="I2255" s="85"/>
    </row>
    <row r="2256" spans="9:9" ht="15" customHeight="1" x14ac:dyDescent="0.35">
      <c r="I2256" s="85"/>
    </row>
    <row r="2257" spans="9:9" ht="15" customHeight="1" x14ac:dyDescent="0.35">
      <c r="I2257" s="85"/>
    </row>
    <row r="2258" spans="9:9" ht="15" customHeight="1" x14ac:dyDescent="0.35">
      <c r="I2258" s="85"/>
    </row>
    <row r="2259" spans="9:9" ht="15" customHeight="1" x14ac:dyDescent="0.35">
      <c r="I2259" s="85"/>
    </row>
    <row r="2260" spans="9:9" ht="15" customHeight="1" x14ac:dyDescent="0.35">
      <c r="I2260" s="85"/>
    </row>
    <row r="2261" spans="9:9" ht="15" customHeight="1" x14ac:dyDescent="0.35">
      <c r="I2261" s="85"/>
    </row>
    <row r="2262" spans="9:9" ht="15" customHeight="1" x14ac:dyDescent="0.35">
      <c r="I2262" s="85"/>
    </row>
    <row r="2263" spans="9:9" ht="15" customHeight="1" x14ac:dyDescent="0.35">
      <c r="I2263" s="85"/>
    </row>
    <row r="2264" spans="9:9" ht="15" customHeight="1" x14ac:dyDescent="0.35">
      <c r="I2264" s="85"/>
    </row>
    <row r="2265" spans="9:9" ht="15" customHeight="1" x14ac:dyDescent="0.35">
      <c r="I2265" s="85"/>
    </row>
    <row r="2266" spans="9:9" ht="15" customHeight="1" x14ac:dyDescent="0.35">
      <c r="I2266" s="85"/>
    </row>
    <row r="2267" spans="9:9" ht="15" customHeight="1" x14ac:dyDescent="0.35">
      <c r="I2267" s="85"/>
    </row>
    <row r="2268" spans="9:9" ht="15" customHeight="1" x14ac:dyDescent="0.35">
      <c r="I2268" s="85"/>
    </row>
    <row r="2269" spans="9:9" ht="15" customHeight="1" x14ac:dyDescent="0.35">
      <c r="I2269" s="85"/>
    </row>
    <row r="2270" spans="9:9" ht="15" customHeight="1" x14ac:dyDescent="0.35">
      <c r="I2270" s="85"/>
    </row>
    <row r="2271" spans="9:9" ht="15" customHeight="1" x14ac:dyDescent="0.35">
      <c r="I2271" s="85"/>
    </row>
    <row r="2272" spans="9:9" ht="15" customHeight="1" x14ac:dyDescent="0.35">
      <c r="I2272" s="85"/>
    </row>
    <row r="2273" spans="9:9" ht="15" customHeight="1" x14ac:dyDescent="0.35">
      <c r="I2273" s="85"/>
    </row>
    <row r="2274" spans="9:9" ht="15" customHeight="1" x14ac:dyDescent="0.35">
      <c r="I2274" s="85"/>
    </row>
    <row r="2275" spans="9:9" ht="15" customHeight="1" x14ac:dyDescent="0.35">
      <c r="I2275" s="85"/>
    </row>
    <row r="2276" spans="9:9" ht="15" customHeight="1" x14ac:dyDescent="0.35">
      <c r="I2276" s="85"/>
    </row>
    <row r="2277" spans="9:9" ht="15" customHeight="1" x14ac:dyDescent="0.35">
      <c r="I2277" s="85"/>
    </row>
    <row r="2278" spans="9:9" ht="15" customHeight="1" x14ac:dyDescent="0.35">
      <c r="I2278" s="85"/>
    </row>
    <row r="2279" spans="9:9" ht="15" customHeight="1" x14ac:dyDescent="0.35">
      <c r="I2279" s="85"/>
    </row>
    <row r="2280" spans="9:9" ht="15" customHeight="1" x14ac:dyDescent="0.35">
      <c r="I2280" s="85"/>
    </row>
    <row r="2281" spans="9:9" ht="15" customHeight="1" x14ac:dyDescent="0.35">
      <c r="I2281" s="85"/>
    </row>
    <row r="2282" spans="9:9" ht="15" customHeight="1" x14ac:dyDescent="0.35">
      <c r="I2282" s="85"/>
    </row>
    <row r="2283" spans="9:9" ht="15" customHeight="1" x14ac:dyDescent="0.35">
      <c r="I2283" s="85"/>
    </row>
    <row r="2284" spans="9:9" ht="15" customHeight="1" x14ac:dyDescent="0.35">
      <c r="I2284" s="85"/>
    </row>
    <row r="2285" spans="9:9" ht="15" customHeight="1" x14ac:dyDescent="0.35">
      <c r="I2285" s="85"/>
    </row>
    <row r="2286" spans="9:9" ht="15" customHeight="1" x14ac:dyDescent="0.35">
      <c r="I2286" s="85"/>
    </row>
    <row r="2287" spans="9:9" ht="15" customHeight="1" x14ac:dyDescent="0.35">
      <c r="I2287" s="85"/>
    </row>
    <row r="2288" spans="9:9" ht="15" customHeight="1" x14ac:dyDescent="0.35">
      <c r="I2288" s="85"/>
    </row>
    <row r="2289" spans="9:9" ht="15" customHeight="1" x14ac:dyDescent="0.35">
      <c r="I2289" s="85"/>
    </row>
    <row r="2290" spans="9:9" ht="15" customHeight="1" x14ac:dyDescent="0.35">
      <c r="I2290" s="85"/>
    </row>
    <row r="2291" spans="9:9" ht="15" customHeight="1" x14ac:dyDescent="0.35">
      <c r="I2291" s="85"/>
    </row>
    <row r="2292" spans="9:9" ht="15" customHeight="1" x14ac:dyDescent="0.35">
      <c r="I2292" s="85"/>
    </row>
    <row r="2293" spans="9:9" ht="15" customHeight="1" x14ac:dyDescent="0.35">
      <c r="I2293" s="85"/>
    </row>
    <row r="2294" spans="9:9" ht="15" customHeight="1" x14ac:dyDescent="0.35">
      <c r="I2294" s="85"/>
    </row>
    <row r="2295" spans="9:9" ht="15" customHeight="1" x14ac:dyDescent="0.35">
      <c r="I2295" s="85"/>
    </row>
    <row r="2296" spans="9:9" ht="15" customHeight="1" x14ac:dyDescent="0.35">
      <c r="I2296" s="85"/>
    </row>
    <row r="2297" spans="9:9" ht="15" customHeight="1" x14ac:dyDescent="0.35">
      <c r="I2297" s="85"/>
    </row>
    <row r="2298" spans="9:9" ht="15" customHeight="1" x14ac:dyDescent="0.35">
      <c r="I2298" s="85"/>
    </row>
    <row r="2299" spans="9:9" ht="15" customHeight="1" x14ac:dyDescent="0.35">
      <c r="I2299" s="85"/>
    </row>
    <row r="2300" spans="9:9" ht="15" customHeight="1" x14ac:dyDescent="0.35">
      <c r="I2300" s="85"/>
    </row>
    <row r="2301" spans="9:9" ht="15" customHeight="1" x14ac:dyDescent="0.35">
      <c r="I2301" s="85"/>
    </row>
    <row r="2302" spans="9:9" ht="15" customHeight="1" x14ac:dyDescent="0.35">
      <c r="I2302" s="85"/>
    </row>
    <row r="2303" spans="9:9" ht="15" customHeight="1" x14ac:dyDescent="0.35">
      <c r="I2303" s="85"/>
    </row>
    <row r="2304" spans="9:9" ht="15" customHeight="1" x14ac:dyDescent="0.35">
      <c r="I2304" s="85"/>
    </row>
    <row r="2305" spans="9:9" ht="15" customHeight="1" x14ac:dyDescent="0.35">
      <c r="I2305" s="85"/>
    </row>
    <row r="2306" spans="9:9" ht="15" customHeight="1" x14ac:dyDescent="0.35">
      <c r="I2306" s="85"/>
    </row>
    <row r="2307" spans="9:9" ht="15" customHeight="1" x14ac:dyDescent="0.35">
      <c r="I2307" s="85"/>
    </row>
    <row r="2308" spans="9:9" ht="15" customHeight="1" x14ac:dyDescent="0.35">
      <c r="I2308" s="85"/>
    </row>
    <row r="2309" spans="9:9" ht="15" customHeight="1" x14ac:dyDescent="0.35">
      <c r="I2309" s="85"/>
    </row>
    <row r="2310" spans="9:9" ht="15" customHeight="1" x14ac:dyDescent="0.35">
      <c r="I2310" s="85"/>
    </row>
    <row r="2311" spans="9:9" ht="15" customHeight="1" x14ac:dyDescent="0.35">
      <c r="I2311" s="85"/>
    </row>
    <row r="2312" spans="9:9" ht="15" customHeight="1" x14ac:dyDescent="0.35">
      <c r="I2312" s="85"/>
    </row>
    <row r="2313" spans="9:9" ht="15" customHeight="1" x14ac:dyDescent="0.35">
      <c r="I2313" s="85"/>
    </row>
    <row r="2314" spans="9:9" ht="15" customHeight="1" x14ac:dyDescent="0.35">
      <c r="I2314" s="85"/>
    </row>
    <row r="2315" spans="9:9" ht="15" customHeight="1" x14ac:dyDescent="0.35">
      <c r="I2315" s="85"/>
    </row>
    <row r="2316" spans="9:9" ht="15" customHeight="1" x14ac:dyDescent="0.35">
      <c r="I2316" s="85"/>
    </row>
    <row r="2317" spans="9:9" ht="15" customHeight="1" x14ac:dyDescent="0.35">
      <c r="I2317" s="85"/>
    </row>
    <row r="2318" spans="9:9" ht="15" customHeight="1" x14ac:dyDescent="0.35">
      <c r="I2318" s="85"/>
    </row>
    <row r="2319" spans="9:9" ht="15" customHeight="1" x14ac:dyDescent="0.35">
      <c r="I2319" s="85"/>
    </row>
    <row r="2320" spans="9:9" ht="15" customHeight="1" x14ac:dyDescent="0.35">
      <c r="I2320" s="85"/>
    </row>
    <row r="2321" spans="9:9" ht="15" customHeight="1" x14ac:dyDescent="0.35">
      <c r="I2321" s="85"/>
    </row>
    <row r="2322" spans="9:9" ht="15" customHeight="1" x14ac:dyDescent="0.35">
      <c r="I2322" s="85"/>
    </row>
    <row r="2323" spans="9:9" ht="15" customHeight="1" x14ac:dyDescent="0.35">
      <c r="I2323" s="85"/>
    </row>
    <row r="2324" spans="9:9" ht="15" customHeight="1" x14ac:dyDescent="0.35">
      <c r="I2324" s="85"/>
    </row>
    <row r="2325" spans="9:9" ht="15" customHeight="1" x14ac:dyDescent="0.35">
      <c r="I2325" s="85"/>
    </row>
    <row r="2326" spans="9:9" ht="15" customHeight="1" x14ac:dyDescent="0.35">
      <c r="I2326" s="85"/>
    </row>
    <row r="2327" spans="9:9" ht="15" customHeight="1" x14ac:dyDescent="0.35">
      <c r="I2327" s="85"/>
    </row>
    <row r="2328" spans="9:9" ht="15" customHeight="1" x14ac:dyDescent="0.35">
      <c r="I2328" s="85"/>
    </row>
    <row r="2329" spans="9:9" ht="15" customHeight="1" x14ac:dyDescent="0.35">
      <c r="I2329" s="85"/>
    </row>
    <row r="2330" spans="9:9" ht="15" customHeight="1" x14ac:dyDescent="0.35">
      <c r="I2330" s="85"/>
    </row>
    <row r="2331" spans="9:9" ht="15" customHeight="1" x14ac:dyDescent="0.35">
      <c r="I2331" s="85"/>
    </row>
    <row r="2332" spans="9:9" ht="15" customHeight="1" x14ac:dyDescent="0.35">
      <c r="I2332" s="85"/>
    </row>
    <row r="2333" spans="9:9" ht="15" customHeight="1" x14ac:dyDescent="0.35">
      <c r="I2333" s="85"/>
    </row>
    <row r="2334" spans="9:9" ht="15" customHeight="1" x14ac:dyDescent="0.35">
      <c r="I2334" s="85"/>
    </row>
    <row r="2335" spans="9:9" ht="15" customHeight="1" x14ac:dyDescent="0.35">
      <c r="I2335" s="85"/>
    </row>
    <row r="2336" spans="9:9" ht="15" customHeight="1" x14ac:dyDescent="0.35">
      <c r="I2336" s="85"/>
    </row>
    <row r="2337" spans="9:9" ht="15" customHeight="1" x14ac:dyDescent="0.35">
      <c r="I2337" s="85"/>
    </row>
    <row r="2338" spans="9:9" ht="15" customHeight="1" x14ac:dyDescent="0.35">
      <c r="I2338" s="85"/>
    </row>
    <row r="2339" spans="9:9" ht="15" customHeight="1" x14ac:dyDescent="0.35">
      <c r="I2339" s="85"/>
    </row>
    <row r="2340" spans="9:9" ht="15" customHeight="1" x14ac:dyDescent="0.35">
      <c r="I2340" s="85"/>
    </row>
    <row r="2341" spans="9:9" ht="15" customHeight="1" x14ac:dyDescent="0.35">
      <c r="I2341" s="85"/>
    </row>
    <row r="2342" spans="9:9" ht="15" customHeight="1" x14ac:dyDescent="0.35">
      <c r="I2342" s="85"/>
    </row>
    <row r="2343" spans="9:9" ht="15" customHeight="1" x14ac:dyDescent="0.35">
      <c r="I2343" s="85"/>
    </row>
    <row r="2344" spans="9:9" ht="15" customHeight="1" x14ac:dyDescent="0.35">
      <c r="I2344" s="85"/>
    </row>
    <row r="2345" spans="9:9" ht="15" customHeight="1" x14ac:dyDescent="0.35">
      <c r="I2345" s="85"/>
    </row>
    <row r="2346" spans="9:9" ht="15" customHeight="1" x14ac:dyDescent="0.35">
      <c r="I2346" s="85"/>
    </row>
    <row r="2347" spans="9:9" ht="15" customHeight="1" x14ac:dyDescent="0.35">
      <c r="I2347" s="85"/>
    </row>
    <row r="2348" spans="9:9" ht="15" customHeight="1" x14ac:dyDescent="0.35">
      <c r="I2348" s="85"/>
    </row>
    <row r="2349" spans="9:9" ht="15" customHeight="1" x14ac:dyDescent="0.35">
      <c r="I2349" s="85"/>
    </row>
    <row r="2350" spans="9:9" ht="15" customHeight="1" x14ac:dyDescent="0.35">
      <c r="I2350" s="85"/>
    </row>
    <row r="2351" spans="9:9" ht="15" customHeight="1" x14ac:dyDescent="0.35">
      <c r="I2351" s="85"/>
    </row>
    <row r="2352" spans="9:9" ht="15" customHeight="1" x14ac:dyDescent="0.35">
      <c r="I2352" s="85"/>
    </row>
    <row r="2353" spans="9:9" ht="15" customHeight="1" x14ac:dyDescent="0.35">
      <c r="I2353" s="85"/>
    </row>
    <row r="2354" spans="9:9" ht="15" customHeight="1" x14ac:dyDescent="0.35">
      <c r="I2354" s="85"/>
    </row>
    <row r="2355" spans="9:9" ht="15" customHeight="1" x14ac:dyDescent="0.35">
      <c r="I2355" s="85"/>
    </row>
    <row r="2356" spans="9:9" ht="15" customHeight="1" x14ac:dyDescent="0.35">
      <c r="I2356" s="85"/>
    </row>
    <row r="2357" spans="9:9" ht="15" customHeight="1" x14ac:dyDescent="0.35">
      <c r="I2357" s="85"/>
    </row>
    <row r="2358" spans="9:9" ht="15" customHeight="1" x14ac:dyDescent="0.35">
      <c r="I2358" s="85"/>
    </row>
    <row r="2359" spans="9:9" ht="15" customHeight="1" x14ac:dyDescent="0.35">
      <c r="I2359" s="85"/>
    </row>
    <row r="2360" spans="9:9" ht="15" customHeight="1" x14ac:dyDescent="0.35">
      <c r="I2360" s="85"/>
    </row>
    <row r="2361" spans="9:9" ht="15" customHeight="1" x14ac:dyDescent="0.35">
      <c r="I2361" s="85"/>
    </row>
    <row r="2362" spans="9:9" ht="15" customHeight="1" x14ac:dyDescent="0.35">
      <c r="I2362" s="85"/>
    </row>
    <row r="2363" spans="9:9" ht="15" customHeight="1" x14ac:dyDescent="0.35">
      <c r="I2363" s="85"/>
    </row>
    <row r="2364" spans="9:9" ht="15" customHeight="1" x14ac:dyDescent="0.35">
      <c r="I2364" s="85"/>
    </row>
    <row r="2365" spans="9:9" ht="15" customHeight="1" x14ac:dyDescent="0.35">
      <c r="I2365" s="85"/>
    </row>
    <row r="2366" spans="9:9" ht="15" customHeight="1" x14ac:dyDescent="0.35">
      <c r="I2366" s="85"/>
    </row>
    <row r="2367" spans="9:9" ht="15" customHeight="1" x14ac:dyDescent="0.35">
      <c r="I2367" s="85"/>
    </row>
    <row r="2368" spans="9:9" ht="15" customHeight="1" x14ac:dyDescent="0.35">
      <c r="I2368" s="85"/>
    </row>
    <row r="2369" spans="9:9" ht="15" customHeight="1" x14ac:dyDescent="0.35">
      <c r="I2369" s="85"/>
    </row>
    <row r="2370" spans="9:9" ht="15" customHeight="1" x14ac:dyDescent="0.35">
      <c r="I2370" s="85"/>
    </row>
    <row r="2371" spans="9:9" ht="15" customHeight="1" x14ac:dyDescent="0.35">
      <c r="I2371" s="85"/>
    </row>
    <row r="2372" spans="9:9" ht="15" customHeight="1" x14ac:dyDescent="0.35">
      <c r="I2372" s="85"/>
    </row>
    <row r="2373" spans="9:9" ht="15" customHeight="1" x14ac:dyDescent="0.35">
      <c r="I2373" s="85"/>
    </row>
    <row r="2374" spans="9:9" ht="15" customHeight="1" x14ac:dyDescent="0.35">
      <c r="I2374" s="85"/>
    </row>
    <row r="2375" spans="9:9" ht="15" customHeight="1" x14ac:dyDescent="0.35">
      <c r="I2375" s="85"/>
    </row>
    <row r="2376" spans="9:9" ht="15" customHeight="1" x14ac:dyDescent="0.35">
      <c r="I2376" s="85"/>
    </row>
    <row r="2377" spans="9:9" ht="15" customHeight="1" x14ac:dyDescent="0.35">
      <c r="I2377" s="85"/>
    </row>
    <row r="2378" spans="9:9" ht="15" customHeight="1" x14ac:dyDescent="0.35">
      <c r="I2378" s="85"/>
    </row>
    <row r="2379" spans="9:9" ht="15" customHeight="1" x14ac:dyDescent="0.35">
      <c r="I2379" s="85"/>
    </row>
    <row r="2380" spans="9:9" ht="15" customHeight="1" x14ac:dyDescent="0.35">
      <c r="I2380" s="85"/>
    </row>
    <row r="2381" spans="9:9" ht="15" customHeight="1" x14ac:dyDescent="0.35">
      <c r="I2381" s="85"/>
    </row>
    <row r="2382" spans="9:9" ht="15" customHeight="1" x14ac:dyDescent="0.35">
      <c r="I2382" s="85"/>
    </row>
    <row r="2383" spans="9:9" ht="15" customHeight="1" x14ac:dyDescent="0.35">
      <c r="I2383" s="85"/>
    </row>
    <row r="2384" spans="9:9" ht="15" customHeight="1" x14ac:dyDescent="0.35">
      <c r="I2384" s="85"/>
    </row>
    <row r="2385" spans="9:9" ht="15" customHeight="1" x14ac:dyDescent="0.35">
      <c r="I2385" s="85"/>
    </row>
    <row r="2386" spans="9:9" ht="15" customHeight="1" x14ac:dyDescent="0.35">
      <c r="I2386" s="85"/>
    </row>
    <row r="2387" spans="9:9" ht="15" customHeight="1" x14ac:dyDescent="0.35">
      <c r="I2387" s="85"/>
    </row>
    <row r="2388" spans="9:9" ht="15" customHeight="1" x14ac:dyDescent="0.35">
      <c r="I2388" s="85"/>
    </row>
    <row r="2389" spans="9:9" ht="15" customHeight="1" x14ac:dyDescent="0.35">
      <c r="I2389" s="85"/>
    </row>
    <row r="2390" spans="9:9" ht="15" customHeight="1" x14ac:dyDescent="0.35">
      <c r="I2390" s="85"/>
    </row>
    <row r="2391" spans="9:9" ht="15" customHeight="1" x14ac:dyDescent="0.35">
      <c r="I2391" s="85"/>
    </row>
    <row r="2392" spans="9:9" ht="15" customHeight="1" x14ac:dyDescent="0.35">
      <c r="I2392" s="85"/>
    </row>
    <row r="2393" spans="9:9" ht="15" customHeight="1" x14ac:dyDescent="0.35">
      <c r="I2393" s="85"/>
    </row>
    <row r="2394" spans="9:9" ht="15" customHeight="1" x14ac:dyDescent="0.35">
      <c r="I2394" s="85"/>
    </row>
    <row r="2395" spans="9:9" ht="15" customHeight="1" x14ac:dyDescent="0.35">
      <c r="I2395" s="85"/>
    </row>
    <row r="2396" spans="9:9" ht="15" customHeight="1" x14ac:dyDescent="0.35">
      <c r="I2396" s="85"/>
    </row>
    <row r="2397" spans="9:9" ht="15" customHeight="1" x14ac:dyDescent="0.35">
      <c r="I2397" s="85"/>
    </row>
    <row r="2398" spans="9:9" ht="15" customHeight="1" x14ac:dyDescent="0.35">
      <c r="I2398" s="85"/>
    </row>
    <row r="2399" spans="9:9" ht="15" customHeight="1" x14ac:dyDescent="0.35">
      <c r="I2399" s="85"/>
    </row>
    <row r="2400" spans="9:9" ht="15" customHeight="1" x14ac:dyDescent="0.35">
      <c r="I2400" s="85"/>
    </row>
    <row r="2401" spans="9:9" ht="15" customHeight="1" x14ac:dyDescent="0.35">
      <c r="I2401" s="85"/>
    </row>
    <row r="2402" spans="9:9" ht="15" customHeight="1" x14ac:dyDescent="0.35">
      <c r="I2402" s="85"/>
    </row>
    <row r="2403" spans="9:9" ht="15" customHeight="1" x14ac:dyDescent="0.35">
      <c r="I2403" s="85"/>
    </row>
    <row r="2404" spans="9:9" ht="15" customHeight="1" x14ac:dyDescent="0.35">
      <c r="I2404" s="85"/>
    </row>
    <row r="2405" spans="9:9" ht="15" customHeight="1" x14ac:dyDescent="0.35">
      <c r="I2405" s="85"/>
    </row>
    <row r="2406" spans="9:9" ht="15" customHeight="1" x14ac:dyDescent="0.35">
      <c r="I2406" s="85"/>
    </row>
    <row r="2407" spans="9:9" ht="15" customHeight="1" x14ac:dyDescent="0.35">
      <c r="I2407" s="85"/>
    </row>
    <row r="2408" spans="9:9" ht="15" customHeight="1" x14ac:dyDescent="0.35">
      <c r="I2408" s="85"/>
    </row>
    <row r="2409" spans="9:9" ht="15" customHeight="1" x14ac:dyDescent="0.35">
      <c r="I2409" s="85"/>
    </row>
    <row r="2410" spans="9:9" ht="15" customHeight="1" x14ac:dyDescent="0.35">
      <c r="I2410" s="85"/>
    </row>
    <row r="2411" spans="9:9" ht="15" customHeight="1" x14ac:dyDescent="0.35">
      <c r="I2411" s="85"/>
    </row>
    <row r="2412" spans="9:9" ht="15" customHeight="1" x14ac:dyDescent="0.35">
      <c r="I2412" s="85"/>
    </row>
    <row r="2413" spans="9:9" ht="15" customHeight="1" x14ac:dyDescent="0.35">
      <c r="I2413" s="85"/>
    </row>
    <row r="2414" spans="9:9" ht="15" customHeight="1" x14ac:dyDescent="0.35">
      <c r="I2414" s="85"/>
    </row>
    <row r="2415" spans="9:9" ht="15" customHeight="1" x14ac:dyDescent="0.35">
      <c r="I2415" s="85"/>
    </row>
    <row r="2416" spans="9:9" ht="15" customHeight="1" x14ac:dyDescent="0.35">
      <c r="I2416" s="85"/>
    </row>
    <row r="2417" spans="9:9" ht="15" customHeight="1" x14ac:dyDescent="0.35">
      <c r="I2417" s="85"/>
    </row>
    <row r="2418" spans="9:9" ht="15" customHeight="1" x14ac:dyDescent="0.35">
      <c r="I2418" s="85"/>
    </row>
    <row r="2419" spans="9:9" ht="15" customHeight="1" x14ac:dyDescent="0.35">
      <c r="I2419" s="85"/>
    </row>
    <row r="2420" spans="9:9" ht="15" customHeight="1" x14ac:dyDescent="0.35">
      <c r="I2420" s="85"/>
    </row>
    <row r="2421" spans="9:9" ht="15" customHeight="1" x14ac:dyDescent="0.35">
      <c r="I2421" s="85"/>
    </row>
    <row r="2422" spans="9:9" ht="15" customHeight="1" x14ac:dyDescent="0.35">
      <c r="I2422" s="85"/>
    </row>
    <row r="2423" spans="9:9" ht="15" customHeight="1" x14ac:dyDescent="0.35">
      <c r="I2423" s="85"/>
    </row>
    <row r="2424" spans="9:9" ht="15" customHeight="1" x14ac:dyDescent="0.35">
      <c r="I2424" s="85"/>
    </row>
    <row r="2425" spans="9:9" ht="15" customHeight="1" x14ac:dyDescent="0.35">
      <c r="I2425" s="85"/>
    </row>
    <row r="2426" spans="9:9" ht="15" customHeight="1" x14ac:dyDescent="0.35">
      <c r="I2426" s="85"/>
    </row>
    <row r="2427" spans="9:9" ht="15" customHeight="1" x14ac:dyDescent="0.35">
      <c r="I2427" s="85"/>
    </row>
    <row r="2428" spans="9:9" ht="15" customHeight="1" x14ac:dyDescent="0.35">
      <c r="I2428" s="85"/>
    </row>
    <row r="2429" spans="9:9" ht="15" customHeight="1" x14ac:dyDescent="0.35">
      <c r="I2429" s="85"/>
    </row>
    <row r="2430" spans="9:9" ht="15" customHeight="1" x14ac:dyDescent="0.35">
      <c r="I2430" s="85"/>
    </row>
    <row r="2431" spans="9:9" ht="15" customHeight="1" x14ac:dyDescent="0.35">
      <c r="I2431" s="85"/>
    </row>
    <row r="2432" spans="9:9" ht="15" customHeight="1" x14ac:dyDescent="0.35">
      <c r="I2432" s="85"/>
    </row>
    <row r="2433" spans="9:9" ht="15" customHeight="1" x14ac:dyDescent="0.35">
      <c r="I2433" s="85"/>
    </row>
    <row r="2434" spans="9:9" ht="15" customHeight="1" x14ac:dyDescent="0.35">
      <c r="I2434" s="85"/>
    </row>
    <row r="2435" spans="9:9" ht="15" customHeight="1" x14ac:dyDescent="0.35">
      <c r="I2435" s="85"/>
    </row>
    <row r="2436" spans="9:9" ht="15" customHeight="1" x14ac:dyDescent="0.35">
      <c r="I2436" s="85"/>
    </row>
    <row r="2437" spans="9:9" ht="15" customHeight="1" x14ac:dyDescent="0.35">
      <c r="I2437" s="85"/>
    </row>
    <row r="2438" spans="9:9" ht="15" customHeight="1" x14ac:dyDescent="0.35">
      <c r="I2438" s="85"/>
    </row>
    <row r="2439" spans="9:9" ht="15" customHeight="1" x14ac:dyDescent="0.35">
      <c r="I2439" s="85"/>
    </row>
    <row r="2440" spans="9:9" ht="15" customHeight="1" x14ac:dyDescent="0.35">
      <c r="I2440" s="85"/>
    </row>
    <row r="2441" spans="9:9" ht="15" customHeight="1" x14ac:dyDescent="0.35">
      <c r="I2441" s="85"/>
    </row>
    <row r="2442" spans="9:9" ht="15" customHeight="1" x14ac:dyDescent="0.35">
      <c r="I2442" s="85"/>
    </row>
    <row r="2443" spans="9:9" ht="15" customHeight="1" x14ac:dyDescent="0.35">
      <c r="I2443" s="85"/>
    </row>
    <row r="2444" spans="9:9" ht="15" customHeight="1" x14ac:dyDescent="0.35">
      <c r="I2444" s="85"/>
    </row>
    <row r="2445" spans="9:9" ht="15" customHeight="1" x14ac:dyDescent="0.35">
      <c r="I2445" s="85"/>
    </row>
    <row r="2446" spans="9:9" ht="15" customHeight="1" x14ac:dyDescent="0.35">
      <c r="I2446" s="85"/>
    </row>
    <row r="2447" spans="9:9" ht="15" customHeight="1" x14ac:dyDescent="0.35">
      <c r="I2447" s="85"/>
    </row>
    <row r="2448" spans="9:9" ht="15" customHeight="1" x14ac:dyDescent="0.35">
      <c r="I2448" s="85"/>
    </row>
    <row r="2449" spans="9:9" ht="15" customHeight="1" x14ac:dyDescent="0.35">
      <c r="I2449" s="85"/>
    </row>
    <row r="2450" spans="9:9" ht="15" customHeight="1" x14ac:dyDescent="0.35">
      <c r="I2450" s="85"/>
    </row>
    <row r="2451" spans="9:9" ht="15" customHeight="1" x14ac:dyDescent="0.35">
      <c r="I2451" s="85"/>
    </row>
    <row r="2452" spans="9:9" ht="15" customHeight="1" x14ac:dyDescent="0.35">
      <c r="I2452" s="85"/>
    </row>
    <row r="2453" spans="9:9" ht="15" customHeight="1" x14ac:dyDescent="0.35">
      <c r="I2453" s="85"/>
    </row>
    <row r="2454" spans="9:9" ht="15" customHeight="1" x14ac:dyDescent="0.35">
      <c r="I2454" s="85"/>
    </row>
    <row r="2455" spans="9:9" ht="15" customHeight="1" x14ac:dyDescent="0.35">
      <c r="I2455" s="85"/>
    </row>
    <row r="2456" spans="9:9" ht="15" customHeight="1" x14ac:dyDescent="0.35">
      <c r="I2456" s="85"/>
    </row>
    <row r="2457" spans="9:9" ht="15" customHeight="1" x14ac:dyDescent="0.35">
      <c r="I2457" s="85"/>
    </row>
    <row r="2458" spans="9:9" ht="15" customHeight="1" x14ac:dyDescent="0.35">
      <c r="I2458" s="85"/>
    </row>
    <row r="2459" spans="9:9" ht="15" customHeight="1" x14ac:dyDescent="0.35">
      <c r="I2459" s="85"/>
    </row>
    <row r="2460" spans="9:9" ht="15" customHeight="1" x14ac:dyDescent="0.35">
      <c r="I2460" s="85"/>
    </row>
    <row r="2461" spans="9:9" ht="15" customHeight="1" x14ac:dyDescent="0.35">
      <c r="I2461" s="85"/>
    </row>
    <row r="2462" spans="9:9" ht="15" customHeight="1" x14ac:dyDescent="0.35">
      <c r="I2462" s="85"/>
    </row>
    <row r="2463" spans="9:9" ht="15" customHeight="1" x14ac:dyDescent="0.35">
      <c r="I2463" s="85"/>
    </row>
    <row r="2464" spans="9:9" ht="15" customHeight="1" x14ac:dyDescent="0.35">
      <c r="I2464" s="85"/>
    </row>
    <row r="2465" spans="9:9" ht="15" customHeight="1" x14ac:dyDescent="0.35">
      <c r="I2465" s="85"/>
    </row>
    <row r="2466" spans="9:9" ht="15" customHeight="1" x14ac:dyDescent="0.35">
      <c r="I2466" s="85"/>
    </row>
    <row r="2467" spans="9:9" ht="15" customHeight="1" x14ac:dyDescent="0.35">
      <c r="I2467" s="85"/>
    </row>
    <row r="2468" spans="9:9" ht="15" customHeight="1" x14ac:dyDescent="0.35">
      <c r="I2468" s="85"/>
    </row>
    <row r="2469" spans="9:9" ht="15" customHeight="1" x14ac:dyDescent="0.35">
      <c r="I2469" s="85"/>
    </row>
    <row r="2470" spans="9:9" ht="15" customHeight="1" x14ac:dyDescent="0.35">
      <c r="I2470" s="85"/>
    </row>
    <row r="2471" spans="9:9" ht="15" customHeight="1" x14ac:dyDescent="0.35">
      <c r="I2471" s="85"/>
    </row>
    <row r="2472" spans="9:9" ht="15" customHeight="1" x14ac:dyDescent="0.35">
      <c r="I2472" s="85"/>
    </row>
    <row r="2473" spans="9:9" ht="15" customHeight="1" x14ac:dyDescent="0.35">
      <c r="I2473" s="85"/>
    </row>
    <row r="2474" spans="9:9" ht="15" customHeight="1" x14ac:dyDescent="0.35">
      <c r="I2474" s="85"/>
    </row>
    <row r="2475" spans="9:9" ht="15" customHeight="1" x14ac:dyDescent="0.35">
      <c r="I2475" s="85"/>
    </row>
    <row r="2476" spans="9:9" ht="15" customHeight="1" x14ac:dyDescent="0.35">
      <c r="I2476" s="85"/>
    </row>
    <row r="2477" spans="9:9" ht="15" customHeight="1" x14ac:dyDescent="0.35">
      <c r="I2477" s="85"/>
    </row>
    <row r="2478" spans="9:9" ht="15" customHeight="1" x14ac:dyDescent="0.35">
      <c r="I2478" s="85"/>
    </row>
    <row r="2479" spans="9:9" ht="15" customHeight="1" x14ac:dyDescent="0.35">
      <c r="I2479" s="85"/>
    </row>
    <row r="2480" spans="9:9" ht="15" customHeight="1" x14ac:dyDescent="0.35">
      <c r="I2480" s="85"/>
    </row>
    <row r="2481" spans="9:9" ht="15" customHeight="1" x14ac:dyDescent="0.35">
      <c r="I2481" s="85"/>
    </row>
    <row r="2482" spans="9:9" ht="15" customHeight="1" x14ac:dyDescent="0.35">
      <c r="I2482" s="85"/>
    </row>
    <row r="2483" spans="9:9" ht="15" customHeight="1" x14ac:dyDescent="0.35">
      <c r="I2483" s="85"/>
    </row>
    <row r="2484" spans="9:9" ht="15" customHeight="1" x14ac:dyDescent="0.35">
      <c r="I2484" s="85"/>
    </row>
    <row r="2485" spans="9:9" ht="15" customHeight="1" x14ac:dyDescent="0.35">
      <c r="I2485" s="85"/>
    </row>
    <row r="2486" spans="9:9" ht="15" customHeight="1" x14ac:dyDescent="0.35">
      <c r="I2486" s="85"/>
    </row>
    <row r="2487" spans="9:9" ht="15" customHeight="1" x14ac:dyDescent="0.35">
      <c r="I2487" s="85"/>
    </row>
    <row r="2488" spans="9:9" ht="15" customHeight="1" x14ac:dyDescent="0.35">
      <c r="I2488" s="85"/>
    </row>
    <row r="2489" spans="9:9" ht="15" customHeight="1" x14ac:dyDescent="0.35">
      <c r="I2489" s="85"/>
    </row>
    <row r="2490" spans="9:9" ht="15" customHeight="1" x14ac:dyDescent="0.35">
      <c r="I2490" s="85"/>
    </row>
    <row r="2491" spans="9:9" ht="15" customHeight="1" x14ac:dyDescent="0.35">
      <c r="I2491" s="85"/>
    </row>
    <row r="2492" spans="9:9" ht="15" customHeight="1" x14ac:dyDescent="0.35">
      <c r="I2492" s="85"/>
    </row>
    <row r="2493" spans="9:9" ht="15" customHeight="1" x14ac:dyDescent="0.35">
      <c r="I2493" s="85"/>
    </row>
    <row r="2494" spans="9:9" ht="15" customHeight="1" x14ac:dyDescent="0.35">
      <c r="I2494" s="85"/>
    </row>
    <row r="2495" spans="9:9" ht="15" customHeight="1" x14ac:dyDescent="0.35">
      <c r="I2495" s="85"/>
    </row>
    <row r="2496" spans="9:9" ht="15" customHeight="1" x14ac:dyDescent="0.35">
      <c r="I2496" s="85"/>
    </row>
    <row r="2497" spans="9:9" ht="15" customHeight="1" x14ac:dyDescent="0.35">
      <c r="I2497" s="85"/>
    </row>
    <row r="2498" spans="9:9" ht="15" customHeight="1" x14ac:dyDescent="0.35">
      <c r="I2498" s="85"/>
    </row>
    <row r="2499" spans="9:9" ht="15" customHeight="1" x14ac:dyDescent="0.35">
      <c r="I2499" s="85"/>
    </row>
    <row r="2500" spans="9:9" ht="15" customHeight="1" x14ac:dyDescent="0.35">
      <c r="I2500" s="85"/>
    </row>
    <row r="2501" spans="9:9" ht="15" customHeight="1" x14ac:dyDescent="0.35">
      <c r="I2501" s="85"/>
    </row>
    <row r="2502" spans="9:9" ht="15" customHeight="1" x14ac:dyDescent="0.35">
      <c r="I2502" s="85"/>
    </row>
    <row r="2503" spans="9:9" ht="15" customHeight="1" x14ac:dyDescent="0.35">
      <c r="I2503" s="85"/>
    </row>
    <row r="2504" spans="9:9" ht="15" customHeight="1" x14ac:dyDescent="0.35">
      <c r="I2504" s="85"/>
    </row>
    <row r="2505" spans="9:9" ht="15" customHeight="1" x14ac:dyDescent="0.35">
      <c r="I2505" s="85"/>
    </row>
    <row r="2506" spans="9:9" ht="15" customHeight="1" x14ac:dyDescent="0.35">
      <c r="I2506" s="85"/>
    </row>
    <row r="2507" spans="9:9" ht="15" customHeight="1" x14ac:dyDescent="0.35">
      <c r="I2507" s="85"/>
    </row>
    <row r="2508" spans="9:9" ht="15" customHeight="1" x14ac:dyDescent="0.35">
      <c r="I2508" s="85"/>
    </row>
    <row r="2509" spans="9:9" ht="15" customHeight="1" x14ac:dyDescent="0.35">
      <c r="I2509" s="85"/>
    </row>
    <row r="2510" spans="9:9" ht="15" customHeight="1" x14ac:dyDescent="0.35">
      <c r="I2510" s="85"/>
    </row>
    <row r="2511" spans="9:9" ht="15" customHeight="1" x14ac:dyDescent="0.35">
      <c r="I2511" s="85"/>
    </row>
    <row r="2512" spans="9:9" ht="15" customHeight="1" x14ac:dyDescent="0.35">
      <c r="I2512" s="85"/>
    </row>
    <row r="2513" spans="9:9" ht="15" customHeight="1" x14ac:dyDescent="0.35">
      <c r="I2513" s="85"/>
    </row>
    <row r="2514" spans="9:9" ht="15" customHeight="1" x14ac:dyDescent="0.35">
      <c r="I2514" s="85"/>
    </row>
    <row r="2515" spans="9:9" ht="15" customHeight="1" x14ac:dyDescent="0.35">
      <c r="I2515" s="85"/>
    </row>
    <row r="2516" spans="9:9" ht="15" customHeight="1" x14ac:dyDescent="0.35">
      <c r="I2516" s="85"/>
    </row>
    <row r="2517" spans="9:9" ht="15" customHeight="1" x14ac:dyDescent="0.35">
      <c r="I2517" s="85"/>
    </row>
    <row r="2518" spans="9:9" ht="15" customHeight="1" x14ac:dyDescent="0.35">
      <c r="I2518" s="85"/>
    </row>
    <row r="2519" spans="9:9" ht="15" customHeight="1" x14ac:dyDescent="0.35">
      <c r="I2519" s="85"/>
    </row>
    <row r="2520" spans="9:9" ht="15" customHeight="1" x14ac:dyDescent="0.35">
      <c r="I2520" s="85"/>
    </row>
    <row r="2521" spans="9:9" ht="15" customHeight="1" x14ac:dyDescent="0.35">
      <c r="I2521" s="85"/>
    </row>
    <row r="2522" spans="9:9" ht="15" customHeight="1" x14ac:dyDescent="0.35">
      <c r="I2522" s="85"/>
    </row>
    <row r="2523" spans="9:9" ht="15" customHeight="1" x14ac:dyDescent="0.35">
      <c r="I2523" s="85"/>
    </row>
    <row r="2524" spans="9:9" ht="15" customHeight="1" x14ac:dyDescent="0.35">
      <c r="I2524" s="85"/>
    </row>
    <row r="2525" spans="9:9" ht="15" customHeight="1" x14ac:dyDescent="0.35">
      <c r="I2525" s="85"/>
    </row>
    <row r="2526" spans="9:9" ht="15" customHeight="1" x14ac:dyDescent="0.35">
      <c r="I2526" s="85"/>
    </row>
    <row r="2527" spans="9:9" ht="15" customHeight="1" x14ac:dyDescent="0.35">
      <c r="I2527" s="85"/>
    </row>
    <row r="2528" spans="9:9" ht="15" customHeight="1" x14ac:dyDescent="0.35">
      <c r="I2528" s="85"/>
    </row>
    <row r="2529" spans="9:9" ht="15" customHeight="1" x14ac:dyDescent="0.35">
      <c r="I2529" s="85"/>
    </row>
    <row r="2530" spans="9:9" ht="15" customHeight="1" x14ac:dyDescent="0.35">
      <c r="I2530" s="85"/>
    </row>
    <row r="2531" spans="9:9" ht="15" customHeight="1" x14ac:dyDescent="0.35">
      <c r="I2531" s="85"/>
    </row>
    <row r="2532" spans="9:9" ht="15" customHeight="1" x14ac:dyDescent="0.35">
      <c r="I2532" s="85"/>
    </row>
    <row r="2533" spans="9:9" ht="15" customHeight="1" x14ac:dyDescent="0.35">
      <c r="I2533" s="85"/>
    </row>
    <row r="2534" spans="9:9" ht="15" customHeight="1" x14ac:dyDescent="0.35">
      <c r="I2534" s="85"/>
    </row>
    <row r="2535" spans="9:9" ht="15" customHeight="1" x14ac:dyDescent="0.35">
      <c r="I2535" s="85"/>
    </row>
    <row r="2536" spans="9:9" ht="15" customHeight="1" x14ac:dyDescent="0.35">
      <c r="I2536" s="85"/>
    </row>
    <row r="2537" spans="9:9" ht="15" customHeight="1" x14ac:dyDescent="0.35">
      <c r="I2537" s="85"/>
    </row>
    <row r="2538" spans="9:9" ht="15" customHeight="1" x14ac:dyDescent="0.35">
      <c r="I2538" s="85"/>
    </row>
    <row r="2539" spans="9:9" ht="15" customHeight="1" x14ac:dyDescent="0.35">
      <c r="I2539" s="85"/>
    </row>
    <row r="2540" spans="9:9" ht="15" customHeight="1" x14ac:dyDescent="0.35">
      <c r="I2540" s="85"/>
    </row>
    <row r="2541" spans="9:9" ht="15" customHeight="1" x14ac:dyDescent="0.35">
      <c r="I2541" s="85"/>
    </row>
    <row r="2542" spans="9:9" ht="15" customHeight="1" x14ac:dyDescent="0.35">
      <c r="I2542" s="85"/>
    </row>
    <row r="2543" spans="9:9" ht="15" customHeight="1" x14ac:dyDescent="0.35">
      <c r="I2543" s="85"/>
    </row>
    <row r="2544" spans="9:9" ht="15" customHeight="1" x14ac:dyDescent="0.35">
      <c r="I2544" s="85"/>
    </row>
    <row r="2545" spans="9:9" ht="15" customHeight="1" x14ac:dyDescent="0.35">
      <c r="I2545" s="85"/>
    </row>
    <row r="2546" spans="9:9" ht="15" customHeight="1" x14ac:dyDescent="0.35">
      <c r="I2546" s="85"/>
    </row>
    <row r="2547" spans="9:9" ht="15" customHeight="1" x14ac:dyDescent="0.35">
      <c r="I2547" s="85"/>
    </row>
    <row r="2548" spans="9:9" ht="15" customHeight="1" x14ac:dyDescent="0.35">
      <c r="I2548" s="85"/>
    </row>
    <row r="2549" spans="9:9" ht="15" customHeight="1" x14ac:dyDescent="0.35">
      <c r="I2549" s="85"/>
    </row>
    <row r="2550" spans="9:9" ht="15" customHeight="1" x14ac:dyDescent="0.35">
      <c r="I2550" s="85"/>
    </row>
    <row r="2551" spans="9:9" ht="15" customHeight="1" x14ac:dyDescent="0.35">
      <c r="I2551" s="85"/>
    </row>
    <row r="2552" spans="9:9" ht="15" customHeight="1" x14ac:dyDescent="0.35">
      <c r="I2552" s="85"/>
    </row>
    <row r="2553" spans="9:9" ht="15" customHeight="1" x14ac:dyDescent="0.35">
      <c r="I2553" s="85"/>
    </row>
    <row r="2554" spans="9:9" ht="15" customHeight="1" x14ac:dyDescent="0.35">
      <c r="I2554" s="85"/>
    </row>
    <row r="2555" spans="9:9" ht="15" customHeight="1" x14ac:dyDescent="0.35">
      <c r="I2555" s="85"/>
    </row>
    <row r="2556" spans="9:9" ht="15" customHeight="1" x14ac:dyDescent="0.35">
      <c r="I2556" s="85"/>
    </row>
    <row r="2557" spans="9:9" ht="15" customHeight="1" x14ac:dyDescent="0.35">
      <c r="I2557" s="85"/>
    </row>
    <row r="2558" spans="9:9" ht="15" customHeight="1" x14ac:dyDescent="0.35">
      <c r="I2558" s="85"/>
    </row>
    <row r="2559" spans="9:9" ht="15" customHeight="1" x14ac:dyDescent="0.35">
      <c r="I2559" s="85"/>
    </row>
    <row r="2560" spans="9:9" ht="15" customHeight="1" x14ac:dyDescent="0.35">
      <c r="I2560" s="85"/>
    </row>
    <row r="2561" spans="9:9" ht="15" customHeight="1" x14ac:dyDescent="0.35">
      <c r="I2561" s="85"/>
    </row>
    <row r="2562" spans="9:9" ht="15" customHeight="1" x14ac:dyDescent="0.35">
      <c r="I2562" s="85"/>
    </row>
    <row r="2563" spans="9:9" ht="15" customHeight="1" x14ac:dyDescent="0.35">
      <c r="I2563" s="85"/>
    </row>
    <row r="2564" spans="9:9" ht="15" customHeight="1" x14ac:dyDescent="0.35">
      <c r="I2564" s="85"/>
    </row>
    <row r="2565" spans="9:9" ht="15" customHeight="1" x14ac:dyDescent="0.35">
      <c r="I2565" s="85"/>
    </row>
    <row r="2566" spans="9:9" ht="15" customHeight="1" x14ac:dyDescent="0.35">
      <c r="I2566" s="85"/>
    </row>
    <row r="2567" spans="9:9" ht="15" customHeight="1" x14ac:dyDescent="0.35">
      <c r="I2567" s="85"/>
    </row>
    <row r="2568" spans="9:9" ht="15" customHeight="1" x14ac:dyDescent="0.35">
      <c r="I2568" s="85"/>
    </row>
    <row r="2569" spans="9:9" ht="15" customHeight="1" x14ac:dyDescent="0.35">
      <c r="I2569" s="85"/>
    </row>
    <row r="2570" spans="9:9" ht="15" customHeight="1" x14ac:dyDescent="0.35">
      <c r="I2570" s="85"/>
    </row>
    <row r="2571" spans="9:9" ht="15" customHeight="1" x14ac:dyDescent="0.35">
      <c r="I2571" s="85"/>
    </row>
    <row r="2572" spans="9:9" ht="15" customHeight="1" x14ac:dyDescent="0.35">
      <c r="I2572" s="85"/>
    </row>
    <row r="2573" spans="9:9" ht="15" customHeight="1" x14ac:dyDescent="0.35">
      <c r="I2573" s="85"/>
    </row>
    <row r="2574" spans="9:9" ht="15" customHeight="1" x14ac:dyDescent="0.35">
      <c r="I2574" s="85"/>
    </row>
    <row r="2575" spans="9:9" ht="15" customHeight="1" x14ac:dyDescent="0.35">
      <c r="I2575" s="85"/>
    </row>
    <row r="2576" spans="9:9" ht="15" customHeight="1" x14ac:dyDescent="0.35">
      <c r="I2576" s="85"/>
    </row>
    <row r="2577" spans="9:9" ht="15" customHeight="1" x14ac:dyDescent="0.35">
      <c r="I2577" s="85"/>
    </row>
    <row r="2578" spans="9:9" ht="15" customHeight="1" x14ac:dyDescent="0.35">
      <c r="I2578" s="85"/>
    </row>
    <row r="2579" spans="9:9" ht="15" customHeight="1" x14ac:dyDescent="0.35">
      <c r="I2579" s="85"/>
    </row>
    <row r="2580" spans="9:9" ht="15" customHeight="1" x14ac:dyDescent="0.35">
      <c r="I2580" s="85"/>
    </row>
    <row r="2581" spans="9:9" ht="15" customHeight="1" x14ac:dyDescent="0.35">
      <c r="I2581" s="85"/>
    </row>
    <row r="2582" spans="9:9" ht="15" customHeight="1" x14ac:dyDescent="0.35">
      <c r="I2582" s="85"/>
    </row>
    <row r="2583" spans="9:9" ht="15" customHeight="1" x14ac:dyDescent="0.35">
      <c r="I2583" s="85"/>
    </row>
    <row r="2584" spans="9:9" ht="15" customHeight="1" x14ac:dyDescent="0.35">
      <c r="I2584" s="85"/>
    </row>
    <row r="2585" spans="9:9" ht="15" customHeight="1" x14ac:dyDescent="0.35">
      <c r="I2585" s="85"/>
    </row>
    <row r="2586" spans="9:9" ht="15" customHeight="1" x14ac:dyDescent="0.35">
      <c r="I2586" s="85"/>
    </row>
    <row r="2587" spans="9:9" ht="15" customHeight="1" x14ac:dyDescent="0.35">
      <c r="I2587" s="85"/>
    </row>
    <row r="2588" spans="9:9" ht="15" customHeight="1" x14ac:dyDescent="0.35">
      <c r="I2588" s="85"/>
    </row>
    <row r="2589" spans="9:9" ht="15" customHeight="1" x14ac:dyDescent="0.35">
      <c r="I2589" s="85"/>
    </row>
    <row r="2590" spans="9:9" ht="15" customHeight="1" x14ac:dyDescent="0.35">
      <c r="I2590" s="85"/>
    </row>
    <row r="2591" spans="9:9" ht="15" customHeight="1" x14ac:dyDescent="0.35">
      <c r="I2591" s="85"/>
    </row>
    <row r="2592" spans="9:9" ht="15" customHeight="1" x14ac:dyDescent="0.35">
      <c r="I2592" s="85"/>
    </row>
    <row r="2593" spans="9:9" ht="15" customHeight="1" x14ac:dyDescent="0.35">
      <c r="I2593" s="85"/>
    </row>
    <row r="2594" spans="9:9" ht="15" customHeight="1" x14ac:dyDescent="0.35">
      <c r="I2594" s="85"/>
    </row>
    <row r="2595" spans="9:9" ht="15" customHeight="1" x14ac:dyDescent="0.35">
      <c r="I2595" s="85"/>
    </row>
    <row r="2596" spans="9:9" ht="15" customHeight="1" x14ac:dyDescent="0.35">
      <c r="I2596" s="85"/>
    </row>
    <row r="2597" spans="9:9" ht="15" customHeight="1" x14ac:dyDescent="0.35">
      <c r="I2597" s="85"/>
    </row>
    <row r="2598" spans="9:9" ht="15" customHeight="1" x14ac:dyDescent="0.35">
      <c r="I2598" s="85"/>
    </row>
    <row r="2599" spans="9:9" ht="15" customHeight="1" x14ac:dyDescent="0.35">
      <c r="I2599" s="85"/>
    </row>
    <row r="2600" spans="9:9" ht="15" customHeight="1" x14ac:dyDescent="0.35">
      <c r="I2600" s="85"/>
    </row>
    <row r="2601" spans="9:9" ht="15" customHeight="1" x14ac:dyDescent="0.35">
      <c r="I2601" s="85"/>
    </row>
    <row r="2602" spans="9:9" ht="15" customHeight="1" x14ac:dyDescent="0.35">
      <c r="I2602" s="85"/>
    </row>
    <row r="2603" spans="9:9" ht="15" customHeight="1" x14ac:dyDescent="0.35">
      <c r="I2603" s="85"/>
    </row>
    <row r="2604" spans="9:9" ht="15" customHeight="1" x14ac:dyDescent="0.35">
      <c r="I2604" s="85"/>
    </row>
    <row r="2605" spans="9:9" ht="15" customHeight="1" x14ac:dyDescent="0.35">
      <c r="I2605" s="85"/>
    </row>
    <row r="2606" spans="9:9" ht="15" customHeight="1" x14ac:dyDescent="0.35">
      <c r="I2606" s="85"/>
    </row>
    <row r="2607" spans="9:9" ht="15" customHeight="1" x14ac:dyDescent="0.35">
      <c r="I2607" s="85"/>
    </row>
    <row r="2608" spans="9:9" ht="15" customHeight="1" x14ac:dyDescent="0.35">
      <c r="I2608" s="85"/>
    </row>
    <row r="2609" spans="9:9" ht="15" customHeight="1" x14ac:dyDescent="0.35">
      <c r="I2609" s="85"/>
    </row>
    <row r="2610" spans="9:9" ht="15" customHeight="1" x14ac:dyDescent="0.35">
      <c r="I2610" s="85"/>
    </row>
    <row r="2611" spans="9:9" ht="15" customHeight="1" x14ac:dyDescent="0.35">
      <c r="I2611" s="85"/>
    </row>
    <row r="2612" spans="9:9" ht="15" customHeight="1" x14ac:dyDescent="0.35">
      <c r="I2612" s="85"/>
    </row>
    <row r="2613" spans="9:9" ht="15" customHeight="1" x14ac:dyDescent="0.35">
      <c r="I2613" s="85"/>
    </row>
    <row r="2614" spans="9:9" ht="15" customHeight="1" x14ac:dyDescent="0.35">
      <c r="I2614" s="85"/>
    </row>
    <row r="2615" spans="9:9" ht="15" customHeight="1" x14ac:dyDescent="0.35">
      <c r="I2615" s="85"/>
    </row>
    <row r="2616" spans="9:9" ht="15" customHeight="1" x14ac:dyDescent="0.35">
      <c r="I2616" s="85"/>
    </row>
    <row r="2617" spans="9:9" ht="15" customHeight="1" x14ac:dyDescent="0.35">
      <c r="I2617" s="85"/>
    </row>
    <row r="2618" spans="9:9" ht="15" customHeight="1" x14ac:dyDescent="0.35">
      <c r="I2618" s="85"/>
    </row>
    <row r="2619" spans="9:9" ht="15" customHeight="1" x14ac:dyDescent="0.35">
      <c r="I2619" s="85"/>
    </row>
    <row r="2620" spans="9:9" ht="15" customHeight="1" x14ac:dyDescent="0.35">
      <c r="I2620" s="85"/>
    </row>
    <row r="2621" spans="9:9" ht="15" customHeight="1" x14ac:dyDescent="0.35">
      <c r="I2621" s="85"/>
    </row>
    <row r="2622" spans="9:9" ht="15" customHeight="1" x14ac:dyDescent="0.35">
      <c r="I2622" s="85"/>
    </row>
    <row r="2623" spans="9:9" ht="15" customHeight="1" x14ac:dyDescent="0.35">
      <c r="I2623" s="85"/>
    </row>
    <row r="2624" spans="9:9" ht="15" customHeight="1" x14ac:dyDescent="0.35">
      <c r="I2624" s="85"/>
    </row>
    <row r="2625" spans="9:9" ht="15" customHeight="1" x14ac:dyDescent="0.35">
      <c r="I2625" s="85"/>
    </row>
    <row r="2626" spans="9:9" ht="15" customHeight="1" x14ac:dyDescent="0.35">
      <c r="I2626" s="85"/>
    </row>
    <row r="2627" spans="9:9" ht="15" customHeight="1" x14ac:dyDescent="0.35">
      <c r="I2627" s="85"/>
    </row>
    <row r="2628" spans="9:9" ht="15" customHeight="1" x14ac:dyDescent="0.35">
      <c r="I2628" s="85"/>
    </row>
    <row r="2629" spans="9:9" ht="15" customHeight="1" x14ac:dyDescent="0.35">
      <c r="I2629" s="85"/>
    </row>
    <row r="2630" spans="9:9" ht="15" customHeight="1" x14ac:dyDescent="0.35">
      <c r="I2630" s="85"/>
    </row>
    <row r="2631" spans="9:9" ht="15" customHeight="1" x14ac:dyDescent="0.35">
      <c r="I2631" s="85"/>
    </row>
    <row r="2632" spans="9:9" ht="15" customHeight="1" x14ac:dyDescent="0.35">
      <c r="I2632" s="85"/>
    </row>
    <row r="2633" spans="9:9" ht="15" customHeight="1" x14ac:dyDescent="0.35">
      <c r="I2633" s="85"/>
    </row>
    <row r="2634" spans="9:9" ht="15" customHeight="1" x14ac:dyDescent="0.35">
      <c r="I2634" s="85"/>
    </row>
    <row r="2635" spans="9:9" ht="15" customHeight="1" x14ac:dyDescent="0.35">
      <c r="I2635" s="85"/>
    </row>
    <row r="2636" spans="9:9" ht="15" customHeight="1" x14ac:dyDescent="0.35">
      <c r="I2636" s="85"/>
    </row>
    <row r="2637" spans="9:9" ht="15" customHeight="1" x14ac:dyDescent="0.35">
      <c r="I2637" s="85"/>
    </row>
    <row r="2638" spans="9:9" ht="15" customHeight="1" x14ac:dyDescent="0.35">
      <c r="I2638" s="85"/>
    </row>
    <row r="2639" spans="9:9" ht="15" customHeight="1" x14ac:dyDescent="0.35">
      <c r="I2639" s="85"/>
    </row>
    <row r="2640" spans="9:9" ht="15" customHeight="1" x14ac:dyDescent="0.35">
      <c r="I2640" s="85"/>
    </row>
    <row r="2641" spans="9:9" ht="15" customHeight="1" x14ac:dyDescent="0.35">
      <c r="I2641" s="85"/>
    </row>
    <row r="2642" spans="9:9" ht="15" customHeight="1" x14ac:dyDescent="0.35">
      <c r="I2642" s="85"/>
    </row>
    <row r="2643" spans="9:9" ht="15" customHeight="1" x14ac:dyDescent="0.35">
      <c r="I2643" s="85"/>
    </row>
    <row r="2644" spans="9:9" ht="15" customHeight="1" x14ac:dyDescent="0.35">
      <c r="I2644" s="85"/>
    </row>
    <row r="2645" spans="9:9" ht="15" customHeight="1" x14ac:dyDescent="0.35">
      <c r="I2645" s="85"/>
    </row>
    <row r="2646" spans="9:9" ht="15" customHeight="1" x14ac:dyDescent="0.35">
      <c r="I2646" s="85"/>
    </row>
    <row r="2647" spans="9:9" ht="15" customHeight="1" x14ac:dyDescent="0.35">
      <c r="I2647" s="85"/>
    </row>
    <row r="2648" spans="9:9" ht="15" customHeight="1" x14ac:dyDescent="0.35">
      <c r="I2648" s="85"/>
    </row>
    <row r="2649" spans="9:9" ht="15" customHeight="1" x14ac:dyDescent="0.35">
      <c r="I2649" s="85"/>
    </row>
    <row r="2650" spans="9:9" ht="15" customHeight="1" x14ac:dyDescent="0.35">
      <c r="I2650" s="85"/>
    </row>
    <row r="2651" spans="9:9" ht="15" customHeight="1" x14ac:dyDescent="0.35">
      <c r="I2651" s="85"/>
    </row>
    <row r="2652" spans="9:9" ht="15" customHeight="1" x14ac:dyDescent="0.35">
      <c r="I2652" s="85"/>
    </row>
    <row r="2653" spans="9:9" ht="15" customHeight="1" x14ac:dyDescent="0.35">
      <c r="I2653" s="85"/>
    </row>
    <row r="2654" spans="9:9" ht="15" customHeight="1" x14ac:dyDescent="0.35">
      <c r="I2654" s="85"/>
    </row>
    <row r="2655" spans="9:9" ht="15" customHeight="1" x14ac:dyDescent="0.35">
      <c r="I2655" s="85"/>
    </row>
    <row r="2656" spans="9:9" ht="15" customHeight="1" x14ac:dyDescent="0.35">
      <c r="I2656" s="85"/>
    </row>
    <row r="2657" spans="9:9" ht="15" customHeight="1" x14ac:dyDescent="0.35">
      <c r="I2657" s="85"/>
    </row>
    <row r="2658" spans="9:9" ht="15" customHeight="1" x14ac:dyDescent="0.35">
      <c r="I2658" s="85"/>
    </row>
    <row r="2659" spans="9:9" ht="15" customHeight="1" x14ac:dyDescent="0.35">
      <c r="I2659" s="85"/>
    </row>
    <row r="2660" spans="9:9" ht="15" customHeight="1" x14ac:dyDescent="0.35">
      <c r="I2660" s="85"/>
    </row>
    <row r="2661" spans="9:9" ht="15" customHeight="1" x14ac:dyDescent="0.35">
      <c r="I2661" s="85"/>
    </row>
    <row r="2662" spans="9:9" ht="15" customHeight="1" x14ac:dyDescent="0.35">
      <c r="I2662" s="85"/>
    </row>
    <row r="2663" spans="9:9" ht="15" customHeight="1" x14ac:dyDescent="0.35">
      <c r="I2663" s="85"/>
    </row>
    <row r="2664" spans="9:9" ht="15" customHeight="1" x14ac:dyDescent="0.35">
      <c r="I2664" s="85"/>
    </row>
    <row r="2665" spans="9:9" ht="15" customHeight="1" x14ac:dyDescent="0.35">
      <c r="I2665" s="85"/>
    </row>
    <row r="2666" spans="9:9" ht="15" customHeight="1" x14ac:dyDescent="0.35">
      <c r="I2666" s="85"/>
    </row>
    <row r="2667" spans="9:9" ht="15" customHeight="1" x14ac:dyDescent="0.35">
      <c r="I2667" s="85"/>
    </row>
    <row r="2668" spans="9:9" ht="15" customHeight="1" x14ac:dyDescent="0.35">
      <c r="I2668" s="85"/>
    </row>
    <row r="2669" spans="9:9" ht="15" customHeight="1" x14ac:dyDescent="0.35">
      <c r="I2669" s="85"/>
    </row>
    <row r="2670" spans="9:9" ht="15" customHeight="1" x14ac:dyDescent="0.35">
      <c r="I2670" s="85"/>
    </row>
    <row r="2671" spans="9:9" ht="15" customHeight="1" x14ac:dyDescent="0.35">
      <c r="I2671" s="85"/>
    </row>
    <row r="2672" spans="9:9" ht="15" customHeight="1" x14ac:dyDescent="0.35">
      <c r="I2672" s="85"/>
    </row>
    <row r="2673" spans="9:9" ht="15" customHeight="1" x14ac:dyDescent="0.35">
      <c r="I2673" s="85"/>
    </row>
    <row r="2674" spans="9:9" ht="15" customHeight="1" x14ac:dyDescent="0.35">
      <c r="I2674" s="85"/>
    </row>
    <row r="2675" spans="9:9" ht="15" customHeight="1" x14ac:dyDescent="0.35">
      <c r="I2675" s="85"/>
    </row>
    <row r="2676" spans="9:9" ht="15" customHeight="1" x14ac:dyDescent="0.35">
      <c r="I2676" s="85"/>
    </row>
    <row r="2677" spans="9:9" ht="15" customHeight="1" x14ac:dyDescent="0.35">
      <c r="I2677" s="85"/>
    </row>
    <row r="2678" spans="9:9" ht="15" customHeight="1" x14ac:dyDescent="0.35">
      <c r="I2678" s="85"/>
    </row>
    <row r="2679" spans="9:9" ht="15" customHeight="1" x14ac:dyDescent="0.35">
      <c r="I2679" s="85"/>
    </row>
    <row r="2680" spans="9:9" ht="15" customHeight="1" x14ac:dyDescent="0.35">
      <c r="I2680" s="85"/>
    </row>
    <row r="2681" spans="9:9" ht="15" customHeight="1" x14ac:dyDescent="0.35">
      <c r="I2681" s="85"/>
    </row>
    <row r="2682" spans="9:9" ht="15" customHeight="1" x14ac:dyDescent="0.35">
      <c r="I2682" s="85"/>
    </row>
    <row r="2683" spans="9:9" ht="15" customHeight="1" x14ac:dyDescent="0.35">
      <c r="I2683" s="85"/>
    </row>
    <row r="2684" spans="9:9" ht="15" customHeight="1" x14ac:dyDescent="0.35">
      <c r="I2684" s="85"/>
    </row>
    <row r="2685" spans="9:9" ht="15" customHeight="1" x14ac:dyDescent="0.35">
      <c r="I2685" s="85"/>
    </row>
    <row r="2686" spans="9:9" ht="15" customHeight="1" x14ac:dyDescent="0.35">
      <c r="I2686" s="85"/>
    </row>
    <row r="2687" spans="9:9" ht="15" customHeight="1" x14ac:dyDescent="0.35">
      <c r="I2687" s="85"/>
    </row>
    <row r="2688" spans="9:9" ht="15" customHeight="1" x14ac:dyDescent="0.35">
      <c r="I2688" s="85"/>
    </row>
    <row r="2689" spans="9:9" ht="15" customHeight="1" x14ac:dyDescent="0.35">
      <c r="I2689" s="85"/>
    </row>
    <row r="2690" spans="9:9" ht="15" customHeight="1" x14ac:dyDescent="0.35">
      <c r="I2690" s="85"/>
    </row>
    <row r="2691" spans="9:9" ht="15" customHeight="1" x14ac:dyDescent="0.35">
      <c r="I2691" s="85"/>
    </row>
    <row r="2692" spans="9:9" ht="15" customHeight="1" x14ac:dyDescent="0.35">
      <c r="I2692" s="85"/>
    </row>
    <row r="2693" spans="9:9" ht="15" customHeight="1" x14ac:dyDescent="0.35">
      <c r="I2693" s="85"/>
    </row>
    <row r="2694" spans="9:9" ht="15" customHeight="1" x14ac:dyDescent="0.35">
      <c r="I2694" s="85"/>
    </row>
    <row r="2695" spans="9:9" ht="15" customHeight="1" x14ac:dyDescent="0.35">
      <c r="I2695" s="85"/>
    </row>
    <row r="2696" spans="9:9" ht="15" customHeight="1" x14ac:dyDescent="0.35">
      <c r="I2696" s="85"/>
    </row>
    <row r="2697" spans="9:9" ht="15" customHeight="1" x14ac:dyDescent="0.35">
      <c r="I2697" s="85"/>
    </row>
    <row r="2698" spans="9:9" ht="15" customHeight="1" x14ac:dyDescent="0.35">
      <c r="I2698" s="85"/>
    </row>
    <row r="2699" spans="9:9" ht="15" customHeight="1" x14ac:dyDescent="0.35">
      <c r="I2699" s="85"/>
    </row>
    <row r="2700" spans="9:9" ht="15" customHeight="1" x14ac:dyDescent="0.35">
      <c r="I2700" s="85"/>
    </row>
    <row r="2701" spans="9:9" ht="15" customHeight="1" x14ac:dyDescent="0.35">
      <c r="I2701" s="85"/>
    </row>
    <row r="2702" spans="9:9" ht="15" customHeight="1" x14ac:dyDescent="0.35">
      <c r="I2702" s="85"/>
    </row>
    <row r="2703" spans="9:9" ht="15" customHeight="1" x14ac:dyDescent="0.35">
      <c r="I2703" s="85"/>
    </row>
    <row r="2704" spans="9:9" ht="15" customHeight="1" x14ac:dyDescent="0.35">
      <c r="I2704" s="85"/>
    </row>
    <row r="2705" spans="9:9" ht="15" customHeight="1" x14ac:dyDescent="0.35">
      <c r="I2705" s="85"/>
    </row>
    <row r="2706" spans="9:9" ht="15" customHeight="1" x14ac:dyDescent="0.35">
      <c r="I2706" s="85"/>
    </row>
    <row r="2707" spans="9:9" ht="15" customHeight="1" x14ac:dyDescent="0.35">
      <c r="I2707" s="85"/>
    </row>
    <row r="2708" spans="9:9" ht="15" customHeight="1" x14ac:dyDescent="0.35">
      <c r="I2708" s="85"/>
    </row>
    <row r="2709" spans="9:9" ht="15" customHeight="1" x14ac:dyDescent="0.35">
      <c r="I2709" s="85"/>
    </row>
    <row r="2710" spans="9:9" ht="15" customHeight="1" x14ac:dyDescent="0.35">
      <c r="I2710" s="85"/>
    </row>
    <row r="2711" spans="9:9" ht="15" customHeight="1" x14ac:dyDescent="0.35">
      <c r="I2711" s="85"/>
    </row>
    <row r="2712" spans="9:9" ht="15" customHeight="1" x14ac:dyDescent="0.35">
      <c r="I2712" s="85"/>
    </row>
    <row r="2713" spans="9:9" ht="15" customHeight="1" x14ac:dyDescent="0.35">
      <c r="I2713" s="85"/>
    </row>
    <row r="2714" spans="9:9" ht="15" customHeight="1" x14ac:dyDescent="0.35">
      <c r="I2714" s="85"/>
    </row>
    <row r="2715" spans="9:9" ht="15" customHeight="1" x14ac:dyDescent="0.35">
      <c r="I2715" s="85"/>
    </row>
    <row r="2716" spans="9:9" ht="15" customHeight="1" x14ac:dyDescent="0.35">
      <c r="I2716" s="85"/>
    </row>
    <row r="2717" spans="9:9" ht="15" customHeight="1" x14ac:dyDescent="0.35">
      <c r="I2717" s="85"/>
    </row>
    <row r="2718" spans="9:9" ht="15" customHeight="1" x14ac:dyDescent="0.35">
      <c r="I2718" s="85"/>
    </row>
    <row r="2719" spans="9:9" ht="15" customHeight="1" x14ac:dyDescent="0.35">
      <c r="I2719" s="85"/>
    </row>
    <row r="2720" spans="9:9" ht="15" customHeight="1" x14ac:dyDescent="0.35">
      <c r="I2720" s="85"/>
    </row>
    <row r="2721" spans="9:9" ht="15" customHeight="1" x14ac:dyDescent="0.35">
      <c r="I2721" s="85"/>
    </row>
    <row r="2722" spans="9:9" ht="15" customHeight="1" x14ac:dyDescent="0.35">
      <c r="I2722" s="85"/>
    </row>
    <row r="2723" spans="9:9" ht="15" customHeight="1" x14ac:dyDescent="0.35">
      <c r="I2723" s="85"/>
    </row>
    <row r="2724" spans="9:9" ht="15" customHeight="1" x14ac:dyDescent="0.35">
      <c r="I2724" s="85"/>
    </row>
    <row r="2725" spans="9:9" ht="15" customHeight="1" x14ac:dyDescent="0.35">
      <c r="I2725" s="85"/>
    </row>
    <row r="2726" spans="9:9" ht="15" customHeight="1" x14ac:dyDescent="0.35">
      <c r="I2726" s="85"/>
    </row>
    <row r="2727" spans="9:9" ht="15" customHeight="1" x14ac:dyDescent="0.35">
      <c r="I2727" s="85"/>
    </row>
    <row r="2728" spans="9:9" ht="15" customHeight="1" x14ac:dyDescent="0.35">
      <c r="I2728" s="85"/>
    </row>
    <row r="2729" spans="9:9" ht="15" customHeight="1" x14ac:dyDescent="0.35">
      <c r="I2729" s="85"/>
    </row>
    <row r="2730" spans="9:9" ht="15" customHeight="1" x14ac:dyDescent="0.35">
      <c r="I2730" s="85"/>
    </row>
    <row r="2731" spans="9:9" ht="15" customHeight="1" x14ac:dyDescent="0.35">
      <c r="I2731" s="85"/>
    </row>
    <row r="2732" spans="9:9" ht="15" customHeight="1" x14ac:dyDescent="0.35">
      <c r="I2732" s="85"/>
    </row>
    <row r="2733" spans="9:9" ht="15" customHeight="1" x14ac:dyDescent="0.35">
      <c r="I2733" s="85"/>
    </row>
    <row r="2734" spans="9:9" ht="15" customHeight="1" x14ac:dyDescent="0.35">
      <c r="I2734" s="85"/>
    </row>
    <row r="2735" spans="9:9" ht="15" customHeight="1" x14ac:dyDescent="0.35">
      <c r="I2735" s="85"/>
    </row>
    <row r="2736" spans="9:9" ht="15" customHeight="1" x14ac:dyDescent="0.35">
      <c r="I2736" s="85"/>
    </row>
    <row r="2737" spans="9:9" ht="15" customHeight="1" x14ac:dyDescent="0.35">
      <c r="I2737" s="85"/>
    </row>
    <row r="2738" spans="9:9" ht="15" customHeight="1" x14ac:dyDescent="0.35">
      <c r="I2738" s="85"/>
    </row>
    <row r="2739" spans="9:9" ht="15" customHeight="1" x14ac:dyDescent="0.35">
      <c r="I2739" s="85"/>
    </row>
    <row r="2740" spans="9:9" ht="15" customHeight="1" x14ac:dyDescent="0.35">
      <c r="I2740" s="85"/>
    </row>
    <row r="2741" spans="9:9" ht="15" customHeight="1" x14ac:dyDescent="0.35">
      <c r="I2741" s="85"/>
    </row>
    <row r="2742" spans="9:9" ht="15" customHeight="1" x14ac:dyDescent="0.35">
      <c r="I2742" s="85"/>
    </row>
    <row r="2743" spans="9:9" ht="15" customHeight="1" x14ac:dyDescent="0.35">
      <c r="I2743" s="85"/>
    </row>
    <row r="2744" spans="9:9" ht="15" customHeight="1" x14ac:dyDescent="0.35">
      <c r="I2744" s="85"/>
    </row>
    <row r="2745" spans="9:9" ht="15" customHeight="1" x14ac:dyDescent="0.35">
      <c r="I2745" s="85"/>
    </row>
    <row r="2746" spans="9:9" ht="15" customHeight="1" x14ac:dyDescent="0.35">
      <c r="I2746" s="85"/>
    </row>
    <row r="2747" spans="9:9" ht="15" customHeight="1" x14ac:dyDescent="0.35">
      <c r="I2747" s="85"/>
    </row>
    <row r="2748" spans="9:9" ht="15" customHeight="1" x14ac:dyDescent="0.35">
      <c r="I2748" s="85"/>
    </row>
    <row r="2749" spans="9:9" ht="15" customHeight="1" x14ac:dyDescent="0.35">
      <c r="I2749" s="85"/>
    </row>
    <row r="2750" spans="9:9" ht="15" customHeight="1" x14ac:dyDescent="0.35">
      <c r="I2750" s="85"/>
    </row>
    <row r="2751" spans="9:9" ht="15" customHeight="1" x14ac:dyDescent="0.35">
      <c r="I2751" s="85"/>
    </row>
    <row r="2752" spans="9:9" ht="15" customHeight="1" x14ac:dyDescent="0.35">
      <c r="I2752" s="85"/>
    </row>
    <row r="2753" spans="9:9" ht="15" customHeight="1" x14ac:dyDescent="0.35">
      <c r="I2753" s="85"/>
    </row>
    <row r="2754" spans="9:9" ht="15" customHeight="1" x14ac:dyDescent="0.35">
      <c r="I2754" s="85"/>
    </row>
    <row r="2755" spans="9:9" ht="15" customHeight="1" x14ac:dyDescent="0.35">
      <c r="I2755" s="85"/>
    </row>
    <row r="2756" spans="9:9" ht="15" customHeight="1" x14ac:dyDescent="0.35">
      <c r="I2756" s="85"/>
    </row>
    <row r="2757" spans="9:9" ht="15" customHeight="1" x14ac:dyDescent="0.35">
      <c r="I2757" s="85"/>
    </row>
    <row r="2758" spans="9:9" ht="15" customHeight="1" x14ac:dyDescent="0.35">
      <c r="I2758" s="85"/>
    </row>
    <row r="2759" spans="9:9" ht="15" customHeight="1" x14ac:dyDescent="0.35">
      <c r="I2759" s="85"/>
    </row>
    <row r="2760" spans="9:9" ht="15" customHeight="1" x14ac:dyDescent="0.35">
      <c r="I2760" s="85"/>
    </row>
    <row r="2761" spans="9:9" ht="15" customHeight="1" x14ac:dyDescent="0.35">
      <c r="I2761" s="85"/>
    </row>
    <row r="2762" spans="9:9" ht="15" customHeight="1" x14ac:dyDescent="0.35">
      <c r="I2762" s="85"/>
    </row>
    <row r="2763" spans="9:9" ht="15" customHeight="1" x14ac:dyDescent="0.35">
      <c r="I2763" s="85"/>
    </row>
    <row r="2764" spans="9:9" ht="15" customHeight="1" x14ac:dyDescent="0.35">
      <c r="I2764" s="85"/>
    </row>
    <row r="2765" spans="9:9" ht="15" customHeight="1" x14ac:dyDescent="0.35">
      <c r="I2765" s="85"/>
    </row>
    <row r="2766" spans="9:9" ht="15" customHeight="1" x14ac:dyDescent="0.35">
      <c r="I2766" s="85"/>
    </row>
    <row r="2767" spans="9:9" ht="15" customHeight="1" x14ac:dyDescent="0.35">
      <c r="I2767" s="85"/>
    </row>
    <row r="2768" spans="9:9" ht="15" customHeight="1" x14ac:dyDescent="0.35">
      <c r="I2768" s="85"/>
    </row>
    <row r="2769" spans="9:9" ht="15" customHeight="1" x14ac:dyDescent="0.35">
      <c r="I2769" s="85"/>
    </row>
    <row r="2770" spans="9:9" ht="15" customHeight="1" x14ac:dyDescent="0.35">
      <c r="I2770" s="85"/>
    </row>
    <row r="2771" spans="9:9" ht="15" customHeight="1" x14ac:dyDescent="0.35">
      <c r="I2771" s="85"/>
    </row>
    <row r="2772" spans="9:9" ht="15" customHeight="1" x14ac:dyDescent="0.35">
      <c r="I2772" s="85"/>
    </row>
    <row r="2773" spans="9:9" ht="15" customHeight="1" x14ac:dyDescent="0.35">
      <c r="I2773" s="85"/>
    </row>
    <row r="2774" spans="9:9" ht="15" customHeight="1" x14ac:dyDescent="0.35">
      <c r="I2774" s="85"/>
    </row>
    <row r="2775" spans="9:9" ht="15" customHeight="1" x14ac:dyDescent="0.35">
      <c r="I2775" s="85"/>
    </row>
    <row r="2776" spans="9:9" ht="15" customHeight="1" x14ac:dyDescent="0.35">
      <c r="I2776" s="85"/>
    </row>
    <row r="2777" spans="9:9" ht="15" customHeight="1" x14ac:dyDescent="0.35">
      <c r="I2777" s="85"/>
    </row>
    <row r="2778" spans="9:9" ht="15" customHeight="1" x14ac:dyDescent="0.35">
      <c r="I2778" s="85"/>
    </row>
    <row r="2779" spans="9:9" ht="15" customHeight="1" x14ac:dyDescent="0.35">
      <c r="I2779" s="85"/>
    </row>
    <row r="2780" spans="9:9" ht="15" customHeight="1" x14ac:dyDescent="0.35">
      <c r="I2780" s="85"/>
    </row>
    <row r="2781" spans="9:9" ht="15" customHeight="1" x14ac:dyDescent="0.35">
      <c r="I2781" s="85"/>
    </row>
    <row r="2782" spans="9:9" ht="15" customHeight="1" x14ac:dyDescent="0.35">
      <c r="I2782" s="85"/>
    </row>
    <row r="2783" spans="9:9" ht="15" customHeight="1" x14ac:dyDescent="0.35">
      <c r="I2783" s="85"/>
    </row>
    <row r="2784" spans="9:9" ht="15" customHeight="1" x14ac:dyDescent="0.35">
      <c r="I2784" s="85"/>
    </row>
    <row r="2785" spans="9:9" ht="15" customHeight="1" x14ac:dyDescent="0.35">
      <c r="I2785" s="85"/>
    </row>
    <row r="2786" spans="9:9" ht="15" customHeight="1" x14ac:dyDescent="0.35">
      <c r="I2786" s="85"/>
    </row>
    <row r="2787" spans="9:9" ht="15" customHeight="1" x14ac:dyDescent="0.35">
      <c r="I2787" s="85"/>
    </row>
    <row r="2788" spans="9:9" ht="15" customHeight="1" x14ac:dyDescent="0.35">
      <c r="I2788" s="85"/>
    </row>
    <row r="2789" spans="9:9" ht="15" customHeight="1" x14ac:dyDescent="0.35">
      <c r="I2789" s="85"/>
    </row>
    <row r="2790" spans="9:9" ht="15" customHeight="1" x14ac:dyDescent="0.35">
      <c r="I2790" s="85"/>
    </row>
    <row r="2791" spans="9:9" ht="15" customHeight="1" x14ac:dyDescent="0.35">
      <c r="I2791" s="85"/>
    </row>
    <row r="2792" spans="9:9" ht="15" customHeight="1" x14ac:dyDescent="0.35">
      <c r="I2792" s="85"/>
    </row>
    <row r="2793" spans="9:9" ht="15" customHeight="1" x14ac:dyDescent="0.35">
      <c r="I2793" s="85"/>
    </row>
    <row r="2794" spans="9:9" ht="15" customHeight="1" x14ac:dyDescent="0.35">
      <c r="I2794" s="85"/>
    </row>
    <row r="2795" spans="9:9" ht="15" customHeight="1" x14ac:dyDescent="0.35">
      <c r="I2795" s="85"/>
    </row>
    <row r="2796" spans="9:9" ht="15" customHeight="1" x14ac:dyDescent="0.35">
      <c r="I2796" s="85"/>
    </row>
    <row r="2797" spans="9:9" ht="15" customHeight="1" x14ac:dyDescent="0.35">
      <c r="I2797" s="85"/>
    </row>
    <row r="2798" spans="9:9" ht="15" customHeight="1" x14ac:dyDescent="0.35">
      <c r="I2798" s="85"/>
    </row>
    <row r="2799" spans="9:9" ht="15" customHeight="1" x14ac:dyDescent="0.35">
      <c r="I2799" s="85"/>
    </row>
    <row r="2800" spans="9:9" ht="15" customHeight="1" x14ac:dyDescent="0.35">
      <c r="I2800" s="85"/>
    </row>
    <row r="2801" spans="9:9" ht="15" customHeight="1" x14ac:dyDescent="0.35">
      <c r="I2801" s="85"/>
    </row>
    <row r="2802" spans="9:9" ht="15" customHeight="1" x14ac:dyDescent="0.35">
      <c r="I2802" s="85"/>
    </row>
    <row r="2803" spans="9:9" ht="15" customHeight="1" x14ac:dyDescent="0.35">
      <c r="I2803" s="85"/>
    </row>
    <row r="2804" spans="9:9" ht="15" customHeight="1" x14ac:dyDescent="0.35">
      <c r="I2804" s="85"/>
    </row>
    <row r="2805" spans="9:9" ht="15" customHeight="1" x14ac:dyDescent="0.35">
      <c r="I2805" s="85"/>
    </row>
    <row r="2806" spans="9:9" ht="15" customHeight="1" x14ac:dyDescent="0.35">
      <c r="I2806" s="85"/>
    </row>
    <row r="2807" spans="9:9" ht="15" customHeight="1" x14ac:dyDescent="0.35">
      <c r="I2807" s="85"/>
    </row>
    <row r="2808" spans="9:9" ht="15" customHeight="1" x14ac:dyDescent="0.35">
      <c r="I2808" s="85"/>
    </row>
    <row r="2809" spans="9:9" ht="15" customHeight="1" x14ac:dyDescent="0.35">
      <c r="I2809" s="85"/>
    </row>
    <row r="2810" spans="9:9" ht="15" customHeight="1" x14ac:dyDescent="0.35">
      <c r="I2810" s="85"/>
    </row>
    <row r="2811" spans="9:9" ht="15" customHeight="1" x14ac:dyDescent="0.35">
      <c r="I2811" s="85"/>
    </row>
    <row r="2812" spans="9:9" ht="15" customHeight="1" x14ac:dyDescent="0.35">
      <c r="I2812" s="85"/>
    </row>
    <row r="2813" spans="9:9" ht="15" customHeight="1" x14ac:dyDescent="0.35">
      <c r="I2813" s="85"/>
    </row>
    <row r="2814" spans="9:9" ht="15" customHeight="1" x14ac:dyDescent="0.35">
      <c r="I2814" s="85"/>
    </row>
    <row r="2815" spans="9:9" ht="15" customHeight="1" x14ac:dyDescent="0.35">
      <c r="I2815" s="85"/>
    </row>
    <row r="2816" spans="9:9" ht="15" customHeight="1" x14ac:dyDescent="0.35">
      <c r="I2816" s="85"/>
    </row>
    <row r="2817" spans="9:9" ht="15" customHeight="1" x14ac:dyDescent="0.35">
      <c r="I2817" s="85"/>
    </row>
    <row r="2818" spans="9:9" ht="15" customHeight="1" x14ac:dyDescent="0.35">
      <c r="I2818" s="85"/>
    </row>
    <row r="2819" spans="9:9" ht="15" customHeight="1" x14ac:dyDescent="0.35">
      <c r="I2819" s="85"/>
    </row>
    <row r="2820" spans="9:9" ht="15" customHeight="1" x14ac:dyDescent="0.35">
      <c r="I2820" s="85"/>
    </row>
    <row r="2821" spans="9:9" ht="15" customHeight="1" x14ac:dyDescent="0.35">
      <c r="I2821" s="85"/>
    </row>
    <row r="2822" spans="9:9" ht="15" customHeight="1" x14ac:dyDescent="0.35">
      <c r="I2822" s="85"/>
    </row>
    <row r="2823" spans="9:9" ht="15" customHeight="1" x14ac:dyDescent="0.35">
      <c r="I2823" s="85"/>
    </row>
    <row r="2824" spans="9:9" ht="15" customHeight="1" x14ac:dyDescent="0.35">
      <c r="I2824" s="85"/>
    </row>
    <row r="2825" spans="9:9" ht="15" customHeight="1" x14ac:dyDescent="0.35">
      <c r="I2825" s="85"/>
    </row>
    <row r="2826" spans="9:9" ht="15" customHeight="1" x14ac:dyDescent="0.35">
      <c r="I2826" s="85"/>
    </row>
    <row r="2827" spans="9:9" ht="15" customHeight="1" x14ac:dyDescent="0.35">
      <c r="I2827" s="85"/>
    </row>
    <row r="2828" spans="9:9" ht="15" customHeight="1" x14ac:dyDescent="0.35">
      <c r="I2828" s="85"/>
    </row>
    <row r="2829" spans="9:9" ht="15" customHeight="1" x14ac:dyDescent="0.35">
      <c r="I2829" s="85"/>
    </row>
    <row r="2830" spans="9:9" ht="15" customHeight="1" x14ac:dyDescent="0.35">
      <c r="I2830" s="85"/>
    </row>
    <row r="2831" spans="9:9" ht="15" customHeight="1" x14ac:dyDescent="0.35">
      <c r="I2831" s="85"/>
    </row>
    <row r="2832" spans="9:9" ht="15" customHeight="1" x14ac:dyDescent="0.35">
      <c r="I2832" s="85"/>
    </row>
    <row r="2833" spans="9:9" ht="15" customHeight="1" x14ac:dyDescent="0.35">
      <c r="I2833" s="85"/>
    </row>
    <row r="2834" spans="9:9" ht="15" customHeight="1" x14ac:dyDescent="0.35">
      <c r="I2834" s="85"/>
    </row>
    <row r="2835" spans="9:9" ht="15" customHeight="1" x14ac:dyDescent="0.35">
      <c r="I2835" s="85"/>
    </row>
    <row r="2836" spans="9:9" ht="15" customHeight="1" x14ac:dyDescent="0.35">
      <c r="I2836" s="85"/>
    </row>
    <row r="2837" spans="9:9" ht="15" customHeight="1" x14ac:dyDescent="0.35">
      <c r="I2837" s="85"/>
    </row>
    <row r="2838" spans="9:9" ht="15" customHeight="1" x14ac:dyDescent="0.35">
      <c r="I2838" s="85"/>
    </row>
    <row r="2839" spans="9:9" ht="15" customHeight="1" x14ac:dyDescent="0.35">
      <c r="I2839" s="85"/>
    </row>
    <row r="2840" spans="9:9" ht="15" customHeight="1" x14ac:dyDescent="0.35">
      <c r="I2840" s="85"/>
    </row>
    <row r="2841" spans="9:9" ht="15" customHeight="1" x14ac:dyDescent="0.35">
      <c r="I2841" s="85"/>
    </row>
    <row r="2842" spans="9:9" ht="15" customHeight="1" x14ac:dyDescent="0.35">
      <c r="I2842" s="85"/>
    </row>
    <row r="2843" spans="9:9" ht="15" customHeight="1" x14ac:dyDescent="0.35">
      <c r="I2843" s="85"/>
    </row>
    <row r="2844" spans="9:9" ht="15" customHeight="1" x14ac:dyDescent="0.35">
      <c r="I2844" s="85"/>
    </row>
    <row r="2845" spans="9:9" ht="15" customHeight="1" x14ac:dyDescent="0.35">
      <c r="I2845" s="85"/>
    </row>
    <row r="2846" spans="9:9" ht="15" customHeight="1" x14ac:dyDescent="0.35">
      <c r="I2846" s="85"/>
    </row>
    <row r="2847" spans="9:9" ht="15" customHeight="1" x14ac:dyDescent="0.35">
      <c r="I2847" s="85"/>
    </row>
    <row r="2848" spans="9:9" ht="15" customHeight="1" x14ac:dyDescent="0.35">
      <c r="I2848" s="85"/>
    </row>
    <row r="2849" spans="9:9" ht="15" customHeight="1" x14ac:dyDescent="0.35">
      <c r="I2849" s="85"/>
    </row>
    <row r="2850" spans="9:9" ht="15" customHeight="1" x14ac:dyDescent="0.35">
      <c r="I2850" s="85"/>
    </row>
    <row r="2851" spans="9:9" ht="15" customHeight="1" x14ac:dyDescent="0.35">
      <c r="I2851" s="85"/>
    </row>
    <row r="2852" spans="9:9" ht="15" customHeight="1" x14ac:dyDescent="0.35">
      <c r="I2852" s="85"/>
    </row>
    <row r="2853" spans="9:9" ht="15" customHeight="1" x14ac:dyDescent="0.35">
      <c r="I2853" s="85"/>
    </row>
    <row r="2854" spans="9:9" ht="15" customHeight="1" x14ac:dyDescent="0.35">
      <c r="I2854" s="85"/>
    </row>
    <row r="2855" spans="9:9" ht="15" customHeight="1" x14ac:dyDescent="0.35">
      <c r="I2855" s="85"/>
    </row>
    <row r="2856" spans="9:9" ht="15" customHeight="1" x14ac:dyDescent="0.35">
      <c r="I2856" s="85"/>
    </row>
    <row r="2857" spans="9:9" ht="15" customHeight="1" x14ac:dyDescent="0.35">
      <c r="I2857" s="85"/>
    </row>
    <row r="2858" spans="9:9" ht="15" customHeight="1" x14ac:dyDescent="0.35">
      <c r="I2858" s="85"/>
    </row>
    <row r="2859" spans="9:9" ht="15" customHeight="1" x14ac:dyDescent="0.35">
      <c r="I2859" s="85"/>
    </row>
    <row r="2860" spans="9:9" ht="15" customHeight="1" x14ac:dyDescent="0.35">
      <c r="I2860" s="85"/>
    </row>
    <row r="2861" spans="9:9" ht="15" customHeight="1" x14ac:dyDescent="0.35">
      <c r="I2861" s="85"/>
    </row>
    <row r="2862" spans="9:9" ht="15" customHeight="1" x14ac:dyDescent="0.35">
      <c r="I2862" s="85"/>
    </row>
    <row r="2863" spans="9:9" ht="15" customHeight="1" x14ac:dyDescent="0.35">
      <c r="I2863" s="85"/>
    </row>
    <row r="2864" spans="9:9" ht="15" customHeight="1" x14ac:dyDescent="0.35">
      <c r="I2864" s="85"/>
    </row>
    <row r="2865" spans="9:9" ht="15" customHeight="1" x14ac:dyDescent="0.35">
      <c r="I2865" s="85"/>
    </row>
    <row r="2866" spans="9:9" ht="15" customHeight="1" x14ac:dyDescent="0.35">
      <c r="I2866" s="85"/>
    </row>
    <row r="2867" spans="9:9" ht="15" customHeight="1" x14ac:dyDescent="0.35">
      <c r="I2867" s="85"/>
    </row>
    <row r="2868" spans="9:9" ht="15" customHeight="1" x14ac:dyDescent="0.35">
      <c r="I2868" s="85"/>
    </row>
    <row r="2869" spans="9:9" ht="15" customHeight="1" x14ac:dyDescent="0.35">
      <c r="I2869" s="85"/>
    </row>
    <row r="2870" spans="9:9" ht="15" customHeight="1" x14ac:dyDescent="0.35">
      <c r="I2870" s="85"/>
    </row>
    <row r="2871" spans="9:9" ht="15" customHeight="1" x14ac:dyDescent="0.35">
      <c r="I2871" s="85"/>
    </row>
    <row r="2872" spans="9:9" ht="15" customHeight="1" x14ac:dyDescent="0.35">
      <c r="I2872" s="85"/>
    </row>
    <row r="2873" spans="9:9" ht="15" customHeight="1" x14ac:dyDescent="0.35">
      <c r="I2873" s="85"/>
    </row>
    <row r="2874" spans="9:9" ht="15" customHeight="1" x14ac:dyDescent="0.35">
      <c r="I2874" s="85"/>
    </row>
    <row r="2875" spans="9:9" ht="15" customHeight="1" x14ac:dyDescent="0.35">
      <c r="I2875" s="85"/>
    </row>
    <row r="2876" spans="9:9" ht="15" customHeight="1" x14ac:dyDescent="0.35">
      <c r="I2876" s="85"/>
    </row>
    <row r="2877" spans="9:9" ht="15" customHeight="1" x14ac:dyDescent="0.35">
      <c r="I2877" s="85"/>
    </row>
    <row r="2878" spans="9:9" ht="15" customHeight="1" x14ac:dyDescent="0.35">
      <c r="I2878" s="85"/>
    </row>
    <row r="2879" spans="9:9" ht="15" customHeight="1" x14ac:dyDescent="0.35">
      <c r="I2879" s="85"/>
    </row>
    <row r="2880" spans="9:9" ht="15" customHeight="1" x14ac:dyDescent="0.35">
      <c r="I2880" s="85"/>
    </row>
    <row r="2881" spans="9:9" ht="15" customHeight="1" x14ac:dyDescent="0.35">
      <c r="I2881" s="85"/>
    </row>
    <row r="2882" spans="9:9" ht="15" customHeight="1" x14ac:dyDescent="0.35">
      <c r="I2882" s="85"/>
    </row>
    <row r="2883" spans="9:9" ht="15" customHeight="1" x14ac:dyDescent="0.35">
      <c r="I2883" s="85"/>
    </row>
    <row r="2884" spans="9:9" ht="15" customHeight="1" x14ac:dyDescent="0.35">
      <c r="I2884" s="85"/>
    </row>
    <row r="2885" spans="9:9" ht="15" customHeight="1" x14ac:dyDescent="0.35">
      <c r="I2885" s="85"/>
    </row>
    <row r="2886" spans="9:9" ht="15" customHeight="1" x14ac:dyDescent="0.35">
      <c r="I2886" s="85"/>
    </row>
    <row r="2887" spans="9:9" ht="15" customHeight="1" x14ac:dyDescent="0.35">
      <c r="I2887" s="85"/>
    </row>
    <row r="2888" spans="9:9" ht="15" customHeight="1" x14ac:dyDescent="0.35">
      <c r="I2888" s="85"/>
    </row>
    <row r="2889" spans="9:9" ht="15" customHeight="1" x14ac:dyDescent="0.35">
      <c r="I2889" s="85"/>
    </row>
    <row r="2890" spans="9:9" ht="15" customHeight="1" x14ac:dyDescent="0.35">
      <c r="I2890" s="85"/>
    </row>
    <row r="2891" spans="9:9" ht="15" customHeight="1" x14ac:dyDescent="0.35">
      <c r="I2891" s="85"/>
    </row>
    <row r="2892" spans="9:9" ht="15" customHeight="1" x14ac:dyDescent="0.35">
      <c r="I2892" s="85"/>
    </row>
    <row r="2893" spans="9:9" ht="15" customHeight="1" x14ac:dyDescent="0.35">
      <c r="I2893" s="85"/>
    </row>
    <row r="2894" spans="9:9" ht="15" customHeight="1" x14ac:dyDescent="0.35">
      <c r="I2894" s="85"/>
    </row>
    <row r="2895" spans="9:9" ht="15" customHeight="1" x14ac:dyDescent="0.35">
      <c r="I2895" s="85"/>
    </row>
    <row r="2896" spans="9:9" ht="15" customHeight="1" x14ac:dyDescent="0.35">
      <c r="I2896" s="85"/>
    </row>
    <row r="2897" spans="9:9" ht="15" customHeight="1" x14ac:dyDescent="0.35">
      <c r="I2897" s="85"/>
    </row>
    <row r="2898" spans="9:9" ht="15" customHeight="1" x14ac:dyDescent="0.35">
      <c r="I2898" s="85"/>
    </row>
    <row r="2899" spans="9:9" ht="15" customHeight="1" x14ac:dyDescent="0.35">
      <c r="I2899" s="85"/>
    </row>
    <row r="2900" spans="9:9" ht="15" customHeight="1" x14ac:dyDescent="0.35">
      <c r="I2900" s="85"/>
    </row>
    <row r="2901" spans="9:9" ht="15" customHeight="1" x14ac:dyDescent="0.35">
      <c r="I2901" s="85"/>
    </row>
    <row r="2902" spans="9:9" ht="15" customHeight="1" x14ac:dyDescent="0.35">
      <c r="I2902" s="85"/>
    </row>
    <row r="2903" spans="9:9" ht="15" customHeight="1" x14ac:dyDescent="0.35">
      <c r="I2903" s="85"/>
    </row>
    <row r="2904" spans="9:9" ht="15" customHeight="1" x14ac:dyDescent="0.35">
      <c r="I2904" s="85"/>
    </row>
    <row r="2905" spans="9:9" ht="15" customHeight="1" x14ac:dyDescent="0.35">
      <c r="I2905" s="85"/>
    </row>
    <row r="2906" spans="9:9" ht="15" customHeight="1" x14ac:dyDescent="0.35">
      <c r="I2906" s="85"/>
    </row>
    <row r="2907" spans="9:9" ht="15" customHeight="1" x14ac:dyDescent="0.35">
      <c r="I2907" s="85"/>
    </row>
    <row r="2908" spans="9:9" ht="15" customHeight="1" x14ac:dyDescent="0.35">
      <c r="I2908" s="85"/>
    </row>
    <row r="2909" spans="9:9" ht="15" customHeight="1" x14ac:dyDescent="0.35">
      <c r="I2909" s="85"/>
    </row>
    <row r="2910" spans="9:9" ht="15" customHeight="1" x14ac:dyDescent="0.35">
      <c r="I2910" s="85"/>
    </row>
    <row r="2911" spans="9:9" ht="15" customHeight="1" x14ac:dyDescent="0.35">
      <c r="I2911" s="85"/>
    </row>
    <row r="2912" spans="9:9" ht="15" customHeight="1" x14ac:dyDescent="0.35">
      <c r="I2912" s="85"/>
    </row>
    <row r="2913" spans="9:9" ht="15" customHeight="1" x14ac:dyDescent="0.35">
      <c r="I2913" s="85"/>
    </row>
    <row r="2914" spans="9:9" ht="15" customHeight="1" x14ac:dyDescent="0.35">
      <c r="I2914" s="85"/>
    </row>
    <row r="2915" spans="9:9" ht="15" customHeight="1" x14ac:dyDescent="0.35">
      <c r="I2915" s="85"/>
    </row>
    <row r="2916" spans="9:9" ht="15" customHeight="1" x14ac:dyDescent="0.35">
      <c r="I2916" s="85"/>
    </row>
    <row r="2917" spans="9:9" ht="15" customHeight="1" x14ac:dyDescent="0.35">
      <c r="I2917" s="85"/>
    </row>
    <row r="2918" spans="9:9" ht="15" customHeight="1" x14ac:dyDescent="0.35">
      <c r="I2918" s="85"/>
    </row>
    <row r="2919" spans="9:9" ht="15" customHeight="1" x14ac:dyDescent="0.35">
      <c r="I2919" s="85"/>
    </row>
    <row r="2920" spans="9:9" ht="15" customHeight="1" x14ac:dyDescent="0.35">
      <c r="I2920" s="85"/>
    </row>
    <row r="2921" spans="9:9" ht="15" customHeight="1" x14ac:dyDescent="0.35">
      <c r="I2921" s="85"/>
    </row>
    <row r="2922" spans="9:9" ht="15" customHeight="1" x14ac:dyDescent="0.35">
      <c r="I2922" s="85"/>
    </row>
    <row r="2923" spans="9:9" ht="15" customHeight="1" x14ac:dyDescent="0.35">
      <c r="I2923" s="85"/>
    </row>
    <row r="2924" spans="9:9" ht="15" customHeight="1" x14ac:dyDescent="0.35">
      <c r="I2924" s="85"/>
    </row>
    <row r="2925" spans="9:9" ht="15" customHeight="1" x14ac:dyDescent="0.35">
      <c r="I2925" s="85"/>
    </row>
    <row r="2926" spans="9:9" ht="15" customHeight="1" x14ac:dyDescent="0.35">
      <c r="I2926" s="85"/>
    </row>
    <row r="2927" spans="9:9" ht="15" customHeight="1" x14ac:dyDescent="0.35">
      <c r="I2927" s="85"/>
    </row>
    <row r="2928" spans="9:9" ht="15" customHeight="1" x14ac:dyDescent="0.35">
      <c r="I2928" s="85"/>
    </row>
    <row r="2929" spans="9:9" ht="15" customHeight="1" x14ac:dyDescent="0.35">
      <c r="I2929" s="85"/>
    </row>
    <row r="2930" spans="9:9" ht="15" customHeight="1" x14ac:dyDescent="0.35">
      <c r="I2930" s="85"/>
    </row>
    <row r="2931" spans="9:9" ht="15" customHeight="1" x14ac:dyDescent="0.35">
      <c r="I2931" s="85"/>
    </row>
    <row r="2932" spans="9:9" ht="15" customHeight="1" x14ac:dyDescent="0.35">
      <c r="I2932" s="85"/>
    </row>
    <row r="2933" spans="9:9" ht="15" customHeight="1" x14ac:dyDescent="0.35">
      <c r="I2933" s="85"/>
    </row>
    <row r="2934" spans="9:9" ht="15" customHeight="1" x14ac:dyDescent="0.35">
      <c r="I2934" s="85"/>
    </row>
    <row r="2935" spans="9:9" ht="15" customHeight="1" x14ac:dyDescent="0.35">
      <c r="I2935" s="85"/>
    </row>
    <row r="2936" spans="9:9" ht="15" customHeight="1" x14ac:dyDescent="0.35">
      <c r="I2936" s="85"/>
    </row>
    <row r="2937" spans="9:9" ht="15" customHeight="1" x14ac:dyDescent="0.35">
      <c r="I2937" s="85"/>
    </row>
    <row r="2938" spans="9:9" ht="15" customHeight="1" x14ac:dyDescent="0.35">
      <c r="I2938" s="85"/>
    </row>
    <row r="2939" spans="9:9" ht="15" customHeight="1" x14ac:dyDescent="0.35">
      <c r="I2939" s="85"/>
    </row>
    <row r="2940" spans="9:9" ht="15" customHeight="1" x14ac:dyDescent="0.35">
      <c r="I2940" s="85"/>
    </row>
    <row r="2941" spans="9:9" ht="15" customHeight="1" x14ac:dyDescent="0.35">
      <c r="I2941" s="85"/>
    </row>
    <row r="2942" spans="9:9" ht="15" customHeight="1" x14ac:dyDescent="0.35">
      <c r="I2942" s="85"/>
    </row>
    <row r="2943" spans="9:9" ht="15" customHeight="1" x14ac:dyDescent="0.35">
      <c r="I2943" s="85"/>
    </row>
    <row r="2944" spans="9:9" ht="15" customHeight="1" x14ac:dyDescent="0.35">
      <c r="I2944" s="85"/>
    </row>
    <row r="2945" spans="9:9" ht="15" customHeight="1" x14ac:dyDescent="0.35">
      <c r="I2945" s="85"/>
    </row>
    <row r="2946" spans="9:9" ht="15" customHeight="1" x14ac:dyDescent="0.35">
      <c r="I2946" s="85"/>
    </row>
    <row r="2947" spans="9:9" ht="15" customHeight="1" x14ac:dyDescent="0.35">
      <c r="I2947" s="85"/>
    </row>
    <row r="2948" spans="9:9" ht="15" customHeight="1" x14ac:dyDescent="0.35">
      <c r="I2948" s="85"/>
    </row>
    <row r="2949" spans="9:9" ht="15" customHeight="1" x14ac:dyDescent="0.35">
      <c r="I2949" s="85"/>
    </row>
    <row r="2950" spans="9:9" ht="15" customHeight="1" x14ac:dyDescent="0.35">
      <c r="I2950" s="85"/>
    </row>
    <row r="2951" spans="9:9" ht="15" customHeight="1" x14ac:dyDescent="0.35">
      <c r="I2951" s="85"/>
    </row>
    <row r="2952" spans="9:9" ht="15" customHeight="1" x14ac:dyDescent="0.35">
      <c r="I2952" s="85"/>
    </row>
    <row r="2953" spans="9:9" ht="15" customHeight="1" x14ac:dyDescent="0.35">
      <c r="I2953" s="85"/>
    </row>
    <row r="2954" spans="9:9" ht="15" customHeight="1" x14ac:dyDescent="0.35">
      <c r="I2954" s="85"/>
    </row>
    <row r="2955" spans="9:9" ht="15" customHeight="1" x14ac:dyDescent="0.35">
      <c r="I2955" s="85"/>
    </row>
    <row r="2956" spans="9:9" ht="15" customHeight="1" x14ac:dyDescent="0.35">
      <c r="I2956" s="85"/>
    </row>
    <row r="2957" spans="9:9" ht="15" customHeight="1" x14ac:dyDescent="0.35">
      <c r="I2957" s="85"/>
    </row>
    <row r="2958" spans="9:9" ht="15" customHeight="1" x14ac:dyDescent="0.35">
      <c r="I2958" s="85"/>
    </row>
    <row r="2959" spans="9:9" ht="15" customHeight="1" x14ac:dyDescent="0.35">
      <c r="I2959" s="85"/>
    </row>
    <row r="2960" spans="9:9" ht="15" customHeight="1" x14ac:dyDescent="0.35">
      <c r="I2960" s="85"/>
    </row>
    <row r="2961" spans="9:9" ht="15" customHeight="1" x14ac:dyDescent="0.35">
      <c r="I2961" s="85"/>
    </row>
    <row r="2962" spans="9:9" ht="15" customHeight="1" x14ac:dyDescent="0.35">
      <c r="I2962" s="85"/>
    </row>
    <row r="2963" spans="9:9" ht="15" customHeight="1" x14ac:dyDescent="0.35">
      <c r="I2963" s="85"/>
    </row>
    <row r="2964" spans="9:9" ht="15" customHeight="1" x14ac:dyDescent="0.35">
      <c r="I2964" s="85"/>
    </row>
    <row r="2965" spans="9:9" ht="15" customHeight="1" x14ac:dyDescent="0.35">
      <c r="I2965" s="85"/>
    </row>
    <row r="2966" spans="9:9" ht="15" customHeight="1" x14ac:dyDescent="0.35">
      <c r="I2966" s="85"/>
    </row>
    <row r="2967" spans="9:9" ht="15" customHeight="1" x14ac:dyDescent="0.35">
      <c r="I2967" s="85"/>
    </row>
    <row r="2968" spans="9:9" ht="15" customHeight="1" x14ac:dyDescent="0.35">
      <c r="I2968" s="85"/>
    </row>
    <row r="2969" spans="9:9" ht="15" customHeight="1" x14ac:dyDescent="0.35">
      <c r="I2969" s="85"/>
    </row>
    <row r="2970" spans="9:9" ht="15" customHeight="1" x14ac:dyDescent="0.35">
      <c r="I2970" s="85"/>
    </row>
    <row r="2971" spans="9:9" ht="15" customHeight="1" x14ac:dyDescent="0.35">
      <c r="I2971" s="85"/>
    </row>
    <row r="2972" spans="9:9" ht="15" customHeight="1" x14ac:dyDescent="0.35">
      <c r="I2972" s="85"/>
    </row>
    <row r="2973" spans="9:9" ht="15" customHeight="1" x14ac:dyDescent="0.35">
      <c r="I2973" s="85"/>
    </row>
    <row r="2974" spans="9:9" ht="15" customHeight="1" x14ac:dyDescent="0.35">
      <c r="I2974" s="85"/>
    </row>
    <row r="2975" spans="9:9" ht="15" customHeight="1" x14ac:dyDescent="0.35">
      <c r="I2975" s="85"/>
    </row>
    <row r="2976" spans="9:9" ht="15" customHeight="1" x14ac:dyDescent="0.35">
      <c r="I2976" s="85"/>
    </row>
    <row r="2977" spans="9:9" ht="15" customHeight="1" x14ac:dyDescent="0.35">
      <c r="I2977" s="85"/>
    </row>
    <row r="2978" spans="9:9" ht="15" customHeight="1" x14ac:dyDescent="0.35">
      <c r="I2978" s="85"/>
    </row>
    <row r="2979" spans="9:9" ht="15" customHeight="1" x14ac:dyDescent="0.35">
      <c r="I2979" s="85"/>
    </row>
    <row r="2980" spans="9:9" ht="15" customHeight="1" x14ac:dyDescent="0.35">
      <c r="I2980" s="85"/>
    </row>
    <row r="2981" spans="9:9" ht="15" customHeight="1" x14ac:dyDescent="0.35">
      <c r="I2981" s="85"/>
    </row>
    <row r="2982" spans="9:9" ht="15" customHeight="1" x14ac:dyDescent="0.35">
      <c r="I2982" s="85"/>
    </row>
    <row r="2983" spans="9:9" ht="15" customHeight="1" x14ac:dyDescent="0.35">
      <c r="I2983" s="85"/>
    </row>
    <row r="2984" spans="9:9" ht="15" customHeight="1" x14ac:dyDescent="0.35">
      <c r="I2984" s="85"/>
    </row>
    <row r="2985" spans="9:9" ht="15" customHeight="1" x14ac:dyDescent="0.35">
      <c r="I2985" s="85"/>
    </row>
    <row r="2986" spans="9:9" ht="15" customHeight="1" x14ac:dyDescent="0.35">
      <c r="I2986" s="85"/>
    </row>
    <row r="2987" spans="9:9" ht="15" customHeight="1" x14ac:dyDescent="0.35">
      <c r="I2987" s="85"/>
    </row>
    <row r="2988" spans="9:9" ht="15" customHeight="1" x14ac:dyDescent="0.35">
      <c r="I2988" s="85"/>
    </row>
    <row r="2989" spans="9:9" ht="15" customHeight="1" x14ac:dyDescent="0.35">
      <c r="I2989" s="85"/>
    </row>
    <row r="2990" spans="9:9" ht="15" customHeight="1" x14ac:dyDescent="0.35">
      <c r="I2990" s="85"/>
    </row>
    <row r="2991" spans="9:9" ht="15" customHeight="1" x14ac:dyDescent="0.35">
      <c r="I2991" s="85"/>
    </row>
    <row r="2992" spans="9:9" ht="15" customHeight="1" x14ac:dyDescent="0.35">
      <c r="I2992" s="85"/>
    </row>
    <row r="2993" spans="9:9" ht="15" customHeight="1" x14ac:dyDescent="0.35">
      <c r="I2993" s="85"/>
    </row>
    <row r="2994" spans="9:9" ht="15" customHeight="1" x14ac:dyDescent="0.35">
      <c r="I2994" s="85"/>
    </row>
    <row r="2995" spans="9:9" ht="15" customHeight="1" x14ac:dyDescent="0.35">
      <c r="I2995" s="85"/>
    </row>
    <row r="2996" spans="9:9" ht="15" customHeight="1" x14ac:dyDescent="0.35">
      <c r="I2996" s="85"/>
    </row>
    <row r="2997" spans="9:9" ht="15" customHeight="1" x14ac:dyDescent="0.35">
      <c r="I2997" s="85"/>
    </row>
    <row r="2998" spans="9:9" ht="15" customHeight="1" x14ac:dyDescent="0.35">
      <c r="I2998" s="85"/>
    </row>
    <row r="2999" spans="9:9" ht="15" customHeight="1" x14ac:dyDescent="0.35">
      <c r="I2999" s="85"/>
    </row>
    <row r="3000" spans="9:9" ht="15" customHeight="1" x14ac:dyDescent="0.35">
      <c r="I3000" s="85"/>
    </row>
    <row r="3001" spans="9:9" ht="15" customHeight="1" x14ac:dyDescent="0.35">
      <c r="I3001" s="85"/>
    </row>
    <row r="3002" spans="9:9" ht="15" customHeight="1" x14ac:dyDescent="0.35">
      <c r="I3002" s="85"/>
    </row>
    <row r="3003" spans="9:9" ht="15" customHeight="1" x14ac:dyDescent="0.35">
      <c r="I3003" s="85"/>
    </row>
    <row r="3004" spans="9:9" ht="15" customHeight="1" x14ac:dyDescent="0.35">
      <c r="I3004" s="85"/>
    </row>
    <row r="3005" spans="9:9" ht="15" customHeight="1" x14ac:dyDescent="0.35">
      <c r="I3005" s="85"/>
    </row>
    <row r="3006" spans="9:9" ht="15" customHeight="1" x14ac:dyDescent="0.35">
      <c r="I3006" s="85"/>
    </row>
    <row r="3007" spans="9:9" ht="15" customHeight="1" x14ac:dyDescent="0.35">
      <c r="I3007" s="85"/>
    </row>
    <row r="3008" spans="9:9" ht="15" customHeight="1" x14ac:dyDescent="0.35">
      <c r="I3008" s="85"/>
    </row>
    <row r="3009" spans="9:9" ht="15" customHeight="1" x14ac:dyDescent="0.35">
      <c r="I3009" s="85"/>
    </row>
    <row r="3010" spans="9:9" ht="15" customHeight="1" x14ac:dyDescent="0.35">
      <c r="I3010" s="85"/>
    </row>
    <row r="3011" spans="9:9" ht="15" customHeight="1" x14ac:dyDescent="0.35">
      <c r="I3011" s="85"/>
    </row>
    <row r="3012" spans="9:9" ht="15" customHeight="1" x14ac:dyDescent="0.35">
      <c r="I3012" s="85"/>
    </row>
    <row r="3013" spans="9:9" ht="15" customHeight="1" x14ac:dyDescent="0.35">
      <c r="I3013" s="85"/>
    </row>
    <row r="3014" spans="9:9" ht="15" customHeight="1" x14ac:dyDescent="0.35">
      <c r="I3014" s="85"/>
    </row>
    <row r="3015" spans="9:9" ht="15" customHeight="1" x14ac:dyDescent="0.35">
      <c r="I3015" s="85"/>
    </row>
    <row r="3016" spans="9:9" ht="15" customHeight="1" x14ac:dyDescent="0.35">
      <c r="I3016" s="85"/>
    </row>
    <row r="3017" spans="9:9" ht="15" customHeight="1" x14ac:dyDescent="0.35">
      <c r="I3017" s="85"/>
    </row>
    <row r="3018" spans="9:9" ht="15" customHeight="1" x14ac:dyDescent="0.35">
      <c r="I3018" s="85"/>
    </row>
    <row r="3019" spans="9:9" ht="15" customHeight="1" x14ac:dyDescent="0.35">
      <c r="I3019" s="85"/>
    </row>
    <row r="3020" spans="9:9" ht="15" customHeight="1" x14ac:dyDescent="0.35">
      <c r="I3020" s="85"/>
    </row>
    <row r="3021" spans="9:9" ht="15" customHeight="1" x14ac:dyDescent="0.35">
      <c r="I3021" s="85"/>
    </row>
    <row r="3022" spans="9:9" ht="15" customHeight="1" x14ac:dyDescent="0.35">
      <c r="I3022" s="85"/>
    </row>
    <row r="3023" spans="9:9" ht="15" customHeight="1" x14ac:dyDescent="0.35">
      <c r="I3023" s="85"/>
    </row>
    <row r="3024" spans="9:9" ht="15" customHeight="1" x14ac:dyDescent="0.35">
      <c r="I3024" s="85"/>
    </row>
    <row r="3025" spans="9:9" ht="15" customHeight="1" x14ac:dyDescent="0.35">
      <c r="I3025" s="85"/>
    </row>
    <row r="3026" spans="9:9" ht="15" customHeight="1" x14ac:dyDescent="0.35">
      <c r="I3026" s="85"/>
    </row>
    <row r="3027" spans="9:9" ht="15" customHeight="1" x14ac:dyDescent="0.35">
      <c r="I3027" s="85"/>
    </row>
    <row r="3028" spans="9:9" ht="15" customHeight="1" x14ac:dyDescent="0.35">
      <c r="I3028" s="85"/>
    </row>
    <row r="3029" spans="9:9" ht="15" customHeight="1" x14ac:dyDescent="0.35">
      <c r="I3029" s="85"/>
    </row>
    <row r="3030" spans="9:9" ht="15" customHeight="1" x14ac:dyDescent="0.35">
      <c r="I3030" s="85"/>
    </row>
    <row r="3031" spans="9:9" ht="15" customHeight="1" x14ac:dyDescent="0.35">
      <c r="I3031" s="85"/>
    </row>
    <row r="3032" spans="9:9" ht="15" customHeight="1" x14ac:dyDescent="0.35">
      <c r="I3032" s="85"/>
    </row>
    <row r="3033" spans="9:9" ht="15" customHeight="1" x14ac:dyDescent="0.35">
      <c r="I3033" s="85"/>
    </row>
    <row r="3034" spans="9:9" ht="15" customHeight="1" x14ac:dyDescent="0.35">
      <c r="I3034" s="85"/>
    </row>
    <row r="3035" spans="9:9" ht="15" customHeight="1" x14ac:dyDescent="0.35">
      <c r="I3035" s="85"/>
    </row>
    <row r="3036" spans="9:9" ht="15" customHeight="1" x14ac:dyDescent="0.35">
      <c r="I3036" s="85"/>
    </row>
    <row r="3037" spans="9:9" ht="15" customHeight="1" x14ac:dyDescent="0.35">
      <c r="I3037" s="85"/>
    </row>
    <row r="3038" spans="9:9" ht="15" customHeight="1" x14ac:dyDescent="0.35">
      <c r="I3038" s="85"/>
    </row>
    <row r="3039" spans="9:9" ht="15" customHeight="1" x14ac:dyDescent="0.35">
      <c r="I3039" s="85"/>
    </row>
    <row r="3040" spans="9:9" ht="15" customHeight="1" x14ac:dyDescent="0.35">
      <c r="I3040" s="85"/>
    </row>
    <row r="3041" spans="9:9" ht="15" customHeight="1" x14ac:dyDescent="0.35">
      <c r="I3041" s="85"/>
    </row>
    <row r="3042" spans="9:9" ht="15" customHeight="1" x14ac:dyDescent="0.35">
      <c r="I3042" s="85"/>
    </row>
    <row r="3043" spans="9:9" ht="15" customHeight="1" x14ac:dyDescent="0.35">
      <c r="I3043" s="85"/>
    </row>
    <row r="3044" spans="9:9" ht="15" customHeight="1" x14ac:dyDescent="0.35">
      <c r="I3044" s="85"/>
    </row>
    <row r="3045" spans="9:9" ht="15" customHeight="1" x14ac:dyDescent="0.35">
      <c r="I3045" s="85"/>
    </row>
    <row r="3046" spans="9:9" ht="15" customHeight="1" x14ac:dyDescent="0.35">
      <c r="I3046" s="85"/>
    </row>
    <row r="3047" spans="9:9" ht="15" customHeight="1" x14ac:dyDescent="0.35">
      <c r="I3047" s="85"/>
    </row>
    <row r="3048" spans="9:9" ht="15" customHeight="1" x14ac:dyDescent="0.35">
      <c r="I3048" s="85"/>
    </row>
    <row r="3049" spans="9:9" ht="15" customHeight="1" x14ac:dyDescent="0.35">
      <c r="I3049" s="85"/>
    </row>
    <row r="3050" spans="9:9" ht="15" customHeight="1" x14ac:dyDescent="0.35">
      <c r="I3050" s="85"/>
    </row>
    <row r="3051" spans="9:9" ht="15" customHeight="1" x14ac:dyDescent="0.35">
      <c r="I3051" s="85"/>
    </row>
    <row r="3052" spans="9:9" ht="15" customHeight="1" x14ac:dyDescent="0.35">
      <c r="I3052" s="85"/>
    </row>
    <row r="3053" spans="9:9" ht="15" customHeight="1" x14ac:dyDescent="0.35">
      <c r="I3053" s="85"/>
    </row>
    <row r="3054" spans="9:9" ht="15" customHeight="1" x14ac:dyDescent="0.35">
      <c r="I3054" s="85"/>
    </row>
    <row r="3055" spans="9:9" ht="15" customHeight="1" x14ac:dyDescent="0.35">
      <c r="I3055" s="85"/>
    </row>
    <row r="3056" spans="9:9" ht="15" customHeight="1" x14ac:dyDescent="0.35">
      <c r="I3056" s="85"/>
    </row>
    <row r="3057" spans="9:9" ht="15" customHeight="1" x14ac:dyDescent="0.35">
      <c r="I3057" s="85"/>
    </row>
    <row r="3058" spans="9:9" ht="15" customHeight="1" x14ac:dyDescent="0.35">
      <c r="I3058" s="85"/>
    </row>
    <row r="3059" spans="9:9" ht="15" customHeight="1" x14ac:dyDescent="0.35">
      <c r="I3059" s="85"/>
    </row>
    <row r="3060" spans="9:9" ht="15" customHeight="1" x14ac:dyDescent="0.35">
      <c r="I3060" s="85"/>
    </row>
    <row r="3061" spans="9:9" ht="15" customHeight="1" x14ac:dyDescent="0.35">
      <c r="I3061" s="85"/>
    </row>
    <row r="3062" spans="9:9" ht="15" customHeight="1" x14ac:dyDescent="0.35">
      <c r="I3062" s="85"/>
    </row>
    <row r="3063" spans="9:9" ht="15" customHeight="1" x14ac:dyDescent="0.35">
      <c r="I3063" s="85"/>
    </row>
    <row r="3064" spans="9:9" ht="15" customHeight="1" x14ac:dyDescent="0.35">
      <c r="I3064" s="85"/>
    </row>
    <row r="3065" spans="9:9" ht="15" customHeight="1" x14ac:dyDescent="0.35">
      <c r="I3065" s="85"/>
    </row>
    <row r="3066" spans="9:9" ht="15" customHeight="1" x14ac:dyDescent="0.35">
      <c r="I3066" s="85"/>
    </row>
    <row r="3067" spans="9:9" ht="15" customHeight="1" x14ac:dyDescent="0.35">
      <c r="I3067" s="85"/>
    </row>
    <row r="3068" spans="9:9" ht="15" customHeight="1" x14ac:dyDescent="0.35">
      <c r="I3068" s="85"/>
    </row>
    <row r="3069" spans="9:9" ht="15" customHeight="1" x14ac:dyDescent="0.35">
      <c r="I3069" s="85"/>
    </row>
    <row r="3070" spans="9:9" ht="15" customHeight="1" x14ac:dyDescent="0.35">
      <c r="I3070" s="85"/>
    </row>
    <row r="3071" spans="9:9" ht="15" customHeight="1" x14ac:dyDescent="0.35">
      <c r="I3071" s="85"/>
    </row>
    <row r="3072" spans="9:9" ht="15" customHeight="1" x14ac:dyDescent="0.35">
      <c r="I3072" s="85"/>
    </row>
    <row r="3073" spans="9:9" ht="15" customHeight="1" x14ac:dyDescent="0.35">
      <c r="I3073" s="85"/>
    </row>
    <row r="3074" spans="9:9" ht="15" customHeight="1" x14ac:dyDescent="0.35">
      <c r="I3074" s="85"/>
    </row>
    <row r="3075" spans="9:9" ht="15" customHeight="1" x14ac:dyDescent="0.35">
      <c r="I3075" s="85"/>
    </row>
    <row r="3076" spans="9:9" ht="15" customHeight="1" x14ac:dyDescent="0.35">
      <c r="I3076" s="85"/>
    </row>
    <row r="3077" spans="9:9" ht="15" customHeight="1" x14ac:dyDescent="0.35">
      <c r="I3077" s="85"/>
    </row>
    <row r="3078" spans="9:9" ht="15" customHeight="1" x14ac:dyDescent="0.35">
      <c r="I3078" s="85"/>
    </row>
    <row r="3079" spans="9:9" ht="15" customHeight="1" x14ac:dyDescent="0.35">
      <c r="I3079" s="85"/>
    </row>
    <row r="3080" spans="9:9" ht="15" customHeight="1" x14ac:dyDescent="0.35">
      <c r="I3080" s="85"/>
    </row>
    <row r="3081" spans="9:9" ht="15" customHeight="1" x14ac:dyDescent="0.35">
      <c r="I3081" s="85"/>
    </row>
    <row r="3082" spans="9:9" ht="15" customHeight="1" x14ac:dyDescent="0.35">
      <c r="I3082" s="85"/>
    </row>
    <row r="3083" spans="9:9" ht="15" customHeight="1" x14ac:dyDescent="0.35">
      <c r="I3083" s="85"/>
    </row>
    <row r="3084" spans="9:9" ht="15" customHeight="1" x14ac:dyDescent="0.35">
      <c r="I3084" s="85"/>
    </row>
    <row r="3085" spans="9:9" ht="15" customHeight="1" x14ac:dyDescent="0.35">
      <c r="I3085" s="85"/>
    </row>
    <row r="3086" spans="9:9" ht="15" customHeight="1" x14ac:dyDescent="0.35">
      <c r="I3086" s="85"/>
    </row>
    <row r="3087" spans="9:9" ht="15" customHeight="1" x14ac:dyDescent="0.35">
      <c r="I3087" s="85"/>
    </row>
    <row r="3088" spans="9:9" ht="15" customHeight="1" x14ac:dyDescent="0.35">
      <c r="I3088" s="85"/>
    </row>
    <row r="3089" spans="9:9" ht="15" customHeight="1" x14ac:dyDescent="0.35">
      <c r="I3089" s="85"/>
    </row>
    <row r="3090" spans="9:9" ht="15" customHeight="1" x14ac:dyDescent="0.35">
      <c r="I3090" s="85"/>
    </row>
    <row r="3091" spans="9:9" ht="15" customHeight="1" x14ac:dyDescent="0.35">
      <c r="I3091" s="85"/>
    </row>
    <row r="3092" spans="9:9" ht="15" customHeight="1" x14ac:dyDescent="0.35">
      <c r="I3092" s="85"/>
    </row>
    <row r="3093" spans="9:9" ht="15" customHeight="1" x14ac:dyDescent="0.35">
      <c r="I3093" s="85"/>
    </row>
    <row r="3094" spans="9:9" ht="15" customHeight="1" x14ac:dyDescent="0.35">
      <c r="I3094" s="85"/>
    </row>
    <row r="3095" spans="9:9" ht="15" customHeight="1" x14ac:dyDescent="0.35">
      <c r="I3095" s="85"/>
    </row>
    <row r="3096" spans="9:9" ht="15" customHeight="1" x14ac:dyDescent="0.35">
      <c r="I3096" s="85"/>
    </row>
    <row r="3097" spans="9:9" ht="15" customHeight="1" x14ac:dyDescent="0.35">
      <c r="I3097" s="85"/>
    </row>
    <row r="3098" spans="9:9" ht="15" customHeight="1" x14ac:dyDescent="0.35">
      <c r="I3098" s="85"/>
    </row>
    <row r="3099" spans="9:9" ht="15" customHeight="1" x14ac:dyDescent="0.35">
      <c r="I3099" s="85"/>
    </row>
    <row r="3100" spans="9:9" ht="15" customHeight="1" x14ac:dyDescent="0.35">
      <c r="I3100" s="85"/>
    </row>
    <row r="3101" spans="9:9" ht="15" customHeight="1" x14ac:dyDescent="0.35">
      <c r="I3101" s="85"/>
    </row>
    <row r="3102" spans="9:9" ht="15" customHeight="1" x14ac:dyDescent="0.35">
      <c r="I3102" s="85"/>
    </row>
    <row r="3103" spans="9:9" ht="15" customHeight="1" x14ac:dyDescent="0.35">
      <c r="I3103" s="85"/>
    </row>
    <row r="3104" spans="9:9" ht="15" customHeight="1" x14ac:dyDescent="0.35">
      <c r="I3104" s="85"/>
    </row>
    <row r="3105" spans="9:9" ht="15" customHeight="1" x14ac:dyDescent="0.35">
      <c r="I3105" s="85"/>
    </row>
    <row r="3106" spans="9:9" ht="15" customHeight="1" x14ac:dyDescent="0.35">
      <c r="I3106" s="85"/>
    </row>
    <row r="3107" spans="9:9" ht="15" customHeight="1" x14ac:dyDescent="0.35">
      <c r="I3107" s="85"/>
    </row>
    <row r="3108" spans="9:9" ht="15" customHeight="1" x14ac:dyDescent="0.35">
      <c r="I3108" s="85"/>
    </row>
    <row r="3109" spans="9:9" ht="15" customHeight="1" x14ac:dyDescent="0.35">
      <c r="I3109" s="85"/>
    </row>
    <row r="3110" spans="9:9" ht="15" customHeight="1" x14ac:dyDescent="0.35">
      <c r="I3110" s="85"/>
    </row>
    <row r="3111" spans="9:9" ht="15" customHeight="1" x14ac:dyDescent="0.35">
      <c r="I3111" s="85"/>
    </row>
    <row r="3112" spans="9:9" ht="15" customHeight="1" x14ac:dyDescent="0.35">
      <c r="I3112" s="85"/>
    </row>
    <row r="3113" spans="9:9" ht="15" customHeight="1" x14ac:dyDescent="0.35">
      <c r="I3113" s="85"/>
    </row>
    <row r="3114" spans="9:9" ht="15" customHeight="1" x14ac:dyDescent="0.35">
      <c r="I3114" s="85"/>
    </row>
    <row r="3115" spans="9:9" ht="15" customHeight="1" x14ac:dyDescent="0.35">
      <c r="I3115" s="85"/>
    </row>
    <row r="3116" spans="9:9" ht="15" customHeight="1" x14ac:dyDescent="0.35">
      <c r="I3116" s="85"/>
    </row>
    <row r="3117" spans="9:9" ht="15" customHeight="1" x14ac:dyDescent="0.35">
      <c r="I3117" s="85"/>
    </row>
    <row r="3118" spans="9:9" ht="15" customHeight="1" x14ac:dyDescent="0.35">
      <c r="I3118" s="85"/>
    </row>
    <row r="3119" spans="9:9" ht="15" customHeight="1" x14ac:dyDescent="0.35">
      <c r="I3119" s="85"/>
    </row>
    <row r="3120" spans="9:9" ht="15" customHeight="1" x14ac:dyDescent="0.35">
      <c r="I3120" s="85"/>
    </row>
    <row r="3121" spans="9:9" ht="15" customHeight="1" x14ac:dyDescent="0.35">
      <c r="I3121" s="85"/>
    </row>
    <row r="3122" spans="9:9" ht="15" customHeight="1" x14ac:dyDescent="0.35">
      <c r="I3122" s="85"/>
    </row>
    <row r="3123" spans="9:9" ht="15" customHeight="1" x14ac:dyDescent="0.35">
      <c r="I3123" s="85"/>
    </row>
    <row r="3124" spans="9:9" ht="15" customHeight="1" x14ac:dyDescent="0.35">
      <c r="I3124" s="85"/>
    </row>
    <row r="3125" spans="9:9" ht="15" customHeight="1" x14ac:dyDescent="0.35">
      <c r="I3125" s="85"/>
    </row>
    <row r="3126" spans="9:9" ht="15" customHeight="1" x14ac:dyDescent="0.35">
      <c r="I3126" s="85"/>
    </row>
    <row r="3127" spans="9:9" ht="15" customHeight="1" x14ac:dyDescent="0.35">
      <c r="I3127" s="85"/>
    </row>
    <row r="3128" spans="9:9" ht="15" customHeight="1" x14ac:dyDescent="0.35">
      <c r="I3128" s="85"/>
    </row>
    <row r="3129" spans="9:9" ht="15" customHeight="1" x14ac:dyDescent="0.35">
      <c r="I3129" s="85"/>
    </row>
    <row r="3130" spans="9:9" ht="15" customHeight="1" x14ac:dyDescent="0.35">
      <c r="I3130" s="85"/>
    </row>
    <row r="3131" spans="9:9" ht="15" customHeight="1" x14ac:dyDescent="0.35">
      <c r="I3131" s="85"/>
    </row>
    <row r="3132" spans="9:9" ht="15" customHeight="1" x14ac:dyDescent="0.35">
      <c r="I3132" s="85"/>
    </row>
    <row r="3133" spans="9:9" ht="15" customHeight="1" x14ac:dyDescent="0.35">
      <c r="I3133" s="85"/>
    </row>
    <row r="3134" spans="9:9" ht="15" customHeight="1" x14ac:dyDescent="0.35">
      <c r="I3134" s="85"/>
    </row>
    <row r="3135" spans="9:9" ht="15" customHeight="1" x14ac:dyDescent="0.35">
      <c r="I3135" s="85"/>
    </row>
    <row r="3136" spans="9:9" ht="15" customHeight="1" x14ac:dyDescent="0.35">
      <c r="I3136" s="85"/>
    </row>
    <row r="3137" spans="9:9" ht="15" customHeight="1" x14ac:dyDescent="0.35">
      <c r="I3137" s="85"/>
    </row>
    <row r="3138" spans="9:9" ht="15" customHeight="1" x14ac:dyDescent="0.35">
      <c r="I3138" s="85"/>
    </row>
    <row r="3139" spans="9:9" ht="15" customHeight="1" x14ac:dyDescent="0.35">
      <c r="I3139" s="85"/>
    </row>
    <row r="3140" spans="9:9" ht="15" customHeight="1" x14ac:dyDescent="0.35">
      <c r="I3140" s="85"/>
    </row>
    <row r="3141" spans="9:9" ht="15" customHeight="1" x14ac:dyDescent="0.35">
      <c r="I3141" s="85"/>
    </row>
    <row r="3142" spans="9:9" ht="15" customHeight="1" x14ac:dyDescent="0.35">
      <c r="I3142" s="85"/>
    </row>
    <row r="3143" spans="9:9" ht="15" customHeight="1" x14ac:dyDescent="0.35">
      <c r="I3143" s="85"/>
    </row>
    <row r="3144" spans="9:9" ht="15" customHeight="1" x14ac:dyDescent="0.35">
      <c r="I3144" s="85"/>
    </row>
    <row r="3145" spans="9:9" ht="15" customHeight="1" x14ac:dyDescent="0.35">
      <c r="I3145" s="85"/>
    </row>
    <row r="3146" spans="9:9" ht="15" customHeight="1" x14ac:dyDescent="0.35">
      <c r="I3146" s="85"/>
    </row>
    <row r="3147" spans="9:9" ht="15" customHeight="1" x14ac:dyDescent="0.35">
      <c r="I3147" s="85"/>
    </row>
    <row r="3148" spans="9:9" ht="15" customHeight="1" x14ac:dyDescent="0.35">
      <c r="I3148" s="85"/>
    </row>
    <row r="3149" spans="9:9" ht="15" customHeight="1" x14ac:dyDescent="0.35">
      <c r="I3149" s="85"/>
    </row>
    <row r="3150" spans="9:9" ht="15" customHeight="1" x14ac:dyDescent="0.35">
      <c r="I3150" s="85"/>
    </row>
    <row r="3151" spans="9:9" ht="15" customHeight="1" x14ac:dyDescent="0.35">
      <c r="I3151" s="85"/>
    </row>
    <row r="3152" spans="9:9" ht="15" customHeight="1" x14ac:dyDescent="0.35">
      <c r="I3152" s="85"/>
    </row>
    <row r="3153" spans="9:9" ht="15" customHeight="1" x14ac:dyDescent="0.35">
      <c r="I3153" s="85"/>
    </row>
    <row r="3154" spans="9:9" ht="15" customHeight="1" x14ac:dyDescent="0.35">
      <c r="I3154" s="85"/>
    </row>
    <row r="3155" spans="9:9" ht="15" customHeight="1" x14ac:dyDescent="0.35">
      <c r="I3155" s="85"/>
    </row>
    <row r="3156" spans="9:9" ht="15" customHeight="1" x14ac:dyDescent="0.35">
      <c r="I3156" s="85"/>
    </row>
    <row r="3157" spans="9:9" ht="15" customHeight="1" x14ac:dyDescent="0.35">
      <c r="I3157" s="85"/>
    </row>
    <row r="3158" spans="9:9" ht="15" customHeight="1" x14ac:dyDescent="0.35">
      <c r="I3158" s="85"/>
    </row>
    <row r="3159" spans="9:9" ht="15" customHeight="1" x14ac:dyDescent="0.35">
      <c r="I3159" s="85"/>
    </row>
    <row r="3160" spans="9:9" ht="15" customHeight="1" x14ac:dyDescent="0.35">
      <c r="I3160" s="85"/>
    </row>
    <row r="3161" spans="9:9" ht="15" customHeight="1" x14ac:dyDescent="0.35">
      <c r="I3161" s="85"/>
    </row>
    <row r="3162" spans="9:9" ht="15" customHeight="1" x14ac:dyDescent="0.35">
      <c r="I3162" s="85"/>
    </row>
    <row r="3163" spans="9:9" ht="15" customHeight="1" x14ac:dyDescent="0.35">
      <c r="I3163" s="85"/>
    </row>
    <row r="3164" spans="9:9" ht="15" customHeight="1" x14ac:dyDescent="0.35">
      <c r="I3164" s="85"/>
    </row>
    <row r="3165" spans="9:9" ht="15" customHeight="1" x14ac:dyDescent="0.35">
      <c r="I3165" s="85"/>
    </row>
    <row r="3166" spans="9:9" ht="15" customHeight="1" x14ac:dyDescent="0.35">
      <c r="I3166" s="85"/>
    </row>
    <row r="3167" spans="9:9" ht="15" customHeight="1" x14ac:dyDescent="0.35">
      <c r="I3167" s="85"/>
    </row>
    <row r="3168" spans="9:9" ht="15" customHeight="1" x14ac:dyDescent="0.35">
      <c r="I3168" s="85"/>
    </row>
    <row r="3169" spans="9:9" ht="15" customHeight="1" x14ac:dyDescent="0.35">
      <c r="I3169" s="85"/>
    </row>
    <row r="3170" spans="9:9" ht="15" customHeight="1" x14ac:dyDescent="0.35">
      <c r="I3170" s="85"/>
    </row>
    <row r="3171" spans="9:9" ht="15" customHeight="1" x14ac:dyDescent="0.35">
      <c r="I3171" s="85"/>
    </row>
    <row r="3172" spans="9:9" ht="15" customHeight="1" x14ac:dyDescent="0.35">
      <c r="I3172" s="85"/>
    </row>
    <row r="3173" spans="9:9" ht="15" customHeight="1" x14ac:dyDescent="0.35">
      <c r="I3173" s="85"/>
    </row>
    <row r="3174" spans="9:9" ht="15" customHeight="1" x14ac:dyDescent="0.35">
      <c r="I3174" s="85"/>
    </row>
    <row r="3175" spans="9:9" ht="15" customHeight="1" x14ac:dyDescent="0.35">
      <c r="I3175" s="85"/>
    </row>
    <row r="3176" spans="9:9" ht="15" customHeight="1" x14ac:dyDescent="0.35">
      <c r="I3176" s="85"/>
    </row>
    <row r="3177" spans="9:9" ht="15" customHeight="1" x14ac:dyDescent="0.35">
      <c r="I3177" s="85"/>
    </row>
    <row r="3178" spans="9:9" ht="15" customHeight="1" x14ac:dyDescent="0.35">
      <c r="I3178" s="85"/>
    </row>
    <row r="3179" spans="9:9" ht="15" customHeight="1" x14ac:dyDescent="0.35">
      <c r="I3179" s="85"/>
    </row>
    <row r="3180" spans="9:9" ht="15" customHeight="1" x14ac:dyDescent="0.35">
      <c r="I3180" s="85"/>
    </row>
    <row r="3181" spans="9:9" ht="15" customHeight="1" x14ac:dyDescent="0.35">
      <c r="I3181" s="85"/>
    </row>
    <row r="3182" spans="9:9" ht="15" customHeight="1" x14ac:dyDescent="0.35">
      <c r="I3182" s="85"/>
    </row>
    <row r="3183" spans="9:9" ht="15" customHeight="1" x14ac:dyDescent="0.35">
      <c r="I3183" s="85"/>
    </row>
    <row r="3184" spans="9:9" ht="15" customHeight="1" x14ac:dyDescent="0.35">
      <c r="I3184" s="85"/>
    </row>
    <row r="3185" spans="9:9" ht="15" customHeight="1" x14ac:dyDescent="0.35">
      <c r="I3185" s="85"/>
    </row>
    <row r="3186" spans="9:9" ht="15" customHeight="1" x14ac:dyDescent="0.35">
      <c r="I3186" s="85"/>
    </row>
    <row r="3187" spans="9:9" ht="15" customHeight="1" x14ac:dyDescent="0.35">
      <c r="I3187" s="85"/>
    </row>
    <row r="3188" spans="9:9" ht="15" customHeight="1" x14ac:dyDescent="0.35">
      <c r="I3188" s="85"/>
    </row>
    <row r="3189" spans="9:9" ht="15" customHeight="1" x14ac:dyDescent="0.35">
      <c r="I3189" s="85"/>
    </row>
    <row r="3190" spans="9:9" ht="15" customHeight="1" x14ac:dyDescent="0.35">
      <c r="I3190" s="85"/>
    </row>
    <row r="3191" spans="9:9" ht="15" customHeight="1" x14ac:dyDescent="0.35">
      <c r="I3191" s="85"/>
    </row>
    <row r="3192" spans="9:9" ht="15" customHeight="1" x14ac:dyDescent="0.35">
      <c r="I3192" s="85"/>
    </row>
    <row r="3193" spans="9:9" ht="15" customHeight="1" x14ac:dyDescent="0.35">
      <c r="I3193" s="85"/>
    </row>
    <row r="3194" spans="9:9" ht="15" customHeight="1" x14ac:dyDescent="0.35">
      <c r="I3194" s="85"/>
    </row>
    <row r="3195" spans="9:9" ht="15" customHeight="1" x14ac:dyDescent="0.35">
      <c r="I3195" s="85"/>
    </row>
    <row r="3196" spans="9:9" ht="15" customHeight="1" x14ac:dyDescent="0.35">
      <c r="I3196" s="85"/>
    </row>
    <row r="3197" spans="9:9" ht="15" customHeight="1" x14ac:dyDescent="0.35">
      <c r="I3197" s="85"/>
    </row>
    <row r="3198" spans="9:9" ht="15" customHeight="1" x14ac:dyDescent="0.35">
      <c r="I3198" s="85"/>
    </row>
    <row r="3199" spans="9:9" ht="15" customHeight="1" x14ac:dyDescent="0.35">
      <c r="I3199" s="85"/>
    </row>
    <row r="3200" spans="9:9" ht="15" customHeight="1" x14ac:dyDescent="0.35">
      <c r="I3200" s="85"/>
    </row>
    <row r="3201" spans="9:9" ht="15" customHeight="1" x14ac:dyDescent="0.35">
      <c r="I3201" s="85"/>
    </row>
    <row r="3202" spans="9:9" ht="15" customHeight="1" x14ac:dyDescent="0.35">
      <c r="I3202" s="85"/>
    </row>
    <row r="3203" spans="9:9" ht="15" customHeight="1" x14ac:dyDescent="0.35">
      <c r="I3203" s="85"/>
    </row>
    <row r="3204" spans="9:9" ht="15" customHeight="1" x14ac:dyDescent="0.35">
      <c r="I3204" s="85"/>
    </row>
    <row r="3205" spans="9:9" ht="15" customHeight="1" x14ac:dyDescent="0.35">
      <c r="I3205" s="85"/>
    </row>
    <row r="3206" spans="9:9" ht="15" customHeight="1" x14ac:dyDescent="0.35">
      <c r="I3206" s="85"/>
    </row>
    <row r="3207" spans="9:9" ht="15" customHeight="1" x14ac:dyDescent="0.35">
      <c r="I3207" s="85"/>
    </row>
    <row r="3208" spans="9:9" ht="15" customHeight="1" x14ac:dyDescent="0.35">
      <c r="I3208" s="85"/>
    </row>
    <row r="3209" spans="9:9" ht="15" customHeight="1" x14ac:dyDescent="0.35">
      <c r="I3209" s="85"/>
    </row>
    <row r="3210" spans="9:9" ht="15" customHeight="1" x14ac:dyDescent="0.35">
      <c r="I3210" s="85"/>
    </row>
    <row r="3211" spans="9:9" ht="15" customHeight="1" x14ac:dyDescent="0.35">
      <c r="I3211" s="85"/>
    </row>
    <row r="3212" spans="9:9" ht="15" customHeight="1" x14ac:dyDescent="0.35">
      <c r="I3212" s="85"/>
    </row>
    <row r="3213" spans="9:9" ht="15" customHeight="1" x14ac:dyDescent="0.35">
      <c r="I3213" s="85"/>
    </row>
    <row r="3214" spans="9:9" ht="15" customHeight="1" x14ac:dyDescent="0.35">
      <c r="I3214" s="85"/>
    </row>
    <row r="3215" spans="9:9" ht="15" customHeight="1" x14ac:dyDescent="0.35">
      <c r="I3215" s="85"/>
    </row>
    <row r="3216" spans="9:9" ht="15" customHeight="1" x14ac:dyDescent="0.35">
      <c r="I3216" s="85"/>
    </row>
    <row r="3217" spans="9:9" ht="15" customHeight="1" x14ac:dyDescent="0.35">
      <c r="I3217" s="85"/>
    </row>
    <row r="3218" spans="9:9" ht="15" customHeight="1" x14ac:dyDescent="0.35">
      <c r="I3218" s="85"/>
    </row>
    <row r="3219" spans="9:9" ht="15" customHeight="1" x14ac:dyDescent="0.35">
      <c r="I3219" s="85"/>
    </row>
    <row r="3220" spans="9:9" ht="15" customHeight="1" x14ac:dyDescent="0.35">
      <c r="I3220" s="85"/>
    </row>
    <row r="3221" spans="9:9" ht="15" customHeight="1" x14ac:dyDescent="0.35">
      <c r="I3221" s="85"/>
    </row>
    <row r="3222" spans="9:9" ht="15" customHeight="1" x14ac:dyDescent="0.35">
      <c r="I3222" s="85"/>
    </row>
    <row r="3223" spans="9:9" ht="15" customHeight="1" x14ac:dyDescent="0.35">
      <c r="I3223" s="85"/>
    </row>
    <row r="3224" spans="9:9" ht="15" customHeight="1" x14ac:dyDescent="0.35">
      <c r="I3224" s="85"/>
    </row>
    <row r="3225" spans="9:9" ht="15" customHeight="1" x14ac:dyDescent="0.35">
      <c r="I3225" s="85"/>
    </row>
    <row r="3226" spans="9:9" ht="15" customHeight="1" x14ac:dyDescent="0.35">
      <c r="I3226" s="85"/>
    </row>
    <row r="3227" spans="9:9" ht="15" customHeight="1" x14ac:dyDescent="0.35">
      <c r="I3227" s="85"/>
    </row>
    <row r="3228" spans="9:9" ht="15" customHeight="1" x14ac:dyDescent="0.35">
      <c r="I3228" s="85"/>
    </row>
    <row r="3229" spans="9:9" ht="15" customHeight="1" x14ac:dyDescent="0.35">
      <c r="I3229" s="85"/>
    </row>
    <row r="3230" spans="9:9" ht="15" customHeight="1" x14ac:dyDescent="0.35">
      <c r="I3230" s="85"/>
    </row>
    <row r="3231" spans="9:9" ht="15" customHeight="1" x14ac:dyDescent="0.35">
      <c r="I3231" s="85"/>
    </row>
    <row r="3232" spans="9:9" ht="15" customHeight="1" x14ac:dyDescent="0.35">
      <c r="I3232" s="85"/>
    </row>
    <row r="3233" spans="9:9" ht="15" customHeight="1" x14ac:dyDescent="0.35">
      <c r="I3233" s="85"/>
    </row>
    <row r="3234" spans="9:9" ht="15" customHeight="1" x14ac:dyDescent="0.35">
      <c r="I3234" s="85"/>
    </row>
    <row r="3235" spans="9:9" ht="15" customHeight="1" x14ac:dyDescent="0.35">
      <c r="I3235" s="85"/>
    </row>
    <row r="3236" spans="9:9" ht="15" customHeight="1" x14ac:dyDescent="0.35">
      <c r="I3236" s="85"/>
    </row>
    <row r="3237" spans="9:9" ht="15" customHeight="1" x14ac:dyDescent="0.35">
      <c r="I3237" s="85"/>
    </row>
    <row r="3238" spans="9:9" ht="15" customHeight="1" x14ac:dyDescent="0.35">
      <c r="I3238" s="85"/>
    </row>
    <row r="3239" spans="9:9" ht="15" customHeight="1" x14ac:dyDescent="0.35">
      <c r="I3239" s="85"/>
    </row>
    <row r="3240" spans="9:9" ht="15" customHeight="1" x14ac:dyDescent="0.35">
      <c r="I3240" s="85"/>
    </row>
    <row r="3241" spans="9:9" ht="15" customHeight="1" x14ac:dyDescent="0.35">
      <c r="I3241" s="85"/>
    </row>
    <row r="3242" spans="9:9" ht="15" customHeight="1" x14ac:dyDescent="0.35">
      <c r="I3242" s="85"/>
    </row>
    <row r="3243" spans="9:9" ht="15" customHeight="1" x14ac:dyDescent="0.35">
      <c r="I3243" s="85"/>
    </row>
    <row r="3244" spans="9:9" ht="15" customHeight="1" x14ac:dyDescent="0.35">
      <c r="I3244" s="85"/>
    </row>
    <row r="3245" spans="9:9" ht="15" customHeight="1" x14ac:dyDescent="0.35">
      <c r="I3245" s="85"/>
    </row>
    <row r="3246" spans="9:9" ht="15" customHeight="1" x14ac:dyDescent="0.35">
      <c r="I3246" s="85"/>
    </row>
    <row r="3247" spans="9:9" ht="15" customHeight="1" x14ac:dyDescent="0.35">
      <c r="I3247" s="85"/>
    </row>
    <row r="3248" spans="9:9" ht="15" customHeight="1" x14ac:dyDescent="0.35">
      <c r="I3248" s="85"/>
    </row>
    <row r="3249" spans="9:9" ht="15" customHeight="1" x14ac:dyDescent="0.35">
      <c r="I3249" s="85"/>
    </row>
    <row r="3250" spans="9:9" ht="15" customHeight="1" x14ac:dyDescent="0.35">
      <c r="I3250" s="85"/>
    </row>
    <row r="3251" spans="9:9" ht="15" customHeight="1" x14ac:dyDescent="0.35">
      <c r="I3251" s="85"/>
    </row>
    <row r="3252" spans="9:9" ht="15" customHeight="1" x14ac:dyDescent="0.35">
      <c r="I3252" s="85"/>
    </row>
    <row r="3253" spans="9:9" ht="15" customHeight="1" x14ac:dyDescent="0.35">
      <c r="I3253" s="85"/>
    </row>
    <row r="3254" spans="9:9" ht="15" customHeight="1" x14ac:dyDescent="0.35">
      <c r="I3254" s="85"/>
    </row>
    <row r="3255" spans="9:9" ht="15" customHeight="1" x14ac:dyDescent="0.35">
      <c r="I3255" s="85"/>
    </row>
    <row r="3256" spans="9:9" ht="15" customHeight="1" x14ac:dyDescent="0.35">
      <c r="I3256" s="85"/>
    </row>
    <row r="3257" spans="9:9" ht="15" customHeight="1" x14ac:dyDescent="0.35">
      <c r="I3257" s="85"/>
    </row>
    <row r="3258" spans="9:9" ht="15" customHeight="1" x14ac:dyDescent="0.35">
      <c r="I3258" s="85"/>
    </row>
    <row r="3259" spans="9:9" ht="15" customHeight="1" x14ac:dyDescent="0.35">
      <c r="I3259" s="85"/>
    </row>
    <row r="3260" spans="9:9" ht="15" customHeight="1" x14ac:dyDescent="0.35">
      <c r="I3260" s="85"/>
    </row>
    <row r="3261" spans="9:9" ht="15" customHeight="1" x14ac:dyDescent="0.35">
      <c r="I3261" s="85"/>
    </row>
    <row r="3262" spans="9:9" ht="15" customHeight="1" x14ac:dyDescent="0.35">
      <c r="I3262" s="85"/>
    </row>
    <row r="3263" spans="9:9" ht="15" customHeight="1" x14ac:dyDescent="0.35">
      <c r="I3263" s="85"/>
    </row>
    <row r="3264" spans="9:9" ht="15" customHeight="1" x14ac:dyDescent="0.35">
      <c r="I3264" s="85"/>
    </row>
    <row r="3265" spans="9:9" ht="15" customHeight="1" x14ac:dyDescent="0.35">
      <c r="I3265" s="85"/>
    </row>
    <row r="3266" spans="9:9" ht="15" customHeight="1" x14ac:dyDescent="0.35">
      <c r="I3266" s="85"/>
    </row>
    <row r="3267" spans="9:9" ht="15" customHeight="1" x14ac:dyDescent="0.35">
      <c r="I3267" s="85"/>
    </row>
    <row r="3268" spans="9:9" ht="15" customHeight="1" x14ac:dyDescent="0.35">
      <c r="I3268" s="85"/>
    </row>
    <row r="3269" spans="9:9" ht="15" customHeight="1" x14ac:dyDescent="0.35">
      <c r="I3269" s="85"/>
    </row>
    <row r="3270" spans="9:9" ht="15" customHeight="1" x14ac:dyDescent="0.35">
      <c r="I3270" s="85"/>
    </row>
    <row r="3271" spans="9:9" ht="15" customHeight="1" x14ac:dyDescent="0.35">
      <c r="I3271" s="85"/>
    </row>
    <row r="3272" spans="9:9" ht="15" customHeight="1" x14ac:dyDescent="0.35">
      <c r="I3272" s="85"/>
    </row>
    <row r="3273" spans="9:9" ht="15" customHeight="1" x14ac:dyDescent="0.35">
      <c r="I3273" s="85"/>
    </row>
    <row r="3274" spans="9:9" ht="15" customHeight="1" x14ac:dyDescent="0.35">
      <c r="I3274" s="85"/>
    </row>
    <row r="3275" spans="9:9" ht="15" customHeight="1" x14ac:dyDescent="0.35">
      <c r="I3275" s="85"/>
    </row>
    <row r="3276" spans="9:9" ht="15" customHeight="1" x14ac:dyDescent="0.35">
      <c r="I3276" s="85"/>
    </row>
    <row r="3277" spans="9:9" ht="15" customHeight="1" x14ac:dyDescent="0.35">
      <c r="I3277" s="85"/>
    </row>
    <row r="3278" spans="9:9" ht="15" customHeight="1" x14ac:dyDescent="0.35">
      <c r="I3278" s="85"/>
    </row>
    <row r="3279" spans="9:9" ht="15" customHeight="1" x14ac:dyDescent="0.35">
      <c r="I3279" s="85"/>
    </row>
    <row r="3280" spans="9:9" ht="15" customHeight="1" x14ac:dyDescent="0.35">
      <c r="I3280" s="85"/>
    </row>
    <row r="3281" spans="9:9" ht="15" customHeight="1" x14ac:dyDescent="0.35">
      <c r="I3281" s="85"/>
    </row>
    <row r="3282" spans="9:9" ht="15" customHeight="1" x14ac:dyDescent="0.35">
      <c r="I3282" s="85"/>
    </row>
    <row r="3283" spans="9:9" ht="15" customHeight="1" x14ac:dyDescent="0.35">
      <c r="I3283" s="85"/>
    </row>
    <row r="3284" spans="9:9" ht="15" customHeight="1" x14ac:dyDescent="0.35">
      <c r="I3284" s="85"/>
    </row>
    <row r="3285" spans="9:9" ht="15" customHeight="1" x14ac:dyDescent="0.35">
      <c r="I3285" s="85"/>
    </row>
    <row r="3286" spans="9:9" ht="15" customHeight="1" x14ac:dyDescent="0.35">
      <c r="I3286" s="85"/>
    </row>
    <row r="3287" spans="9:9" ht="15" customHeight="1" x14ac:dyDescent="0.35">
      <c r="I3287" s="85"/>
    </row>
    <row r="3288" spans="9:9" ht="15" customHeight="1" x14ac:dyDescent="0.35">
      <c r="I3288" s="85"/>
    </row>
    <row r="3289" spans="9:9" ht="15" customHeight="1" x14ac:dyDescent="0.35">
      <c r="I3289" s="85"/>
    </row>
    <row r="3290" spans="9:9" ht="15" customHeight="1" x14ac:dyDescent="0.35">
      <c r="I3290" s="85"/>
    </row>
    <row r="3291" spans="9:9" ht="15" customHeight="1" x14ac:dyDescent="0.35">
      <c r="I3291" s="85"/>
    </row>
    <row r="3292" spans="9:9" ht="15" customHeight="1" x14ac:dyDescent="0.35">
      <c r="I3292" s="85"/>
    </row>
    <row r="3293" spans="9:9" ht="15" customHeight="1" x14ac:dyDescent="0.35">
      <c r="I3293" s="85"/>
    </row>
    <row r="3294" spans="9:9" ht="15" customHeight="1" x14ac:dyDescent="0.35">
      <c r="I3294" s="85"/>
    </row>
    <row r="3295" spans="9:9" ht="15" customHeight="1" x14ac:dyDescent="0.35">
      <c r="I3295" s="85"/>
    </row>
    <row r="3296" spans="9:9" ht="15" customHeight="1" x14ac:dyDescent="0.35">
      <c r="I3296" s="85"/>
    </row>
    <row r="3297" spans="9:9" ht="15" customHeight="1" x14ac:dyDescent="0.35">
      <c r="I3297" s="85"/>
    </row>
    <row r="3298" spans="9:9" ht="15" customHeight="1" x14ac:dyDescent="0.35">
      <c r="I3298" s="85"/>
    </row>
    <row r="3299" spans="9:9" ht="15" customHeight="1" x14ac:dyDescent="0.35">
      <c r="I3299" s="85"/>
    </row>
    <row r="3300" spans="9:9" ht="15" customHeight="1" x14ac:dyDescent="0.35">
      <c r="I3300" s="85"/>
    </row>
    <row r="3301" spans="9:9" ht="15" customHeight="1" x14ac:dyDescent="0.35">
      <c r="I3301" s="85"/>
    </row>
    <row r="3302" spans="9:9" ht="15" customHeight="1" x14ac:dyDescent="0.35">
      <c r="I3302" s="85"/>
    </row>
    <row r="3303" spans="9:9" ht="15" customHeight="1" x14ac:dyDescent="0.35">
      <c r="I3303" s="85"/>
    </row>
    <row r="3304" spans="9:9" ht="15" customHeight="1" x14ac:dyDescent="0.35">
      <c r="I3304" s="85"/>
    </row>
    <row r="3305" spans="9:9" ht="15" customHeight="1" x14ac:dyDescent="0.35">
      <c r="I3305" s="85"/>
    </row>
    <row r="3306" spans="9:9" ht="15" customHeight="1" x14ac:dyDescent="0.35">
      <c r="I3306" s="85"/>
    </row>
    <row r="3307" spans="9:9" ht="15" customHeight="1" x14ac:dyDescent="0.35">
      <c r="I3307" s="85"/>
    </row>
    <row r="3308" spans="9:9" ht="15" customHeight="1" x14ac:dyDescent="0.35">
      <c r="I3308" s="85"/>
    </row>
    <row r="3309" spans="9:9" ht="15" customHeight="1" x14ac:dyDescent="0.35">
      <c r="I3309" s="85"/>
    </row>
    <row r="3310" spans="9:9" ht="15" customHeight="1" x14ac:dyDescent="0.35">
      <c r="I3310" s="85"/>
    </row>
    <row r="3311" spans="9:9" ht="15" customHeight="1" x14ac:dyDescent="0.35">
      <c r="I3311" s="85"/>
    </row>
    <row r="3312" spans="9:9" ht="15" customHeight="1" x14ac:dyDescent="0.35">
      <c r="I3312" s="85"/>
    </row>
    <row r="3313" spans="9:9" ht="15" customHeight="1" x14ac:dyDescent="0.35">
      <c r="I3313" s="85"/>
    </row>
    <row r="3314" spans="9:9" ht="15" customHeight="1" x14ac:dyDescent="0.35">
      <c r="I3314" s="85"/>
    </row>
    <row r="3315" spans="9:9" ht="15" customHeight="1" x14ac:dyDescent="0.35">
      <c r="I3315" s="85"/>
    </row>
    <row r="3316" spans="9:9" ht="15" customHeight="1" x14ac:dyDescent="0.35">
      <c r="I3316" s="85"/>
    </row>
    <row r="3317" spans="9:9" ht="15" customHeight="1" x14ac:dyDescent="0.35">
      <c r="I3317" s="85"/>
    </row>
    <row r="3318" spans="9:9" ht="15" customHeight="1" x14ac:dyDescent="0.35">
      <c r="I3318" s="85"/>
    </row>
    <row r="3319" spans="9:9" ht="15" customHeight="1" x14ac:dyDescent="0.35">
      <c r="I3319" s="85"/>
    </row>
    <row r="3320" spans="9:9" ht="15" customHeight="1" x14ac:dyDescent="0.35">
      <c r="I3320" s="85"/>
    </row>
    <row r="3321" spans="9:9" ht="15" customHeight="1" x14ac:dyDescent="0.35">
      <c r="I3321" s="85"/>
    </row>
    <row r="3322" spans="9:9" ht="15" customHeight="1" x14ac:dyDescent="0.35">
      <c r="I3322" s="85"/>
    </row>
    <row r="3323" spans="9:9" ht="15" customHeight="1" x14ac:dyDescent="0.35">
      <c r="I3323" s="85"/>
    </row>
    <row r="3324" spans="9:9" ht="15" customHeight="1" x14ac:dyDescent="0.35">
      <c r="I3324" s="85"/>
    </row>
    <row r="3325" spans="9:9" ht="15" customHeight="1" x14ac:dyDescent="0.35">
      <c r="I3325" s="85"/>
    </row>
    <row r="3326" spans="9:9" ht="15" customHeight="1" x14ac:dyDescent="0.35">
      <c r="I3326" s="85"/>
    </row>
    <row r="3327" spans="9:9" ht="15" customHeight="1" x14ac:dyDescent="0.35">
      <c r="I3327" s="85"/>
    </row>
    <row r="3328" spans="9:9" ht="15" customHeight="1" x14ac:dyDescent="0.35">
      <c r="I3328" s="85"/>
    </row>
    <row r="3329" spans="9:9" ht="15" customHeight="1" x14ac:dyDescent="0.35">
      <c r="I3329" s="85"/>
    </row>
    <row r="3330" spans="9:9" ht="15" customHeight="1" x14ac:dyDescent="0.35">
      <c r="I3330" s="85"/>
    </row>
    <row r="3331" spans="9:9" ht="15" customHeight="1" x14ac:dyDescent="0.35">
      <c r="I3331" s="85"/>
    </row>
    <row r="3332" spans="9:9" ht="15" customHeight="1" x14ac:dyDescent="0.35">
      <c r="I3332" s="85"/>
    </row>
    <row r="3333" spans="9:9" ht="15" customHeight="1" x14ac:dyDescent="0.35">
      <c r="I3333" s="85"/>
    </row>
    <row r="3334" spans="9:9" ht="15" customHeight="1" x14ac:dyDescent="0.35">
      <c r="I3334" s="85"/>
    </row>
    <row r="3335" spans="9:9" ht="15" customHeight="1" x14ac:dyDescent="0.35">
      <c r="I3335" s="85"/>
    </row>
    <row r="3336" spans="9:9" ht="15" customHeight="1" x14ac:dyDescent="0.35">
      <c r="I3336" s="85"/>
    </row>
    <row r="3337" spans="9:9" ht="15" customHeight="1" x14ac:dyDescent="0.35">
      <c r="I3337" s="85"/>
    </row>
    <row r="3338" spans="9:9" ht="15" customHeight="1" x14ac:dyDescent="0.35">
      <c r="I3338" s="85"/>
    </row>
    <row r="3339" spans="9:9" ht="15" customHeight="1" x14ac:dyDescent="0.35">
      <c r="I3339" s="85"/>
    </row>
    <row r="3340" spans="9:9" ht="15" customHeight="1" x14ac:dyDescent="0.35">
      <c r="I3340" s="85"/>
    </row>
    <row r="3341" spans="9:9" ht="15" customHeight="1" x14ac:dyDescent="0.35">
      <c r="I3341" s="85"/>
    </row>
    <row r="3342" spans="9:9" ht="15" customHeight="1" x14ac:dyDescent="0.35">
      <c r="I3342" s="85"/>
    </row>
    <row r="3343" spans="9:9" ht="15" customHeight="1" x14ac:dyDescent="0.35">
      <c r="I3343" s="85"/>
    </row>
    <row r="3344" spans="9:9" ht="15" customHeight="1" x14ac:dyDescent="0.35">
      <c r="I3344" s="85"/>
    </row>
    <row r="3345" spans="9:9" ht="15" customHeight="1" x14ac:dyDescent="0.35">
      <c r="I3345" s="85"/>
    </row>
    <row r="3346" spans="9:9" ht="15" customHeight="1" x14ac:dyDescent="0.35">
      <c r="I3346" s="85"/>
    </row>
    <row r="3347" spans="9:9" ht="15" customHeight="1" x14ac:dyDescent="0.35">
      <c r="I3347" s="85"/>
    </row>
    <row r="3348" spans="9:9" ht="15" customHeight="1" x14ac:dyDescent="0.35">
      <c r="I3348" s="85"/>
    </row>
    <row r="3349" spans="9:9" ht="15" customHeight="1" x14ac:dyDescent="0.35">
      <c r="I3349" s="85"/>
    </row>
    <row r="3350" spans="9:9" ht="15" customHeight="1" x14ac:dyDescent="0.35">
      <c r="I3350" s="85"/>
    </row>
    <row r="3351" spans="9:9" ht="15" customHeight="1" x14ac:dyDescent="0.35">
      <c r="I3351" s="85"/>
    </row>
    <row r="3352" spans="9:9" ht="15" customHeight="1" x14ac:dyDescent="0.35">
      <c r="I3352" s="85"/>
    </row>
    <row r="3353" spans="9:9" ht="15" customHeight="1" x14ac:dyDescent="0.35">
      <c r="I3353" s="85"/>
    </row>
    <row r="3354" spans="9:9" ht="15" customHeight="1" x14ac:dyDescent="0.35">
      <c r="I3354" s="85"/>
    </row>
    <row r="3355" spans="9:9" ht="15" customHeight="1" x14ac:dyDescent="0.35">
      <c r="I3355" s="85"/>
    </row>
    <row r="3356" spans="9:9" ht="15" customHeight="1" x14ac:dyDescent="0.35">
      <c r="I3356" s="85"/>
    </row>
    <row r="3357" spans="9:9" ht="15" customHeight="1" x14ac:dyDescent="0.35">
      <c r="I3357" s="85"/>
    </row>
    <row r="3358" spans="9:9" ht="15" customHeight="1" x14ac:dyDescent="0.35">
      <c r="I3358" s="85"/>
    </row>
    <row r="3359" spans="9:9" ht="15" customHeight="1" x14ac:dyDescent="0.35">
      <c r="I3359" s="85"/>
    </row>
    <row r="3360" spans="9:9" ht="15" customHeight="1" x14ac:dyDescent="0.35">
      <c r="I3360" s="85"/>
    </row>
    <row r="3361" spans="9:9" ht="15" customHeight="1" x14ac:dyDescent="0.35">
      <c r="I3361" s="85"/>
    </row>
    <row r="3362" spans="9:9" ht="15" customHeight="1" x14ac:dyDescent="0.35">
      <c r="I3362" s="85"/>
    </row>
    <row r="3363" spans="9:9" ht="15" customHeight="1" x14ac:dyDescent="0.35">
      <c r="I3363" s="85"/>
    </row>
    <row r="3364" spans="9:9" ht="15" customHeight="1" x14ac:dyDescent="0.35">
      <c r="I3364" s="85"/>
    </row>
    <row r="3365" spans="9:9" ht="15" customHeight="1" x14ac:dyDescent="0.35">
      <c r="I3365" s="85"/>
    </row>
    <row r="3366" spans="9:9" ht="15" customHeight="1" x14ac:dyDescent="0.35">
      <c r="I3366" s="85"/>
    </row>
    <row r="3367" spans="9:9" ht="15" customHeight="1" x14ac:dyDescent="0.35">
      <c r="I3367" s="85"/>
    </row>
    <row r="3368" spans="9:9" ht="15" customHeight="1" x14ac:dyDescent="0.35">
      <c r="I3368" s="85"/>
    </row>
    <row r="3369" spans="9:9" ht="15" customHeight="1" x14ac:dyDescent="0.35">
      <c r="I3369" s="85"/>
    </row>
    <row r="3370" spans="9:9" ht="15" customHeight="1" x14ac:dyDescent="0.35">
      <c r="I3370" s="85"/>
    </row>
    <row r="3371" spans="9:9" ht="15" customHeight="1" x14ac:dyDescent="0.35">
      <c r="I3371" s="85"/>
    </row>
    <row r="3372" spans="9:9" ht="15" customHeight="1" x14ac:dyDescent="0.35">
      <c r="I3372" s="85"/>
    </row>
    <row r="3373" spans="9:9" ht="15" customHeight="1" x14ac:dyDescent="0.35">
      <c r="I3373" s="85"/>
    </row>
    <row r="3374" spans="9:9" ht="15" customHeight="1" x14ac:dyDescent="0.35">
      <c r="I3374" s="85"/>
    </row>
    <row r="3375" spans="9:9" ht="15" customHeight="1" x14ac:dyDescent="0.35">
      <c r="I3375" s="85"/>
    </row>
    <row r="3376" spans="9:9" ht="15" customHeight="1" x14ac:dyDescent="0.35">
      <c r="I3376" s="85"/>
    </row>
    <row r="3377" spans="9:9" ht="15" customHeight="1" x14ac:dyDescent="0.35">
      <c r="I3377" s="85"/>
    </row>
    <row r="3378" spans="9:9" ht="15" customHeight="1" x14ac:dyDescent="0.35">
      <c r="I3378" s="85"/>
    </row>
    <row r="3379" spans="9:9" ht="15" customHeight="1" x14ac:dyDescent="0.35">
      <c r="I3379" s="85"/>
    </row>
    <row r="3380" spans="9:9" ht="15" customHeight="1" x14ac:dyDescent="0.35">
      <c r="I3380" s="85"/>
    </row>
    <row r="3381" spans="9:9" ht="15" customHeight="1" x14ac:dyDescent="0.35">
      <c r="I3381" s="85"/>
    </row>
    <row r="3382" spans="9:9" ht="15" customHeight="1" x14ac:dyDescent="0.35">
      <c r="I3382" s="85"/>
    </row>
    <row r="3383" spans="9:9" ht="15" customHeight="1" x14ac:dyDescent="0.35">
      <c r="I3383" s="85"/>
    </row>
    <row r="3384" spans="9:9" ht="15" customHeight="1" x14ac:dyDescent="0.35">
      <c r="I3384" s="85"/>
    </row>
    <row r="3385" spans="9:9" ht="15" customHeight="1" x14ac:dyDescent="0.35">
      <c r="I3385" s="85"/>
    </row>
    <row r="3386" spans="9:9" ht="15" customHeight="1" x14ac:dyDescent="0.35">
      <c r="I3386" s="85"/>
    </row>
    <row r="3387" spans="9:9" ht="15" customHeight="1" x14ac:dyDescent="0.35">
      <c r="I3387" s="85"/>
    </row>
    <row r="3388" spans="9:9" ht="15" customHeight="1" x14ac:dyDescent="0.35">
      <c r="I3388" s="85"/>
    </row>
    <row r="3389" spans="9:9" ht="15" customHeight="1" x14ac:dyDescent="0.35">
      <c r="I3389" s="85"/>
    </row>
    <row r="3390" spans="9:9" ht="15" customHeight="1" x14ac:dyDescent="0.35">
      <c r="I3390" s="85"/>
    </row>
    <row r="3391" spans="9:9" ht="15" customHeight="1" x14ac:dyDescent="0.35">
      <c r="I3391" s="85"/>
    </row>
    <row r="3392" spans="9:9" ht="15" customHeight="1" x14ac:dyDescent="0.35">
      <c r="I3392" s="85"/>
    </row>
    <row r="3393" spans="9:9" ht="15" customHeight="1" x14ac:dyDescent="0.35">
      <c r="I3393" s="85"/>
    </row>
    <row r="3394" spans="9:9" ht="15" customHeight="1" x14ac:dyDescent="0.35">
      <c r="I3394" s="85"/>
    </row>
    <row r="3395" spans="9:9" ht="15" customHeight="1" x14ac:dyDescent="0.35">
      <c r="I3395" s="85"/>
    </row>
    <row r="3396" spans="9:9" ht="15" customHeight="1" x14ac:dyDescent="0.35">
      <c r="I3396" s="85"/>
    </row>
    <row r="3397" spans="9:9" ht="15" customHeight="1" x14ac:dyDescent="0.35">
      <c r="I3397" s="85"/>
    </row>
    <row r="3398" spans="9:9" ht="15" customHeight="1" x14ac:dyDescent="0.35">
      <c r="I3398" s="85"/>
    </row>
    <row r="3399" spans="9:9" ht="15" customHeight="1" x14ac:dyDescent="0.35">
      <c r="I3399" s="85"/>
    </row>
    <row r="3400" spans="9:9" ht="15" customHeight="1" x14ac:dyDescent="0.35">
      <c r="I3400" s="85"/>
    </row>
    <row r="3401" spans="9:9" ht="15" customHeight="1" x14ac:dyDescent="0.35">
      <c r="I3401" s="85"/>
    </row>
    <row r="3402" spans="9:9" ht="15" customHeight="1" x14ac:dyDescent="0.35">
      <c r="I3402" s="85"/>
    </row>
    <row r="3403" spans="9:9" ht="15" customHeight="1" x14ac:dyDescent="0.35">
      <c r="I3403" s="85"/>
    </row>
    <row r="3404" spans="9:9" ht="15" customHeight="1" x14ac:dyDescent="0.35">
      <c r="I3404" s="85"/>
    </row>
    <row r="3405" spans="9:9" ht="15" customHeight="1" x14ac:dyDescent="0.35">
      <c r="I3405" s="85"/>
    </row>
    <row r="3406" spans="9:9" ht="15" customHeight="1" x14ac:dyDescent="0.35">
      <c r="I3406" s="85"/>
    </row>
    <row r="3407" spans="9:9" ht="15" customHeight="1" x14ac:dyDescent="0.35">
      <c r="I3407" s="85"/>
    </row>
    <row r="3408" spans="9:9" ht="15" customHeight="1" x14ac:dyDescent="0.35">
      <c r="I3408" s="85"/>
    </row>
    <row r="3409" spans="9:9" ht="15" customHeight="1" x14ac:dyDescent="0.35">
      <c r="I3409" s="85"/>
    </row>
    <row r="3410" spans="9:9" ht="15" customHeight="1" x14ac:dyDescent="0.35">
      <c r="I3410" s="85"/>
    </row>
    <row r="3411" spans="9:9" ht="15" customHeight="1" x14ac:dyDescent="0.35">
      <c r="I3411" s="85"/>
    </row>
    <row r="3412" spans="9:9" ht="15" customHeight="1" x14ac:dyDescent="0.35">
      <c r="I3412" s="85"/>
    </row>
    <row r="3413" spans="9:9" ht="15" customHeight="1" x14ac:dyDescent="0.35">
      <c r="I3413" s="85"/>
    </row>
    <row r="3414" spans="9:9" ht="15" customHeight="1" x14ac:dyDescent="0.35">
      <c r="I3414" s="85"/>
    </row>
    <row r="3415" spans="9:9" ht="15" customHeight="1" x14ac:dyDescent="0.35">
      <c r="I3415" s="85"/>
    </row>
    <row r="3416" spans="9:9" ht="15" customHeight="1" x14ac:dyDescent="0.35">
      <c r="I3416" s="85"/>
    </row>
    <row r="3417" spans="9:9" ht="15" customHeight="1" x14ac:dyDescent="0.35">
      <c r="I3417" s="85"/>
    </row>
    <row r="3418" spans="9:9" ht="15" customHeight="1" x14ac:dyDescent="0.35">
      <c r="I3418" s="85"/>
    </row>
    <row r="3419" spans="9:9" ht="15" customHeight="1" x14ac:dyDescent="0.35">
      <c r="I3419" s="85"/>
    </row>
    <row r="3420" spans="9:9" ht="15" customHeight="1" x14ac:dyDescent="0.35">
      <c r="I3420" s="85"/>
    </row>
    <row r="3421" spans="9:9" ht="15" customHeight="1" x14ac:dyDescent="0.35">
      <c r="I3421" s="85"/>
    </row>
    <row r="3422" spans="9:9" ht="15" customHeight="1" x14ac:dyDescent="0.35">
      <c r="I3422" s="85"/>
    </row>
    <row r="3423" spans="9:9" ht="15" customHeight="1" x14ac:dyDescent="0.35">
      <c r="I3423" s="85"/>
    </row>
    <row r="3424" spans="9:9" ht="15" customHeight="1" x14ac:dyDescent="0.35">
      <c r="I3424" s="85"/>
    </row>
    <row r="3425" spans="9:9" ht="15" customHeight="1" x14ac:dyDescent="0.35">
      <c r="I3425" s="85"/>
    </row>
    <row r="3426" spans="9:9" ht="15" customHeight="1" x14ac:dyDescent="0.35">
      <c r="I3426" s="85"/>
    </row>
    <row r="3427" spans="9:9" ht="15" customHeight="1" x14ac:dyDescent="0.35">
      <c r="I3427" s="85"/>
    </row>
    <row r="3428" spans="9:9" ht="15" customHeight="1" x14ac:dyDescent="0.35">
      <c r="I3428" s="85"/>
    </row>
    <row r="3429" spans="9:9" ht="15" customHeight="1" x14ac:dyDescent="0.35">
      <c r="I3429" s="85"/>
    </row>
    <row r="3430" spans="9:9" ht="15" customHeight="1" x14ac:dyDescent="0.35">
      <c r="I3430" s="85"/>
    </row>
    <row r="3431" spans="9:9" ht="15" customHeight="1" x14ac:dyDescent="0.35">
      <c r="I3431" s="85"/>
    </row>
    <row r="3432" spans="9:9" ht="15" customHeight="1" x14ac:dyDescent="0.35">
      <c r="I3432" s="85"/>
    </row>
    <row r="3433" spans="9:9" ht="15" customHeight="1" x14ac:dyDescent="0.35">
      <c r="I3433" s="85"/>
    </row>
    <row r="3434" spans="9:9" ht="15" customHeight="1" x14ac:dyDescent="0.35">
      <c r="I3434" s="85"/>
    </row>
    <row r="3435" spans="9:9" ht="15" customHeight="1" x14ac:dyDescent="0.35">
      <c r="I3435" s="85"/>
    </row>
    <row r="3436" spans="9:9" ht="15" customHeight="1" x14ac:dyDescent="0.35">
      <c r="I3436" s="85"/>
    </row>
    <row r="3437" spans="9:9" ht="15" customHeight="1" x14ac:dyDescent="0.35">
      <c r="I3437" s="85"/>
    </row>
    <row r="3438" spans="9:9" ht="15" customHeight="1" x14ac:dyDescent="0.35">
      <c r="I3438" s="85"/>
    </row>
    <row r="3439" spans="9:9" ht="15" customHeight="1" x14ac:dyDescent="0.35">
      <c r="I3439" s="85"/>
    </row>
    <row r="3440" spans="9:9" ht="15" customHeight="1" x14ac:dyDescent="0.35">
      <c r="I3440" s="85"/>
    </row>
    <row r="3441" spans="9:9" ht="15" customHeight="1" x14ac:dyDescent="0.35">
      <c r="I3441" s="85"/>
    </row>
    <row r="3442" spans="9:9" ht="15" customHeight="1" x14ac:dyDescent="0.35">
      <c r="I3442" s="85"/>
    </row>
    <row r="3443" spans="9:9" ht="15" customHeight="1" x14ac:dyDescent="0.35">
      <c r="I3443" s="85"/>
    </row>
    <row r="3444" spans="9:9" ht="15" customHeight="1" x14ac:dyDescent="0.35">
      <c r="I3444" s="85"/>
    </row>
    <row r="3445" spans="9:9" ht="15" customHeight="1" x14ac:dyDescent="0.35">
      <c r="I3445" s="85"/>
    </row>
    <row r="3446" spans="9:9" ht="15" customHeight="1" x14ac:dyDescent="0.35">
      <c r="I3446" s="85"/>
    </row>
    <row r="3447" spans="9:9" ht="15" customHeight="1" x14ac:dyDescent="0.35">
      <c r="I3447" s="85"/>
    </row>
    <row r="3448" spans="9:9" ht="15" customHeight="1" x14ac:dyDescent="0.35">
      <c r="I3448" s="85"/>
    </row>
    <row r="3449" spans="9:9" ht="15" customHeight="1" x14ac:dyDescent="0.35">
      <c r="I3449" s="85"/>
    </row>
    <row r="3450" spans="9:9" ht="15" customHeight="1" x14ac:dyDescent="0.35">
      <c r="I3450" s="85"/>
    </row>
    <row r="3451" spans="9:9" ht="15" customHeight="1" x14ac:dyDescent="0.35">
      <c r="I3451" s="85"/>
    </row>
    <row r="3452" spans="9:9" ht="15" customHeight="1" x14ac:dyDescent="0.35">
      <c r="I3452" s="85"/>
    </row>
    <row r="3453" spans="9:9" ht="15" customHeight="1" x14ac:dyDescent="0.35">
      <c r="I3453" s="85"/>
    </row>
    <row r="3454" spans="9:9" ht="15" customHeight="1" x14ac:dyDescent="0.35">
      <c r="I3454" s="85"/>
    </row>
    <row r="3455" spans="9:9" ht="15" customHeight="1" x14ac:dyDescent="0.35">
      <c r="I3455" s="85"/>
    </row>
    <row r="3456" spans="9:9" ht="15" customHeight="1" x14ac:dyDescent="0.35">
      <c r="I3456" s="85"/>
    </row>
    <row r="3457" spans="9:9" ht="15" customHeight="1" x14ac:dyDescent="0.35">
      <c r="I3457" s="85"/>
    </row>
    <row r="3458" spans="9:9" ht="15" customHeight="1" x14ac:dyDescent="0.35">
      <c r="I3458" s="85"/>
    </row>
    <row r="3459" spans="9:9" ht="15" customHeight="1" x14ac:dyDescent="0.35">
      <c r="I3459" s="85"/>
    </row>
    <row r="3460" spans="9:9" ht="15" customHeight="1" x14ac:dyDescent="0.35">
      <c r="I3460" s="85"/>
    </row>
    <row r="3461" spans="9:9" ht="15" customHeight="1" x14ac:dyDescent="0.35">
      <c r="I3461" s="85"/>
    </row>
    <row r="3462" spans="9:9" ht="15" customHeight="1" x14ac:dyDescent="0.35">
      <c r="I3462" s="85"/>
    </row>
    <row r="3463" spans="9:9" ht="15" customHeight="1" x14ac:dyDescent="0.35">
      <c r="I3463" s="85"/>
    </row>
    <row r="3464" spans="9:9" ht="15" customHeight="1" x14ac:dyDescent="0.35">
      <c r="I3464" s="85"/>
    </row>
    <row r="3465" spans="9:9" ht="15" customHeight="1" x14ac:dyDescent="0.35">
      <c r="I3465" s="85"/>
    </row>
    <row r="3466" spans="9:9" ht="15" customHeight="1" x14ac:dyDescent="0.35">
      <c r="I3466" s="85"/>
    </row>
    <row r="3467" spans="9:9" ht="15" customHeight="1" x14ac:dyDescent="0.35">
      <c r="I3467" s="85"/>
    </row>
    <row r="3468" spans="9:9" ht="15" customHeight="1" x14ac:dyDescent="0.35">
      <c r="I3468" s="85"/>
    </row>
    <row r="3469" spans="9:9" ht="15" customHeight="1" x14ac:dyDescent="0.35">
      <c r="I3469" s="85"/>
    </row>
    <row r="3470" spans="9:9" ht="15" customHeight="1" x14ac:dyDescent="0.35">
      <c r="I3470" s="85"/>
    </row>
    <row r="3471" spans="9:9" ht="15" customHeight="1" x14ac:dyDescent="0.35">
      <c r="I3471" s="85"/>
    </row>
    <row r="3472" spans="9:9" ht="15" customHeight="1" x14ac:dyDescent="0.35">
      <c r="I3472" s="85"/>
    </row>
    <row r="3473" spans="9:9" ht="15" customHeight="1" x14ac:dyDescent="0.35">
      <c r="I3473" s="85"/>
    </row>
    <row r="3474" spans="9:9" ht="15" customHeight="1" x14ac:dyDescent="0.35">
      <c r="I3474" s="85"/>
    </row>
    <row r="3475" spans="9:9" ht="15" customHeight="1" x14ac:dyDescent="0.35">
      <c r="I3475" s="85"/>
    </row>
    <row r="3476" spans="9:9" ht="15" customHeight="1" x14ac:dyDescent="0.35">
      <c r="I3476" s="85"/>
    </row>
    <row r="3477" spans="9:9" ht="15" customHeight="1" x14ac:dyDescent="0.35">
      <c r="I3477" s="85"/>
    </row>
    <row r="3478" spans="9:9" ht="15" customHeight="1" x14ac:dyDescent="0.35">
      <c r="I3478" s="85"/>
    </row>
    <row r="3479" spans="9:9" ht="15" customHeight="1" x14ac:dyDescent="0.35">
      <c r="I3479" s="85"/>
    </row>
    <row r="3480" spans="9:9" ht="15" customHeight="1" x14ac:dyDescent="0.35">
      <c r="I3480" s="85"/>
    </row>
    <row r="3481" spans="9:9" ht="15" customHeight="1" x14ac:dyDescent="0.35">
      <c r="I3481" s="85"/>
    </row>
    <row r="3482" spans="9:9" ht="15" customHeight="1" x14ac:dyDescent="0.35">
      <c r="I3482" s="85"/>
    </row>
    <row r="3483" spans="9:9" ht="15" customHeight="1" x14ac:dyDescent="0.35">
      <c r="I3483" s="85"/>
    </row>
    <row r="3484" spans="9:9" ht="15" customHeight="1" x14ac:dyDescent="0.35">
      <c r="I3484" s="85"/>
    </row>
    <row r="3485" spans="9:9" ht="15" customHeight="1" x14ac:dyDescent="0.35">
      <c r="I3485" s="85"/>
    </row>
    <row r="3486" spans="9:9" ht="15" customHeight="1" x14ac:dyDescent="0.35">
      <c r="I3486" s="85"/>
    </row>
    <row r="3487" spans="9:9" ht="15" customHeight="1" x14ac:dyDescent="0.35">
      <c r="I3487" s="85"/>
    </row>
    <row r="3488" spans="9:9" ht="15" customHeight="1" x14ac:dyDescent="0.35">
      <c r="I3488" s="85"/>
    </row>
    <row r="3489" spans="9:9" ht="15" customHeight="1" x14ac:dyDescent="0.35">
      <c r="I3489" s="85"/>
    </row>
    <row r="3490" spans="9:9" ht="15" customHeight="1" x14ac:dyDescent="0.35">
      <c r="I3490" s="85"/>
    </row>
    <row r="3491" spans="9:9" ht="15" customHeight="1" x14ac:dyDescent="0.35">
      <c r="I3491" s="85"/>
    </row>
    <row r="3492" spans="9:9" ht="15" customHeight="1" x14ac:dyDescent="0.35">
      <c r="I3492" s="85"/>
    </row>
    <row r="3493" spans="9:9" ht="15" customHeight="1" x14ac:dyDescent="0.35">
      <c r="I3493" s="85"/>
    </row>
    <row r="3494" spans="9:9" ht="15" customHeight="1" x14ac:dyDescent="0.35">
      <c r="I3494" s="85"/>
    </row>
    <row r="3495" spans="9:9" ht="15" customHeight="1" x14ac:dyDescent="0.35">
      <c r="I3495" s="85"/>
    </row>
    <row r="3496" spans="9:9" ht="15" customHeight="1" x14ac:dyDescent="0.35">
      <c r="I3496" s="85"/>
    </row>
    <row r="3497" spans="9:9" ht="15" customHeight="1" x14ac:dyDescent="0.35">
      <c r="I3497" s="85"/>
    </row>
    <row r="3498" spans="9:9" ht="15" customHeight="1" x14ac:dyDescent="0.35">
      <c r="I3498" s="85"/>
    </row>
    <row r="3499" spans="9:9" ht="15" customHeight="1" x14ac:dyDescent="0.35">
      <c r="I3499" s="85"/>
    </row>
    <row r="3500" spans="9:9" ht="15" customHeight="1" x14ac:dyDescent="0.35">
      <c r="I3500" s="85"/>
    </row>
    <row r="3501" spans="9:9" ht="15" customHeight="1" x14ac:dyDescent="0.35">
      <c r="I3501" s="85"/>
    </row>
    <row r="3502" spans="9:9" ht="15" customHeight="1" x14ac:dyDescent="0.35">
      <c r="I3502" s="85"/>
    </row>
    <row r="3503" spans="9:9" ht="15" customHeight="1" x14ac:dyDescent="0.35">
      <c r="I3503" s="85"/>
    </row>
    <row r="3504" spans="9:9" ht="15" customHeight="1" x14ac:dyDescent="0.35">
      <c r="I3504" s="85"/>
    </row>
    <row r="3505" spans="9:9" ht="15" customHeight="1" x14ac:dyDescent="0.35">
      <c r="I3505" s="85"/>
    </row>
    <row r="3506" spans="9:9" ht="15" customHeight="1" x14ac:dyDescent="0.35">
      <c r="I3506" s="85"/>
    </row>
    <row r="3507" spans="9:9" ht="15" customHeight="1" x14ac:dyDescent="0.35">
      <c r="I3507" s="85"/>
    </row>
    <row r="3508" spans="9:9" ht="15" customHeight="1" x14ac:dyDescent="0.35">
      <c r="I3508" s="85"/>
    </row>
    <row r="3509" spans="9:9" ht="15" customHeight="1" x14ac:dyDescent="0.35">
      <c r="I3509" s="85"/>
    </row>
    <row r="3510" spans="9:9" ht="15" customHeight="1" x14ac:dyDescent="0.35">
      <c r="I3510" s="85"/>
    </row>
    <row r="3511" spans="9:9" ht="15" customHeight="1" x14ac:dyDescent="0.35">
      <c r="I3511" s="85"/>
    </row>
    <row r="3512" spans="9:9" ht="15" customHeight="1" x14ac:dyDescent="0.35">
      <c r="I3512" s="85"/>
    </row>
    <row r="3513" spans="9:9" ht="15" customHeight="1" x14ac:dyDescent="0.35">
      <c r="I3513" s="85"/>
    </row>
    <row r="3514" spans="9:9" ht="15" customHeight="1" x14ac:dyDescent="0.35">
      <c r="I3514" s="85"/>
    </row>
    <row r="3515" spans="9:9" ht="15" customHeight="1" x14ac:dyDescent="0.35">
      <c r="I3515" s="85"/>
    </row>
    <row r="3516" spans="9:9" ht="15" customHeight="1" x14ac:dyDescent="0.35">
      <c r="I3516" s="85"/>
    </row>
    <row r="3517" spans="9:9" ht="15" customHeight="1" x14ac:dyDescent="0.35">
      <c r="I3517" s="85"/>
    </row>
    <row r="3518" spans="9:9" ht="15" customHeight="1" x14ac:dyDescent="0.35">
      <c r="I3518" s="85"/>
    </row>
    <row r="3519" spans="9:9" ht="15" customHeight="1" x14ac:dyDescent="0.35">
      <c r="I3519" s="85"/>
    </row>
    <row r="3520" spans="9:9" ht="15" customHeight="1" x14ac:dyDescent="0.35">
      <c r="I3520" s="85"/>
    </row>
    <row r="3521" spans="9:9" ht="15" customHeight="1" x14ac:dyDescent="0.35">
      <c r="I3521" s="85"/>
    </row>
    <row r="3522" spans="9:9" ht="15" customHeight="1" x14ac:dyDescent="0.35">
      <c r="I3522" s="85"/>
    </row>
    <row r="3523" spans="9:9" ht="15" customHeight="1" x14ac:dyDescent="0.35">
      <c r="I3523" s="85"/>
    </row>
    <row r="3524" spans="9:9" ht="15" customHeight="1" x14ac:dyDescent="0.35">
      <c r="I3524" s="85"/>
    </row>
    <row r="3525" spans="9:9" ht="15" customHeight="1" x14ac:dyDescent="0.35">
      <c r="I3525" s="85"/>
    </row>
  </sheetData>
  <mergeCells count="49">
    <mergeCell ref="A1:AE1"/>
    <mergeCell ref="A2:A3"/>
    <mergeCell ref="B2:B3"/>
    <mergeCell ref="C2:C3"/>
    <mergeCell ref="D2:D3"/>
    <mergeCell ref="E2:E3"/>
    <mergeCell ref="F2:F3"/>
    <mergeCell ref="G2:G3"/>
    <mergeCell ref="H2:H3"/>
    <mergeCell ref="I2:I3"/>
    <mergeCell ref="AA2:AA3"/>
    <mergeCell ref="AB2:AB3"/>
    <mergeCell ref="AC2:AE2"/>
    <mergeCell ref="B10:B11"/>
    <mergeCell ref="Z10:Z11"/>
    <mergeCell ref="B14:B15"/>
    <mergeCell ref="Z14:Z15"/>
    <mergeCell ref="A4:A15"/>
    <mergeCell ref="B4:B7"/>
    <mergeCell ref="C4:C7"/>
    <mergeCell ref="Z4:Z7"/>
    <mergeCell ref="C8:C9"/>
    <mergeCell ref="B8:B9"/>
    <mergeCell ref="I8:I9"/>
    <mergeCell ref="Z8:Z9"/>
    <mergeCell ref="AB4:AB36"/>
    <mergeCell ref="J2:J3"/>
    <mergeCell ref="K2:T2"/>
    <mergeCell ref="U2:U3"/>
    <mergeCell ref="V2:V3"/>
    <mergeCell ref="W2:Y2"/>
    <mergeCell ref="Z2:Z3"/>
    <mergeCell ref="AA4:AA15"/>
    <mergeCell ref="AA16:AA17"/>
    <mergeCell ref="A16:A17"/>
    <mergeCell ref="AA35:AA36"/>
    <mergeCell ref="A25:A31"/>
    <mergeCell ref="AA25:AA31"/>
    <mergeCell ref="B26:B29"/>
    <mergeCell ref="Z26:Z29"/>
    <mergeCell ref="A32:A34"/>
    <mergeCell ref="AA32:AA34"/>
    <mergeCell ref="A18:A24"/>
    <mergeCell ref="B18:B21"/>
    <mergeCell ref="Z18:Z21"/>
    <mergeCell ref="AA18:AA24"/>
    <mergeCell ref="B23:B24"/>
    <mergeCell ref="Z23:Z24"/>
    <mergeCell ref="A35:A36"/>
  </mergeCells>
  <conditionalFormatting sqref="K5:T5 K7:T7 K14:T14 K9:T11 U5:U37">
    <cfRule type="colorScale" priority="19">
      <colorScale>
        <cfvo type="formula" val="0"/>
        <cfvo type="formula" val="1"/>
        <color rgb="FFFFFF00"/>
        <color theme="9"/>
      </colorScale>
    </cfRule>
  </conditionalFormatting>
  <conditionalFormatting sqref="K6:T6">
    <cfRule type="colorScale" priority="14">
      <colorScale>
        <cfvo type="formula" val="0"/>
        <cfvo type="formula" val="1"/>
        <color rgb="FFFFFF00"/>
        <color theme="9"/>
      </colorScale>
    </cfRule>
  </conditionalFormatting>
  <conditionalFormatting sqref="K12:T13">
    <cfRule type="colorScale" priority="13">
      <colorScale>
        <cfvo type="formula" val="0"/>
        <cfvo type="formula" val="1"/>
        <color rgb="FFFFFF00"/>
        <color theme="9"/>
      </colorScale>
    </cfRule>
  </conditionalFormatting>
  <conditionalFormatting sqref="K15:T15">
    <cfRule type="colorScale" priority="12">
      <colorScale>
        <cfvo type="formula" val="0"/>
        <cfvo type="formula" val="1"/>
        <color rgb="FFFFFF00"/>
        <color theme="9"/>
      </colorScale>
    </cfRule>
  </conditionalFormatting>
  <conditionalFormatting sqref="K19:T19">
    <cfRule type="colorScale" priority="5">
      <colorScale>
        <cfvo type="formula" val="0"/>
        <cfvo type="formula" val="1"/>
        <color rgb="FFFFFF00"/>
        <color theme="9"/>
      </colorScale>
    </cfRule>
  </conditionalFormatting>
  <conditionalFormatting sqref="K21:T21">
    <cfRule type="colorScale" priority="4">
      <colorScale>
        <cfvo type="formula" val="0"/>
        <cfvo type="formula" val="1"/>
        <color rgb="FFFFFF00"/>
        <color theme="9"/>
      </colorScale>
    </cfRule>
  </conditionalFormatting>
  <conditionalFormatting sqref="K22:T22">
    <cfRule type="colorScale" priority="3">
      <colorScale>
        <cfvo type="formula" val="0"/>
        <cfvo type="formula" val="1"/>
        <color rgb="FFFFFF00"/>
        <color theme="9"/>
      </colorScale>
    </cfRule>
  </conditionalFormatting>
  <conditionalFormatting sqref="K23:T23">
    <cfRule type="colorScale" priority="11">
      <colorScale>
        <cfvo type="formula" val="0"/>
        <cfvo type="formula" val="1"/>
        <color rgb="FFFFFF00"/>
        <color theme="9"/>
      </colorScale>
    </cfRule>
  </conditionalFormatting>
  <conditionalFormatting sqref="K27:T27">
    <cfRule type="colorScale" priority="10">
      <colorScale>
        <cfvo type="formula" val="0"/>
        <cfvo type="formula" val="1"/>
        <color rgb="FFFFFF00"/>
        <color theme="9"/>
      </colorScale>
    </cfRule>
  </conditionalFormatting>
  <conditionalFormatting sqref="K29:T29">
    <cfRule type="colorScale" priority="9">
      <colorScale>
        <cfvo type="formula" val="0"/>
        <cfvo type="formula" val="1"/>
        <color rgb="FFFFFF00"/>
        <color theme="9"/>
      </colorScale>
    </cfRule>
  </conditionalFormatting>
  <conditionalFormatting sqref="K31:T31">
    <cfRule type="colorScale" priority="8">
      <colorScale>
        <cfvo type="formula" val="0"/>
        <cfvo type="formula" val="1"/>
        <color rgb="FFFFFF00"/>
        <color theme="9"/>
      </colorScale>
    </cfRule>
  </conditionalFormatting>
  <conditionalFormatting sqref="K34:T34">
    <cfRule type="colorScale" priority="7">
      <colorScale>
        <cfvo type="formula" val="0"/>
        <cfvo type="formula" val="1"/>
        <color rgb="FFFFFF00"/>
        <color theme="9"/>
      </colorScale>
    </cfRule>
  </conditionalFormatting>
  <conditionalFormatting sqref="K36:T36">
    <cfRule type="colorScale" priority="6">
      <colorScale>
        <cfvo type="formula" val="0"/>
        <cfvo type="formula" val="1"/>
        <color rgb="FFFFFF00"/>
        <color theme="9"/>
      </colorScale>
    </cfRule>
  </conditionalFormatting>
  <conditionalFormatting sqref="K4:U4 K16:T18 K24:T26 K28:T28 K30:T30 K32:T32 K35:T35 K20:T20">
    <cfRule type="colorScale" priority="36">
      <colorScale>
        <cfvo type="formula" val="0"/>
        <cfvo type="formula" val="1"/>
        <color rgb="FFFFFF00"/>
        <color theme="9"/>
      </colorScale>
    </cfRule>
  </conditionalFormatting>
  <conditionalFormatting sqref="V4:V36">
    <cfRule type="cellIs" dxfId="5" priority="15" operator="greaterThanOrEqual">
      <formula>81%</formula>
    </cfRule>
    <cfRule type="cellIs" dxfId="4" priority="16" operator="between">
      <formula>51%</formula>
      <formula>80%</formula>
    </cfRule>
    <cfRule type="cellIs" dxfId="3" priority="17" operator="lessThanOrEqual">
      <formula>50%</formula>
    </cfRule>
  </conditionalFormatting>
  <conditionalFormatting sqref="Y4:AB8 Y9 AA9:AB9 Y10:AB16 Y17:Z17 AB17 Y18:AB36">
    <cfRule type="cellIs" dxfId="2" priority="21" operator="greaterThanOrEqual">
      <formula>81%</formula>
    </cfRule>
    <cfRule type="cellIs" dxfId="1" priority="22" operator="between">
      <formula>51%</formula>
      <formula>80%</formula>
    </cfRule>
    <cfRule type="cellIs" dxfId="0" priority="23" operator="lessThanOrEqual">
      <formula>50%</formula>
    </cfRule>
  </conditionalFormatting>
  <conditionalFormatting sqref="K33:T33">
    <cfRule type="colorScale" priority="2">
      <colorScale>
        <cfvo type="formula" val="0"/>
        <cfvo type="formula" val="1"/>
        <color rgb="FFFFFF00"/>
        <color theme="9"/>
      </colorScale>
    </cfRule>
  </conditionalFormatting>
  <conditionalFormatting sqref="K8:T8">
    <cfRule type="colorScale" priority="1">
      <colorScale>
        <cfvo type="formula" val="0"/>
        <cfvo type="formula" val="1"/>
        <color rgb="FFFFFF00"/>
        <color theme="9"/>
      </colorScale>
    </cfRule>
  </conditionalFormatting>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486AB-319E-4DBA-A39E-77254D8FD8B9}">
  <dimension ref="A1:T145"/>
  <sheetViews>
    <sheetView topLeftCell="A30" zoomScale="55" zoomScaleNormal="55" workbookViewId="0">
      <selection activeCell="A94" sqref="A94"/>
    </sheetView>
  </sheetViews>
  <sheetFormatPr baseColWidth="10" defaultRowHeight="15" x14ac:dyDescent="0.25"/>
  <cols>
    <col min="1" max="1" width="43.140625" style="184" customWidth="1"/>
    <col min="2" max="2" width="40.85546875" style="184" customWidth="1"/>
    <col min="3" max="3" width="47.42578125" style="184" customWidth="1"/>
    <col min="4" max="4" width="30.7109375" style="184" customWidth="1"/>
    <col min="5" max="5" width="37.85546875" style="184" customWidth="1"/>
    <col min="6" max="6" width="15" style="184" customWidth="1"/>
    <col min="7" max="8" width="11.42578125" style="184"/>
    <col min="9" max="9" width="47" style="184" customWidth="1"/>
    <col min="10" max="10" width="56.140625" style="184" customWidth="1"/>
    <col min="11" max="11" width="50.140625" style="184" customWidth="1"/>
    <col min="12" max="12" width="58.42578125" style="184" customWidth="1"/>
    <col min="13" max="13" width="35.140625" style="184" customWidth="1"/>
    <col min="14" max="14" width="47.5703125" style="184" customWidth="1"/>
    <col min="15" max="16384" width="11.42578125" style="184"/>
  </cols>
  <sheetData>
    <row r="1" spans="1:20" ht="77.25" customHeight="1" x14ac:dyDescent="0.25">
      <c r="A1" s="181" t="s">
        <v>1376</v>
      </c>
      <c r="B1" s="182" t="s">
        <v>1377</v>
      </c>
      <c r="C1" s="183"/>
      <c r="J1" s="185" t="s">
        <v>1378</v>
      </c>
      <c r="K1" s="185" t="str">
        <f>N13</f>
        <v>PORCENTAJE TOTAL INSTRUMENTOS ARTICULADOS CON LOS PTEA SEGÚN SU ORDEN</v>
      </c>
    </row>
    <row r="2" spans="1:20" ht="61.5" customHeight="1" x14ac:dyDescent="0.25">
      <c r="A2" s="186" t="s">
        <v>1379</v>
      </c>
      <c r="B2" s="187">
        <f t="shared" ref="B2:B7" si="0">F14</f>
        <v>1</v>
      </c>
      <c r="C2" s="188"/>
      <c r="J2" s="189" t="s">
        <v>1380</v>
      </c>
      <c r="K2" s="190">
        <f t="shared" ref="K2:K6" si="1">N14</f>
        <v>1</v>
      </c>
    </row>
    <row r="3" spans="1:20" ht="58.5" customHeight="1" x14ac:dyDescent="0.25">
      <c r="A3" s="186" t="s">
        <v>1381</v>
      </c>
      <c r="B3" s="187">
        <f t="shared" si="0"/>
        <v>1</v>
      </c>
      <c r="C3" s="188"/>
      <c r="J3" s="189" t="s">
        <v>1382</v>
      </c>
      <c r="K3" s="190">
        <f t="shared" si="1"/>
        <v>1</v>
      </c>
    </row>
    <row r="4" spans="1:20" ht="50.25" customHeight="1" x14ac:dyDescent="0.25">
      <c r="A4" s="186" t="s">
        <v>1383</v>
      </c>
      <c r="B4" s="187">
        <f t="shared" si="0"/>
        <v>1</v>
      </c>
      <c r="C4" s="188"/>
      <c r="J4" s="189" t="s">
        <v>1384</v>
      </c>
      <c r="K4" s="190">
        <f t="shared" si="1"/>
        <v>1</v>
      </c>
    </row>
    <row r="5" spans="1:20" ht="67.5" customHeight="1" x14ac:dyDescent="0.25">
      <c r="A5" s="186" t="s">
        <v>1385</v>
      </c>
      <c r="B5" s="187">
        <f t="shared" si="0"/>
        <v>1</v>
      </c>
      <c r="C5" s="188"/>
      <c r="J5" s="189" t="s">
        <v>1243</v>
      </c>
      <c r="K5" s="190">
        <f t="shared" si="1"/>
        <v>1</v>
      </c>
    </row>
    <row r="6" spans="1:20" ht="71.25" customHeight="1" x14ac:dyDescent="0.25">
      <c r="A6" s="186" t="s">
        <v>1386</v>
      </c>
      <c r="B6" s="187">
        <f t="shared" si="0"/>
        <v>0.8</v>
      </c>
      <c r="C6" s="188"/>
      <c r="J6" s="189" t="s">
        <v>1387</v>
      </c>
      <c r="K6" s="190">
        <f t="shared" si="1"/>
        <v>0.8571428571428571</v>
      </c>
    </row>
    <row r="7" spans="1:20" ht="48.75" customHeight="1" x14ac:dyDescent="0.25">
      <c r="A7" s="186" t="s">
        <v>1388</v>
      </c>
      <c r="B7" s="187">
        <f t="shared" si="0"/>
        <v>1</v>
      </c>
      <c r="C7" s="188"/>
    </row>
    <row r="8" spans="1:20" ht="48" customHeight="1" x14ac:dyDescent="0.25">
      <c r="A8" s="186" t="s">
        <v>1389</v>
      </c>
      <c r="B8" s="187">
        <f>F21</f>
        <v>1</v>
      </c>
      <c r="C8" s="188"/>
    </row>
    <row r="9" spans="1:20" ht="50.25" customHeight="1" x14ac:dyDescent="0.25">
      <c r="A9" s="186" t="s">
        <v>1390</v>
      </c>
      <c r="B9" s="187">
        <f>F22</f>
        <v>1</v>
      </c>
      <c r="C9" s="188"/>
    </row>
    <row r="10" spans="1:20" ht="77.25" customHeight="1" x14ac:dyDescent="0.25">
      <c r="A10" s="186" t="s">
        <v>1391</v>
      </c>
      <c r="B10" s="187">
        <f>F23</f>
        <v>1</v>
      </c>
      <c r="C10" s="188"/>
    </row>
    <row r="13" spans="1:20" ht="79.5" customHeight="1" x14ac:dyDescent="0.25">
      <c r="A13" s="191" t="s">
        <v>1376</v>
      </c>
      <c r="B13" s="191" t="s">
        <v>1392</v>
      </c>
      <c r="C13" s="191" t="s">
        <v>1393</v>
      </c>
      <c r="D13" s="191" t="s">
        <v>1394</v>
      </c>
      <c r="E13" s="191" t="s">
        <v>1395</v>
      </c>
      <c r="F13" s="192" t="s">
        <v>1396</v>
      </c>
      <c r="I13" s="193" t="s">
        <v>1378</v>
      </c>
      <c r="J13" s="185" t="s">
        <v>1397</v>
      </c>
      <c r="K13" s="185" t="s">
        <v>1398</v>
      </c>
      <c r="L13" s="185" t="s">
        <v>1399</v>
      </c>
      <c r="M13" s="185" t="s">
        <v>1400</v>
      </c>
      <c r="N13" s="185" t="s">
        <v>1401</v>
      </c>
    </row>
    <row r="14" spans="1:20" ht="80.25" customHeight="1" x14ac:dyDescent="0.25">
      <c r="A14" s="194" t="s">
        <v>1308</v>
      </c>
      <c r="B14" s="195">
        <v>3</v>
      </c>
      <c r="C14" s="195">
        <v>1</v>
      </c>
      <c r="D14" s="195">
        <f>(C14*B14)</f>
        <v>3</v>
      </c>
      <c r="E14" s="196">
        <f>'Nivel Art_PTEA-PNEA_2023'!$CB$5</f>
        <v>3</v>
      </c>
      <c r="F14" s="197">
        <f>(E14/D14)</f>
        <v>1</v>
      </c>
      <c r="I14" s="198" t="s">
        <v>1380</v>
      </c>
      <c r="J14" s="199">
        <v>1</v>
      </c>
      <c r="K14" s="199">
        <v>1</v>
      </c>
      <c r="L14" s="199">
        <f>K14*J14</f>
        <v>1</v>
      </c>
      <c r="M14" s="200">
        <f>'Nivel Art_PTEA-PNEA_2023'!$CN$5</f>
        <v>1</v>
      </c>
      <c r="N14" s="201">
        <f>M14/L14</f>
        <v>1</v>
      </c>
    </row>
    <row r="15" spans="1:20" ht="86.25" customHeight="1" x14ac:dyDescent="0.25">
      <c r="A15" s="194" t="s">
        <v>1309</v>
      </c>
      <c r="B15" s="195">
        <v>2</v>
      </c>
      <c r="C15" s="195">
        <v>1</v>
      </c>
      <c r="D15" s="195">
        <f t="shared" ref="D15:D23" si="2">(C15*B15)</f>
        <v>2</v>
      </c>
      <c r="E15" s="196">
        <f>'Nivel Art_PTEA-PNEA_2023'!$CC$5</f>
        <v>2</v>
      </c>
      <c r="F15" s="197">
        <f t="shared" ref="F15:F23" si="3">(E15/D15)</f>
        <v>1</v>
      </c>
      <c r="I15" s="202" t="s">
        <v>1382</v>
      </c>
      <c r="J15" s="199">
        <v>1</v>
      </c>
      <c r="K15" s="199">
        <v>1</v>
      </c>
      <c r="L15" s="199">
        <f>K15*J15</f>
        <v>1</v>
      </c>
      <c r="M15" s="200">
        <f>'Nivel Art_PTEA-PNEA_2023'!$CO$5</f>
        <v>1</v>
      </c>
      <c r="N15" s="201">
        <f t="shared" ref="N15:N18" si="4">M15/L15</f>
        <v>1</v>
      </c>
    </row>
    <row r="16" spans="1:20" ht="83.25" customHeight="1" x14ac:dyDescent="0.25">
      <c r="A16" s="194" t="s">
        <v>1310</v>
      </c>
      <c r="B16" s="195">
        <v>4</v>
      </c>
      <c r="C16" s="195">
        <v>1</v>
      </c>
      <c r="D16" s="195">
        <f t="shared" si="2"/>
        <v>4</v>
      </c>
      <c r="E16" s="196">
        <f>'Nivel Art_PTEA-PNEA_2023'!$CD$5</f>
        <v>4</v>
      </c>
      <c r="F16" s="197">
        <f t="shared" si="3"/>
        <v>1</v>
      </c>
      <c r="I16" s="202" t="s">
        <v>1384</v>
      </c>
      <c r="J16" s="199">
        <v>1</v>
      </c>
      <c r="K16" s="199">
        <v>1</v>
      </c>
      <c r="L16" s="199">
        <f>K16*J16</f>
        <v>1</v>
      </c>
      <c r="M16" s="200">
        <f>'Nivel Art_PTEA-PNEA_2023'!$CP$5</f>
        <v>1</v>
      </c>
      <c r="N16" s="201">
        <f t="shared" si="4"/>
        <v>1</v>
      </c>
      <c r="P16" s="203"/>
      <c r="Q16" s="203"/>
      <c r="R16" s="203"/>
      <c r="S16" s="203"/>
      <c r="T16" s="203"/>
    </row>
    <row r="17" spans="1:14" ht="96" customHeight="1" x14ac:dyDescent="0.25">
      <c r="A17" s="194" t="s">
        <v>1311</v>
      </c>
      <c r="B17" s="195">
        <v>4</v>
      </c>
      <c r="C17" s="195">
        <v>1</v>
      </c>
      <c r="D17" s="195">
        <f t="shared" si="2"/>
        <v>4</v>
      </c>
      <c r="E17" s="196">
        <f>'Nivel Art_PTEA-PNEA_2023'!$CE$5</f>
        <v>4</v>
      </c>
      <c r="F17" s="197">
        <f t="shared" si="3"/>
        <v>1</v>
      </c>
      <c r="I17" s="202" t="s">
        <v>1243</v>
      </c>
      <c r="J17" s="199">
        <v>4</v>
      </c>
      <c r="K17" s="199">
        <v>1</v>
      </c>
      <c r="L17" s="199">
        <f>K17*J17</f>
        <v>4</v>
      </c>
      <c r="M17" s="200">
        <f>'Nivel Art_PTEA-PNEA_2023'!$CQ$5</f>
        <v>4</v>
      </c>
      <c r="N17" s="201">
        <f t="shared" si="4"/>
        <v>1</v>
      </c>
    </row>
    <row r="18" spans="1:14" ht="93.75" customHeight="1" x14ac:dyDescent="0.25">
      <c r="A18" s="194" t="s">
        <v>1312</v>
      </c>
      <c r="B18" s="195">
        <v>5</v>
      </c>
      <c r="C18" s="195">
        <v>1</v>
      </c>
      <c r="D18" s="195">
        <f t="shared" si="2"/>
        <v>5</v>
      </c>
      <c r="E18" s="196">
        <f>'Nivel Art_PTEA-PNEA_2023'!$CF$5</f>
        <v>4</v>
      </c>
      <c r="F18" s="197">
        <f t="shared" si="3"/>
        <v>0.8</v>
      </c>
      <c r="I18" s="202" t="s">
        <v>1387</v>
      </c>
      <c r="J18" s="199">
        <v>7</v>
      </c>
      <c r="K18" s="199">
        <v>1</v>
      </c>
      <c r="L18" s="199">
        <f>K18*J18</f>
        <v>7</v>
      </c>
      <c r="M18" s="200">
        <f>'Nivel Art_PTEA-PNEA_2023'!$CR$5</f>
        <v>6</v>
      </c>
      <c r="N18" s="201">
        <f t="shared" si="4"/>
        <v>0.8571428571428571</v>
      </c>
    </row>
    <row r="19" spans="1:14" ht="60" customHeight="1" x14ac:dyDescent="0.25">
      <c r="A19" s="194" t="s">
        <v>1313</v>
      </c>
      <c r="B19" s="195">
        <v>3</v>
      </c>
      <c r="C19" s="195">
        <v>1</v>
      </c>
      <c r="D19" s="195">
        <f t="shared" si="2"/>
        <v>3</v>
      </c>
      <c r="E19" s="196">
        <f>'Nivel Art_PTEA-PNEA_2023'!$CG$5</f>
        <v>3</v>
      </c>
      <c r="F19" s="197">
        <f t="shared" si="3"/>
        <v>1</v>
      </c>
    </row>
    <row r="20" spans="1:14" ht="56.25" customHeight="1" x14ac:dyDescent="0.25">
      <c r="A20" s="194" t="s">
        <v>1314</v>
      </c>
      <c r="B20" s="195">
        <v>3</v>
      </c>
      <c r="C20" s="195">
        <v>1</v>
      </c>
      <c r="D20" s="195">
        <f t="shared" si="2"/>
        <v>3</v>
      </c>
      <c r="E20" s="196">
        <f>'Nivel Art_PTEA-PNEA_2023'!$CH$5</f>
        <v>0</v>
      </c>
      <c r="F20" s="197">
        <f t="shared" si="3"/>
        <v>0</v>
      </c>
    </row>
    <row r="21" spans="1:14" ht="67.5" customHeight="1" x14ac:dyDescent="0.25">
      <c r="A21" s="194" t="s">
        <v>1315</v>
      </c>
      <c r="B21" s="195">
        <v>4</v>
      </c>
      <c r="C21" s="195">
        <v>1</v>
      </c>
      <c r="D21" s="195">
        <f t="shared" si="2"/>
        <v>4</v>
      </c>
      <c r="E21" s="196">
        <f>'Nivel Art_PTEA-PNEA_2023'!$CI$5</f>
        <v>4</v>
      </c>
      <c r="F21" s="197">
        <f t="shared" si="3"/>
        <v>1</v>
      </c>
    </row>
    <row r="22" spans="1:14" ht="56.25" customHeight="1" x14ac:dyDescent="0.25">
      <c r="A22" s="194" t="s">
        <v>1316</v>
      </c>
      <c r="B22" s="195">
        <v>4</v>
      </c>
      <c r="C22" s="195">
        <v>1</v>
      </c>
      <c r="D22" s="195">
        <f t="shared" si="2"/>
        <v>4</v>
      </c>
      <c r="E22" s="196">
        <f>'Nivel Art_PTEA-PNEA_2023'!$CJ$5</f>
        <v>4</v>
      </c>
      <c r="F22" s="197">
        <f t="shared" si="3"/>
        <v>1</v>
      </c>
    </row>
    <row r="23" spans="1:14" ht="63.75" customHeight="1" x14ac:dyDescent="0.25">
      <c r="A23" s="194" t="s">
        <v>1317</v>
      </c>
      <c r="B23" s="195">
        <v>3</v>
      </c>
      <c r="C23" s="195">
        <v>1</v>
      </c>
      <c r="D23" s="195">
        <f t="shared" si="2"/>
        <v>3</v>
      </c>
      <c r="E23" s="196">
        <f>'Nivel Art_PTEA-PNEA_2023'!$CK$5</f>
        <v>3</v>
      </c>
      <c r="F23" s="197">
        <f t="shared" si="3"/>
        <v>1</v>
      </c>
    </row>
    <row r="35" spans="1:2" ht="32.25" customHeight="1" x14ac:dyDescent="0.25">
      <c r="A35" s="181" t="s">
        <v>1125</v>
      </c>
      <c r="B35" s="182" t="s">
        <v>1377</v>
      </c>
    </row>
    <row r="36" spans="1:2" ht="60" customHeight="1" x14ac:dyDescent="0.25">
      <c r="A36" s="186" t="s">
        <v>1402</v>
      </c>
      <c r="B36" s="187">
        <f>'Analisis Implem PTEA-PNEA_2023'!$AA$4</f>
        <v>1</v>
      </c>
    </row>
    <row r="37" spans="1:2" ht="51.75" customHeight="1" x14ac:dyDescent="0.25">
      <c r="A37" s="186" t="s">
        <v>1403</v>
      </c>
      <c r="B37" s="187">
        <f>'Analisis Implem PTEA-PNEA_2023'!$AA$16</f>
        <v>1</v>
      </c>
    </row>
    <row r="38" spans="1:2" ht="70.5" customHeight="1" x14ac:dyDescent="0.25">
      <c r="A38" s="186" t="s">
        <v>1404</v>
      </c>
      <c r="B38" s="187">
        <f>'Analisis Implem PTEA-PNEA_2023'!$AA$18</f>
        <v>1</v>
      </c>
    </row>
    <row r="39" spans="1:2" ht="63.75" customHeight="1" x14ac:dyDescent="0.25">
      <c r="A39" s="186" t="s">
        <v>1405</v>
      </c>
      <c r="B39" s="187">
        <f>'Analisis Implem PTEA-PNEA_2023'!$AA$25</f>
        <v>1</v>
      </c>
    </row>
    <row r="40" spans="1:2" ht="63.75" customHeight="1" x14ac:dyDescent="0.25">
      <c r="A40" s="186" t="s">
        <v>1406</v>
      </c>
      <c r="B40" s="187">
        <f>'Analisis Implem PTEA-PNEA_2023'!$AA$32</f>
        <v>1</v>
      </c>
    </row>
    <row r="41" spans="1:2" ht="73.5" customHeight="1" x14ac:dyDescent="0.25">
      <c r="A41" s="186" t="s">
        <v>1407</v>
      </c>
      <c r="B41" s="187">
        <f>'Analisis Implem PTEA-PNEA_2023'!$AA$35</f>
        <v>1</v>
      </c>
    </row>
    <row r="55" spans="1:2" ht="15.75" x14ac:dyDescent="0.25">
      <c r="A55" s="181" t="s">
        <v>1616</v>
      </c>
      <c r="B55" s="182" t="s">
        <v>1377</v>
      </c>
    </row>
    <row r="56" spans="1:2" ht="42" customHeight="1" x14ac:dyDescent="0.25">
      <c r="A56" s="186" t="s">
        <v>1617</v>
      </c>
      <c r="B56" s="187">
        <f>'Analisis Implem PTEA-PNEA_2023'!$Z$4</f>
        <v>1</v>
      </c>
    </row>
    <row r="57" spans="1:2" ht="48" customHeight="1" x14ac:dyDescent="0.25">
      <c r="A57" s="186" t="s">
        <v>1618</v>
      </c>
      <c r="B57" s="187">
        <f>'Analisis Implem PTEA-PNEA_2023'!$Z$8</f>
        <v>1</v>
      </c>
    </row>
    <row r="58" spans="1:2" ht="28.5" customHeight="1" x14ac:dyDescent="0.25">
      <c r="A58" s="186" t="s">
        <v>1619</v>
      </c>
      <c r="B58" s="187">
        <f>'Analisis Implem PTEA-PNEA_2023'!$Z$10</f>
        <v>1</v>
      </c>
    </row>
    <row r="59" spans="1:2" ht="60" customHeight="1" x14ac:dyDescent="0.25">
      <c r="A59" s="186" t="s">
        <v>1620</v>
      </c>
      <c r="B59" s="187">
        <f>'Analisis Implem PTEA-PNEA_2023'!$Z$12</f>
        <v>1</v>
      </c>
    </row>
    <row r="60" spans="1:2" ht="36.75" customHeight="1" x14ac:dyDescent="0.25">
      <c r="A60" s="186" t="s">
        <v>1621</v>
      </c>
      <c r="B60" s="187">
        <f>'Analisis Implem PTEA-PNEA_2023'!$Z$13</f>
        <v>1</v>
      </c>
    </row>
    <row r="61" spans="1:2" ht="58.5" customHeight="1" x14ac:dyDescent="0.25">
      <c r="A61" s="186" t="s">
        <v>1622</v>
      </c>
      <c r="B61" s="187">
        <f>'Analisis Implem PTEA-PNEA_2023'!$Z$14</f>
        <v>1</v>
      </c>
    </row>
    <row r="73" spans="1:2" ht="15.75" x14ac:dyDescent="0.25">
      <c r="A73" s="181" t="s">
        <v>1623</v>
      </c>
      <c r="B73" s="182" t="s">
        <v>1377</v>
      </c>
    </row>
    <row r="74" spans="1:2" ht="63.75" customHeight="1" x14ac:dyDescent="0.25">
      <c r="A74" s="186" t="s">
        <v>1624</v>
      </c>
      <c r="B74" s="187">
        <f>'Analisis Implem PTEA-PNEA_2023'!$Z$16</f>
        <v>1</v>
      </c>
    </row>
    <row r="75" spans="1:2" ht="51.75" customHeight="1" x14ac:dyDescent="0.25">
      <c r="A75" s="186" t="s">
        <v>1625</v>
      </c>
      <c r="B75" s="187">
        <f>'Analisis Implem PTEA-PNEA_2023'!$Z$17</f>
        <v>1</v>
      </c>
    </row>
    <row r="92" spans="1:2" ht="15.75" x14ac:dyDescent="0.25">
      <c r="A92" s="181" t="s">
        <v>1626</v>
      </c>
      <c r="B92" s="182" t="s">
        <v>1377</v>
      </c>
    </row>
    <row r="93" spans="1:2" ht="45.75" customHeight="1" x14ac:dyDescent="0.25">
      <c r="A93" s="186" t="s">
        <v>1627</v>
      </c>
      <c r="B93" s="187">
        <f>'Analisis Implem PTEA-PNEA_2023'!$Z$18</f>
        <v>1</v>
      </c>
    </row>
    <row r="94" spans="1:2" ht="62.25" customHeight="1" x14ac:dyDescent="0.25">
      <c r="A94" s="186" t="s">
        <v>1628</v>
      </c>
      <c r="B94" s="187">
        <f>'Analisis Implem PTEA-PNEA_2023'!$Z$22</f>
        <v>1</v>
      </c>
    </row>
    <row r="95" spans="1:2" ht="53.25" customHeight="1" x14ac:dyDescent="0.25">
      <c r="A95" s="186" t="s">
        <v>1649</v>
      </c>
      <c r="B95" s="187">
        <f>'Analisis Implem PTEA-PNEA_2023'!$Z$23</f>
        <v>1</v>
      </c>
    </row>
    <row r="110" spans="1:2" ht="15.75" x14ac:dyDescent="0.25">
      <c r="A110" s="181" t="s">
        <v>1629</v>
      </c>
      <c r="B110" s="182" t="s">
        <v>1377</v>
      </c>
    </row>
    <row r="111" spans="1:2" ht="66" customHeight="1" x14ac:dyDescent="0.25">
      <c r="A111" s="186" t="s">
        <v>1630</v>
      </c>
      <c r="B111" s="187">
        <f>'Analisis Implem PTEA-PNEA_2023'!$Z$25</f>
        <v>1</v>
      </c>
    </row>
    <row r="112" spans="1:2" ht="61.5" customHeight="1" x14ac:dyDescent="0.25">
      <c r="A112" s="186" t="s">
        <v>1631</v>
      </c>
      <c r="B112" s="187">
        <f>'Analisis Implem PTEA-PNEA_2023'!$Z$26</f>
        <v>1</v>
      </c>
    </row>
    <row r="113" spans="1:2" ht="57" customHeight="1" x14ac:dyDescent="0.25">
      <c r="A113" s="186" t="s">
        <v>1632</v>
      </c>
      <c r="B113" s="187">
        <f>'Analisis Implem PTEA-PNEA_2023'!$Z$30</f>
        <v>1</v>
      </c>
    </row>
    <row r="114" spans="1:2" ht="63" customHeight="1" x14ac:dyDescent="0.25">
      <c r="A114" s="186" t="s">
        <v>1633</v>
      </c>
      <c r="B114" s="187">
        <f>'Analisis Implem PTEA-PNEA_2023'!$Z$31</f>
        <v>1</v>
      </c>
    </row>
    <row r="127" spans="1:2" ht="15.75" x14ac:dyDescent="0.25">
      <c r="A127" s="181" t="s">
        <v>1634</v>
      </c>
      <c r="B127" s="182" t="s">
        <v>1377</v>
      </c>
    </row>
    <row r="128" spans="1:2" ht="54.75" customHeight="1" x14ac:dyDescent="0.25">
      <c r="A128" s="186" t="s">
        <v>1635</v>
      </c>
      <c r="B128" s="187">
        <f>'Analisis Implem PTEA-PNEA_2023'!$Z$32</f>
        <v>1</v>
      </c>
    </row>
    <row r="129" spans="1:2" ht="48.75" customHeight="1" x14ac:dyDescent="0.25">
      <c r="A129" s="186" t="s">
        <v>1636</v>
      </c>
      <c r="B129" s="187">
        <f>'Analisis Implem PTEA-PNEA_2023'!$Z$33</f>
        <v>1</v>
      </c>
    </row>
    <row r="130" spans="1:2" ht="53.25" customHeight="1" x14ac:dyDescent="0.25">
      <c r="A130" s="186" t="s">
        <v>1637</v>
      </c>
      <c r="B130" s="187">
        <f>'Analisis Implem PTEA-PNEA_2023'!$Z$34</f>
        <v>1</v>
      </c>
    </row>
    <row r="142" spans="1:2" ht="15.75" x14ac:dyDescent="0.25">
      <c r="A142" s="181" t="s">
        <v>1638</v>
      </c>
      <c r="B142" s="182" t="s">
        <v>1377</v>
      </c>
    </row>
    <row r="143" spans="1:2" ht="76.5" customHeight="1" x14ac:dyDescent="0.25">
      <c r="A143" s="186" t="s">
        <v>1641</v>
      </c>
      <c r="B143" s="187">
        <f>'Analisis Implem PTEA-PNEA_2023'!$Z$35</f>
        <v>1</v>
      </c>
    </row>
    <row r="144" spans="1:2" ht="60" customHeight="1" x14ac:dyDescent="0.25">
      <c r="A144" s="186" t="s">
        <v>1639</v>
      </c>
      <c r="B144" s="187">
        <f>'Analisis Implem PTEA-PNEA_2023'!$Z$36</f>
        <v>1</v>
      </c>
    </row>
    <row r="145" spans="1:2" ht="61.5" customHeight="1" x14ac:dyDescent="0.25">
      <c r="A145" s="186" t="s">
        <v>1640</v>
      </c>
      <c r="B145" s="187" t="e">
        <f>'Analisis Implem PTEA-PNEA_2023'!#REF!</f>
        <v>#REF!</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24"/>
  <sheetViews>
    <sheetView zoomScale="55" zoomScaleNormal="55" workbookViewId="0">
      <selection activeCell="M21" sqref="M21"/>
    </sheetView>
  </sheetViews>
  <sheetFormatPr baseColWidth="10" defaultColWidth="11.42578125" defaultRowHeight="15" x14ac:dyDescent="0.25"/>
  <cols>
    <col min="1" max="1" width="25.7109375" customWidth="1"/>
    <col min="2" max="2" width="33.28515625" customWidth="1"/>
    <col min="3" max="3" width="25.7109375" customWidth="1"/>
    <col min="4" max="4" width="15.7109375" customWidth="1"/>
    <col min="5" max="5" width="38.42578125" customWidth="1"/>
    <col min="10" max="10" width="42.85546875" customWidth="1"/>
    <col min="11" max="11" width="33.85546875" customWidth="1"/>
    <col min="12" max="12" width="26" hidden="1" customWidth="1"/>
    <col min="13" max="13" width="60.5703125" customWidth="1"/>
    <col min="14" max="14" width="49.7109375" customWidth="1"/>
    <col min="15" max="15" width="41" customWidth="1"/>
    <col min="16" max="16" width="56" customWidth="1"/>
    <col min="17" max="17" width="45.42578125" customWidth="1"/>
    <col min="18" max="18" width="37.140625" customWidth="1"/>
    <col min="19" max="19" width="49.140625" customWidth="1"/>
    <col min="20" max="20" width="40.85546875" customWidth="1"/>
    <col min="21" max="21" width="34.28515625" customWidth="1"/>
    <col min="22" max="22" width="48.85546875" customWidth="1"/>
    <col min="23" max="23" width="36.85546875" customWidth="1"/>
    <col min="24" max="24" width="26.85546875" customWidth="1"/>
  </cols>
  <sheetData>
    <row r="1" spans="1:24" ht="15.75" x14ac:dyDescent="0.25">
      <c r="A1" s="407" t="s">
        <v>900</v>
      </c>
      <c r="B1" s="407"/>
      <c r="C1" s="407"/>
      <c r="D1" s="407"/>
      <c r="E1" s="407"/>
      <c r="F1" s="407"/>
      <c r="G1" s="407"/>
      <c r="H1" s="407"/>
      <c r="I1" s="407"/>
      <c r="J1" s="407"/>
      <c r="K1" s="407"/>
      <c r="L1" s="407"/>
    </row>
    <row r="2" spans="1:24" ht="33.75" customHeight="1" x14ac:dyDescent="0.25">
      <c r="A2" s="407" t="s">
        <v>901</v>
      </c>
      <c r="B2" s="407"/>
      <c r="C2" s="408" t="s">
        <v>902</v>
      </c>
      <c r="D2" s="408"/>
      <c r="E2" s="408"/>
      <c r="F2" s="408"/>
      <c r="G2" s="408"/>
      <c r="H2" s="408"/>
      <c r="I2" s="408"/>
      <c r="J2" s="408"/>
      <c r="K2" s="408"/>
      <c r="L2" s="408"/>
    </row>
    <row r="3" spans="1:24" ht="19.5" customHeight="1" x14ac:dyDescent="0.25">
      <c r="A3" s="409" t="s">
        <v>903</v>
      </c>
      <c r="B3" s="410"/>
      <c r="C3" s="408" t="s">
        <v>904</v>
      </c>
      <c r="D3" s="408"/>
      <c r="E3" s="408"/>
      <c r="F3" s="408"/>
      <c r="G3" s="408"/>
      <c r="H3" s="408"/>
      <c r="I3" s="408"/>
      <c r="J3" s="408"/>
      <c r="K3" s="408"/>
      <c r="L3" s="408"/>
    </row>
    <row r="4" spans="1:24" x14ac:dyDescent="0.25">
      <c r="A4" s="411"/>
      <c r="B4" s="412"/>
      <c r="C4" s="408" t="s">
        <v>905</v>
      </c>
      <c r="D4" s="408"/>
      <c r="E4" s="408"/>
      <c r="F4" s="408"/>
      <c r="G4" s="408"/>
      <c r="H4" s="408"/>
      <c r="I4" s="408"/>
      <c r="J4" s="408"/>
      <c r="K4" s="408"/>
      <c r="L4" s="408"/>
    </row>
    <row r="5" spans="1:24" x14ac:dyDescent="0.25">
      <c r="A5" s="411"/>
      <c r="B5" s="412"/>
      <c r="C5" s="408" t="s">
        <v>906</v>
      </c>
      <c r="D5" s="408"/>
      <c r="E5" s="408"/>
      <c r="F5" s="408"/>
      <c r="G5" s="408"/>
      <c r="H5" s="408"/>
      <c r="I5" s="408"/>
      <c r="J5" s="408"/>
      <c r="K5" s="408"/>
      <c r="L5" s="408"/>
    </row>
    <row r="6" spans="1:24" x14ac:dyDescent="0.25">
      <c r="A6" s="411"/>
      <c r="B6" s="412"/>
      <c r="C6" s="408" t="s">
        <v>907</v>
      </c>
      <c r="D6" s="408"/>
      <c r="E6" s="408"/>
      <c r="F6" s="408"/>
      <c r="G6" s="408"/>
      <c r="H6" s="408"/>
      <c r="I6" s="408"/>
      <c r="J6" s="408"/>
      <c r="K6" s="408"/>
      <c r="L6" s="408"/>
    </row>
    <row r="7" spans="1:24" x14ac:dyDescent="0.25">
      <c r="A7" s="411"/>
      <c r="B7" s="412"/>
      <c r="C7" s="408" t="s">
        <v>908</v>
      </c>
      <c r="D7" s="408"/>
      <c r="E7" s="408"/>
      <c r="F7" s="408"/>
      <c r="G7" s="408"/>
      <c r="H7" s="408"/>
      <c r="I7" s="408"/>
      <c r="J7" s="408"/>
      <c r="K7" s="408"/>
      <c r="L7" s="408"/>
    </row>
    <row r="8" spans="1:24" ht="34.5" customHeight="1" x14ac:dyDescent="0.25">
      <c r="A8" s="411"/>
      <c r="B8" s="412"/>
      <c r="C8" s="408" t="s">
        <v>909</v>
      </c>
      <c r="D8" s="408"/>
      <c r="E8" s="408"/>
      <c r="F8" s="408"/>
      <c r="G8" s="408"/>
      <c r="H8" s="408"/>
      <c r="I8" s="408"/>
      <c r="J8" s="408"/>
      <c r="K8" s="408"/>
      <c r="L8" s="408"/>
    </row>
    <row r="9" spans="1:24" ht="15.75" customHeight="1" x14ac:dyDescent="0.25">
      <c r="A9" s="401" t="s">
        <v>910</v>
      </c>
      <c r="B9" s="406" t="s">
        <v>911</v>
      </c>
      <c r="C9" s="406" t="s">
        <v>912</v>
      </c>
      <c r="D9" s="401" t="s">
        <v>913</v>
      </c>
      <c r="E9" s="401" t="s">
        <v>12</v>
      </c>
      <c r="F9" s="401" t="s">
        <v>914</v>
      </c>
      <c r="G9" s="401"/>
      <c r="H9" s="401"/>
      <c r="I9" s="401"/>
      <c r="J9" s="401" t="s">
        <v>915</v>
      </c>
      <c r="K9" s="401" t="s">
        <v>916</v>
      </c>
      <c r="L9" s="402" t="s">
        <v>917</v>
      </c>
      <c r="M9" s="403" t="s">
        <v>918</v>
      </c>
      <c r="N9" s="403"/>
      <c r="O9" s="403"/>
      <c r="P9" s="404" t="s">
        <v>919</v>
      </c>
      <c r="Q9" s="404"/>
      <c r="R9" s="404"/>
      <c r="S9" s="405" t="s">
        <v>920</v>
      </c>
      <c r="T9" s="405"/>
      <c r="U9" s="405"/>
      <c r="V9" s="399" t="s">
        <v>921</v>
      </c>
      <c r="W9" s="399"/>
      <c r="X9" s="399"/>
    </row>
    <row r="10" spans="1:24" ht="90.75" x14ac:dyDescent="0.25">
      <c r="A10" s="401"/>
      <c r="B10" s="406"/>
      <c r="C10" s="406"/>
      <c r="D10" s="401"/>
      <c r="E10" s="401"/>
      <c r="F10" s="63">
        <v>2020</v>
      </c>
      <c r="G10" s="63">
        <v>2021</v>
      </c>
      <c r="H10" s="63">
        <v>2022</v>
      </c>
      <c r="I10" s="63">
        <v>2023</v>
      </c>
      <c r="J10" s="401"/>
      <c r="K10" s="401"/>
      <c r="L10" s="402"/>
      <c r="M10" s="64" t="s">
        <v>922</v>
      </c>
      <c r="N10" s="64" t="s">
        <v>923</v>
      </c>
      <c r="O10" s="64" t="s">
        <v>924</v>
      </c>
      <c r="P10" s="65" t="s">
        <v>922</v>
      </c>
      <c r="Q10" s="65" t="s">
        <v>923</v>
      </c>
      <c r="R10" s="65" t="s">
        <v>924</v>
      </c>
      <c r="S10" s="66" t="s">
        <v>922</v>
      </c>
      <c r="T10" s="66" t="s">
        <v>923</v>
      </c>
      <c r="U10" s="66" t="s">
        <v>924</v>
      </c>
      <c r="V10" s="67" t="s">
        <v>922</v>
      </c>
      <c r="W10" s="67" t="s">
        <v>923</v>
      </c>
      <c r="X10" s="67" t="s">
        <v>924</v>
      </c>
    </row>
    <row r="11" spans="1:24" ht="82.5" customHeight="1" x14ac:dyDescent="0.25">
      <c r="A11" s="400" t="s">
        <v>701</v>
      </c>
      <c r="B11" s="396" t="s">
        <v>702</v>
      </c>
      <c r="C11" s="13" t="s">
        <v>705</v>
      </c>
      <c r="D11" s="394" t="s">
        <v>925</v>
      </c>
      <c r="E11" s="396" t="s">
        <v>926</v>
      </c>
      <c r="F11" s="13">
        <v>3</v>
      </c>
      <c r="G11" s="13">
        <v>3</v>
      </c>
      <c r="H11" s="13">
        <v>3</v>
      </c>
      <c r="I11" s="13">
        <v>3</v>
      </c>
      <c r="J11" s="394" t="s">
        <v>704</v>
      </c>
      <c r="K11" s="394" t="s">
        <v>927</v>
      </c>
      <c r="L11" s="395">
        <v>1000000</v>
      </c>
      <c r="M11" s="68" t="s">
        <v>928</v>
      </c>
      <c r="N11" s="69" t="s">
        <v>929</v>
      </c>
      <c r="O11" s="68" t="s">
        <v>930</v>
      </c>
      <c r="P11" s="70"/>
      <c r="Q11" s="70"/>
      <c r="R11" s="70"/>
      <c r="S11" s="70"/>
      <c r="T11" s="70"/>
      <c r="U11" s="70"/>
      <c r="V11" s="70"/>
      <c r="W11" s="70"/>
      <c r="X11" s="70"/>
    </row>
    <row r="12" spans="1:24" ht="90" x14ac:dyDescent="0.25">
      <c r="A12" s="400"/>
      <c r="B12" s="396"/>
      <c r="C12" s="13" t="s">
        <v>931</v>
      </c>
      <c r="D12" s="394"/>
      <c r="E12" s="396"/>
      <c r="F12" s="13">
        <v>0</v>
      </c>
      <c r="G12" s="13">
        <v>3</v>
      </c>
      <c r="H12" s="13">
        <v>3</v>
      </c>
      <c r="I12" s="13">
        <v>3</v>
      </c>
      <c r="J12" s="394"/>
      <c r="K12" s="394"/>
      <c r="L12" s="395"/>
      <c r="M12" s="70" t="s">
        <v>932</v>
      </c>
      <c r="N12" s="70"/>
      <c r="O12" s="68" t="s">
        <v>933</v>
      </c>
      <c r="P12" s="70"/>
      <c r="Q12" s="70"/>
      <c r="R12" s="70"/>
      <c r="S12" s="70"/>
      <c r="T12" s="70"/>
      <c r="U12" s="70"/>
      <c r="V12" s="70"/>
      <c r="W12" s="70"/>
      <c r="X12" s="70"/>
    </row>
    <row r="13" spans="1:24" ht="75" x14ac:dyDescent="0.25">
      <c r="A13" s="400"/>
      <c r="B13" s="396"/>
      <c r="C13" s="13" t="s">
        <v>934</v>
      </c>
      <c r="D13" s="394"/>
      <c r="E13" s="396"/>
      <c r="F13" s="13">
        <v>0</v>
      </c>
      <c r="G13" s="13">
        <v>3</v>
      </c>
      <c r="H13" s="13">
        <v>3</v>
      </c>
      <c r="I13" s="13">
        <v>3</v>
      </c>
      <c r="J13" s="394"/>
      <c r="K13" s="394"/>
      <c r="L13" s="395"/>
      <c r="M13" s="68" t="s">
        <v>935</v>
      </c>
      <c r="N13" s="68" t="s">
        <v>936</v>
      </c>
      <c r="O13" s="70"/>
      <c r="P13" s="70"/>
      <c r="Q13" s="70"/>
      <c r="R13" s="70"/>
      <c r="S13" s="70"/>
      <c r="T13" s="70"/>
      <c r="U13" s="70"/>
      <c r="V13" s="70"/>
      <c r="W13" s="70"/>
      <c r="X13" s="70"/>
    </row>
    <row r="14" spans="1:24" ht="90" x14ac:dyDescent="0.25">
      <c r="A14" s="400"/>
      <c r="B14" s="396"/>
      <c r="C14" s="13" t="s">
        <v>937</v>
      </c>
      <c r="D14" s="394"/>
      <c r="E14" s="396"/>
      <c r="F14" s="13">
        <v>0</v>
      </c>
      <c r="G14" s="13">
        <v>3</v>
      </c>
      <c r="H14" s="13">
        <v>3</v>
      </c>
      <c r="I14" s="13">
        <v>3</v>
      </c>
      <c r="J14" s="394"/>
      <c r="K14" s="394"/>
      <c r="L14" s="395"/>
      <c r="M14" s="68" t="s">
        <v>938</v>
      </c>
      <c r="N14" s="70"/>
      <c r="O14" s="70"/>
      <c r="P14" s="70"/>
      <c r="Q14" s="70"/>
      <c r="R14" s="70"/>
      <c r="S14" s="70"/>
      <c r="T14" s="70"/>
      <c r="U14" s="70"/>
      <c r="V14" s="70"/>
      <c r="W14" s="70"/>
      <c r="X14" s="70"/>
    </row>
    <row r="15" spans="1:24" ht="139.5" customHeight="1" x14ac:dyDescent="0.25">
      <c r="A15" s="400"/>
      <c r="B15" s="396" t="s">
        <v>709</v>
      </c>
      <c r="C15" s="13" t="s">
        <v>713</v>
      </c>
      <c r="D15" s="394" t="s">
        <v>939</v>
      </c>
      <c r="E15" s="396" t="s">
        <v>710</v>
      </c>
      <c r="F15" s="13">
        <v>1</v>
      </c>
      <c r="G15" s="13">
        <v>1</v>
      </c>
      <c r="H15" s="13">
        <v>1</v>
      </c>
      <c r="I15" s="13">
        <v>1</v>
      </c>
      <c r="J15" s="397" t="s">
        <v>712</v>
      </c>
      <c r="K15" s="394" t="s">
        <v>940</v>
      </c>
      <c r="L15" s="395">
        <v>10000000</v>
      </c>
      <c r="M15" s="71" t="s">
        <v>941</v>
      </c>
      <c r="N15" s="69" t="s">
        <v>942</v>
      </c>
      <c r="O15" s="70"/>
      <c r="P15" s="70"/>
      <c r="Q15" s="70"/>
      <c r="R15" s="70"/>
      <c r="S15" s="70"/>
      <c r="T15" s="70"/>
      <c r="U15" s="70"/>
      <c r="V15" s="70"/>
      <c r="W15" s="70"/>
      <c r="X15" s="70"/>
    </row>
    <row r="16" spans="1:24" ht="71.25" customHeight="1" x14ac:dyDescent="0.25">
      <c r="A16" s="400"/>
      <c r="B16" s="396"/>
      <c r="C16" s="13" t="s">
        <v>716</v>
      </c>
      <c r="D16" s="394"/>
      <c r="E16" s="396"/>
      <c r="F16" s="13">
        <v>1</v>
      </c>
      <c r="G16" s="13">
        <v>1</v>
      </c>
      <c r="H16" s="13">
        <v>1</v>
      </c>
      <c r="I16" s="13">
        <v>1</v>
      </c>
      <c r="J16" s="398"/>
      <c r="K16" s="394"/>
      <c r="L16" s="395"/>
      <c r="M16" s="72" t="s">
        <v>943</v>
      </c>
      <c r="N16" s="68" t="s">
        <v>944</v>
      </c>
      <c r="O16" s="70"/>
      <c r="P16" s="70"/>
      <c r="Q16" s="70"/>
      <c r="R16" s="70"/>
      <c r="S16" s="70"/>
      <c r="T16" s="70"/>
      <c r="U16" s="70"/>
      <c r="V16" s="70"/>
      <c r="W16" s="70"/>
      <c r="X16" s="70"/>
    </row>
    <row r="17" spans="1:24" ht="105" x14ac:dyDescent="0.25">
      <c r="A17" s="400"/>
      <c r="B17" s="396" t="s">
        <v>717</v>
      </c>
      <c r="C17" s="13" t="s">
        <v>720</v>
      </c>
      <c r="D17" s="73" t="s">
        <v>945</v>
      </c>
      <c r="E17" s="13" t="s">
        <v>946</v>
      </c>
      <c r="F17" s="13">
        <v>1</v>
      </c>
      <c r="G17" s="13">
        <v>1</v>
      </c>
      <c r="H17" s="13">
        <v>0</v>
      </c>
      <c r="I17" s="13">
        <v>0</v>
      </c>
      <c r="J17" s="13" t="s">
        <v>719</v>
      </c>
      <c r="K17" s="73" t="s">
        <v>947</v>
      </c>
      <c r="L17" s="74">
        <v>800000</v>
      </c>
      <c r="M17" s="68" t="s">
        <v>948</v>
      </c>
      <c r="N17" s="68" t="s">
        <v>949</v>
      </c>
      <c r="O17" s="70"/>
      <c r="P17" s="70"/>
      <c r="Q17" s="70"/>
      <c r="R17" s="70"/>
      <c r="S17" s="70"/>
      <c r="T17" s="70"/>
      <c r="U17" s="70"/>
      <c r="V17" s="70"/>
      <c r="W17" s="70"/>
      <c r="X17" s="70"/>
    </row>
    <row r="18" spans="1:24" ht="120" x14ac:dyDescent="0.25">
      <c r="A18" s="400"/>
      <c r="B18" s="396"/>
      <c r="C18" s="13" t="s">
        <v>950</v>
      </c>
      <c r="D18" s="73" t="s">
        <v>939</v>
      </c>
      <c r="E18" s="13" t="s">
        <v>951</v>
      </c>
      <c r="F18" s="13">
        <v>1</v>
      </c>
      <c r="G18" s="13">
        <v>1</v>
      </c>
      <c r="H18" s="13">
        <v>1</v>
      </c>
      <c r="I18" s="13">
        <v>1</v>
      </c>
      <c r="J18" s="13" t="s">
        <v>724</v>
      </c>
      <c r="K18" s="73" t="s">
        <v>952</v>
      </c>
      <c r="L18" s="74">
        <v>200000</v>
      </c>
      <c r="M18" s="70" t="s">
        <v>953</v>
      </c>
      <c r="N18" s="70"/>
      <c r="O18" s="68" t="s">
        <v>954</v>
      </c>
      <c r="P18" s="70"/>
      <c r="Q18" s="70"/>
      <c r="R18" s="70"/>
      <c r="S18" s="70"/>
      <c r="T18" s="70"/>
      <c r="U18" s="70"/>
      <c r="V18" s="70"/>
      <c r="W18" s="70"/>
      <c r="X18" s="70"/>
    </row>
    <row r="19" spans="1:24" ht="150" x14ac:dyDescent="0.25">
      <c r="A19" s="400"/>
      <c r="B19" s="396"/>
      <c r="C19" s="13" t="s">
        <v>955</v>
      </c>
      <c r="D19" s="73" t="s">
        <v>945</v>
      </c>
      <c r="E19" s="13" t="s">
        <v>956</v>
      </c>
      <c r="F19" s="13">
        <v>1</v>
      </c>
      <c r="G19" s="13">
        <v>1</v>
      </c>
      <c r="H19" s="13">
        <v>1</v>
      </c>
      <c r="I19" s="13">
        <v>1</v>
      </c>
      <c r="J19" s="13" t="s">
        <v>727</v>
      </c>
      <c r="K19" s="73" t="s">
        <v>957</v>
      </c>
      <c r="L19" s="74">
        <v>300000</v>
      </c>
      <c r="M19" s="68" t="s">
        <v>958</v>
      </c>
      <c r="N19" s="68" t="s">
        <v>959</v>
      </c>
      <c r="O19" s="70"/>
      <c r="P19" s="70"/>
      <c r="Q19" s="70"/>
      <c r="R19" s="70"/>
      <c r="S19" s="70"/>
      <c r="T19" s="70"/>
      <c r="U19" s="70"/>
      <c r="V19" s="70"/>
      <c r="W19" s="70"/>
      <c r="X19" s="70"/>
    </row>
    <row r="20" spans="1:24" ht="165" x14ac:dyDescent="0.25">
      <c r="A20" s="400"/>
      <c r="B20" s="396"/>
      <c r="C20" s="13" t="s">
        <v>731</v>
      </c>
      <c r="D20" s="73" t="s">
        <v>939</v>
      </c>
      <c r="E20" s="13" t="s">
        <v>960</v>
      </c>
      <c r="F20" s="13">
        <v>0</v>
      </c>
      <c r="G20" s="13">
        <v>1</v>
      </c>
      <c r="H20" s="13">
        <v>0</v>
      </c>
      <c r="I20" s="13">
        <v>0</v>
      </c>
      <c r="J20" s="13" t="s">
        <v>730</v>
      </c>
      <c r="K20" s="73" t="s">
        <v>961</v>
      </c>
      <c r="L20" s="74">
        <v>50000</v>
      </c>
      <c r="M20" s="70" t="s">
        <v>962</v>
      </c>
      <c r="N20" s="70"/>
      <c r="O20" s="68" t="s">
        <v>963</v>
      </c>
      <c r="P20" s="70"/>
      <c r="Q20" s="70"/>
      <c r="R20" s="70"/>
      <c r="S20" s="70"/>
      <c r="T20" s="70"/>
      <c r="U20" s="70"/>
      <c r="V20" s="70"/>
      <c r="W20" s="70"/>
      <c r="X20" s="70"/>
    </row>
    <row r="21" spans="1:24" ht="210" x14ac:dyDescent="0.25">
      <c r="A21" s="400"/>
      <c r="B21" s="13" t="s">
        <v>732</v>
      </c>
      <c r="C21" s="13" t="s">
        <v>964</v>
      </c>
      <c r="D21" s="73" t="s">
        <v>939</v>
      </c>
      <c r="E21" s="13" t="s">
        <v>733</v>
      </c>
      <c r="F21" s="13">
        <v>3</v>
      </c>
      <c r="G21" s="13">
        <v>3</v>
      </c>
      <c r="H21" s="13">
        <v>3</v>
      </c>
      <c r="I21" s="13">
        <v>3</v>
      </c>
      <c r="J21" s="13" t="s">
        <v>735</v>
      </c>
      <c r="K21" s="73" t="s">
        <v>965</v>
      </c>
      <c r="L21" s="74">
        <v>1500000</v>
      </c>
      <c r="M21" s="69" t="s">
        <v>966</v>
      </c>
      <c r="N21" s="68" t="s">
        <v>967</v>
      </c>
      <c r="O21" s="68" t="s">
        <v>968</v>
      </c>
      <c r="P21" s="70"/>
      <c r="Q21" s="70"/>
      <c r="R21" s="70"/>
      <c r="S21" s="70"/>
      <c r="T21" s="70"/>
      <c r="U21" s="70"/>
      <c r="V21" s="70"/>
      <c r="W21" s="70"/>
      <c r="X21" s="70"/>
    </row>
    <row r="22" spans="1:24" ht="90" x14ac:dyDescent="0.25">
      <c r="A22" s="400"/>
      <c r="B22" s="13" t="s">
        <v>738</v>
      </c>
      <c r="C22" s="13" t="s">
        <v>969</v>
      </c>
      <c r="D22" s="73" t="s">
        <v>939</v>
      </c>
      <c r="E22" s="13" t="s">
        <v>970</v>
      </c>
      <c r="F22" s="13">
        <v>15</v>
      </c>
      <c r="G22" s="13">
        <v>0</v>
      </c>
      <c r="H22" s="13">
        <v>0</v>
      </c>
      <c r="I22" s="13">
        <v>0</v>
      </c>
      <c r="J22" s="13" t="s">
        <v>740</v>
      </c>
      <c r="K22" s="73" t="s">
        <v>971</v>
      </c>
      <c r="L22" s="75">
        <v>1000000</v>
      </c>
      <c r="M22" s="70" t="s">
        <v>972</v>
      </c>
      <c r="N22" s="70"/>
      <c r="O22" s="70"/>
      <c r="P22" s="70"/>
      <c r="Q22" s="70"/>
      <c r="R22" s="70"/>
      <c r="S22" s="70"/>
      <c r="T22" s="70"/>
      <c r="U22" s="70"/>
      <c r="V22" s="70"/>
      <c r="W22" s="70"/>
      <c r="X22" s="70"/>
    </row>
    <row r="23" spans="1:24" ht="180" x14ac:dyDescent="0.25">
      <c r="A23" s="400"/>
      <c r="B23" s="396" t="s">
        <v>743</v>
      </c>
      <c r="C23" s="13" t="s">
        <v>746</v>
      </c>
      <c r="D23" s="73" t="s">
        <v>939</v>
      </c>
      <c r="E23" s="13" t="s">
        <v>973</v>
      </c>
      <c r="F23" s="13">
        <v>1</v>
      </c>
      <c r="G23" s="13">
        <v>1</v>
      </c>
      <c r="H23" s="13">
        <v>1</v>
      </c>
      <c r="I23" s="13">
        <v>1</v>
      </c>
      <c r="J23" s="13" t="s">
        <v>745</v>
      </c>
      <c r="K23" s="73" t="s">
        <v>974</v>
      </c>
      <c r="L23" s="74">
        <v>200000</v>
      </c>
      <c r="M23" s="68" t="s">
        <v>975</v>
      </c>
      <c r="N23" s="68" t="s">
        <v>967</v>
      </c>
      <c r="O23" s="70"/>
      <c r="P23" s="70"/>
      <c r="Q23" s="70"/>
      <c r="R23" s="70"/>
      <c r="S23" s="70"/>
      <c r="T23" s="70"/>
      <c r="U23" s="70"/>
      <c r="V23" s="70"/>
      <c r="W23" s="70"/>
      <c r="X23" s="70"/>
    </row>
    <row r="24" spans="1:24" ht="240" x14ac:dyDescent="0.25">
      <c r="A24" s="400"/>
      <c r="B24" s="396"/>
      <c r="C24" s="13" t="s">
        <v>976</v>
      </c>
      <c r="D24" s="73" t="s">
        <v>977</v>
      </c>
      <c r="E24" s="13" t="s">
        <v>866</v>
      </c>
      <c r="F24" s="13">
        <v>0</v>
      </c>
      <c r="G24" s="13">
        <v>1</v>
      </c>
      <c r="H24" s="13">
        <v>1</v>
      </c>
      <c r="I24" s="13">
        <v>1</v>
      </c>
      <c r="J24" s="13" t="s">
        <v>849</v>
      </c>
      <c r="K24" s="13" t="s">
        <v>747</v>
      </c>
      <c r="L24" s="74">
        <v>0</v>
      </c>
      <c r="M24" s="68" t="s">
        <v>978</v>
      </c>
      <c r="N24" s="68" t="s">
        <v>979</v>
      </c>
      <c r="O24" s="70"/>
      <c r="P24" s="70"/>
      <c r="Q24" s="70"/>
      <c r="R24" s="70"/>
      <c r="S24" s="70"/>
      <c r="T24" s="70"/>
      <c r="U24" s="70"/>
      <c r="V24" s="70"/>
      <c r="W24" s="70"/>
      <c r="X24" s="70"/>
    </row>
  </sheetData>
  <mergeCells count="38">
    <mergeCell ref="E9:E10"/>
    <mergeCell ref="F9:I9"/>
    <mergeCell ref="A1:L1"/>
    <mergeCell ref="A2:B2"/>
    <mergeCell ref="C2:L2"/>
    <mergeCell ref="A3:B8"/>
    <mergeCell ref="C3:L3"/>
    <mergeCell ref="C4:L4"/>
    <mergeCell ref="C5:L5"/>
    <mergeCell ref="C6:L6"/>
    <mergeCell ref="C7:L7"/>
    <mergeCell ref="C8:L8"/>
    <mergeCell ref="V9:X9"/>
    <mergeCell ref="A11:A24"/>
    <mergeCell ref="B11:B14"/>
    <mergeCell ref="D11:D14"/>
    <mergeCell ref="E11:E14"/>
    <mergeCell ref="J11:J14"/>
    <mergeCell ref="J9:J10"/>
    <mergeCell ref="K9:K10"/>
    <mergeCell ref="L9:L10"/>
    <mergeCell ref="M9:O9"/>
    <mergeCell ref="P9:R9"/>
    <mergeCell ref="S9:U9"/>
    <mergeCell ref="A9:A10"/>
    <mergeCell ref="B9:B10"/>
    <mergeCell ref="C9:C10"/>
    <mergeCell ref="D9:D10"/>
    <mergeCell ref="K15:K16"/>
    <mergeCell ref="L15:L16"/>
    <mergeCell ref="B17:B20"/>
    <mergeCell ref="B23:B24"/>
    <mergeCell ref="K11:K14"/>
    <mergeCell ref="L11:L14"/>
    <mergeCell ref="B15:B16"/>
    <mergeCell ref="D15:D16"/>
    <mergeCell ref="E15:E16"/>
    <mergeCell ref="J15:J1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0"/>
  <sheetViews>
    <sheetView topLeftCell="A6" zoomScale="60" zoomScaleNormal="60" workbookViewId="0">
      <selection activeCell="A8" sqref="A8:A10"/>
    </sheetView>
  </sheetViews>
  <sheetFormatPr baseColWidth="10" defaultColWidth="11.42578125" defaultRowHeight="15" x14ac:dyDescent="0.25"/>
  <cols>
    <col min="1" max="1" width="25.7109375" customWidth="1"/>
    <col min="2" max="2" width="33.28515625" customWidth="1"/>
    <col min="3" max="3" width="34.28515625" customWidth="1"/>
    <col min="4" max="4" width="26.140625" customWidth="1"/>
    <col min="5" max="5" width="42.28515625" customWidth="1"/>
    <col min="10" max="10" width="42.85546875" customWidth="1"/>
    <col min="11" max="11" width="33.85546875" customWidth="1"/>
    <col min="12" max="12" width="26" hidden="1" customWidth="1"/>
    <col min="13" max="13" width="64.42578125" customWidth="1"/>
    <col min="14" max="14" width="47.85546875" customWidth="1"/>
    <col min="15" max="15" width="41.42578125" customWidth="1"/>
    <col min="16" max="16" width="43.85546875" customWidth="1"/>
    <col min="17" max="17" width="48.28515625" customWidth="1"/>
    <col min="18" max="18" width="40.140625" customWidth="1"/>
    <col min="19" max="19" width="46.28515625" customWidth="1"/>
    <col min="20" max="20" width="43.140625" customWidth="1"/>
    <col min="21" max="21" width="38.140625" customWidth="1"/>
    <col min="22" max="22" width="48.42578125" customWidth="1"/>
    <col min="23" max="23" width="39.140625" customWidth="1"/>
    <col min="24" max="24" width="29.85546875" customWidth="1"/>
  </cols>
  <sheetData>
    <row r="1" spans="1:24" ht="15.75" x14ac:dyDescent="0.25">
      <c r="A1" s="419" t="s">
        <v>980</v>
      </c>
      <c r="B1" s="419"/>
      <c r="C1" s="419"/>
      <c r="D1" s="419"/>
      <c r="E1" s="419"/>
      <c r="F1" s="419"/>
      <c r="G1" s="419"/>
      <c r="H1" s="419"/>
      <c r="I1" s="419"/>
      <c r="J1" s="419"/>
      <c r="K1" s="419"/>
      <c r="L1" s="419"/>
    </row>
    <row r="2" spans="1:24" ht="35.25" customHeight="1" x14ac:dyDescent="0.25">
      <c r="A2" s="419" t="s">
        <v>901</v>
      </c>
      <c r="B2" s="419"/>
      <c r="C2" s="420" t="s">
        <v>981</v>
      </c>
      <c r="D2" s="420"/>
      <c r="E2" s="420"/>
      <c r="F2" s="420"/>
      <c r="G2" s="420"/>
      <c r="H2" s="420"/>
      <c r="I2" s="420"/>
      <c r="J2" s="420"/>
      <c r="K2" s="420"/>
      <c r="L2" s="420"/>
    </row>
    <row r="3" spans="1:24" ht="31.5" customHeight="1" x14ac:dyDescent="0.25">
      <c r="A3" s="421" t="s">
        <v>903</v>
      </c>
      <c r="B3" s="422"/>
      <c r="C3" s="420" t="s">
        <v>982</v>
      </c>
      <c r="D3" s="420"/>
      <c r="E3" s="420"/>
      <c r="F3" s="420"/>
      <c r="G3" s="420"/>
      <c r="H3" s="420"/>
      <c r="I3" s="420"/>
      <c r="J3" s="420"/>
      <c r="K3" s="420"/>
      <c r="L3" s="420"/>
    </row>
    <row r="4" spans="1:24" ht="33" customHeight="1" x14ac:dyDescent="0.25">
      <c r="A4" s="423"/>
      <c r="B4" s="424"/>
      <c r="C4" s="420" t="s">
        <v>983</v>
      </c>
      <c r="D4" s="420"/>
      <c r="E4" s="420"/>
      <c r="F4" s="420"/>
      <c r="G4" s="420"/>
      <c r="H4" s="420"/>
      <c r="I4" s="420"/>
      <c r="J4" s="420"/>
      <c r="K4" s="420"/>
      <c r="L4" s="420"/>
    </row>
    <row r="5" spans="1:24" ht="31.5" customHeight="1" x14ac:dyDescent="0.25">
      <c r="A5" s="423"/>
      <c r="B5" s="424"/>
      <c r="C5" s="420" t="s">
        <v>984</v>
      </c>
      <c r="D5" s="420"/>
      <c r="E5" s="420"/>
      <c r="F5" s="420"/>
      <c r="G5" s="420"/>
      <c r="H5" s="420"/>
      <c r="I5" s="420"/>
      <c r="J5" s="420"/>
      <c r="K5" s="420"/>
      <c r="L5" s="420"/>
    </row>
    <row r="6" spans="1:24" ht="15.75" customHeight="1" x14ac:dyDescent="0.25">
      <c r="A6" s="416" t="s">
        <v>910</v>
      </c>
      <c r="B6" s="418" t="s">
        <v>911</v>
      </c>
      <c r="C6" s="418" t="s">
        <v>912</v>
      </c>
      <c r="D6" s="416" t="s">
        <v>913</v>
      </c>
      <c r="E6" s="416" t="s">
        <v>12</v>
      </c>
      <c r="F6" s="416" t="s">
        <v>914</v>
      </c>
      <c r="G6" s="416"/>
      <c r="H6" s="416"/>
      <c r="I6" s="416"/>
      <c r="J6" s="416" t="s">
        <v>915</v>
      </c>
      <c r="K6" s="416" t="s">
        <v>916</v>
      </c>
      <c r="L6" s="417" t="s">
        <v>985</v>
      </c>
      <c r="M6" s="406" t="s">
        <v>918</v>
      </c>
      <c r="N6" s="406"/>
      <c r="O6" s="406"/>
      <c r="P6" s="404" t="s">
        <v>919</v>
      </c>
      <c r="Q6" s="404"/>
      <c r="R6" s="404"/>
      <c r="S6" s="405" t="s">
        <v>920</v>
      </c>
      <c r="T6" s="405"/>
      <c r="U6" s="405"/>
      <c r="V6" s="399" t="s">
        <v>921</v>
      </c>
      <c r="W6" s="399"/>
      <c r="X6" s="399"/>
    </row>
    <row r="7" spans="1:24" ht="90.75" x14ac:dyDescent="0.25">
      <c r="A7" s="416"/>
      <c r="B7" s="418"/>
      <c r="C7" s="418"/>
      <c r="D7" s="416"/>
      <c r="E7" s="416"/>
      <c r="F7" s="76">
        <v>2020</v>
      </c>
      <c r="G7" s="76">
        <v>2021</v>
      </c>
      <c r="H7" s="76">
        <v>2022</v>
      </c>
      <c r="I7" s="76">
        <v>2023</v>
      </c>
      <c r="J7" s="416"/>
      <c r="K7" s="416"/>
      <c r="L7" s="417"/>
      <c r="M7" s="64" t="s">
        <v>922</v>
      </c>
      <c r="N7" s="64" t="s">
        <v>923</v>
      </c>
      <c r="O7" s="64" t="s">
        <v>924</v>
      </c>
      <c r="P7" s="65" t="s">
        <v>922</v>
      </c>
      <c r="Q7" s="65" t="s">
        <v>923</v>
      </c>
      <c r="R7" s="65" t="s">
        <v>924</v>
      </c>
      <c r="S7" s="66" t="s">
        <v>922</v>
      </c>
      <c r="T7" s="66" t="s">
        <v>923</v>
      </c>
      <c r="U7" s="66" t="s">
        <v>924</v>
      </c>
      <c r="V7" s="67" t="s">
        <v>922</v>
      </c>
      <c r="W7" s="67" t="s">
        <v>923</v>
      </c>
      <c r="X7" s="67" t="s">
        <v>924</v>
      </c>
    </row>
    <row r="8" spans="1:24" ht="169.5" customHeight="1" x14ac:dyDescent="0.25">
      <c r="A8" s="413" t="s">
        <v>749</v>
      </c>
      <c r="B8" s="35" t="s">
        <v>750</v>
      </c>
      <c r="C8" s="35" t="s">
        <v>986</v>
      </c>
      <c r="D8" s="77" t="s">
        <v>987</v>
      </c>
      <c r="E8" s="35" t="s">
        <v>867</v>
      </c>
      <c r="F8" s="35">
        <v>0</v>
      </c>
      <c r="G8" s="35">
        <v>1</v>
      </c>
      <c r="H8" s="35">
        <v>1</v>
      </c>
      <c r="I8" s="35">
        <v>0</v>
      </c>
      <c r="J8" s="35" t="s">
        <v>752</v>
      </c>
      <c r="K8" s="77" t="s">
        <v>988</v>
      </c>
      <c r="L8" s="78">
        <v>200000</v>
      </c>
      <c r="M8" s="70" t="s">
        <v>989</v>
      </c>
      <c r="N8" s="70"/>
      <c r="O8" s="68" t="s">
        <v>990</v>
      </c>
      <c r="P8" s="70"/>
      <c r="Q8" s="70"/>
      <c r="R8" s="70"/>
      <c r="S8" s="70"/>
      <c r="T8" s="70"/>
      <c r="U8" s="70"/>
      <c r="V8" s="70"/>
      <c r="W8" s="70"/>
      <c r="X8" s="70"/>
    </row>
    <row r="9" spans="1:24" ht="174.75" customHeight="1" x14ac:dyDescent="0.25">
      <c r="A9" s="414"/>
      <c r="B9" s="35" t="s">
        <v>755</v>
      </c>
      <c r="C9" s="35" t="s">
        <v>991</v>
      </c>
      <c r="D9" s="77" t="s">
        <v>987</v>
      </c>
      <c r="E9" s="35" t="s">
        <v>870</v>
      </c>
      <c r="F9" s="35">
        <v>0</v>
      </c>
      <c r="G9" s="35">
        <v>1</v>
      </c>
      <c r="H9" s="35">
        <v>1</v>
      </c>
      <c r="I9" s="35">
        <v>1</v>
      </c>
      <c r="J9" s="35" t="s">
        <v>752</v>
      </c>
      <c r="K9" s="77" t="s">
        <v>988</v>
      </c>
      <c r="L9" s="78">
        <v>400000</v>
      </c>
      <c r="M9" s="70" t="s">
        <v>992</v>
      </c>
      <c r="N9" s="70"/>
      <c r="O9" s="68" t="s">
        <v>990</v>
      </c>
      <c r="P9" s="70"/>
      <c r="Q9" s="70"/>
      <c r="R9" s="70"/>
      <c r="S9" s="70"/>
      <c r="T9" s="70"/>
      <c r="U9" s="70"/>
      <c r="V9" s="70"/>
      <c r="W9" s="70"/>
      <c r="X9" s="70"/>
    </row>
    <row r="10" spans="1:24" ht="162.75" customHeight="1" x14ac:dyDescent="0.25">
      <c r="A10" s="415"/>
      <c r="B10" s="35" t="s">
        <v>758</v>
      </c>
      <c r="C10" s="35" t="s">
        <v>761</v>
      </c>
      <c r="D10" s="77" t="s">
        <v>987</v>
      </c>
      <c r="E10" s="35" t="s">
        <v>993</v>
      </c>
      <c r="F10" s="35">
        <v>0</v>
      </c>
      <c r="G10" s="35">
        <v>1</v>
      </c>
      <c r="H10" s="35">
        <v>1</v>
      </c>
      <c r="I10" s="35">
        <v>1</v>
      </c>
      <c r="J10" s="35" t="s">
        <v>760</v>
      </c>
      <c r="K10" s="77" t="s">
        <v>988</v>
      </c>
      <c r="L10" s="78">
        <v>200000</v>
      </c>
      <c r="M10" s="68" t="s">
        <v>994</v>
      </c>
      <c r="N10" s="68" t="s">
        <v>995</v>
      </c>
      <c r="O10" s="70"/>
      <c r="P10" s="70"/>
      <c r="Q10" s="70"/>
      <c r="R10" s="70"/>
      <c r="S10" s="70"/>
      <c r="T10" s="70"/>
      <c r="U10" s="70"/>
      <c r="V10" s="70"/>
      <c r="W10" s="70"/>
      <c r="X10" s="70"/>
    </row>
  </sheetData>
  <mergeCells count="21">
    <mergeCell ref="A1:L1"/>
    <mergeCell ref="A2:B2"/>
    <mergeCell ref="C2:L2"/>
    <mergeCell ref="A3:B5"/>
    <mergeCell ref="C3:L3"/>
    <mergeCell ref="C4:L4"/>
    <mergeCell ref="C5:L5"/>
    <mergeCell ref="V6:X6"/>
    <mergeCell ref="A8:A10"/>
    <mergeCell ref="J6:J7"/>
    <mergeCell ref="K6:K7"/>
    <mergeCell ref="L6:L7"/>
    <mergeCell ref="M6:O6"/>
    <mergeCell ref="P6:R6"/>
    <mergeCell ref="S6:U6"/>
    <mergeCell ref="A6:A7"/>
    <mergeCell ref="B6:B7"/>
    <mergeCell ref="C6:C7"/>
    <mergeCell ref="D6:D7"/>
    <mergeCell ref="E6:E7"/>
    <mergeCell ref="F6:I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5"/>
  <sheetViews>
    <sheetView topLeftCell="A9" zoomScale="50" zoomScaleNormal="50" workbookViewId="0">
      <selection activeCell="A9" sqref="A9:A15"/>
    </sheetView>
  </sheetViews>
  <sheetFormatPr baseColWidth="10" defaultColWidth="11.42578125" defaultRowHeight="15" x14ac:dyDescent="0.25"/>
  <cols>
    <col min="1" max="1" width="25.7109375" customWidth="1"/>
    <col min="2" max="2" width="33.28515625" customWidth="1"/>
    <col min="3" max="3" width="34.28515625" customWidth="1"/>
    <col min="4" max="4" width="18.28515625" customWidth="1"/>
    <col min="5" max="5" width="42.28515625" customWidth="1"/>
    <col min="10" max="10" width="42.85546875" customWidth="1"/>
    <col min="11" max="11" width="33.85546875" customWidth="1"/>
    <col min="12" max="12" width="24.7109375" hidden="1" customWidth="1"/>
    <col min="13" max="13" width="56.28515625" customWidth="1"/>
    <col min="14" max="14" width="48" customWidth="1"/>
    <col min="15" max="15" width="39" customWidth="1"/>
    <col min="16" max="16" width="52.85546875" customWidth="1"/>
    <col min="17" max="17" width="38.85546875" customWidth="1"/>
    <col min="18" max="18" width="34.42578125" customWidth="1"/>
    <col min="19" max="19" width="47.85546875" customWidth="1"/>
    <col min="20" max="20" width="42.140625" customWidth="1"/>
    <col min="21" max="21" width="39.42578125" customWidth="1"/>
    <col min="22" max="22" width="42.42578125" customWidth="1"/>
    <col min="23" max="23" width="38.85546875" customWidth="1"/>
    <col min="24" max="24" width="30.28515625" customWidth="1"/>
  </cols>
  <sheetData>
    <row r="1" spans="1:24" ht="15.75" x14ac:dyDescent="0.25">
      <c r="A1" s="425" t="s">
        <v>1027</v>
      </c>
      <c r="B1" s="425"/>
      <c r="C1" s="425"/>
      <c r="D1" s="425"/>
      <c r="E1" s="425"/>
      <c r="F1" s="425"/>
      <c r="G1" s="425"/>
      <c r="H1" s="425"/>
      <c r="I1" s="425"/>
      <c r="J1" s="425"/>
      <c r="K1" s="425"/>
      <c r="L1" s="425"/>
    </row>
    <row r="2" spans="1:24" ht="35.25" customHeight="1" x14ac:dyDescent="0.25">
      <c r="A2" s="425" t="s">
        <v>901</v>
      </c>
      <c r="B2" s="425"/>
      <c r="C2" s="426" t="s">
        <v>1026</v>
      </c>
      <c r="D2" s="427"/>
      <c r="E2" s="427"/>
      <c r="F2" s="427"/>
      <c r="G2" s="427"/>
      <c r="H2" s="427"/>
      <c r="I2" s="427"/>
      <c r="J2" s="427"/>
      <c r="K2" s="427"/>
      <c r="L2" s="427"/>
    </row>
    <row r="3" spans="1:24" ht="31.5" customHeight="1" x14ac:dyDescent="0.25">
      <c r="A3" s="437" t="s">
        <v>903</v>
      </c>
      <c r="B3" s="438"/>
      <c r="C3" s="426" t="s">
        <v>1025</v>
      </c>
      <c r="D3" s="427"/>
      <c r="E3" s="427"/>
      <c r="F3" s="427"/>
      <c r="G3" s="427"/>
      <c r="H3" s="427"/>
      <c r="I3" s="427"/>
      <c r="J3" s="427"/>
      <c r="K3" s="427"/>
      <c r="L3" s="427"/>
    </row>
    <row r="4" spans="1:24" ht="33" customHeight="1" x14ac:dyDescent="0.25">
      <c r="A4" s="439"/>
      <c r="B4" s="440"/>
      <c r="C4" s="428" t="s">
        <v>1024</v>
      </c>
      <c r="D4" s="428"/>
      <c r="E4" s="428"/>
      <c r="F4" s="428"/>
      <c r="G4" s="428"/>
      <c r="H4" s="428"/>
      <c r="I4" s="428"/>
      <c r="J4" s="428"/>
      <c r="K4" s="428"/>
      <c r="L4" s="428"/>
    </row>
    <row r="5" spans="1:24" ht="31.5" customHeight="1" x14ac:dyDescent="0.25">
      <c r="A5" s="439"/>
      <c r="B5" s="440"/>
      <c r="C5" s="428" t="s">
        <v>1023</v>
      </c>
      <c r="D5" s="428"/>
      <c r="E5" s="428"/>
      <c r="F5" s="428"/>
      <c r="G5" s="428"/>
      <c r="H5" s="428"/>
      <c r="I5" s="428"/>
      <c r="J5" s="428"/>
      <c r="K5" s="428"/>
      <c r="L5" s="428"/>
    </row>
    <row r="6" spans="1:24" ht="31.5" customHeight="1" x14ac:dyDescent="0.25">
      <c r="A6" s="441"/>
      <c r="B6" s="442"/>
      <c r="C6" s="434" t="s">
        <v>1022</v>
      </c>
      <c r="D6" s="435"/>
      <c r="E6" s="435"/>
      <c r="F6" s="435"/>
      <c r="G6" s="435"/>
      <c r="H6" s="435"/>
      <c r="I6" s="435"/>
      <c r="J6" s="435"/>
      <c r="K6" s="435"/>
      <c r="L6" s="436"/>
    </row>
    <row r="7" spans="1:24" ht="15.75" customHeight="1" x14ac:dyDescent="0.25">
      <c r="A7" s="443" t="s">
        <v>910</v>
      </c>
      <c r="B7" s="444" t="s">
        <v>911</v>
      </c>
      <c r="C7" s="444" t="s">
        <v>912</v>
      </c>
      <c r="D7" s="443" t="s">
        <v>913</v>
      </c>
      <c r="E7" s="443" t="s">
        <v>12</v>
      </c>
      <c r="F7" s="443" t="s">
        <v>914</v>
      </c>
      <c r="G7" s="443"/>
      <c r="H7" s="443"/>
      <c r="I7" s="443"/>
      <c r="J7" s="443" t="s">
        <v>915</v>
      </c>
      <c r="K7" s="443" t="s">
        <v>916</v>
      </c>
      <c r="L7" s="445" t="s">
        <v>985</v>
      </c>
      <c r="M7" s="406" t="s">
        <v>918</v>
      </c>
      <c r="N7" s="406"/>
      <c r="O7" s="406"/>
      <c r="P7" s="404" t="s">
        <v>919</v>
      </c>
      <c r="Q7" s="404"/>
      <c r="R7" s="404"/>
      <c r="S7" s="405" t="s">
        <v>920</v>
      </c>
      <c r="T7" s="405"/>
      <c r="U7" s="405"/>
      <c r="V7" s="399" t="s">
        <v>921</v>
      </c>
      <c r="W7" s="399"/>
      <c r="X7" s="399"/>
    </row>
    <row r="8" spans="1:24" ht="105.75" x14ac:dyDescent="0.25">
      <c r="A8" s="443"/>
      <c r="B8" s="444"/>
      <c r="C8" s="444"/>
      <c r="D8" s="443"/>
      <c r="E8" s="443"/>
      <c r="F8" s="80">
        <v>2020</v>
      </c>
      <c r="G8" s="80">
        <v>2021</v>
      </c>
      <c r="H8" s="80">
        <v>2022</v>
      </c>
      <c r="I8" s="80">
        <v>2023</v>
      </c>
      <c r="J8" s="443"/>
      <c r="K8" s="443"/>
      <c r="L8" s="445"/>
      <c r="M8" s="64" t="s">
        <v>922</v>
      </c>
      <c r="N8" s="64" t="s">
        <v>923</v>
      </c>
      <c r="O8" s="64" t="s">
        <v>924</v>
      </c>
      <c r="P8" s="65" t="s">
        <v>922</v>
      </c>
      <c r="Q8" s="65" t="s">
        <v>923</v>
      </c>
      <c r="R8" s="65" t="s">
        <v>924</v>
      </c>
      <c r="S8" s="66" t="s">
        <v>922</v>
      </c>
      <c r="T8" s="66" t="s">
        <v>923</v>
      </c>
      <c r="U8" s="66" t="s">
        <v>924</v>
      </c>
      <c r="V8" s="67" t="s">
        <v>922</v>
      </c>
      <c r="W8" s="67" t="s">
        <v>923</v>
      </c>
      <c r="X8" s="67" t="s">
        <v>924</v>
      </c>
    </row>
    <row r="9" spans="1:24" ht="98.25" customHeight="1" x14ac:dyDescent="0.25">
      <c r="A9" s="429" t="s">
        <v>762</v>
      </c>
      <c r="B9" s="431" t="s">
        <v>763</v>
      </c>
      <c r="C9" s="38" t="s">
        <v>766</v>
      </c>
      <c r="D9" s="38" t="s">
        <v>987</v>
      </c>
      <c r="E9" s="38" t="s">
        <v>872</v>
      </c>
      <c r="F9" s="38">
        <v>1</v>
      </c>
      <c r="G9" s="38">
        <v>1</v>
      </c>
      <c r="H9" s="38">
        <v>1</v>
      </c>
      <c r="I9" s="38">
        <v>1</v>
      </c>
      <c r="J9" s="38" t="s">
        <v>765</v>
      </c>
      <c r="K9" s="38" t="s">
        <v>1021</v>
      </c>
      <c r="L9" s="59">
        <v>200000</v>
      </c>
      <c r="M9" s="70" t="s">
        <v>1020</v>
      </c>
      <c r="N9" s="70"/>
      <c r="O9" s="70"/>
      <c r="P9" s="70"/>
      <c r="Q9" s="70"/>
      <c r="R9" s="70"/>
      <c r="S9" s="70"/>
      <c r="T9" s="70"/>
      <c r="U9" s="70"/>
      <c r="V9" s="70"/>
      <c r="W9" s="70"/>
      <c r="X9" s="70"/>
    </row>
    <row r="10" spans="1:24" ht="105" x14ac:dyDescent="0.25">
      <c r="A10" s="430"/>
      <c r="B10" s="432"/>
      <c r="C10" s="38" t="s">
        <v>771</v>
      </c>
      <c r="D10" s="38" t="s">
        <v>1012</v>
      </c>
      <c r="E10" s="79" t="s">
        <v>769</v>
      </c>
      <c r="F10" s="38">
        <v>1</v>
      </c>
      <c r="G10" s="38">
        <v>1</v>
      </c>
      <c r="H10" s="38">
        <v>1</v>
      </c>
      <c r="I10" s="38">
        <v>1</v>
      </c>
      <c r="J10" s="38" t="s">
        <v>727</v>
      </c>
      <c r="K10" s="38" t="s">
        <v>1016</v>
      </c>
      <c r="L10" s="60">
        <v>150000</v>
      </c>
      <c r="M10" s="68" t="s">
        <v>1019</v>
      </c>
      <c r="N10" s="70" t="s">
        <v>1018</v>
      </c>
      <c r="O10" s="70"/>
      <c r="P10" s="70"/>
      <c r="Q10" s="70"/>
      <c r="R10" s="70"/>
      <c r="S10" s="70"/>
      <c r="T10" s="70"/>
      <c r="U10" s="70"/>
      <c r="V10" s="70"/>
      <c r="W10" s="70"/>
      <c r="X10" s="70"/>
    </row>
    <row r="11" spans="1:24" ht="98.25" customHeight="1" x14ac:dyDescent="0.25">
      <c r="A11" s="430"/>
      <c r="B11" s="432"/>
      <c r="C11" s="38" t="s">
        <v>774</v>
      </c>
      <c r="D11" s="38" t="s">
        <v>1017</v>
      </c>
      <c r="E11" s="79" t="s">
        <v>772</v>
      </c>
      <c r="F11" s="38">
        <v>2</v>
      </c>
      <c r="G11" s="38">
        <v>2</v>
      </c>
      <c r="H11" s="38">
        <v>2</v>
      </c>
      <c r="I11" s="38">
        <v>2</v>
      </c>
      <c r="J11" s="38" t="s">
        <v>773</v>
      </c>
      <c r="K11" s="38" t="s">
        <v>1016</v>
      </c>
      <c r="L11" s="60">
        <v>400000</v>
      </c>
      <c r="M11" s="68" t="s">
        <v>1015</v>
      </c>
      <c r="N11" s="68" t="s">
        <v>1014</v>
      </c>
      <c r="O11" s="70"/>
      <c r="P11" s="70"/>
      <c r="Q11" s="70"/>
      <c r="R11" s="70"/>
      <c r="S11" s="70"/>
      <c r="T11" s="70"/>
      <c r="U11" s="70"/>
      <c r="V11" s="70"/>
      <c r="W11" s="70"/>
      <c r="X11" s="70"/>
    </row>
    <row r="12" spans="1:24" ht="96.75" customHeight="1" x14ac:dyDescent="0.25">
      <c r="A12" s="430"/>
      <c r="B12" s="433"/>
      <c r="C12" s="38" t="s">
        <v>1013</v>
      </c>
      <c r="D12" s="38" t="s">
        <v>1012</v>
      </c>
      <c r="E12" s="79" t="s">
        <v>1011</v>
      </c>
      <c r="F12" s="38">
        <v>2</v>
      </c>
      <c r="G12" s="38">
        <v>2</v>
      </c>
      <c r="H12" s="38">
        <v>2</v>
      </c>
      <c r="I12" s="38">
        <v>2</v>
      </c>
      <c r="J12" s="38" t="s">
        <v>776</v>
      </c>
      <c r="K12" s="38" t="s">
        <v>1010</v>
      </c>
      <c r="L12" s="60">
        <v>300000</v>
      </c>
      <c r="M12" s="70" t="s">
        <v>1009</v>
      </c>
      <c r="N12" s="68" t="s">
        <v>1008</v>
      </c>
      <c r="O12" s="70"/>
      <c r="P12" s="70"/>
      <c r="Q12" s="70"/>
      <c r="R12" s="70"/>
      <c r="S12" s="70"/>
      <c r="T12" s="70"/>
      <c r="U12" s="70"/>
      <c r="V12" s="70"/>
      <c r="W12" s="70"/>
      <c r="X12" s="70"/>
    </row>
    <row r="13" spans="1:24" ht="158.25" customHeight="1" x14ac:dyDescent="0.25">
      <c r="A13" s="430"/>
      <c r="B13" s="38" t="s">
        <v>777</v>
      </c>
      <c r="C13" s="38" t="s">
        <v>1007</v>
      </c>
      <c r="D13" s="38" t="s">
        <v>1006</v>
      </c>
      <c r="E13" s="38" t="s">
        <v>876</v>
      </c>
      <c r="F13" s="38">
        <v>0</v>
      </c>
      <c r="G13" s="38">
        <v>1</v>
      </c>
      <c r="H13" s="38">
        <v>1</v>
      </c>
      <c r="I13" s="38">
        <v>1</v>
      </c>
      <c r="J13" s="38" t="s">
        <v>848</v>
      </c>
      <c r="K13" s="38" t="s">
        <v>779</v>
      </c>
      <c r="L13" s="60">
        <v>0</v>
      </c>
      <c r="M13" s="68" t="s">
        <v>978</v>
      </c>
      <c r="N13" s="68" t="s">
        <v>978</v>
      </c>
      <c r="O13" s="70"/>
      <c r="P13" s="70"/>
      <c r="Q13" s="70"/>
      <c r="R13" s="70"/>
      <c r="S13" s="70"/>
      <c r="T13" s="70"/>
      <c r="U13" s="70"/>
      <c r="V13" s="70"/>
      <c r="W13" s="70"/>
      <c r="X13" s="70"/>
    </row>
    <row r="14" spans="1:24" ht="88.5" customHeight="1" x14ac:dyDescent="0.25">
      <c r="A14" s="430"/>
      <c r="B14" s="431" t="s">
        <v>1005</v>
      </c>
      <c r="C14" s="38" t="s">
        <v>1004</v>
      </c>
      <c r="D14" s="38" t="s">
        <v>1000</v>
      </c>
      <c r="E14" s="38" t="s">
        <v>1003</v>
      </c>
      <c r="F14" s="38">
        <v>0</v>
      </c>
      <c r="G14" s="38">
        <v>1</v>
      </c>
      <c r="H14" s="38">
        <v>1</v>
      </c>
      <c r="I14" s="38">
        <v>1</v>
      </c>
      <c r="J14" s="38" t="s">
        <v>781</v>
      </c>
      <c r="K14" s="38" t="s">
        <v>1002</v>
      </c>
      <c r="L14" s="60">
        <v>200000</v>
      </c>
      <c r="M14" s="68" t="s">
        <v>997</v>
      </c>
      <c r="N14" s="68" t="s">
        <v>996</v>
      </c>
      <c r="O14" s="70"/>
      <c r="P14" s="70"/>
      <c r="Q14" s="70"/>
      <c r="R14" s="70"/>
      <c r="S14" s="70"/>
      <c r="T14" s="70"/>
      <c r="U14" s="70"/>
      <c r="V14" s="70"/>
      <c r="W14" s="70"/>
      <c r="X14" s="70"/>
    </row>
    <row r="15" spans="1:24" ht="150" customHeight="1" x14ac:dyDescent="0.25">
      <c r="A15" s="430"/>
      <c r="B15" s="433"/>
      <c r="C15" s="38" t="s">
        <v>1001</v>
      </c>
      <c r="D15" s="38" t="s">
        <v>1000</v>
      </c>
      <c r="E15" s="38" t="s">
        <v>878</v>
      </c>
      <c r="F15" s="38">
        <v>1</v>
      </c>
      <c r="G15" s="38">
        <v>1</v>
      </c>
      <c r="H15" s="38">
        <v>1</v>
      </c>
      <c r="I15" s="38">
        <v>1</v>
      </c>
      <c r="J15" s="38" t="s">
        <v>999</v>
      </c>
      <c r="K15" s="38" t="s">
        <v>998</v>
      </c>
      <c r="L15" s="60">
        <v>200000</v>
      </c>
      <c r="M15" s="68" t="s">
        <v>997</v>
      </c>
      <c r="N15" s="68" t="s">
        <v>996</v>
      </c>
      <c r="O15" s="70"/>
      <c r="P15" s="70"/>
      <c r="Q15" s="70"/>
      <c r="R15" s="70"/>
      <c r="S15" s="70"/>
      <c r="T15" s="70"/>
      <c r="U15" s="70"/>
      <c r="V15" s="70"/>
      <c r="W15" s="70"/>
      <c r="X15" s="70"/>
    </row>
  </sheetData>
  <mergeCells count="24">
    <mergeCell ref="M7:O7"/>
    <mergeCell ref="P7:R7"/>
    <mergeCell ref="S7:U7"/>
    <mergeCell ref="V7:X7"/>
    <mergeCell ref="E7:E8"/>
    <mergeCell ref="F7:I7"/>
    <mergeCell ref="J7:J8"/>
    <mergeCell ref="K7:K8"/>
    <mergeCell ref="L7:L8"/>
    <mergeCell ref="A9:A15"/>
    <mergeCell ref="B9:B12"/>
    <mergeCell ref="B14:B15"/>
    <mergeCell ref="C6:L6"/>
    <mergeCell ref="A3:B6"/>
    <mergeCell ref="C5:L5"/>
    <mergeCell ref="A7:A8"/>
    <mergeCell ref="B7:B8"/>
    <mergeCell ref="C7:C8"/>
    <mergeCell ref="D7:D8"/>
    <mergeCell ref="A1:L1"/>
    <mergeCell ref="A2:B2"/>
    <mergeCell ref="C2:L2"/>
    <mergeCell ref="C3:L3"/>
    <mergeCell ref="C4:L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6"/>
  <sheetViews>
    <sheetView topLeftCell="O5" zoomScale="60" zoomScaleNormal="60" workbookViewId="0">
      <selection activeCell="U9" sqref="U9"/>
    </sheetView>
  </sheetViews>
  <sheetFormatPr baseColWidth="10" defaultColWidth="11.42578125" defaultRowHeight="15" x14ac:dyDescent="0.25"/>
  <cols>
    <col min="1" max="1" width="25.7109375" customWidth="1"/>
    <col min="2" max="2" width="33.28515625" customWidth="1"/>
    <col min="3" max="3" width="34.28515625" customWidth="1"/>
    <col min="4" max="4" width="15.7109375" customWidth="1"/>
    <col min="5" max="5" width="42.28515625" customWidth="1"/>
    <col min="10" max="10" width="42.85546875" customWidth="1"/>
    <col min="11" max="11" width="33.85546875" customWidth="1"/>
    <col min="12" max="12" width="25.85546875" hidden="1" customWidth="1"/>
    <col min="13" max="13" width="51.7109375" customWidth="1"/>
    <col min="14" max="14" width="47.42578125" customWidth="1"/>
    <col min="15" max="15" width="41.28515625" customWidth="1"/>
    <col min="16" max="16" width="53" customWidth="1"/>
    <col min="17" max="17" width="41" customWidth="1"/>
    <col min="18" max="18" width="41.85546875" customWidth="1"/>
    <col min="19" max="19" width="48.85546875" customWidth="1"/>
    <col min="20" max="20" width="45.5703125" customWidth="1"/>
    <col min="21" max="21" width="43.140625" customWidth="1"/>
    <col min="22" max="22" width="53" customWidth="1"/>
    <col min="23" max="23" width="42" customWidth="1"/>
    <col min="24" max="24" width="31.85546875" customWidth="1"/>
  </cols>
  <sheetData>
    <row r="1" spans="1:24" ht="15.75" x14ac:dyDescent="0.25">
      <c r="A1" s="455" t="s">
        <v>1028</v>
      </c>
      <c r="B1" s="455"/>
      <c r="C1" s="455"/>
      <c r="D1" s="455"/>
      <c r="E1" s="455"/>
      <c r="F1" s="455"/>
      <c r="G1" s="455"/>
      <c r="H1" s="455"/>
      <c r="I1" s="455"/>
      <c r="J1" s="455"/>
      <c r="K1" s="455"/>
      <c r="L1" s="455"/>
    </row>
    <row r="2" spans="1:24" ht="21" customHeight="1" x14ac:dyDescent="0.25">
      <c r="A2" s="455" t="s">
        <v>901</v>
      </c>
      <c r="B2" s="455"/>
      <c r="C2" s="456" t="s">
        <v>1029</v>
      </c>
      <c r="D2" s="456"/>
      <c r="E2" s="456"/>
      <c r="F2" s="456"/>
      <c r="G2" s="456"/>
      <c r="H2" s="456"/>
      <c r="I2" s="456"/>
      <c r="J2" s="456"/>
      <c r="K2" s="456"/>
      <c r="L2" s="456"/>
    </row>
    <row r="3" spans="1:24" ht="31.5" customHeight="1" x14ac:dyDescent="0.25">
      <c r="A3" s="457" t="s">
        <v>903</v>
      </c>
      <c r="B3" s="458"/>
      <c r="C3" s="456" t="s">
        <v>1030</v>
      </c>
      <c r="D3" s="456"/>
      <c r="E3" s="456"/>
      <c r="F3" s="456"/>
      <c r="G3" s="456"/>
      <c r="H3" s="456"/>
      <c r="I3" s="456"/>
      <c r="J3" s="456"/>
      <c r="K3" s="456"/>
      <c r="L3" s="456"/>
    </row>
    <row r="4" spans="1:24" ht="19.5" customHeight="1" x14ac:dyDescent="0.25">
      <c r="A4" s="459"/>
      <c r="B4" s="460"/>
      <c r="C4" s="456" t="s">
        <v>1031</v>
      </c>
      <c r="D4" s="456"/>
      <c r="E4" s="456"/>
      <c r="F4" s="456"/>
      <c r="G4" s="456"/>
      <c r="H4" s="456"/>
      <c r="I4" s="456"/>
      <c r="J4" s="456"/>
      <c r="K4" s="456"/>
      <c r="L4" s="456"/>
    </row>
    <row r="5" spans="1:24" ht="15" customHeight="1" x14ac:dyDescent="0.25">
      <c r="A5" s="459"/>
      <c r="B5" s="460"/>
      <c r="C5" s="456" t="s">
        <v>1032</v>
      </c>
      <c r="D5" s="456"/>
      <c r="E5" s="456"/>
      <c r="F5" s="456"/>
      <c r="G5" s="456"/>
      <c r="H5" s="456"/>
      <c r="I5" s="456"/>
      <c r="J5" s="456"/>
      <c r="K5" s="456"/>
      <c r="L5" s="456"/>
    </row>
    <row r="6" spans="1:24" ht="16.5" customHeight="1" x14ac:dyDescent="0.25">
      <c r="A6" s="461"/>
      <c r="B6" s="462"/>
      <c r="C6" s="463" t="s">
        <v>1033</v>
      </c>
      <c r="D6" s="464"/>
      <c r="E6" s="464"/>
      <c r="F6" s="464"/>
      <c r="G6" s="464"/>
      <c r="H6" s="464"/>
      <c r="I6" s="464"/>
      <c r="J6" s="464"/>
      <c r="K6" s="464"/>
      <c r="L6" s="465"/>
    </row>
    <row r="7" spans="1:24" ht="15.75" customHeight="1" x14ac:dyDescent="0.25">
      <c r="A7" s="452" t="s">
        <v>910</v>
      </c>
      <c r="B7" s="454" t="s">
        <v>911</v>
      </c>
      <c r="C7" s="454" t="s">
        <v>912</v>
      </c>
      <c r="D7" s="452" t="s">
        <v>913</v>
      </c>
      <c r="E7" s="452" t="s">
        <v>12</v>
      </c>
      <c r="F7" s="452" t="s">
        <v>914</v>
      </c>
      <c r="G7" s="452"/>
      <c r="H7" s="452"/>
      <c r="I7" s="452"/>
      <c r="J7" s="452" t="s">
        <v>915</v>
      </c>
      <c r="K7" s="452" t="s">
        <v>916</v>
      </c>
      <c r="L7" s="453" t="s">
        <v>985</v>
      </c>
      <c r="M7" s="406" t="s">
        <v>918</v>
      </c>
      <c r="N7" s="406"/>
      <c r="O7" s="406"/>
      <c r="P7" s="404" t="s">
        <v>919</v>
      </c>
      <c r="Q7" s="404"/>
      <c r="R7" s="404"/>
      <c r="S7" s="405" t="s">
        <v>920</v>
      </c>
      <c r="T7" s="405"/>
      <c r="U7" s="405"/>
      <c r="V7" s="399" t="s">
        <v>921</v>
      </c>
      <c r="W7" s="399"/>
      <c r="X7" s="399"/>
    </row>
    <row r="8" spans="1:24" ht="90.75" x14ac:dyDescent="0.25">
      <c r="A8" s="452"/>
      <c r="B8" s="454"/>
      <c r="C8" s="454"/>
      <c r="D8" s="452"/>
      <c r="E8" s="452"/>
      <c r="F8" s="81">
        <v>2020</v>
      </c>
      <c r="G8" s="81">
        <v>2021</v>
      </c>
      <c r="H8" s="81">
        <v>2022</v>
      </c>
      <c r="I8" s="81">
        <v>2023</v>
      </c>
      <c r="J8" s="452"/>
      <c r="K8" s="452"/>
      <c r="L8" s="453"/>
      <c r="M8" s="64" t="s">
        <v>922</v>
      </c>
      <c r="N8" s="64" t="s">
        <v>923</v>
      </c>
      <c r="O8" s="64" t="s">
        <v>924</v>
      </c>
      <c r="P8" s="65" t="s">
        <v>922</v>
      </c>
      <c r="Q8" s="65" t="s">
        <v>923</v>
      </c>
      <c r="R8" s="65" t="s">
        <v>924</v>
      </c>
      <c r="S8" s="66" t="s">
        <v>922</v>
      </c>
      <c r="T8" s="66" t="s">
        <v>923</v>
      </c>
      <c r="U8" s="66" t="s">
        <v>924</v>
      </c>
      <c r="V8" s="67" t="s">
        <v>922</v>
      </c>
      <c r="W8" s="67" t="s">
        <v>923</v>
      </c>
      <c r="X8" s="67" t="s">
        <v>924</v>
      </c>
    </row>
    <row r="9" spans="1:24" ht="120" customHeight="1" x14ac:dyDescent="0.25">
      <c r="A9" s="446" t="s">
        <v>783</v>
      </c>
      <c r="B9" s="39" t="s">
        <v>784</v>
      </c>
      <c r="C9" s="39" t="s">
        <v>786</v>
      </c>
      <c r="D9" s="39" t="s">
        <v>1034</v>
      </c>
      <c r="E9" s="39" t="s">
        <v>880</v>
      </c>
      <c r="F9" s="39">
        <v>0</v>
      </c>
      <c r="G9" s="39">
        <v>1</v>
      </c>
      <c r="H9" s="39">
        <v>1</v>
      </c>
      <c r="I9" s="39">
        <v>1</v>
      </c>
      <c r="J9" s="39" t="s">
        <v>785</v>
      </c>
      <c r="K9" s="39" t="s">
        <v>927</v>
      </c>
      <c r="L9" s="58">
        <v>0</v>
      </c>
      <c r="M9" s="68" t="s">
        <v>1035</v>
      </c>
      <c r="N9" s="68" t="s">
        <v>1036</v>
      </c>
      <c r="O9" s="68" t="s">
        <v>1037</v>
      </c>
      <c r="P9" s="70"/>
      <c r="Q9" s="70"/>
      <c r="R9" s="70"/>
      <c r="S9" s="70"/>
      <c r="T9" s="70"/>
      <c r="U9" s="70"/>
      <c r="V9" s="70"/>
      <c r="W9" s="70"/>
      <c r="X9" s="70"/>
    </row>
    <row r="10" spans="1:24" ht="136.5" customHeight="1" x14ac:dyDescent="0.25">
      <c r="A10" s="447"/>
      <c r="B10" s="449" t="s">
        <v>788</v>
      </c>
      <c r="C10" s="39" t="s">
        <v>791</v>
      </c>
      <c r="D10" s="39" t="s">
        <v>1038</v>
      </c>
      <c r="E10" s="39" t="s">
        <v>881</v>
      </c>
      <c r="F10" s="39">
        <v>1</v>
      </c>
      <c r="G10" s="39">
        <v>1</v>
      </c>
      <c r="H10" s="39">
        <v>1</v>
      </c>
      <c r="I10" s="39">
        <v>1</v>
      </c>
      <c r="J10" s="39" t="s">
        <v>790</v>
      </c>
      <c r="K10" s="39" t="s">
        <v>1039</v>
      </c>
      <c r="L10" s="58">
        <v>100000</v>
      </c>
      <c r="M10" s="68" t="s">
        <v>1040</v>
      </c>
      <c r="N10" s="68" t="s">
        <v>1041</v>
      </c>
      <c r="O10" s="70"/>
      <c r="P10" s="70"/>
      <c r="Q10" s="70"/>
      <c r="R10" s="70"/>
      <c r="S10" s="70"/>
      <c r="T10" s="70"/>
      <c r="U10" s="70"/>
      <c r="V10" s="70"/>
      <c r="W10" s="70"/>
      <c r="X10" s="70"/>
    </row>
    <row r="11" spans="1:24" ht="77.25" customHeight="1" x14ac:dyDescent="0.25">
      <c r="A11" s="447"/>
      <c r="B11" s="450"/>
      <c r="C11" s="39" t="s">
        <v>795</v>
      </c>
      <c r="D11" s="39" t="s">
        <v>1038</v>
      </c>
      <c r="E11" s="39" t="s">
        <v>882</v>
      </c>
      <c r="F11" s="39">
        <v>2</v>
      </c>
      <c r="G11" s="39">
        <v>2</v>
      </c>
      <c r="H11" s="39">
        <v>2</v>
      </c>
      <c r="I11" s="39">
        <v>2</v>
      </c>
      <c r="J11" s="39" t="s">
        <v>794</v>
      </c>
      <c r="K11" s="39" t="s">
        <v>1039</v>
      </c>
      <c r="L11" s="58">
        <v>400000</v>
      </c>
      <c r="M11" s="70" t="s">
        <v>1042</v>
      </c>
      <c r="N11" s="70"/>
      <c r="O11" s="68" t="s">
        <v>1043</v>
      </c>
      <c r="P11" s="70"/>
      <c r="Q11" s="70"/>
      <c r="R11" s="70"/>
      <c r="S11" s="70"/>
      <c r="T11" s="70"/>
      <c r="U11" s="70"/>
      <c r="V11" s="70"/>
      <c r="W11" s="70"/>
      <c r="X11" s="70"/>
    </row>
    <row r="12" spans="1:24" ht="75" customHeight="1" x14ac:dyDescent="0.25">
      <c r="A12" s="447"/>
      <c r="B12" s="450"/>
      <c r="C12" s="39" t="s">
        <v>800</v>
      </c>
      <c r="D12" s="39" t="s">
        <v>1038</v>
      </c>
      <c r="E12" s="82" t="s">
        <v>797</v>
      </c>
      <c r="F12" s="39">
        <v>1</v>
      </c>
      <c r="G12" s="39">
        <v>1</v>
      </c>
      <c r="H12" s="39">
        <v>1</v>
      </c>
      <c r="I12" s="39">
        <v>1</v>
      </c>
      <c r="J12" s="39" t="s">
        <v>799</v>
      </c>
      <c r="K12" s="39" t="s">
        <v>1039</v>
      </c>
      <c r="L12" s="58">
        <v>300000</v>
      </c>
      <c r="M12" s="68" t="s">
        <v>1044</v>
      </c>
      <c r="N12" s="70"/>
      <c r="O12" s="68" t="s">
        <v>1045</v>
      </c>
      <c r="P12" s="70"/>
      <c r="Q12" s="70"/>
      <c r="R12" s="70"/>
      <c r="S12" s="70"/>
      <c r="T12" s="70"/>
      <c r="U12" s="70"/>
      <c r="V12" s="70"/>
      <c r="W12" s="70"/>
      <c r="X12" s="70"/>
    </row>
    <row r="13" spans="1:24" ht="90" x14ac:dyDescent="0.25">
      <c r="A13" s="447"/>
      <c r="B13" s="450"/>
      <c r="C13" s="39" t="s">
        <v>1046</v>
      </c>
      <c r="D13" s="39" t="s">
        <v>1047</v>
      </c>
      <c r="E13" s="39" t="s">
        <v>883</v>
      </c>
      <c r="F13" s="39">
        <v>1</v>
      </c>
      <c r="G13" s="39">
        <v>1</v>
      </c>
      <c r="H13" s="39">
        <v>1</v>
      </c>
      <c r="I13" s="39">
        <v>1</v>
      </c>
      <c r="J13" s="39" t="s">
        <v>802</v>
      </c>
      <c r="K13" s="39" t="s">
        <v>1048</v>
      </c>
      <c r="L13" s="58">
        <v>200000</v>
      </c>
      <c r="M13" s="68" t="s">
        <v>1044</v>
      </c>
      <c r="N13" s="70"/>
      <c r="O13" s="68" t="s">
        <v>1045</v>
      </c>
      <c r="P13" s="70"/>
      <c r="Q13" s="70"/>
      <c r="R13" s="70"/>
      <c r="S13" s="70"/>
      <c r="T13" s="70"/>
      <c r="U13" s="70"/>
      <c r="V13" s="70"/>
      <c r="W13" s="70"/>
      <c r="X13" s="70"/>
    </row>
    <row r="14" spans="1:24" ht="91.5" customHeight="1" x14ac:dyDescent="0.25">
      <c r="A14" s="447"/>
      <c r="B14" s="451"/>
      <c r="C14" s="39" t="s">
        <v>805</v>
      </c>
      <c r="D14" s="39" t="s">
        <v>1038</v>
      </c>
      <c r="E14" s="82" t="s">
        <v>803</v>
      </c>
      <c r="F14" s="39">
        <v>2</v>
      </c>
      <c r="G14" s="39">
        <v>2</v>
      </c>
      <c r="H14" s="39">
        <v>2</v>
      </c>
      <c r="I14" s="39">
        <v>2</v>
      </c>
      <c r="J14" s="39" t="s">
        <v>794</v>
      </c>
      <c r="K14" s="39" t="s">
        <v>1049</v>
      </c>
      <c r="L14" s="58">
        <v>300000</v>
      </c>
      <c r="M14" s="68" t="s">
        <v>1050</v>
      </c>
      <c r="N14" s="68" t="s">
        <v>1051</v>
      </c>
      <c r="O14" s="70"/>
      <c r="P14" s="70"/>
      <c r="Q14" s="70"/>
      <c r="R14" s="70"/>
      <c r="S14" s="70"/>
      <c r="T14" s="70"/>
      <c r="U14" s="70"/>
      <c r="V14" s="70"/>
      <c r="W14" s="70"/>
      <c r="X14" s="70"/>
    </row>
    <row r="15" spans="1:24" ht="88.5" customHeight="1" x14ac:dyDescent="0.25">
      <c r="A15" s="447"/>
      <c r="B15" s="39" t="s">
        <v>807</v>
      </c>
      <c r="C15" s="39" t="s">
        <v>809</v>
      </c>
      <c r="D15" s="39" t="s">
        <v>1038</v>
      </c>
      <c r="E15" s="39" t="s">
        <v>885</v>
      </c>
      <c r="F15" s="39">
        <v>2</v>
      </c>
      <c r="G15" s="39">
        <v>2</v>
      </c>
      <c r="H15" s="39">
        <v>2</v>
      </c>
      <c r="I15" s="39">
        <v>2</v>
      </c>
      <c r="J15" s="39" t="s">
        <v>794</v>
      </c>
      <c r="K15" s="39" t="s">
        <v>1052</v>
      </c>
      <c r="L15" s="58">
        <v>200000</v>
      </c>
      <c r="M15" s="68" t="s">
        <v>1053</v>
      </c>
      <c r="N15" s="68" t="s">
        <v>1054</v>
      </c>
      <c r="O15" s="70"/>
      <c r="P15" s="70"/>
      <c r="Q15" s="70"/>
      <c r="R15" s="70"/>
      <c r="S15" s="70"/>
      <c r="T15" s="70"/>
      <c r="U15" s="70"/>
      <c r="V15" s="70"/>
      <c r="W15" s="70"/>
      <c r="X15" s="70"/>
    </row>
    <row r="16" spans="1:24" ht="107.25" customHeight="1" x14ac:dyDescent="0.25">
      <c r="A16" s="448"/>
      <c r="B16" s="39" t="s">
        <v>811</v>
      </c>
      <c r="C16" s="39" t="s">
        <v>813</v>
      </c>
      <c r="D16" s="39" t="s">
        <v>1038</v>
      </c>
      <c r="E16" s="82" t="s">
        <v>1055</v>
      </c>
      <c r="F16" s="39">
        <v>1</v>
      </c>
      <c r="G16" s="39">
        <v>1</v>
      </c>
      <c r="H16" s="39">
        <v>1</v>
      </c>
      <c r="I16" s="39">
        <v>1</v>
      </c>
      <c r="J16" s="39" t="s">
        <v>794</v>
      </c>
      <c r="K16" s="39" t="s">
        <v>1049</v>
      </c>
      <c r="L16" s="58">
        <v>250000</v>
      </c>
      <c r="M16" s="68" t="s">
        <v>1056</v>
      </c>
      <c r="N16" s="68" t="s">
        <v>1054</v>
      </c>
      <c r="O16" s="70"/>
      <c r="P16" s="70"/>
      <c r="Q16" s="70"/>
      <c r="R16" s="70"/>
      <c r="S16" s="70"/>
      <c r="T16" s="70"/>
      <c r="U16" s="70"/>
      <c r="V16" s="70"/>
      <c r="W16" s="70"/>
      <c r="X16" s="70"/>
    </row>
  </sheetData>
  <mergeCells count="23">
    <mergeCell ref="A1:L1"/>
    <mergeCell ref="A2:B2"/>
    <mergeCell ref="C2:L2"/>
    <mergeCell ref="A3:B6"/>
    <mergeCell ref="C3:L3"/>
    <mergeCell ref="C4:L4"/>
    <mergeCell ref="C5:L5"/>
    <mergeCell ref="C6:L6"/>
    <mergeCell ref="V7:X7"/>
    <mergeCell ref="A9:A16"/>
    <mergeCell ref="B10:B14"/>
    <mergeCell ref="J7:J8"/>
    <mergeCell ref="K7:K8"/>
    <mergeCell ref="L7:L8"/>
    <mergeCell ref="M7:O7"/>
    <mergeCell ref="P7:R7"/>
    <mergeCell ref="S7:U7"/>
    <mergeCell ref="A7:A8"/>
    <mergeCell ref="B7:B8"/>
    <mergeCell ref="C7:C8"/>
    <mergeCell ref="D7:D8"/>
    <mergeCell ref="E7:E8"/>
    <mergeCell ref="F7:I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2"/>
  <sheetViews>
    <sheetView topLeftCell="F3" zoomScale="60" zoomScaleNormal="60" workbookViewId="0">
      <selection activeCell="L9" sqref="L1:L1048576"/>
    </sheetView>
  </sheetViews>
  <sheetFormatPr baseColWidth="10" defaultColWidth="11.42578125" defaultRowHeight="15" x14ac:dyDescent="0.25"/>
  <cols>
    <col min="1" max="1" width="25.7109375" customWidth="1"/>
    <col min="2" max="2" width="33.28515625" customWidth="1"/>
    <col min="3" max="3" width="34.28515625" customWidth="1"/>
    <col min="4" max="4" width="15.7109375" customWidth="1"/>
    <col min="5" max="5" width="46.28515625" customWidth="1"/>
    <col min="10" max="10" width="42.85546875" customWidth="1"/>
    <col min="11" max="11" width="33.85546875" customWidth="1"/>
    <col min="12" max="12" width="22.140625" hidden="1" customWidth="1"/>
    <col min="13" max="13" width="53" customWidth="1"/>
    <col min="14" max="14" width="50" customWidth="1"/>
    <col min="15" max="15" width="48" customWidth="1"/>
    <col min="16" max="16" width="54.140625" customWidth="1"/>
    <col min="17" max="17" width="54.5703125" customWidth="1"/>
    <col min="18" max="18" width="49" customWidth="1"/>
    <col min="19" max="19" width="48.85546875" customWidth="1"/>
    <col min="20" max="20" width="44.42578125" customWidth="1"/>
    <col min="21" max="21" width="48" customWidth="1"/>
    <col min="22" max="22" width="42.7109375" customWidth="1"/>
    <col min="23" max="23" width="41.28515625" customWidth="1"/>
    <col min="24" max="24" width="29.42578125" customWidth="1"/>
  </cols>
  <sheetData>
    <row r="1" spans="1:24" ht="15.75" x14ac:dyDescent="0.25">
      <c r="A1" s="473" t="s">
        <v>1057</v>
      </c>
      <c r="B1" s="473"/>
      <c r="C1" s="473"/>
      <c r="D1" s="473"/>
      <c r="E1" s="473"/>
      <c r="F1" s="473"/>
      <c r="G1" s="473"/>
      <c r="H1" s="473"/>
      <c r="I1" s="473"/>
      <c r="J1" s="473"/>
      <c r="K1" s="473"/>
      <c r="L1" s="473"/>
    </row>
    <row r="2" spans="1:24" ht="35.25" customHeight="1" x14ac:dyDescent="0.25">
      <c r="A2" s="473" t="s">
        <v>901</v>
      </c>
      <c r="B2" s="473"/>
      <c r="C2" s="474" t="s">
        <v>1058</v>
      </c>
      <c r="D2" s="474"/>
      <c r="E2" s="474"/>
      <c r="F2" s="474"/>
      <c r="G2" s="474"/>
      <c r="H2" s="474"/>
      <c r="I2" s="474"/>
      <c r="J2" s="474"/>
      <c r="K2" s="474"/>
      <c r="L2" s="474"/>
    </row>
    <row r="3" spans="1:24" ht="31.5" customHeight="1" x14ac:dyDescent="0.25">
      <c r="A3" s="475" t="s">
        <v>903</v>
      </c>
      <c r="B3" s="476"/>
      <c r="C3" s="481" t="s">
        <v>1059</v>
      </c>
      <c r="D3" s="482"/>
      <c r="E3" s="482"/>
      <c r="F3" s="482"/>
      <c r="G3" s="482"/>
      <c r="H3" s="482"/>
      <c r="I3" s="482"/>
      <c r="J3" s="482"/>
      <c r="K3" s="482"/>
      <c r="L3" s="482"/>
    </row>
    <row r="4" spans="1:24" ht="33" customHeight="1" x14ac:dyDescent="0.25">
      <c r="A4" s="477"/>
      <c r="B4" s="478"/>
      <c r="C4" s="481" t="s">
        <v>1060</v>
      </c>
      <c r="D4" s="482"/>
      <c r="E4" s="482"/>
      <c r="F4" s="482"/>
      <c r="G4" s="482"/>
      <c r="H4" s="482"/>
      <c r="I4" s="482"/>
      <c r="J4" s="482"/>
      <c r="K4" s="482"/>
      <c r="L4" s="482"/>
    </row>
    <row r="5" spans="1:24" ht="31.5" customHeight="1" x14ac:dyDescent="0.25">
      <c r="A5" s="477"/>
      <c r="B5" s="478"/>
      <c r="C5" s="474" t="s">
        <v>1061</v>
      </c>
      <c r="D5" s="474"/>
      <c r="E5" s="474"/>
      <c r="F5" s="474"/>
      <c r="G5" s="474"/>
      <c r="H5" s="474"/>
      <c r="I5" s="474"/>
      <c r="J5" s="474"/>
      <c r="K5" s="474"/>
      <c r="L5" s="474"/>
    </row>
    <row r="6" spans="1:24" ht="31.5" customHeight="1" x14ac:dyDescent="0.25">
      <c r="A6" s="479"/>
      <c r="B6" s="480"/>
      <c r="C6" s="481" t="s">
        <v>1062</v>
      </c>
      <c r="D6" s="482"/>
      <c r="E6" s="482"/>
      <c r="F6" s="482"/>
      <c r="G6" s="482"/>
      <c r="H6" s="482"/>
      <c r="I6" s="482"/>
      <c r="J6" s="482"/>
      <c r="K6" s="482"/>
      <c r="L6" s="483"/>
    </row>
    <row r="7" spans="1:24" ht="15.75" customHeight="1" x14ac:dyDescent="0.25">
      <c r="A7" s="469" t="s">
        <v>910</v>
      </c>
      <c r="B7" s="472" t="s">
        <v>911</v>
      </c>
      <c r="C7" s="472" t="s">
        <v>912</v>
      </c>
      <c r="D7" s="469" t="s">
        <v>913</v>
      </c>
      <c r="E7" s="469" t="s">
        <v>12</v>
      </c>
      <c r="F7" s="469" t="s">
        <v>914</v>
      </c>
      <c r="G7" s="469"/>
      <c r="H7" s="469"/>
      <c r="I7" s="469"/>
      <c r="J7" s="469" t="s">
        <v>915</v>
      </c>
      <c r="K7" s="469" t="s">
        <v>916</v>
      </c>
      <c r="L7" s="470" t="s">
        <v>985</v>
      </c>
      <c r="M7" s="406" t="s">
        <v>918</v>
      </c>
      <c r="N7" s="406"/>
      <c r="O7" s="406"/>
      <c r="P7" s="404" t="s">
        <v>919</v>
      </c>
      <c r="Q7" s="404"/>
      <c r="R7" s="404"/>
      <c r="S7" s="405" t="s">
        <v>920</v>
      </c>
      <c r="T7" s="405"/>
      <c r="U7" s="405"/>
      <c r="V7" s="399" t="s">
        <v>921</v>
      </c>
      <c r="W7" s="399"/>
      <c r="X7" s="399"/>
    </row>
    <row r="8" spans="1:24" ht="105.75" x14ac:dyDescent="0.25">
      <c r="A8" s="469"/>
      <c r="B8" s="472"/>
      <c r="C8" s="472"/>
      <c r="D8" s="469"/>
      <c r="E8" s="469"/>
      <c r="F8" s="83">
        <v>2020</v>
      </c>
      <c r="G8" s="83">
        <v>2021</v>
      </c>
      <c r="H8" s="83">
        <v>2022</v>
      </c>
      <c r="I8" s="83">
        <v>2023</v>
      </c>
      <c r="J8" s="469"/>
      <c r="K8" s="469"/>
      <c r="L8" s="471"/>
      <c r="M8" s="64" t="s">
        <v>922</v>
      </c>
      <c r="N8" s="64" t="s">
        <v>923</v>
      </c>
      <c r="O8" s="64" t="s">
        <v>924</v>
      </c>
      <c r="P8" s="65" t="s">
        <v>922</v>
      </c>
      <c r="Q8" s="65" t="s">
        <v>923</v>
      </c>
      <c r="R8" s="65" t="s">
        <v>924</v>
      </c>
      <c r="S8" s="66" t="s">
        <v>922</v>
      </c>
      <c r="T8" s="66" t="s">
        <v>923</v>
      </c>
      <c r="U8" s="66" t="s">
        <v>924</v>
      </c>
      <c r="V8" s="67" t="s">
        <v>922</v>
      </c>
      <c r="W8" s="67" t="s">
        <v>923</v>
      </c>
      <c r="X8" s="67" t="s">
        <v>924</v>
      </c>
    </row>
    <row r="9" spans="1:24" ht="99.75" customHeight="1" x14ac:dyDescent="0.25">
      <c r="A9" s="466" t="s">
        <v>815</v>
      </c>
      <c r="B9" s="40" t="s">
        <v>816</v>
      </c>
      <c r="C9" s="40" t="s">
        <v>817</v>
      </c>
      <c r="D9" s="40" t="s">
        <v>987</v>
      </c>
      <c r="E9" s="40" t="s">
        <v>887</v>
      </c>
      <c r="F9" s="40">
        <v>0</v>
      </c>
      <c r="G9" s="40">
        <v>2</v>
      </c>
      <c r="H9" s="40">
        <v>2</v>
      </c>
      <c r="I9" s="40">
        <v>2</v>
      </c>
      <c r="J9" s="40" t="s">
        <v>794</v>
      </c>
      <c r="K9" s="40" t="s">
        <v>971</v>
      </c>
      <c r="L9" s="61">
        <v>0</v>
      </c>
      <c r="M9" s="70" t="s">
        <v>978</v>
      </c>
      <c r="N9" s="70" t="s">
        <v>978</v>
      </c>
      <c r="O9" s="70"/>
      <c r="P9" s="70"/>
      <c r="Q9" s="70"/>
      <c r="R9" s="70"/>
      <c r="S9" s="70"/>
      <c r="T9" s="70"/>
      <c r="U9" s="70"/>
      <c r="V9" s="70"/>
      <c r="W9" s="70"/>
      <c r="X9" s="70"/>
    </row>
    <row r="10" spans="1:24" ht="132" customHeight="1" x14ac:dyDescent="0.25">
      <c r="A10" s="467"/>
      <c r="B10" s="40" t="s">
        <v>818</v>
      </c>
      <c r="C10" s="40" t="s">
        <v>820</v>
      </c>
      <c r="D10" s="40" t="s">
        <v>1063</v>
      </c>
      <c r="E10" s="40" t="s">
        <v>889</v>
      </c>
      <c r="F10" s="40">
        <v>0</v>
      </c>
      <c r="G10" s="40">
        <v>1</v>
      </c>
      <c r="H10" s="40">
        <v>1</v>
      </c>
      <c r="I10" s="40">
        <v>1</v>
      </c>
      <c r="J10" s="40" t="s">
        <v>794</v>
      </c>
      <c r="K10" s="40" t="s">
        <v>971</v>
      </c>
      <c r="L10" s="61">
        <v>200000</v>
      </c>
      <c r="M10" s="68" t="s">
        <v>1064</v>
      </c>
      <c r="N10" s="68" t="s">
        <v>1065</v>
      </c>
      <c r="O10" s="70"/>
      <c r="P10" s="70"/>
      <c r="Q10" s="70"/>
      <c r="R10" s="70"/>
      <c r="S10" s="70"/>
      <c r="T10" s="70"/>
      <c r="U10" s="70"/>
      <c r="V10" s="70"/>
      <c r="W10" s="70"/>
      <c r="X10" s="70"/>
    </row>
    <row r="11" spans="1:24" ht="131.25" customHeight="1" x14ac:dyDescent="0.25">
      <c r="A11" s="467"/>
      <c r="B11" s="40" t="s">
        <v>822</v>
      </c>
      <c r="C11" s="40" t="s">
        <v>824</v>
      </c>
      <c r="D11" s="40" t="s">
        <v>987</v>
      </c>
      <c r="E11" s="40" t="s">
        <v>897</v>
      </c>
      <c r="F11" s="40">
        <v>0</v>
      </c>
      <c r="G11" s="40">
        <v>1</v>
      </c>
      <c r="H11" s="40">
        <v>1</v>
      </c>
      <c r="I11" s="40">
        <v>1</v>
      </c>
      <c r="J11" s="40" t="s">
        <v>794</v>
      </c>
      <c r="K11" s="40" t="s">
        <v>971</v>
      </c>
      <c r="L11" s="61">
        <v>0</v>
      </c>
      <c r="M11" s="68" t="s">
        <v>1066</v>
      </c>
      <c r="N11" s="68" t="s">
        <v>1065</v>
      </c>
      <c r="O11" s="70"/>
      <c r="P11" s="70"/>
      <c r="Q11" s="70"/>
      <c r="R11" s="70"/>
      <c r="S11" s="70"/>
      <c r="T11" s="70"/>
      <c r="U11" s="70"/>
      <c r="V11" s="70"/>
      <c r="W11" s="70"/>
      <c r="X11" s="70"/>
    </row>
    <row r="12" spans="1:24" ht="156" customHeight="1" x14ac:dyDescent="0.25">
      <c r="A12" s="468"/>
      <c r="B12" s="40" t="s">
        <v>826</v>
      </c>
      <c r="C12" s="40" t="s">
        <v>1067</v>
      </c>
      <c r="D12" s="40" t="s">
        <v>987</v>
      </c>
      <c r="E12" s="40" t="s">
        <v>891</v>
      </c>
      <c r="F12" s="40">
        <v>1</v>
      </c>
      <c r="G12" s="40">
        <v>1</v>
      </c>
      <c r="H12" s="40">
        <v>1</v>
      </c>
      <c r="I12" s="40">
        <v>1</v>
      </c>
      <c r="J12" s="40" t="s">
        <v>999</v>
      </c>
      <c r="K12" s="40" t="s">
        <v>971</v>
      </c>
      <c r="L12" s="61">
        <v>500000</v>
      </c>
      <c r="M12" s="68" t="s">
        <v>1068</v>
      </c>
      <c r="N12" s="70"/>
      <c r="O12" s="70"/>
      <c r="P12" s="70"/>
      <c r="Q12" s="70"/>
      <c r="R12" s="70"/>
      <c r="S12" s="70"/>
      <c r="T12" s="70"/>
      <c r="U12" s="70"/>
      <c r="V12" s="70"/>
      <c r="W12" s="70"/>
      <c r="X12" s="70"/>
    </row>
  </sheetData>
  <mergeCells count="22">
    <mergeCell ref="A1:L1"/>
    <mergeCell ref="A2:B2"/>
    <mergeCell ref="C2:L2"/>
    <mergeCell ref="A3:B6"/>
    <mergeCell ref="C3:L3"/>
    <mergeCell ref="C4:L4"/>
    <mergeCell ref="C5:L5"/>
    <mergeCell ref="C6:L6"/>
    <mergeCell ref="V7:X7"/>
    <mergeCell ref="A9:A12"/>
    <mergeCell ref="J7:J8"/>
    <mergeCell ref="K7:K8"/>
    <mergeCell ref="L7:L8"/>
    <mergeCell ref="M7:O7"/>
    <mergeCell ref="P7:R7"/>
    <mergeCell ref="S7:U7"/>
    <mergeCell ref="A7:A8"/>
    <mergeCell ref="B7:B8"/>
    <mergeCell ref="C7:C8"/>
    <mergeCell ref="D7:D8"/>
    <mergeCell ref="E7:E8"/>
    <mergeCell ref="F7:I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2"/>
  <sheetViews>
    <sheetView zoomScale="55" zoomScaleNormal="55" workbookViewId="0">
      <selection activeCell="F9" sqref="F9:I12"/>
    </sheetView>
  </sheetViews>
  <sheetFormatPr baseColWidth="10" defaultColWidth="11.42578125" defaultRowHeight="15" x14ac:dyDescent="0.25"/>
  <cols>
    <col min="1" max="1" width="25.7109375" customWidth="1"/>
    <col min="2" max="2" width="33.28515625" customWidth="1"/>
    <col min="3" max="3" width="52.140625" customWidth="1"/>
    <col min="4" max="4" width="15.7109375" customWidth="1"/>
    <col min="5" max="5" width="42.28515625" customWidth="1"/>
    <col min="10" max="10" width="42.85546875" customWidth="1"/>
    <col min="11" max="11" width="33.85546875" customWidth="1"/>
    <col min="12" max="12" width="22.140625" customWidth="1"/>
    <col min="13" max="13" width="64.5703125" customWidth="1"/>
    <col min="14" max="14" width="58.140625" customWidth="1"/>
    <col min="15" max="15" width="45.28515625" customWidth="1"/>
    <col min="16" max="16" width="70.42578125" customWidth="1"/>
    <col min="17" max="17" width="48" customWidth="1"/>
    <col min="18" max="18" width="44.85546875" customWidth="1"/>
    <col min="19" max="19" width="75.7109375" customWidth="1"/>
    <col min="20" max="20" width="47.42578125" customWidth="1"/>
    <col min="21" max="21" width="41.5703125" customWidth="1"/>
    <col min="22" max="22" width="72.140625" customWidth="1"/>
    <col min="23" max="23" width="48.140625" customWidth="1"/>
    <col min="24" max="24" width="42.7109375" customWidth="1"/>
  </cols>
  <sheetData>
    <row r="1" spans="1:24" ht="15.75" x14ac:dyDescent="0.25">
      <c r="A1" s="491" t="s">
        <v>1069</v>
      </c>
      <c r="B1" s="491"/>
      <c r="C1" s="491"/>
      <c r="D1" s="491"/>
      <c r="E1" s="491"/>
      <c r="F1" s="491"/>
      <c r="G1" s="491"/>
      <c r="H1" s="491"/>
      <c r="I1" s="491"/>
      <c r="J1" s="491"/>
      <c r="K1" s="491"/>
      <c r="L1" s="491"/>
    </row>
    <row r="2" spans="1:24" ht="20.25" customHeight="1" x14ac:dyDescent="0.25">
      <c r="A2" s="491" t="s">
        <v>901</v>
      </c>
      <c r="B2" s="491"/>
      <c r="C2" s="492" t="s">
        <v>1070</v>
      </c>
      <c r="D2" s="492"/>
      <c r="E2" s="492"/>
      <c r="F2" s="492"/>
      <c r="G2" s="492"/>
      <c r="H2" s="492"/>
      <c r="I2" s="492"/>
      <c r="J2" s="492"/>
      <c r="K2" s="492"/>
      <c r="L2" s="492"/>
    </row>
    <row r="3" spans="1:24" ht="17.25" customHeight="1" x14ac:dyDescent="0.25">
      <c r="A3" s="493" t="s">
        <v>903</v>
      </c>
      <c r="B3" s="494"/>
      <c r="C3" s="492" t="s">
        <v>1071</v>
      </c>
      <c r="D3" s="492"/>
      <c r="E3" s="492"/>
      <c r="F3" s="492"/>
      <c r="G3" s="492"/>
      <c r="H3" s="492"/>
      <c r="I3" s="492"/>
      <c r="J3" s="492"/>
      <c r="K3" s="492"/>
      <c r="L3" s="492"/>
    </row>
    <row r="4" spans="1:24" ht="16.5" customHeight="1" x14ac:dyDescent="0.25">
      <c r="A4" s="495"/>
      <c r="B4" s="496"/>
      <c r="C4" s="492" t="s">
        <v>1072</v>
      </c>
      <c r="D4" s="492"/>
      <c r="E4" s="492"/>
      <c r="F4" s="492"/>
      <c r="G4" s="492"/>
      <c r="H4" s="492"/>
      <c r="I4" s="492"/>
      <c r="J4" s="492"/>
      <c r="K4" s="492"/>
      <c r="L4" s="492"/>
    </row>
    <row r="5" spans="1:24" ht="17.25" customHeight="1" x14ac:dyDescent="0.25">
      <c r="A5" s="495"/>
      <c r="B5" s="496"/>
      <c r="C5" s="492" t="s">
        <v>1073</v>
      </c>
      <c r="D5" s="492"/>
      <c r="E5" s="492"/>
      <c r="F5" s="492"/>
      <c r="G5" s="492"/>
      <c r="H5" s="492"/>
      <c r="I5" s="492"/>
      <c r="J5" s="492"/>
      <c r="K5" s="492"/>
      <c r="L5" s="492"/>
    </row>
    <row r="6" spans="1:24" ht="17.25" customHeight="1" x14ac:dyDescent="0.25">
      <c r="A6" s="497"/>
      <c r="B6" s="498"/>
      <c r="C6" s="499" t="s">
        <v>1074</v>
      </c>
      <c r="D6" s="500"/>
      <c r="E6" s="500"/>
      <c r="F6" s="500"/>
      <c r="G6" s="500"/>
      <c r="H6" s="500"/>
      <c r="I6" s="500"/>
      <c r="J6" s="500"/>
      <c r="K6" s="500"/>
      <c r="L6" s="501"/>
    </row>
    <row r="7" spans="1:24" ht="15.75" customHeight="1" x14ac:dyDescent="0.25">
      <c r="A7" s="487" t="s">
        <v>910</v>
      </c>
      <c r="B7" s="490" t="s">
        <v>911</v>
      </c>
      <c r="C7" s="490" t="s">
        <v>912</v>
      </c>
      <c r="D7" s="488" t="s">
        <v>913</v>
      </c>
      <c r="E7" s="488" t="s">
        <v>12</v>
      </c>
      <c r="F7" s="488" t="s">
        <v>914</v>
      </c>
      <c r="G7" s="488"/>
      <c r="H7" s="488"/>
      <c r="I7" s="488"/>
      <c r="J7" s="487" t="s">
        <v>915</v>
      </c>
      <c r="K7" s="488" t="s">
        <v>916</v>
      </c>
      <c r="L7" s="489" t="s">
        <v>985</v>
      </c>
      <c r="M7" s="406" t="s">
        <v>918</v>
      </c>
      <c r="N7" s="406"/>
      <c r="O7" s="406"/>
      <c r="P7" s="404" t="s">
        <v>919</v>
      </c>
      <c r="Q7" s="404"/>
      <c r="R7" s="404"/>
      <c r="S7" s="405" t="s">
        <v>920</v>
      </c>
      <c r="T7" s="405"/>
      <c r="U7" s="405"/>
      <c r="V7" s="399" t="s">
        <v>921</v>
      </c>
      <c r="W7" s="399"/>
      <c r="X7" s="399"/>
    </row>
    <row r="8" spans="1:24" ht="62.25" customHeight="1" x14ac:dyDescent="0.25">
      <c r="A8" s="487"/>
      <c r="B8" s="490"/>
      <c r="C8" s="490"/>
      <c r="D8" s="488"/>
      <c r="E8" s="488"/>
      <c r="F8" s="84">
        <v>2020</v>
      </c>
      <c r="G8" s="84">
        <v>2021</v>
      </c>
      <c r="H8" s="84">
        <v>2022</v>
      </c>
      <c r="I8" s="84">
        <v>2023</v>
      </c>
      <c r="J8" s="487"/>
      <c r="K8" s="488"/>
      <c r="L8" s="489"/>
      <c r="M8" s="64" t="s">
        <v>922</v>
      </c>
      <c r="N8" s="64" t="s">
        <v>923</v>
      </c>
      <c r="O8" s="64" t="s">
        <v>924</v>
      </c>
      <c r="P8" s="65" t="s">
        <v>922</v>
      </c>
      <c r="Q8" s="65" t="s">
        <v>923</v>
      </c>
      <c r="R8" s="65" t="s">
        <v>924</v>
      </c>
      <c r="S8" s="66" t="s">
        <v>922</v>
      </c>
      <c r="T8" s="66" t="s">
        <v>923</v>
      </c>
      <c r="U8" s="66" t="s">
        <v>924</v>
      </c>
      <c r="V8" s="67" t="s">
        <v>922</v>
      </c>
      <c r="W8" s="67" t="s">
        <v>923</v>
      </c>
      <c r="X8" s="67" t="s">
        <v>924</v>
      </c>
    </row>
    <row r="9" spans="1:24" ht="147.75" customHeight="1" x14ac:dyDescent="0.25">
      <c r="A9" s="484" t="s">
        <v>828</v>
      </c>
      <c r="B9" s="41" t="s">
        <v>829</v>
      </c>
      <c r="C9" s="41" t="s">
        <v>832</v>
      </c>
      <c r="D9" s="41" t="s">
        <v>987</v>
      </c>
      <c r="E9" s="41" t="s">
        <v>892</v>
      </c>
      <c r="F9" s="41">
        <v>1</v>
      </c>
      <c r="G9" s="41">
        <v>1</v>
      </c>
      <c r="H9" s="41">
        <v>1</v>
      </c>
      <c r="I9" s="41">
        <v>1</v>
      </c>
      <c r="J9" s="41" t="s">
        <v>831</v>
      </c>
      <c r="K9" s="41" t="s">
        <v>971</v>
      </c>
      <c r="L9" s="62">
        <v>150000</v>
      </c>
      <c r="M9" s="68" t="s">
        <v>1075</v>
      </c>
      <c r="N9" s="68" t="s">
        <v>1076</v>
      </c>
      <c r="O9" s="70"/>
      <c r="P9" s="70"/>
      <c r="Q9" s="70"/>
      <c r="R9" s="70"/>
      <c r="S9" s="70"/>
      <c r="T9" s="70"/>
      <c r="U9" s="70"/>
      <c r="V9" s="70"/>
      <c r="W9" s="70"/>
      <c r="X9" s="70"/>
    </row>
    <row r="10" spans="1:24" ht="93" customHeight="1" x14ac:dyDescent="0.25">
      <c r="A10" s="485"/>
      <c r="B10" s="41" t="s">
        <v>1077</v>
      </c>
      <c r="C10" s="41" t="s">
        <v>836</v>
      </c>
      <c r="D10" s="41" t="s">
        <v>1078</v>
      </c>
      <c r="E10" s="41" t="s">
        <v>893</v>
      </c>
      <c r="F10" s="41">
        <v>0</v>
      </c>
      <c r="G10" s="41">
        <v>1</v>
      </c>
      <c r="H10" s="41">
        <v>1</v>
      </c>
      <c r="I10" s="41">
        <v>1</v>
      </c>
      <c r="J10" s="41" t="s">
        <v>831</v>
      </c>
      <c r="K10" s="41" t="s">
        <v>971</v>
      </c>
      <c r="L10" s="62">
        <v>0</v>
      </c>
      <c r="M10" s="68" t="s">
        <v>1079</v>
      </c>
      <c r="N10" s="70" t="s">
        <v>1080</v>
      </c>
      <c r="O10" s="70"/>
      <c r="P10" s="70"/>
      <c r="Q10" s="70"/>
      <c r="R10" s="70"/>
      <c r="S10" s="70"/>
      <c r="T10" s="70"/>
      <c r="U10" s="70"/>
      <c r="V10" s="70"/>
      <c r="W10" s="70"/>
      <c r="X10" s="70"/>
    </row>
    <row r="11" spans="1:24" ht="95.25" customHeight="1" x14ac:dyDescent="0.25">
      <c r="A11" s="485"/>
      <c r="B11" s="41" t="s">
        <v>837</v>
      </c>
      <c r="C11" s="42" t="s">
        <v>1073</v>
      </c>
      <c r="D11" s="41" t="s">
        <v>1078</v>
      </c>
      <c r="E11" s="42" t="s">
        <v>894</v>
      </c>
      <c r="F11" s="41">
        <v>0</v>
      </c>
      <c r="G11" s="41">
        <v>1</v>
      </c>
      <c r="H11" s="41">
        <v>1</v>
      </c>
      <c r="I11" s="41">
        <v>0</v>
      </c>
      <c r="J11" s="41" t="s">
        <v>839</v>
      </c>
      <c r="K11" s="41" t="s">
        <v>971</v>
      </c>
      <c r="L11" s="62">
        <v>0</v>
      </c>
      <c r="M11" s="70" t="s">
        <v>979</v>
      </c>
      <c r="N11" s="70"/>
      <c r="O11" s="70"/>
      <c r="P11" s="70"/>
      <c r="Q11" s="70"/>
      <c r="R11" s="70"/>
      <c r="S11" s="70"/>
      <c r="T11" s="70"/>
      <c r="U11" s="70"/>
      <c r="V11" s="70"/>
      <c r="W11" s="70"/>
      <c r="X11" s="70"/>
    </row>
    <row r="12" spans="1:24" ht="88.5" customHeight="1" x14ac:dyDescent="0.25">
      <c r="A12" s="486"/>
      <c r="B12" s="41" t="s">
        <v>840</v>
      </c>
      <c r="C12" s="41" t="s">
        <v>843</v>
      </c>
      <c r="D12" s="41" t="s">
        <v>987</v>
      </c>
      <c r="E12" s="41" t="s">
        <v>896</v>
      </c>
      <c r="F12" s="51">
        <v>0</v>
      </c>
      <c r="G12" s="41">
        <v>1</v>
      </c>
      <c r="H12" s="41">
        <v>1</v>
      </c>
      <c r="I12" s="41">
        <v>1</v>
      </c>
      <c r="J12" s="41" t="s">
        <v>842</v>
      </c>
      <c r="K12" s="41" t="s">
        <v>971</v>
      </c>
      <c r="L12" s="62">
        <v>0</v>
      </c>
      <c r="M12" s="68" t="s">
        <v>1081</v>
      </c>
      <c r="N12" s="70"/>
      <c r="O12" s="70"/>
      <c r="P12" s="70"/>
      <c r="Q12" s="70"/>
      <c r="R12" s="70"/>
      <c r="S12" s="70"/>
      <c r="T12" s="70"/>
      <c r="U12" s="70"/>
      <c r="V12" s="70"/>
      <c r="W12" s="70"/>
      <c r="X12" s="70"/>
    </row>
  </sheetData>
  <mergeCells count="22">
    <mergeCell ref="A1:L1"/>
    <mergeCell ref="A2:B2"/>
    <mergeCell ref="C2:L2"/>
    <mergeCell ref="A3:B6"/>
    <mergeCell ref="C3:L3"/>
    <mergeCell ref="C4:L4"/>
    <mergeCell ref="C5:L5"/>
    <mergeCell ref="C6:L6"/>
    <mergeCell ref="V7:X7"/>
    <mergeCell ref="A9:A12"/>
    <mergeCell ref="J7:J8"/>
    <mergeCell ref="K7:K8"/>
    <mergeCell ref="L7:L8"/>
    <mergeCell ref="M7:O7"/>
    <mergeCell ref="P7:R7"/>
    <mergeCell ref="S7:U7"/>
    <mergeCell ref="A7:A8"/>
    <mergeCell ref="B7:B8"/>
    <mergeCell ref="C7:C8"/>
    <mergeCell ref="D7:D8"/>
    <mergeCell ref="E7:E8"/>
    <mergeCell ref="F7:I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LEY No 2169 DE 2021</vt:lpstr>
      <vt:lpstr>ARMONIZACIÓN PND 2022-2026</vt:lpstr>
      <vt:lpstr>ARMONIZACIÓN</vt:lpstr>
      <vt:lpstr>PTEA 2020-2023</vt:lpstr>
      <vt:lpstr>Instructivo Diligenciamiento</vt:lpstr>
      <vt:lpstr>Nivel Art_PTEA-PNEA_2023</vt:lpstr>
      <vt:lpstr>Analisis Implem PTEA-PNEA_2023</vt:lpstr>
      <vt:lpstr>Graficos_2023</vt:lpstr>
      <vt:lpstr>PROGRAMA 1</vt:lpstr>
      <vt:lpstr>PROGRAMA 2</vt:lpstr>
      <vt:lpstr>PROGRAMA 3</vt:lpstr>
      <vt:lpstr>PROGRAMA 4</vt:lpstr>
      <vt:lpstr>PROGRAMA 5</vt:lpstr>
      <vt:lpstr>PROGRAMA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PcInspiron</dc:creator>
  <cp:lastModifiedBy>57318</cp:lastModifiedBy>
  <dcterms:created xsi:type="dcterms:W3CDTF">2020-10-27T01:38:33Z</dcterms:created>
  <dcterms:modified xsi:type="dcterms:W3CDTF">2023-11-27T00:12:13Z</dcterms:modified>
</cp:coreProperties>
</file>