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160" tabRatio="240"/>
  </bookViews>
  <sheets>
    <sheet name="Matriz Seguimiento" sheetId="1" r:id="rId1"/>
  </sheets>
  <definedNames>
    <definedName name="_xlnm._FilterDatabase" localSheetId="0" hidden="1">'Matriz Seguimiento'!$A$7:$M$43</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N27" i="1"/>
  <c r="N41" i="1"/>
  <c r="N30" i="1"/>
  <c r="N33" i="1"/>
  <c r="N18" i="1"/>
  <c r="N14" i="1"/>
  <c r="N11" i="1"/>
  <c r="N8" i="1"/>
  <c r="N22" i="1"/>
</calcChain>
</file>

<file path=xl/sharedStrings.xml><?xml version="1.0" encoding="utf-8"?>
<sst xmlns="http://schemas.openxmlformats.org/spreadsheetml/2006/main" count="134" uniqueCount="87">
  <si>
    <t>ESTRATEGIAS</t>
  </si>
  <si>
    <t>POLITICA NACIONAL DE EDUCACIÓN AMBIENTAL</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</si>
  <si>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</si>
  <si>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</si>
  <si>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</si>
  <si>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</si>
  <si>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</si>
  <si>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</si>
  <si>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</si>
  <si>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</si>
  <si>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</si>
  <si>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</si>
  <si>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TIPOS DE RETOS PARA EL MUNICIPIO  </t>
  </si>
  <si>
    <t>PGIRS</t>
  </si>
  <si>
    <t>PSMV</t>
  </si>
  <si>
    <t>PUEEA</t>
  </si>
  <si>
    <t>PMGRE</t>
  </si>
  <si>
    <t xml:space="preserve">INDICADOR DE GESTION ( NUMERO DE RETOS ESTABLECIDOS POR LA POLITICA / NUMERO DE RETOS IMPLEMENTADOS EN EL MUNICIPIO </t>
  </si>
  <si>
    <t>POMCA</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</si>
  <si>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t>
  </si>
  <si>
    <t xml:space="preserve">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t>
  </si>
  <si>
    <t>Superar las debilidades de formación y actualización de los educadores y dinamizadores ambientales del país, en el campo de la investigación y en el de la intervención, fundamentales para la cualificación de los procesos educativo-ambientales, desde la conceptualización y proyección de la presente Política. Para alcanzar este reto es necesario.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</si>
  <si>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t>
  </si>
  <si>
    <t>Superar la atomización de recursos humanos, técnicos y financieros, y el puntualismo en la realización de las campañas de comunicación que tienen como referente el tema ambiental. Concertar, en lo posible, un compromiso con los medios de comunicación para la promoción de una ética ambiental que estimule la vida democrática como la forma política más humanamente sostenible. En este sentido, la Política se propone:</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</si>
  <si>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</si>
  <si>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t>
  </si>
  <si>
    <t xml:space="preserve">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t>
  </si>
  <si>
    <t>5.4 Apoyar y promover la producción y publicación de materiales impresos y audiovisuales sobre el tema ambiental y educativo-ambiental.</t>
  </si>
  <si>
    <t>5.5 Apoyar las campañas en pro del ambiente promovidas por los medios masivos de comunicación y, las que tengan en cuenta el componente educativo del tema.</t>
  </si>
  <si>
    <t>7.1 Promover los PROCEDA que desde los diferentes grupos étnicos del país se vienen desarrollando, y fortalecer el componente de sostenibilidad ambiental de los mismos.</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</si>
  <si>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</si>
  <si>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t>
  </si>
  <si>
    <t>8.1 Apoyar planes, programas, proyectos y actividades educativo-ambientales, que tengan en cuenta la perspectiva de género.</t>
  </si>
  <si>
    <t>8.3 Apoyar grupos, colectivos y en general propuestas, que trabajan en torno a la apropiación de la problemática ambiental de contexto desde la perspectiva de género, y particularmente aquellos que lo hagan desde la educación ambiental.</t>
  </si>
  <si>
    <t>8.4 Apoyar investigaciones con perspectiva de género en el desarrollo ambiental, y diseñar estrategias para incorporar sus resultados en la cualificación de los procesos educativo-ambientales.</t>
  </si>
  <si>
    <t>9.3  Apoyar acciones educativo-ambientales desarrolladas por los PRAE, los PROCEDA, las emisoras comunitarias, los grupos ecológicos y las propuestas de ecoturismo, entre otros.</t>
  </si>
  <si>
    <t>9.4 Apoyar planes, programas y proyectos, que impulsen tanto el sector ambiental como el sector educativo, encaminados a la autorregulación de los comportamientos ciudadanos en lo que el ambiente se refiere.</t>
  </si>
  <si>
    <t>9.2 Promover la participación de las instituciones responsables del servicio militar ambiental, en los Comités Técnicos Interinstitucionales de Educación Ambiental (CIDEA) que se organicen a nivel local, regional y nacional.</t>
  </si>
  <si>
    <t>Coordinar e implementar los planes, programas, proyectos y/o actividades relacionadas con la educación ambiental y la gestión de riesgos naturales, buscando la interacción permanente entre los sistemas: Ambiental (SINA), de prevención y atención de desastres -SNPAD- y de ciencia y tecnología - SNCyT-, para la cualificación de las acciones educativas y de sus impactos en los contextos particulares, y para la eficiencia en los procesos de gestión técnica y financiera.</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</si>
  <si>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t>
  </si>
  <si>
    <t>10.3 Fortalecer la DPAD en el área de educación e información pública, en cuanto a la capacidad técnica para el conocimiento del sector educativo en el escenario institucional actual. Aquí es necesaria la comprensión del campo educativo-ambiental.</t>
  </si>
  <si>
    <t>1,1,4</t>
  </si>
  <si>
    <t>1,1,5</t>
  </si>
  <si>
    <t>GRAFICAS DE AVANCE EN RELACIÓN DE LA ESTRATEGIA</t>
  </si>
  <si>
    <t>3,2,1</t>
  </si>
  <si>
    <t>3,2,2</t>
  </si>
  <si>
    <t>GENERALIDADES</t>
  </si>
  <si>
    <t>IDENTIFIQUE CON EL # (1) SI HA IMPLEMENTADO ALGUNO DE ESTOS RETOS  A TRAVÉS DE SU PLAN TERRITORIAL DE EDUCACION AMBIENTAL.</t>
  </si>
  <si>
    <t>SI SU RESPUESTA ES (1) DESCRIBA QUE ACTIVIDAD O DOCUMENTOS SOPORTA EL FORTALECIMIENTO DE ESTA ESTRATEGIA EN EL MUNICIPIO.</t>
  </si>
  <si>
    <t>RETOS : Super la atomización  de esfuerzos en la consecuencia de los objetivos  de la educacion ambiental  y propender por la inclusión en los planes de desarrollo nacional, departamental y municipal, teniendo en cuenta los perfiles ambientales  locales  y regionales a partir  de la priorización de problemáticas y alternativas de solución.</t>
  </si>
  <si>
    <t>1.1.4 Consolidar  y fortalecer los Comites Técnicos  Interinstitucionales locales en educacion ambiental en los municipios del país ( Decreto 1743 de 1994)</t>
  </si>
  <si>
    <t>Superar el activismo y la espontaneidad en las acciones que se llevan a cabo en la educacion ambiental, para consolidar procesos integrales que tengan en cuenta los aspectos naturales, culturales y sociales,  y que tienden hacia un mejoramiento  de la calidad de la educación  y por ende, la calidad de vida de las comunidades  que conforman la nación.</t>
  </si>
  <si>
    <t>2,1Implementar  y fortalecer los PRAE en las zonas rurales  y urbanas del país, en el sector oficial y el privado, ubicándolos como una  dimensión fundamental de los proyectos  educativos institucionales  y con proyección a la gestión local.</t>
  </si>
  <si>
    <t>2,2 Incluir la dimensión ambiental en los currículos de los programas de formación profesional nivel general y particularmente,, en los  de formación de las distintas universidades del país.</t>
  </si>
  <si>
    <t>2,3 Apoyar la consolidación de los grupos ( ecológicos, científicos, tecnológicos, entre otros), que desarrollan acciones en pro del ambiente en diferentes regiones del país, y que contribuyen a poner en interacción los niveles formal y no formal en la educación.</t>
  </si>
  <si>
    <t xml:space="preserve">Implementar y promover los PROCEDA en todo el país, fortalecimiento sus mecanismos de participación ciudadana y de proyección comunitaria y generando mecanismos de asociación con los Proyectos Ambientales Escolares(PERA) en el horizonte de la cualificación  de la gestión ambiental </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</si>
  <si>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t>
  </si>
  <si>
    <t xml:space="preserve">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t>
  </si>
  <si>
    <t xml:space="preserve">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</si>
  <si>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</si>
  <si>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</si>
  <si>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t>
  </si>
  <si>
    <t>6.6 Desarrollar instrumentos pedagógico-didácticos que permitan el acceso a la información resultado de sus procesos de investigación o intervención, por parte de los diferentes grupos involucrados en los procesos educativos, delos sectores formal, no formal e informal.</t>
  </si>
  <si>
    <t xml:space="preserve">Fomentar el desarrollo y difusión delos conocimientos, valores y tecnologías, entre otras, sobre el manejo ambiental y de recursos naturales de las culturas indígenas, afrocolombianas, raizales y demás grupos étnicos del país. En este sentido, la presencia política se propone: </t>
  </si>
  <si>
    <t xml:space="preserve">Fortalecer el discurso y la práctica de la educación ambiental, desde la perspectiva de género y abrir espacios de participación de hombres y mujeres para los análisis que favorezcan no sólo la comprensión, sino los procesos de apropiación de realidades, y por ende, la toma responsable de decisiones ambientales ciudadanas; esto atendiendo a sus roles, perspectivas y posibilidades de proyección en la gestión ambiental, en el marco de un desarrollo sostenible que de cuenta de la lectura de los diversos contextos ambientales, en los cuales se dinamizan las interacciones específicas: sociedad-naturaleza-cultura. Para desarrollar esta estrategia desde la política se propone lo siguiente: </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</si>
  <si>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t>
  </si>
  <si>
    <t>Lograr que los bachilleres presten el servicio militar ambiental, de manera que promuevan e impulsen, desde sus competencias y responsabilidades, las estrategias educativo-ambientales en los sectores formal, no formal e informal de la educación, según lo estipulado en el Decreto 1743 de 1994. Para esto la política propone:</t>
  </si>
  <si>
    <t>9.5 Desarrollar estrategias que contribuyan a la comprensión de la normatividad ambiental y sus mecanismos de aplicación y de control, por parte de los ciudadanos.</t>
  </si>
  <si>
    <t>10.5 Promover el desarrollo de una cultura institucional pública y privada de la planificación y prevención de riesgos, en el contexto de la educación ambiental a nivel nacional, regional o local, desde los propósitos de construcción de una cultura ciudadana.</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</si>
  <si>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t>
  </si>
  <si>
    <t>1.2 Generar espacios de concertación y de trabajo conjunto ( en materia de educación ambiental ) de las instituciones gubernamentales entre sí y con las organización de la sociedad civil, de los gremios y del sector privado a nivel nacional , regional o local.</t>
  </si>
  <si>
    <t xml:space="preserve">DIRECCIÓN REGIONAL </t>
  </si>
  <si>
    <t>MUNICIPIO</t>
  </si>
  <si>
    <t xml:space="preserve"> PROFESIONAL ASESOR SEDE CENTRAL</t>
  </si>
  <si>
    <t xml:space="preserve">PROFESIONAL DIRECCÓN REGIONAL </t>
  </si>
  <si>
    <t>PERIODO DE EVALUACIÓN</t>
  </si>
  <si>
    <t>DIRECCIÓN DE CULTURA AMBIENTAL Y SERVICIO AL CIUDADANO / MATRIZ DE SEGUIMIENTO A LAS ESTRATEGÍAS DE LA POLITÍCA NACIONAL DE EDUCACIÓN AMBIENTAL.</t>
  </si>
  <si>
    <t xml:space="preserve">PLAN DE DESARROLLO MUNICIPAL </t>
  </si>
  <si>
    <t xml:space="preserve">DESCRIBA NUMÉRICAMENTE LA CANTIDAD DE ACTIVIDADES Y/O METAS AMBIENTALES QUE FUERON PLANIFICADAS DESDE ALGUNO DE ESTOS INSTRUMENTOS PARA FORTALECER LA ESTRATEGIA DE LA POLITICA NACIONAL DE EDUCACIÓN AMBIENTAL </t>
  </si>
  <si>
    <t>JHON ALEJANDRO OTÁLORA BOGOTÁ</t>
  </si>
  <si>
    <t>POT/EOT/ PBOT</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</si>
  <si>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t>
  </si>
  <si>
    <t>TEQUENDAMA</t>
  </si>
  <si>
    <t>DORA LILIA GAMBA LOZANO</t>
  </si>
  <si>
    <t>VIOTÁ</t>
  </si>
  <si>
    <t>El CIDEA se encuentra constituido mediante Acto Administrativc Decreto No. 050 de 2016.</t>
  </si>
  <si>
    <t xml:space="preserve">Matriz de Armonización 2020 y Estructura Programática del PTEA 2020-2023 aprobado mediante acta de reunión del 10/12/2020, ID: 7926.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</si>
</sst>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quot;\ * #,##0.00_);_(&quot;$&quot;\ * \(#,##0.00\);_(&quot;$&quot;\ * &quot;-&quot;??_);_(@_)"/>
  </numFmts>
  <fonts count="17"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32"/>
      <color theme="1"/>
      <name val="Calibri"/>
      <family val="2"/>
      <scheme val="minor"/>
    </font>
    <font>
      <sz val="12"/>
      <name val="Calibri"/>
      <family val="2"/>
      <scheme val="minor"/>
    </font>
    <font>
      <sz val="24"/>
      <name val="Calibri"/>
      <family val="2"/>
      <scheme val="minor"/>
    </font>
    <font>
      <b/>
      <sz val="72"/>
      <color theme="1"/>
      <name val="Calibri"/>
      <family val="2"/>
      <scheme val="minor"/>
    </font>
    <font>
      <b/>
      <sz val="72"/>
      <name val="Calibri"/>
      <family val="2"/>
      <scheme val="minor"/>
    </font>
    <font>
      <sz val="72"/>
      <name val="Calibri"/>
      <family val="2"/>
      <scheme val="minor"/>
    </font>
    <font>
      <b/>
      <sz val="36"/>
      <name val="Calibri"/>
      <family val="2"/>
      <scheme val="minor"/>
    </font>
    <font>
      <sz val="36"/>
      <name val="Calibri"/>
      <family val="2"/>
      <scheme val="minor"/>
    </font>
    <font>
      <b/>
      <sz val="36"/>
      <color theme="0"/>
      <name val="Calibri"/>
      <family val="2"/>
      <scheme val="minor"/>
    </font>
    <font>
      <sz val="48"/>
      <color theme="0"/>
      <name val="Calibri"/>
      <family val="2"/>
      <scheme val="minor"/>
    </font>
    <font>
      <sz val="50"/>
      <name val="Calibri"/>
      <family val="2"/>
      <scheme val="minor"/>
    </font>
    <font>
      <sz val="40"/>
      <name val="Calibri"/>
      <family val="2"/>
      <scheme val="minor"/>
    </font>
    <font>
      <sz val="32"/>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bgColor rgb="FF00B050"/>
      </patternFill>
    </fill>
    <fill>
      <patternFill patternType="solid">
        <fgColor theme="4" tint="-0.249977111117893"/>
        <bgColor indexed="64"/>
      </patternFill>
    </fill>
    <fill>
      <patternFill patternType="solid">
        <fgColor rgb="FF00B050"/>
        <bgColor indexed="64"/>
      </patternFill>
    </fill>
    <fill>
      <patternFill patternType="solid">
        <fgColor rgb="FF00B050"/>
        <bgColor rgb="FF00B050"/>
      </patternFill>
    </fill>
    <fill>
      <patternFill patternType="solid">
        <fgColor theme="9" tint="0.39997558519241921"/>
        <bgColor indexed="64"/>
      </patternFill>
    </fill>
    <fill>
      <patternFill patternType="solid">
        <fgColor theme="9" tint="0.39997558519241921"/>
        <bgColor rgb="FF00B050"/>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CC99"/>
        <bgColor indexed="64"/>
      </patternFill>
    </fill>
    <fill>
      <patternFill patternType="solid">
        <fgColor rgb="FFFFFFCC"/>
        <bgColor indexed="64"/>
      </patternFill>
    </fill>
    <fill>
      <patternFill patternType="solid">
        <fgColor theme="5" tint="-0.249977111117893"/>
        <bgColor indexed="64"/>
      </patternFill>
    </fill>
    <fill>
      <patternFill patternType="solid">
        <fgColor theme="5" tint="-0.249977111117893"/>
        <bgColor rgb="FF00B050"/>
      </patternFill>
    </fill>
    <fill>
      <patternFill patternType="solid">
        <fgColor theme="4" tint="0.39997558519241921"/>
        <bgColor rgb="FF00B050"/>
      </patternFill>
    </fill>
    <fill>
      <patternFill patternType="solid">
        <fgColor rgb="FF3366FF"/>
        <bgColor indexed="64"/>
      </patternFill>
    </fill>
    <fill>
      <patternFill patternType="solid">
        <fgColor rgb="FFCCFF66"/>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9" fontId="1" fillId="0" borderId="0" applyFont="0" applyFill="0" applyBorder="0" applyAlignment="0" applyProtection="0"/>
  </cellStyleXfs>
  <cellXfs count="116">
    <xf numFmtId="0" fontId="0" fillId="0" borderId="0" xfId="0"/>
    <xf numFmtId="0" fontId="0" fillId="0" borderId="0" xfId="0" applyAlignment="1">
      <alignment vertical="center"/>
    </xf>
    <xf numFmtId="0" fontId="4" fillId="0" borderId="0" xfId="0" applyFont="1" applyAlignment="1">
      <alignment horizontal="center" vertical="center" textRotation="90"/>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1" fontId="8"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11"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5" fillId="6" borderId="1" xfId="0" applyFont="1" applyFill="1" applyBorder="1" applyAlignment="1">
      <alignment horizontal="left" vertical="center" wrapText="1"/>
    </xf>
    <xf numFmtId="0" fontId="15" fillId="9" borderId="1" xfId="0" applyFont="1" applyFill="1" applyBorder="1" applyAlignment="1">
      <alignment vertical="center" wrapText="1"/>
    </xf>
    <xf numFmtId="0" fontId="15" fillId="10" borderId="7"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12" borderId="1"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15" fillId="17" borderId="1" xfId="0" applyFont="1" applyFill="1" applyBorder="1" applyAlignment="1">
      <alignment horizontal="left" vertical="center" wrapText="1"/>
    </xf>
    <xf numFmtId="0" fontId="15" fillId="18" borderId="1" xfId="0" applyFont="1" applyFill="1" applyBorder="1" applyAlignment="1">
      <alignment horizontal="left" vertical="center" wrapText="1"/>
    </xf>
    <xf numFmtId="0" fontId="16" fillId="3" borderId="1" xfId="0" applyFont="1" applyFill="1" applyBorder="1" applyAlignment="1">
      <alignment horizontal="justify"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9" fillId="2" borderId="3" xfId="12" applyFont="1" applyFill="1" applyBorder="1" applyAlignment="1">
      <alignment horizontal="center" vertical="center"/>
    </xf>
    <xf numFmtId="9" fontId="9" fillId="2" borderId="6" xfId="12" applyFont="1" applyFill="1" applyBorder="1" applyAlignment="1">
      <alignment horizontal="center" vertical="center"/>
    </xf>
    <xf numFmtId="0" fontId="0" fillId="0" borderId="1" xfId="0" applyFill="1" applyBorder="1" applyAlignment="1">
      <alignment horizontal="center" vertical="center"/>
    </xf>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0" fillId="0" borderId="1" xfId="0" applyBorder="1" applyAlignment="1">
      <alignment horizontal="center"/>
    </xf>
    <xf numFmtId="0" fontId="0" fillId="2" borderId="1" xfId="0" applyFill="1" applyBorder="1" applyAlignment="1">
      <alignment horizontal="center"/>
    </xf>
    <xf numFmtId="9" fontId="9" fillId="2" borderId="1" xfId="12" applyFont="1" applyFill="1" applyBorder="1" applyAlignment="1">
      <alignment horizontal="center" vertical="center"/>
    </xf>
    <xf numFmtId="1" fontId="8" fillId="2" borderId="3" xfId="0"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9" fontId="9" fillId="2" borderId="7" xfId="12"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4" fillId="18" borderId="3" xfId="0" applyFont="1" applyFill="1" applyBorder="1" applyAlignment="1">
      <alignment horizontal="center" vertical="center" wrapText="1"/>
    </xf>
    <xf numFmtId="0" fontId="14" fillId="18" borderId="6" xfId="0" applyFont="1" applyFill="1" applyBorder="1" applyAlignment="1">
      <alignment horizontal="center" vertical="center" wrapText="1"/>
    </xf>
    <xf numFmtId="0" fontId="14" fillId="18" borderId="7" xfId="0" applyFont="1" applyFill="1" applyBorder="1" applyAlignment="1">
      <alignment horizontal="center" vertical="center" wrapText="1"/>
    </xf>
    <xf numFmtId="0" fontId="0" fillId="0" borderId="1" xfId="0" applyFill="1" applyBorder="1" applyAlignment="1">
      <alignment horizontal="center"/>
    </xf>
    <xf numFmtId="0" fontId="13"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7" fillId="14" borderId="1" xfId="0" applyFont="1" applyFill="1" applyBorder="1" applyAlignment="1">
      <alignment horizontal="center" vertical="center" wrapText="1"/>
    </xf>
    <xf numFmtId="9" fontId="9" fillId="5" borderId="3" xfId="12" applyFont="1" applyFill="1" applyBorder="1" applyAlignment="1">
      <alignment horizontal="center" vertical="center"/>
    </xf>
    <xf numFmtId="9" fontId="9" fillId="5" borderId="6" xfId="12" applyFont="1" applyFill="1" applyBorder="1" applyAlignment="1">
      <alignment horizontal="center" vertical="center"/>
    </xf>
    <xf numFmtId="0" fontId="7" fillId="15"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7" fillId="15" borderId="3"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7" fillId="16" borderId="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cellXfs>
  <cellStyles count="13">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xfId="12" builtinId="5"/>
    <cellStyle name="Porcentaje 2" xfId="4"/>
    <cellStyle name="Porcentual 2" xfId="9"/>
  </cellStyles>
  <dxfs count="0"/>
  <tableStyles count="0" defaultTableStyle="TableStyleMedium2" defaultPivotStyle="PivotStyleLight16"/>
  <colors>
    <mruColors>
      <color rgb="FFCCFF66"/>
      <color rgb="FF3366FF"/>
      <color rgb="FFFFFFCC"/>
      <color rgb="FF00CC99"/>
      <color rgb="FF70FAB8"/>
      <color rgb="FF008080"/>
      <color rgb="FFFFF9E7"/>
      <color rgb="FFEEFB9D"/>
      <color rgb="FFCC9900"/>
      <color rgb="FFE1E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r>
              <a:rPr lang="en-US" sz="2000"/>
              <a:t>1. FORTALECIMIENTO DE LOS COMITÉS TÉCNICOS INTERINSTITUCIONALES DE EDUCACIÓN AMBIENTAL – CIDEA</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Seguimiento'!$A$8</c:f>
              <c:strCache>
                <c:ptCount val="1"/>
                <c:pt idx="0">
                  <c:v>1. FORTALECIMIENTO DE LOS COMITÉS TÉCNICOS INTERINSTITUCIONALES DE EDUCACIÓN AMBIENTAL – CIDEA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Seguimiento'!$E$8:$E$10</c:f>
              <c:numCache>
                <c:formatCode>0</c:formatCode>
                <c:ptCount val="3"/>
                <c:pt idx="0">
                  <c:v>1</c:v>
                </c:pt>
                <c:pt idx="1">
                  <c:v>1</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Seguimiento'!$D$8:$D$10</c15:sqref>
                        </c15:formulaRef>
                      </c:ext>
                    </c:extLst>
                  </c:multiLvlStrRef>
                </c15:cat>
              </c15:filteredCategoryTitle>
            </c:ext>
            <c:ext xmlns:c16="http://schemas.microsoft.com/office/drawing/2014/chart" uri="{C3380CC4-5D6E-409C-BE32-E72D297353CC}">
              <c16:uniqueId val="{00000011-CFB0-4AC2-9E57-DCD4C211A25D}"/>
            </c:ext>
          </c:extLst>
        </c:ser>
        <c:dLbls>
          <c:showLegendKey val="0"/>
          <c:showVal val="0"/>
          <c:showCatName val="0"/>
          <c:showSerName val="0"/>
          <c:showPercent val="0"/>
          <c:showBubbleSize val="0"/>
        </c:dLbls>
        <c:gapWidth val="65"/>
        <c:shape val="box"/>
        <c:axId val="142534912"/>
        <c:axId val="149241856"/>
        <c:axId val="0"/>
      </c:bar3DChart>
      <c:catAx>
        <c:axId val="1425349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9241856"/>
        <c:crosses val="autoZero"/>
        <c:auto val="1"/>
        <c:lblAlgn val="ctr"/>
        <c:lblOffset val="100"/>
        <c:noMultiLvlLbl val="0"/>
      </c:catAx>
      <c:valAx>
        <c:axId val="1492418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4253491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9813847276310677E-2"/>
          <c:y val="3.1351957146113996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Seguimiento'!$G$22:$M$22</c:f>
              <c:numCache>
                <c:formatCode>General</c:formatCode>
                <c:ptCount val="7"/>
                <c:pt idx="0">
                  <c:v>2</c:v>
                </c:pt>
                <c:pt idx="1">
                  <c:v>7</c:v>
                </c:pt>
                <c:pt idx="2">
                  <c:v>0</c:v>
                </c:pt>
                <c:pt idx="4">
                  <c:v>1</c:v>
                </c:pt>
                <c:pt idx="5">
                  <c:v>6</c:v>
                </c:pt>
              </c:numCache>
            </c:numRef>
          </c:val>
          <c:extLst xmlns:c16r2="http://schemas.microsoft.com/office/drawing/2015/06/chart">
            <c:ext xmlns:c16="http://schemas.microsoft.com/office/drawing/2014/chart" uri="{C3380CC4-5D6E-409C-BE32-E72D297353CC}">
              <c16:uniqueId val="{00000000-B9D1-47CC-9E8D-F7323DFFA5AB}"/>
            </c:ext>
          </c:extLst>
        </c:ser>
        <c:dLbls>
          <c:showLegendKey val="0"/>
          <c:showVal val="0"/>
          <c:showCatName val="0"/>
          <c:showSerName val="0"/>
          <c:showPercent val="0"/>
          <c:showBubbleSize val="0"/>
        </c:dLbls>
        <c:gapWidth val="219"/>
        <c:overlap val="-27"/>
        <c:axId val="213626240"/>
        <c:axId val="213636224"/>
      </c:barChart>
      <c:catAx>
        <c:axId val="21362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636224"/>
        <c:crosses val="autoZero"/>
        <c:auto val="1"/>
        <c:lblAlgn val="ctr"/>
        <c:lblOffset val="100"/>
        <c:noMultiLvlLbl val="0"/>
      </c:catAx>
      <c:valAx>
        <c:axId val="213636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6262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4.2016708695726754E-2"/>
          <c:y val="6.164583333333333E-2"/>
          <c:w val="0.87284545314188666"/>
          <c:h val="0.93084038713910766"/>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Seguimiento'!$E$27:$E$29</c:f>
              <c:numCache>
                <c:formatCode>General</c:formatCode>
                <c:ptCount val="3"/>
                <c:pt idx="0">
                  <c:v>1</c:v>
                </c:pt>
                <c:pt idx="1">
                  <c:v>0</c:v>
                </c:pt>
                <c:pt idx="2">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'Matriz Seguimiento'!#REF!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5FF3-4F18-80A2-09209E110503}"/>
            </c:ext>
          </c:extLst>
        </c:ser>
        <c:dLbls>
          <c:showLegendKey val="0"/>
          <c:showVal val="0"/>
          <c:showCatName val="0"/>
          <c:showSerName val="0"/>
          <c:showPercent val="0"/>
          <c:showBubbleSize val="0"/>
        </c:dLbls>
        <c:gapWidth val="150"/>
        <c:shape val="box"/>
        <c:axId val="213665664"/>
        <c:axId val="213667200"/>
        <c:axId val="0"/>
      </c:bar3DChart>
      <c:catAx>
        <c:axId val="213665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3667200"/>
        <c:crosses val="autoZero"/>
        <c:auto val="1"/>
        <c:lblAlgn val="ctr"/>
        <c:lblOffset val="100"/>
        <c:noMultiLvlLbl val="0"/>
      </c:catAx>
      <c:valAx>
        <c:axId val="21366720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1366566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1.8261482939632551E-2"/>
          <c:y val="2.5713931427862855E-2"/>
          <c:w val="0.966335370533557"/>
          <c:h val="0.9550925353798464"/>
        </c:manualLayout>
      </c:layout>
      <c:barChart>
        <c:barDir val="col"/>
        <c:grouping val="clustered"/>
        <c:varyColors val="0"/>
        <c:ser>
          <c:idx val="3"/>
          <c:order val="0"/>
          <c:spPr>
            <a:solidFill>
              <a:schemeClr val="accent4"/>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Seguimiento'!$G$27:$M$27</c:f>
              <c:numCache>
                <c:formatCode>General</c:formatCode>
                <c:ptCount val="7"/>
                <c:pt idx="0">
                  <c:v>1</c:v>
                </c:pt>
                <c:pt idx="1">
                  <c:v>1</c:v>
                </c:pt>
                <c:pt idx="2">
                  <c:v>0</c:v>
                </c:pt>
                <c:pt idx="4">
                  <c:v>0</c:v>
                </c:pt>
                <c:pt idx="5">
                  <c:v>4</c:v>
                </c:pt>
              </c:numCache>
            </c:numRef>
          </c:val>
          <c:extLst xmlns:c16r2="http://schemas.microsoft.com/office/drawing/2015/06/chart">
            <c:ext xmlns:c16="http://schemas.microsoft.com/office/drawing/2014/chart" uri="{C3380CC4-5D6E-409C-BE32-E72D297353CC}">
              <c16:uniqueId val="{00000004-2984-4420-BACB-570E2045D154}"/>
            </c:ext>
          </c:extLst>
        </c:ser>
        <c:ser>
          <c:idx val="4"/>
          <c:order val="1"/>
          <c:spPr>
            <a:solidFill>
              <a:schemeClr val="accent5"/>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Seguimiento'!$G$28:$M$28</c:f>
              <c:numCache>
                <c:formatCode>General</c:formatCode>
                <c:ptCount val="7"/>
              </c:numCache>
            </c:numRef>
          </c:val>
          <c:extLst xmlns:c16r2="http://schemas.microsoft.com/office/drawing/2015/06/chart">
            <c:ext xmlns:c16="http://schemas.microsoft.com/office/drawing/2014/chart" uri="{C3380CC4-5D6E-409C-BE32-E72D297353CC}">
              <c16:uniqueId val="{00000005-2984-4420-BACB-570E2045D154}"/>
            </c:ext>
          </c:extLst>
        </c:ser>
        <c:ser>
          <c:idx val="5"/>
          <c:order val="2"/>
          <c:spPr>
            <a:solidFill>
              <a:schemeClr val="accent6"/>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Seguimiento'!$G$29:$M$29</c:f>
              <c:numCache>
                <c:formatCode>General</c:formatCode>
                <c:ptCount val="7"/>
              </c:numCache>
            </c:numRef>
          </c:val>
          <c:extLst xmlns:c16r2="http://schemas.microsoft.com/office/drawing/2015/06/chart">
            <c:ext xmlns:c16="http://schemas.microsoft.com/office/drawing/2014/chart" uri="{C3380CC4-5D6E-409C-BE32-E72D297353CC}">
              <c16:uniqueId val="{00000006-2984-4420-BACB-570E2045D154}"/>
            </c:ext>
          </c:extLst>
        </c:ser>
        <c:dLbls>
          <c:showLegendKey val="0"/>
          <c:showVal val="0"/>
          <c:showCatName val="0"/>
          <c:showSerName val="0"/>
          <c:showPercent val="0"/>
          <c:showBubbleSize val="0"/>
        </c:dLbls>
        <c:gapWidth val="219"/>
        <c:overlap val="-27"/>
        <c:axId val="213707392"/>
        <c:axId val="213787008"/>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c:ext uri="{02D57815-91ED-43cb-92C2-25804820EDAC}">
                        <c15:formulaRef>
                          <c15:sqref>'Matriz Seguimiento'!#REF!</c15:sqref>
                        </c15:formulaRef>
                      </c:ext>
                    </c:extLst>
                    <c:numCache>
                      <c:formatCode>General</c:formatCode>
                      <c:ptCount val="1"/>
                      <c:pt idx="0">
                        <c:v>1</c:v>
                      </c:pt>
                    </c:numCache>
                  </c:numRef>
                </c:val>
                <c:extLst>
                  <c:ext xmlns:c16="http://schemas.microsoft.com/office/drawing/2014/chart" uri="{C3380CC4-5D6E-409C-BE32-E72D297353CC}">
                    <c16:uniqueId val="{00000000-2984-4420-BACB-570E2045D154}"/>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2984-4420-BACB-570E2045D154}"/>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2984-4420-BACB-570E2045D154}"/>
                  </c:ext>
                </c:extLst>
              </c15:ser>
            </c15:filteredBarSeries>
          </c:ext>
        </c:extLst>
      </c:barChart>
      <c:catAx>
        <c:axId val="21370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787008"/>
        <c:crosses val="autoZero"/>
        <c:auto val="1"/>
        <c:lblAlgn val="ctr"/>
        <c:lblOffset val="100"/>
        <c:noMultiLvlLbl val="0"/>
      </c:catAx>
      <c:valAx>
        <c:axId val="213787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707392"/>
        <c:crosses val="autoZero"/>
        <c:crossBetween val="between"/>
      </c:valAx>
      <c:spPr>
        <a:noFill/>
        <a:ln w="25400">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08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Seguimiento'!$A$30</c:f>
              <c:strCache>
                <c:ptCount val="1"/>
                <c:pt idx="0">
                  <c:v>7. PROMOCIÓN DE LA ETNOEDUCACIÓN EN LA EDUCACIÓN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Seguimiento'!$E$30:$E$32</c:f>
              <c:numCache>
                <c:formatCode>General</c:formatCode>
                <c:ptCount val="3"/>
                <c:pt idx="0">
                  <c:v>0</c:v>
                </c:pt>
                <c:pt idx="1">
                  <c:v>0</c:v>
                </c:pt>
                <c:pt idx="2">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Seguimiento'!$D$30:$D$32</c15:sqref>
                        </c15:formulaRef>
                      </c:ext>
                    </c:extLst>
                  </c:multiLvlStrRef>
                </c15:cat>
              </c15:filteredCategoryTitle>
            </c:ext>
            <c:ext xmlns:c16="http://schemas.microsoft.com/office/drawing/2014/chart" uri="{C3380CC4-5D6E-409C-BE32-E72D297353CC}">
              <c16:uniqueId val="{00000000-31FE-4D61-B99C-D86CB0D3EC81}"/>
            </c:ext>
          </c:extLst>
        </c:ser>
        <c:dLbls>
          <c:showLegendKey val="0"/>
          <c:showVal val="0"/>
          <c:showCatName val="0"/>
          <c:showSerName val="0"/>
          <c:showPercent val="0"/>
          <c:showBubbleSize val="0"/>
        </c:dLbls>
        <c:gapWidth val="150"/>
        <c:shape val="box"/>
        <c:axId val="213812352"/>
        <c:axId val="213813888"/>
        <c:axId val="0"/>
      </c:bar3DChart>
      <c:catAx>
        <c:axId val="2138123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3813888"/>
        <c:crosses val="autoZero"/>
        <c:auto val="1"/>
        <c:lblAlgn val="ctr"/>
        <c:lblOffset val="100"/>
        <c:noMultiLvlLbl val="0"/>
      </c:catAx>
      <c:valAx>
        <c:axId val="21381388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1381235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Seguimiento'!$G$30:$M$30</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0DF7-4E72-A3A5-205E799BE276}"/>
            </c:ext>
          </c:extLst>
        </c:ser>
        <c:dLbls>
          <c:showLegendKey val="0"/>
          <c:showVal val="0"/>
          <c:showCatName val="0"/>
          <c:showSerName val="0"/>
          <c:showPercent val="0"/>
          <c:showBubbleSize val="0"/>
        </c:dLbls>
        <c:gapWidth val="219"/>
        <c:overlap val="-27"/>
        <c:axId val="213835136"/>
        <c:axId val="213914752"/>
      </c:barChart>
      <c:catAx>
        <c:axId val="21383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914752"/>
        <c:crosses val="autoZero"/>
        <c:auto val="1"/>
        <c:lblAlgn val="ctr"/>
        <c:lblOffset val="100"/>
        <c:noMultiLvlLbl val="0"/>
      </c:catAx>
      <c:valAx>
        <c:axId val="213914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8351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Seguimiento'!$A$33</c:f>
              <c:strCache>
                <c:ptCount val="1"/>
                <c:pt idx="0">
                  <c:v>8. IMPULSO A PROYECTOS AMBIENTALES CON PERSPECTIVA DE GÉNERO Y PARTICIPACIÓN CIUDADANA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Seguimiento'!$E$33:$E$36</c:f>
              <c:numCache>
                <c:formatCode>General</c:formatCode>
                <c:ptCount val="4"/>
                <c:pt idx="0">
                  <c:v>1</c:v>
                </c:pt>
                <c:pt idx="1">
                  <c:v>1</c:v>
                </c:pt>
                <c:pt idx="2">
                  <c:v>0</c:v>
                </c:pt>
                <c:pt idx="3">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Seguimiento'!$D$33:$D$36</c15:sqref>
                        </c15:formulaRef>
                      </c:ext>
                    </c:extLst>
                  </c:multiLvlStrRef>
                </c15:cat>
              </c15:filteredCategoryTitle>
            </c:ext>
            <c:ext xmlns:c16="http://schemas.microsoft.com/office/drawing/2014/chart" uri="{C3380CC4-5D6E-409C-BE32-E72D297353CC}">
              <c16:uniqueId val="{00000000-F222-4CBB-B8A9-91C1BFECA8B4}"/>
            </c:ext>
          </c:extLst>
        </c:ser>
        <c:dLbls>
          <c:showLegendKey val="0"/>
          <c:showVal val="0"/>
          <c:showCatName val="0"/>
          <c:showSerName val="0"/>
          <c:showPercent val="0"/>
          <c:showBubbleSize val="0"/>
        </c:dLbls>
        <c:gapWidth val="150"/>
        <c:shape val="box"/>
        <c:axId val="213952384"/>
        <c:axId val="213953920"/>
        <c:axId val="0"/>
      </c:bar3DChart>
      <c:catAx>
        <c:axId val="2139523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3953920"/>
        <c:crosses val="autoZero"/>
        <c:auto val="1"/>
        <c:lblAlgn val="ctr"/>
        <c:lblOffset val="100"/>
        <c:noMultiLvlLbl val="0"/>
      </c:catAx>
      <c:valAx>
        <c:axId val="21395392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1395238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Seguimiento'!$G$33:$M$33</c:f>
              <c:numCache>
                <c:formatCode>General</c:formatCode>
                <c:ptCount val="7"/>
                <c:pt idx="0">
                  <c:v>3</c:v>
                </c:pt>
                <c:pt idx="1">
                  <c:v>17</c:v>
                </c:pt>
                <c:pt idx="2">
                  <c:v>2</c:v>
                </c:pt>
                <c:pt idx="4">
                  <c:v>4</c:v>
                </c:pt>
                <c:pt idx="5">
                  <c:v>23</c:v>
                </c:pt>
              </c:numCache>
            </c:numRef>
          </c:val>
          <c:extLst xmlns:c16r2="http://schemas.microsoft.com/office/drawing/2015/06/chart">
            <c:ext xmlns:c16="http://schemas.microsoft.com/office/drawing/2014/chart" uri="{C3380CC4-5D6E-409C-BE32-E72D297353CC}">
              <c16:uniqueId val="{00000000-98F9-4F6E-8CD9-47A263DFD521}"/>
            </c:ext>
          </c:extLst>
        </c:ser>
        <c:dLbls>
          <c:showLegendKey val="0"/>
          <c:showVal val="0"/>
          <c:showCatName val="0"/>
          <c:showSerName val="0"/>
          <c:showPercent val="0"/>
          <c:showBubbleSize val="0"/>
        </c:dLbls>
        <c:gapWidth val="219"/>
        <c:overlap val="-27"/>
        <c:axId val="213991808"/>
        <c:axId val="213993344"/>
      </c:barChart>
      <c:catAx>
        <c:axId val="21399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993344"/>
        <c:crosses val="autoZero"/>
        <c:auto val="1"/>
        <c:lblAlgn val="ctr"/>
        <c:lblOffset val="100"/>
        <c:noMultiLvlLbl val="0"/>
      </c:catAx>
      <c:valAx>
        <c:axId val="213993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9918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Seguimiento'!$A$37</c:f>
              <c:strCache>
                <c:ptCount val="1"/>
                <c:pt idx="0">
                  <c:v>9. PROMOCIÓN Y FORTALECIMIENTO DEL SERVICIO MILITAR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Seguimiento'!$E$37:$E$40</c:f>
              <c:numCache>
                <c:formatCode>General</c:formatCode>
                <c:ptCount val="4"/>
                <c:pt idx="0">
                  <c:v>0</c:v>
                </c:pt>
                <c:pt idx="1">
                  <c:v>1</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Seguimiento'!$D$37:$D$40</c15:sqref>
                        </c15:formulaRef>
                      </c:ext>
                    </c:extLst>
                  </c:multiLvlStrRef>
                </c15:cat>
              </c15:filteredCategoryTitle>
            </c:ext>
            <c:ext xmlns:c16="http://schemas.microsoft.com/office/drawing/2014/chart" uri="{C3380CC4-5D6E-409C-BE32-E72D297353CC}">
              <c16:uniqueId val="{00000000-5595-4116-96C6-7E946BBF15B2}"/>
            </c:ext>
          </c:extLst>
        </c:ser>
        <c:dLbls>
          <c:showLegendKey val="0"/>
          <c:showVal val="0"/>
          <c:showCatName val="0"/>
          <c:showSerName val="0"/>
          <c:showPercent val="0"/>
          <c:showBubbleSize val="0"/>
        </c:dLbls>
        <c:gapWidth val="150"/>
        <c:shape val="box"/>
        <c:axId val="214019072"/>
        <c:axId val="214029056"/>
        <c:axId val="0"/>
      </c:bar3DChart>
      <c:catAx>
        <c:axId val="2140190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4029056"/>
        <c:crosses val="autoZero"/>
        <c:auto val="1"/>
        <c:lblAlgn val="ctr"/>
        <c:lblOffset val="100"/>
        <c:noMultiLvlLbl val="0"/>
      </c:catAx>
      <c:valAx>
        <c:axId val="21402905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1401907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Seguimiento'!$G$37:$M$37</c:f>
              <c:numCache>
                <c:formatCode>General</c:formatCode>
                <c:ptCount val="7"/>
                <c:pt idx="0">
                  <c:v>1</c:v>
                </c:pt>
                <c:pt idx="1">
                  <c:v>3</c:v>
                </c:pt>
                <c:pt idx="2">
                  <c:v>0</c:v>
                </c:pt>
                <c:pt idx="4">
                  <c:v>0</c:v>
                </c:pt>
                <c:pt idx="5">
                  <c:v>4</c:v>
                </c:pt>
              </c:numCache>
            </c:numRef>
          </c:val>
          <c:extLst xmlns:c16r2="http://schemas.microsoft.com/office/drawing/2015/06/chart">
            <c:ext xmlns:c16="http://schemas.microsoft.com/office/drawing/2014/chart" uri="{C3380CC4-5D6E-409C-BE32-E72D297353CC}">
              <c16:uniqueId val="{00000000-6001-46CA-AD69-FED435BCD6D3}"/>
            </c:ext>
          </c:extLst>
        </c:ser>
        <c:dLbls>
          <c:showLegendKey val="0"/>
          <c:showVal val="0"/>
          <c:showCatName val="0"/>
          <c:showSerName val="0"/>
          <c:showPercent val="0"/>
          <c:showBubbleSize val="0"/>
        </c:dLbls>
        <c:gapWidth val="219"/>
        <c:overlap val="-27"/>
        <c:axId val="214451712"/>
        <c:axId val="214453248"/>
      </c:barChart>
      <c:catAx>
        <c:axId val="21445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4453248"/>
        <c:crosses val="autoZero"/>
        <c:auto val="1"/>
        <c:lblAlgn val="ctr"/>
        <c:lblOffset val="100"/>
        <c:noMultiLvlLbl val="0"/>
      </c:catAx>
      <c:valAx>
        <c:axId val="214453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44517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Seguimiento'!$A$41</c:f>
              <c:strCache>
                <c:ptCount val="1"/>
                <c:pt idx="0">
                  <c:v>10. ACOMPAÑAMIENTO A LOS PROCESOS DE LA EDUCACIÓN AMBIENTAL PARA LA PREVENCIÓN Y GESTIÓN DEL RIESGO, QUE PROMUEVA EL SNPAD</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Seguimiento'!$E$41:$E$43</c:f>
              <c:numCache>
                <c:formatCode>General</c:formatCode>
                <c:ptCount val="3"/>
                <c:pt idx="0">
                  <c:v>1</c:v>
                </c:pt>
                <c:pt idx="1">
                  <c:v>0</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Seguimiento'!$D$41:$D$43</c15:sqref>
                        </c15:formulaRef>
                      </c:ext>
                    </c:extLst>
                  </c:multiLvlStrRef>
                </c15:cat>
              </c15:filteredCategoryTitle>
            </c:ext>
            <c:ext xmlns:c16="http://schemas.microsoft.com/office/drawing/2014/chart" uri="{C3380CC4-5D6E-409C-BE32-E72D297353CC}">
              <c16:uniqueId val="{00000000-527D-49BB-9ED7-5BD038E14D68}"/>
            </c:ext>
          </c:extLst>
        </c:ser>
        <c:dLbls>
          <c:showLegendKey val="0"/>
          <c:showVal val="0"/>
          <c:showCatName val="0"/>
          <c:showSerName val="0"/>
          <c:showPercent val="0"/>
          <c:showBubbleSize val="0"/>
        </c:dLbls>
        <c:gapWidth val="150"/>
        <c:shape val="box"/>
        <c:axId val="214495232"/>
        <c:axId val="214496768"/>
        <c:axId val="0"/>
      </c:bar3DChart>
      <c:catAx>
        <c:axId val="2144952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4496768"/>
        <c:crosses val="autoZero"/>
        <c:auto val="1"/>
        <c:lblAlgn val="ctr"/>
        <c:lblOffset val="100"/>
        <c:noMultiLvlLbl val="0"/>
      </c:catAx>
      <c:valAx>
        <c:axId val="21449676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1449523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Seguimiento'!$G$8:$M$8</c:f>
              <c:numCache>
                <c:formatCode>General</c:formatCode>
                <c:ptCount val="7"/>
                <c:pt idx="0">
                  <c:v>1</c:v>
                </c:pt>
                <c:pt idx="1">
                  <c:v>2</c:v>
                </c:pt>
                <c:pt idx="2">
                  <c:v>0</c:v>
                </c:pt>
                <c:pt idx="4">
                  <c:v>0</c:v>
                </c:pt>
                <c:pt idx="5">
                  <c:v>1</c:v>
                </c:pt>
              </c:numCache>
            </c:numRef>
          </c:val>
          <c:extLst xmlns:c16r2="http://schemas.microsoft.com/office/drawing/2015/06/chart">
            <c:ext xmlns:c16="http://schemas.microsoft.com/office/drawing/2014/chart" uri="{C3380CC4-5D6E-409C-BE32-E72D297353CC}">
              <c16:uniqueId val="{00000023-54C1-42C9-8E9E-B51CA3D7CF5D}"/>
            </c:ext>
          </c:extLst>
        </c:ser>
        <c:dLbls>
          <c:showLegendKey val="0"/>
          <c:showVal val="0"/>
          <c:showCatName val="0"/>
          <c:showSerName val="0"/>
          <c:showPercent val="0"/>
          <c:showBubbleSize val="0"/>
        </c:dLbls>
        <c:gapWidth val="219"/>
        <c:overlap val="-27"/>
        <c:axId val="149267200"/>
        <c:axId val="149268736"/>
      </c:barChart>
      <c:catAx>
        <c:axId val="14926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268736"/>
        <c:crosses val="autoZero"/>
        <c:auto val="1"/>
        <c:lblAlgn val="ctr"/>
        <c:lblOffset val="100"/>
        <c:noMultiLvlLbl val="0"/>
      </c:catAx>
      <c:valAx>
        <c:axId val="149268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2672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1149587348512845E-2"/>
          <c:y val="4.2017247844019492E-3"/>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Seguimiento'!$G$41:$M$41</c:f>
              <c:numCache>
                <c:formatCode>General</c:formatCode>
                <c:ptCount val="7"/>
                <c:pt idx="0">
                  <c:v>2</c:v>
                </c:pt>
                <c:pt idx="1">
                  <c:v>4</c:v>
                </c:pt>
                <c:pt idx="2">
                  <c:v>0</c:v>
                </c:pt>
                <c:pt idx="4">
                  <c:v>0</c:v>
                </c:pt>
                <c:pt idx="5">
                  <c:v>13</c:v>
                </c:pt>
              </c:numCache>
            </c:numRef>
          </c:val>
          <c:extLst xmlns:c16r2="http://schemas.microsoft.com/office/drawing/2015/06/chart">
            <c:ext xmlns:c16="http://schemas.microsoft.com/office/drawing/2014/chart" uri="{C3380CC4-5D6E-409C-BE32-E72D297353CC}">
              <c16:uniqueId val="{00000000-8C8B-4505-890E-F9800A22389B}"/>
            </c:ext>
          </c:extLst>
        </c:ser>
        <c:dLbls>
          <c:showLegendKey val="0"/>
          <c:showVal val="0"/>
          <c:showCatName val="0"/>
          <c:showSerName val="0"/>
          <c:showPercent val="0"/>
          <c:showBubbleSize val="0"/>
        </c:dLbls>
        <c:gapWidth val="219"/>
        <c:overlap val="-27"/>
        <c:axId val="214194816"/>
        <c:axId val="214196608"/>
      </c:barChart>
      <c:catAx>
        <c:axId val="21419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4196608"/>
        <c:crosses val="autoZero"/>
        <c:auto val="1"/>
        <c:lblAlgn val="ctr"/>
        <c:lblOffset val="100"/>
        <c:noMultiLvlLbl val="0"/>
      </c:catAx>
      <c:valAx>
        <c:axId val="214196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41948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r>
              <a:rPr lang="en-US" sz="2800"/>
              <a:t>2,. LA DIMENSIÓN AMBIENTAL EN LA EDUCACIÓN FORMAL</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Seguimiento'!$A$11</c:f>
              <c:strCache>
                <c:ptCount val="1"/>
                <c:pt idx="0">
                  <c:v>2. LA DIMENSIÓN AMBIENTAL EN LA EDUCACIÓN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Seguimiento'!$E$11:$E$13</c:f>
              <c:numCache>
                <c:formatCode>0</c:formatCode>
                <c:ptCount val="3"/>
                <c:pt idx="0">
                  <c:v>1</c:v>
                </c:pt>
                <c:pt idx="1">
                  <c:v>0</c:v>
                </c:pt>
                <c:pt idx="2">
                  <c:v>1</c:v>
                </c:pt>
              </c:numCache>
            </c:numRef>
          </c:val>
          <c:extLst xmlns:c16r2="http://schemas.microsoft.com/office/drawing/2015/06/chart">
            <c:ext xmlns:c16="http://schemas.microsoft.com/office/drawing/2014/chart" uri="{C3380CC4-5D6E-409C-BE32-E72D297353CC}">
              <c16:uniqueId val="{00000002-740E-4AD3-AC2D-954C48DA335D}"/>
            </c:ext>
          </c:extLst>
        </c:ser>
        <c:dLbls>
          <c:showLegendKey val="0"/>
          <c:showVal val="0"/>
          <c:showCatName val="0"/>
          <c:showSerName val="0"/>
          <c:showPercent val="0"/>
          <c:showBubbleSize val="0"/>
        </c:dLbls>
        <c:gapWidth val="65"/>
        <c:shape val="box"/>
        <c:axId val="213123840"/>
        <c:axId val="213125376"/>
        <c:axId val="0"/>
      </c:bar3DChart>
      <c:catAx>
        <c:axId val="2131238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3125376"/>
        <c:crosses val="autoZero"/>
        <c:auto val="1"/>
        <c:lblAlgn val="ctr"/>
        <c:lblOffset val="100"/>
        <c:noMultiLvlLbl val="0"/>
      </c:catAx>
      <c:valAx>
        <c:axId val="21312537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1312384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r>
              <a:rPr lang="en-US" sz="2400"/>
              <a:t>3. LA DIMENSIÓN AMBIENTAL</a:t>
            </a:r>
          </a:p>
          <a:p>
            <a:pPr>
              <a:defRPr lang="en-US" sz="2400" b="0" i="0" u="none" strike="noStrike" kern="1200" baseline="0">
                <a:solidFill>
                  <a:schemeClr val="dk1">
                    <a:lumMod val="75000"/>
                    <a:lumOff val="25000"/>
                  </a:schemeClr>
                </a:solidFill>
                <a:latin typeface="+mn-lt"/>
                <a:ea typeface="+mn-ea"/>
                <a:cs typeface="+mn-cs"/>
              </a:defRPr>
            </a:pPr>
            <a:r>
              <a:rPr lang="en-US" sz="2400"/>
              <a:t>EN LA EDUCACIÓN NO FORMAL</a:t>
            </a:r>
          </a:p>
        </c:rich>
      </c:tx>
      <c:layout>
        <c:manualLayout>
          <c:xMode val="edge"/>
          <c:yMode val="edge"/>
          <c:x val="0.36955763548424364"/>
          <c:y val="1.8694362600196659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Seguimiento'!$A$15</c:f>
              <c:strCache>
                <c:ptCount val="1"/>
                <c:pt idx="0">
                  <c:v>3. LA DIMENSIÓN AMBIENTAL EN LA EDUCACIÓN NO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Seguimiento'!$E$14:$E$17</c:f>
              <c:numCache>
                <c:formatCode>0</c:formatCode>
                <c:ptCount val="4"/>
                <c:pt idx="0">
                  <c:v>1</c:v>
                </c:pt>
                <c:pt idx="1">
                  <c:v>0</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Seguimiento'!$D$14:$D$17</c15:sqref>
                        </c15:formulaRef>
                      </c:ext>
                    </c:extLst>
                  </c:multiLvlStrRef>
                </c15:cat>
              </c15:filteredCategoryTitle>
            </c:ext>
            <c:ext xmlns:c16="http://schemas.microsoft.com/office/drawing/2014/chart" uri="{C3380CC4-5D6E-409C-BE32-E72D297353CC}">
              <c16:uniqueId val="{00000000-DE50-4B4E-9FB2-5B425BE3AF24}"/>
            </c:ext>
          </c:extLst>
        </c:ser>
        <c:dLbls>
          <c:showLegendKey val="0"/>
          <c:showVal val="0"/>
          <c:showCatName val="0"/>
          <c:showSerName val="0"/>
          <c:showPercent val="0"/>
          <c:showBubbleSize val="0"/>
        </c:dLbls>
        <c:gapWidth val="150"/>
        <c:shape val="box"/>
        <c:axId val="213151104"/>
        <c:axId val="213177472"/>
        <c:axId val="0"/>
      </c:bar3DChart>
      <c:catAx>
        <c:axId val="2131511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3177472"/>
        <c:crosses val="autoZero"/>
        <c:auto val="1"/>
        <c:lblAlgn val="ctr"/>
        <c:lblOffset val="100"/>
        <c:noMultiLvlLbl val="0"/>
      </c:catAx>
      <c:valAx>
        <c:axId val="2131774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1315110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16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r>
              <a:rPr lang="en-US" sz="4000"/>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Seguimiento'!$G$11:$M$11</c:f>
              <c:numCache>
                <c:formatCode>General</c:formatCode>
                <c:ptCount val="7"/>
                <c:pt idx="0">
                  <c:v>2</c:v>
                </c:pt>
                <c:pt idx="1">
                  <c:v>10</c:v>
                </c:pt>
                <c:pt idx="2">
                  <c:v>1</c:v>
                </c:pt>
                <c:pt idx="4">
                  <c:v>1</c:v>
                </c:pt>
                <c:pt idx="5">
                  <c:v>9</c:v>
                </c:pt>
              </c:numCache>
            </c:numRef>
          </c:val>
          <c:extLst xmlns:c16r2="http://schemas.microsoft.com/office/drawing/2015/06/chart">
            <c:ext xmlns:c16="http://schemas.microsoft.com/office/drawing/2014/chart" uri="{C3380CC4-5D6E-409C-BE32-E72D297353CC}">
              <c16:uniqueId val="{00000000-F54D-42EB-AA1A-F7BE06D9291F}"/>
            </c:ext>
          </c:extLst>
        </c:ser>
        <c:dLbls>
          <c:showLegendKey val="0"/>
          <c:showVal val="0"/>
          <c:showCatName val="0"/>
          <c:showSerName val="0"/>
          <c:showPercent val="0"/>
          <c:showBubbleSize val="0"/>
        </c:dLbls>
        <c:gapWidth val="219"/>
        <c:overlap val="-27"/>
        <c:axId val="213401984"/>
        <c:axId val="213403520"/>
      </c:barChart>
      <c:catAx>
        <c:axId val="21340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403520"/>
        <c:crosses val="autoZero"/>
        <c:auto val="1"/>
        <c:lblAlgn val="ctr"/>
        <c:lblOffset val="100"/>
        <c:noMultiLvlLbl val="0"/>
      </c:catAx>
      <c:valAx>
        <c:axId val="213403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4019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Seguimiento'!$G$14:$M$14</c:f>
              <c:numCache>
                <c:formatCode>0</c:formatCode>
                <c:ptCount val="7"/>
                <c:pt idx="0">
                  <c:v>4</c:v>
                </c:pt>
                <c:pt idx="1">
                  <c:v>21</c:v>
                </c:pt>
                <c:pt idx="2">
                  <c:v>1</c:v>
                </c:pt>
                <c:pt idx="4">
                  <c:v>4</c:v>
                </c:pt>
                <c:pt idx="5">
                  <c:v>38</c:v>
                </c:pt>
              </c:numCache>
            </c:numRef>
          </c:val>
          <c:extLst xmlns:c16r2="http://schemas.microsoft.com/office/drawing/2015/06/chart">
            <c:ext xmlns:c16="http://schemas.microsoft.com/office/drawing/2014/chart" uri="{C3380CC4-5D6E-409C-BE32-E72D297353CC}">
              <c16:uniqueId val="{00000000-2390-449E-A52C-CDEA8C7986FC}"/>
            </c:ext>
          </c:extLst>
        </c:ser>
        <c:dLbls>
          <c:showLegendKey val="0"/>
          <c:showVal val="0"/>
          <c:showCatName val="0"/>
          <c:showSerName val="0"/>
          <c:showPercent val="0"/>
          <c:showBubbleSize val="0"/>
        </c:dLbls>
        <c:gapWidth val="219"/>
        <c:overlap val="-27"/>
        <c:axId val="213436672"/>
        <c:axId val="213438464"/>
      </c:barChart>
      <c:catAx>
        <c:axId val="21343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438464"/>
        <c:crosses val="autoZero"/>
        <c:auto val="1"/>
        <c:lblAlgn val="ctr"/>
        <c:lblOffset val="100"/>
        <c:noMultiLvlLbl val="0"/>
      </c:catAx>
      <c:valAx>
        <c:axId val="213438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4366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Seguimiento'!$A$18</c:f>
              <c:strCache>
                <c:ptCount val="1"/>
                <c:pt idx="0">
                  <c:v>4. FORMACIÓN DE EDUCADORAS/ES Y/O DINAMIZADORAS/ES AMBIENTALES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numRef>
              <c:f>'Matriz Seguimiento'!$E$18:$E$21</c:f>
              <c:numCache>
                <c:formatCode>General</c:formatCode>
                <c:ptCount val="4"/>
                <c:pt idx="0">
                  <c:v>1</c:v>
                </c:pt>
                <c:pt idx="1">
                  <c:v>1</c:v>
                </c:pt>
                <c:pt idx="2">
                  <c:v>1</c:v>
                </c:pt>
                <c:pt idx="3">
                  <c:v>0</c:v>
                </c:pt>
              </c:numCache>
            </c:numRef>
          </c:cat>
          <c:val>
            <c:numRef>
              <c:f>'Matriz Seguimiento'!$E$18:$E$21</c:f>
              <c:numCache>
                <c:formatCode>General</c:formatCode>
                <c:ptCount val="4"/>
                <c:pt idx="0">
                  <c:v>1</c:v>
                </c:pt>
                <c:pt idx="1">
                  <c:v>1</c:v>
                </c:pt>
                <c:pt idx="2">
                  <c:v>1</c:v>
                </c:pt>
                <c:pt idx="3">
                  <c:v>0</c:v>
                </c:pt>
              </c:numCache>
            </c:numRef>
          </c:val>
          <c:extLst xmlns:c16r2="http://schemas.microsoft.com/office/drawing/2015/06/chart">
            <c:ext xmlns:c16="http://schemas.microsoft.com/office/drawing/2014/chart" uri="{C3380CC4-5D6E-409C-BE32-E72D297353CC}">
              <c16:uniqueId val="{00000000-BF0B-41A0-B137-FEFC47100D04}"/>
            </c:ext>
          </c:extLst>
        </c:ser>
        <c:dLbls>
          <c:showLegendKey val="0"/>
          <c:showVal val="0"/>
          <c:showCatName val="0"/>
          <c:showSerName val="0"/>
          <c:showPercent val="0"/>
          <c:showBubbleSize val="0"/>
        </c:dLbls>
        <c:gapWidth val="150"/>
        <c:shape val="box"/>
        <c:axId val="213525248"/>
        <c:axId val="213526784"/>
        <c:axId val="0"/>
      </c:bar3DChart>
      <c:catAx>
        <c:axId val="2135252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3526784"/>
        <c:crosses val="autoZero"/>
        <c:auto val="1"/>
        <c:lblAlgn val="ctr"/>
        <c:lblOffset val="100"/>
        <c:noMultiLvlLbl val="0"/>
      </c:catAx>
      <c:valAx>
        <c:axId val="21352678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1352524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Seguimiento'!$G$18:$M$18</c:f>
              <c:numCache>
                <c:formatCode>0</c:formatCode>
                <c:ptCount val="7"/>
                <c:pt idx="0">
                  <c:v>4</c:v>
                </c:pt>
                <c:pt idx="1">
                  <c:v>12</c:v>
                </c:pt>
                <c:pt idx="2">
                  <c:v>2</c:v>
                </c:pt>
                <c:pt idx="4">
                  <c:v>3</c:v>
                </c:pt>
                <c:pt idx="5">
                  <c:v>18</c:v>
                </c:pt>
              </c:numCache>
            </c:numRef>
          </c:val>
          <c:extLst xmlns:c16r2="http://schemas.microsoft.com/office/drawing/2015/06/chart">
            <c:ext xmlns:c16="http://schemas.microsoft.com/office/drawing/2014/chart" uri="{C3380CC4-5D6E-409C-BE32-E72D297353CC}">
              <c16:uniqueId val="{00000000-473D-45B0-A1D9-5B665CA7F019}"/>
            </c:ext>
          </c:extLst>
        </c:ser>
        <c:dLbls>
          <c:showLegendKey val="0"/>
          <c:showVal val="0"/>
          <c:showCatName val="0"/>
          <c:showSerName val="0"/>
          <c:showPercent val="0"/>
          <c:showBubbleSize val="0"/>
        </c:dLbls>
        <c:gapWidth val="219"/>
        <c:overlap val="-27"/>
        <c:axId val="213564416"/>
        <c:axId val="213574400"/>
      </c:barChart>
      <c:catAx>
        <c:axId val="21356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574400"/>
        <c:crosses val="autoZero"/>
        <c:auto val="1"/>
        <c:lblAlgn val="ctr"/>
        <c:lblOffset val="100"/>
        <c:noMultiLvlLbl val="0"/>
      </c:catAx>
      <c:valAx>
        <c:axId val="213574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5644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32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Seguimiento'!$A$22</c:f>
              <c:strCache>
                <c:ptCount val="1"/>
                <c:pt idx="0">
                  <c:v>5. DISEÑO, IMPLEMENTACIÓN, APOYO Y PROMOCIÓN DE PLANES Y ACCIONES DE COMUNICACIÓN Y DIVULGACIÓN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Seguimiento'!$E$22:$E$26</c:f>
              <c:numCache>
                <c:formatCode>General</c:formatCode>
                <c:ptCount val="5"/>
                <c:pt idx="0">
                  <c:v>1</c:v>
                </c:pt>
                <c:pt idx="1">
                  <c:v>0</c:v>
                </c:pt>
                <c:pt idx="2">
                  <c:v>1</c:v>
                </c:pt>
                <c:pt idx="3">
                  <c:v>1</c:v>
                </c:pt>
                <c:pt idx="4">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4760-4070-A694-02005D0A2116}"/>
            </c:ext>
          </c:extLst>
        </c:ser>
        <c:dLbls>
          <c:showLegendKey val="0"/>
          <c:showVal val="0"/>
          <c:showCatName val="0"/>
          <c:showSerName val="0"/>
          <c:showPercent val="0"/>
          <c:showBubbleSize val="0"/>
        </c:dLbls>
        <c:gapWidth val="150"/>
        <c:shape val="box"/>
        <c:axId val="213611648"/>
        <c:axId val="213613184"/>
        <c:axId val="0"/>
      </c:bar3DChart>
      <c:catAx>
        <c:axId val="2136116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3613184"/>
        <c:crosses val="autoZero"/>
        <c:auto val="1"/>
        <c:lblAlgn val="ctr"/>
        <c:lblOffset val="100"/>
        <c:noMultiLvlLbl val="0"/>
      </c:catAx>
      <c:valAx>
        <c:axId val="21361318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1361164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307861</xdr:colOff>
      <xdr:row>7</xdr:row>
      <xdr:rowOff>768804</xdr:rowOff>
    </xdr:from>
    <xdr:to>
      <xdr:col>18</xdr:col>
      <xdr:colOff>11811000</xdr:colOff>
      <xdr:row>9</xdr:row>
      <xdr:rowOff>3905250</xdr:rowOff>
    </xdr:to>
    <xdr:graphicFrame macro="">
      <xdr:nvGraphicFramePr>
        <xdr:cNvPr id="5" name="Gráfico 4">
          <a:extLst>
            <a:ext uri="{FF2B5EF4-FFF2-40B4-BE49-F238E27FC236}">
              <a16:creationId xmlns="" xmlns:a16="http://schemas.microsoft.com/office/drawing/2014/main" id="{67F0AF3E-F7B9-4D79-80CE-8B45C7A9F1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666750</xdr:colOff>
      <xdr:row>7</xdr:row>
      <xdr:rowOff>808566</xdr:rowOff>
    </xdr:from>
    <xdr:to>
      <xdr:col>21</xdr:col>
      <xdr:colOff>14763750</xdr:colOff>
      <xdr:row>9</xdr:row>
      <xdr:rowOff>4667250</xdr:rowOff>
    </xdr:to>
    <xdr:graphicFrame macro="">
      <xdr:nvGraphicFramePr>
        <xdr:cNvPr id="4" name="Gráfico 3">
          <a:extLst>
            <a:ext uri="{FF2B5EF4-FFF2-40B4-BE49-F238E27FC236}">
              <a16:creationId xmlns="" xmlns:a16="http://schemas.microsoft.com/office/drawing/2014/main" id="{A200E952-29F4-4958-B107-22E62247A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571500</xdr:colOff>
      <xdr:row>10</xdr:row>
      <xdr:rowOff>1071562</xdr:rowOff>
    </xdr:from>
    <xdr:to>
      <xdr:col>18</xdr:col>
      <xdr:colOff>12573000</xdr:colOff>
      <xdr:row>12</xdr:row>
      <xdr:rowOff>4667250</xdr:rowOff>
    </xdr:to>
    <xdr:graphicFrame macro="">
      <xdr:nvGraphicFramePr>
        <xdr:cNvPr id="6" name="Gráfico 5">
          <a:extLst>
            <a:ext uri="{FF2B5EF4-FFF2-40B4-BE49-F238E27FC236}">
              <a16:creationId xmlns="" xmlns:a16="http://schemas.microsoft.com/office/drawing/2014/main" id="{3260FCEE-5220-4723-A2F2-1CB8C6013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503464</xdr:colOff>
      <xdr:row>13</xdr:row>
      <xdr:rowOff>666750</xdr:rowOff>
    </xdr:from>
    <xdr:to>
      <xdr:col>18</xdr:col>
      <xdr:colOff>12600214</xdr:colOff>
      <xdr:row>16</xdr:row>
      <xdr:rowOff>3619500</xdr:rowOff>
    </xdr:to>
    <xdr:graphicFrame macro="">
      <xdr:nvGraphicFramePr>
        <xdr:cNvPr id="11" name="Gráfico 10">
          <a:extLst>
            <a:ext uri="{FF2B5EF4-FFF2-40B4-BE49-F238E27FC236}">
              <a16:creationId xmlns="" xmlns:a16="http://schemas.microsoft.com/office/drawing/2014/main" id="{C66C9DF5-B0E4-49FC-9573-36CADA6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342900</xdr:colOff>
      <xdr:row>10</xdr:row>
      <xdr:rowOff>1028700</xdr:rowOff>
    </xdr:from>
    <xdr:to>
      <xdr:col>21</xdr:col>
      <xdr:colOff>14478000</xdr:colOff>
      <xdr:row>12</xdr:row>
      <xdr:rowOff>3143250</xdr:rowOff>
    </xdr:to>
    <xdr:graphicFrame macro="">
      <xdr:nvGraphicFramePr>
        <xdr:cNvPr id="13" name="Gráfico 12">
          <a:extLst>
            <a:ext uri="{FF2B5EF4-FFF2-40B4-BE49-F238E27FC236}">
              <a16:creationId xmlns="" xmlns:a16="http://schemas.microsoft.com/office/drawing/2014/main" id="{991A488B-6502-438B-A0AC-CCC96DD18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666750</xdr:colOff>
      <xdr:row>13</xdr:row>
      <xdr:rowOff>781050</xdr:rowOff>
    </xdr:from>
    <xdr:to>
      <xdr:col>21</xdr:col>
      <xdr:colOff>14668500</xdr:colOff>
      <xdr:row>16</xdr:row>
      <xdr:rowOff>2667000</xdr:rowOff>
    </xdr:to>
    <xdr:graphicFrame macro="">
      <xdr:nvGraphicFramePr>
        <xdr:cNvPr id="16" name="Gráfico 15">
          <a:extLst>
            <a:ext uri="{FF2B5EF4-FFF2-40B4-BE49-F238E27FC236}">
              <a16:creationId xmlns="" xmlns:a16="http://schemas.microsoft.com/office/drawing/2014/main" id="{3389ABE5-CB7A-4A8D-B172-46F4B51BE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571500</xdr:colOff>
      <xdr:row>17</xdr:row>
      <xdr:rowOff>1428750</xdr:rowOff>
    </xdr:from>
    <xdr:to>
      <xdr:col>18</xdr:col>
      <xdr:colOff>12573000</xdr:colOff>
      <xdr:row>20</xdr:row>
      <xdr:rowOff>3810000</xdr:rowOff>
    </xdr:to>
    <xdr:graphicFrame macro="">
      <xdr:nvGraphicFramePr>
        <xdr:cNvPr id="17" name="Gráfico 16">
          <a:extLst>
            <a:ext uri="{FF2B5EF4-FFF2-40B4-BE49-F238E27FC236}">
              <a16:creationId xmlns="" xmlns:a16="http://schemas.microsoft.com/office/drawing/2014/main" id="{80852FC1-9D08-427F-857E-8AE7394D2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571500</xdr:colOff>
      <xdr:row>17</xdr:row>
      <xdr:rowOff>714376</xdr:rowOff>
    </xdr:from>
    <xdr:to>
      <xdr:col>21</xdr:col>
      <xdr:colOff>14382750</xdr:colOff>
      <xdr:row>20</xdr:row>
      <xdr:rowOff>3048000</xdr:rowOff>
    </xdr:to>
    <xdr:graphicFrame macro="">
      <xdr:nvGraphicFramePr>
        <xdr:cNvPr id="20" name="Gráfico 19">
          <a:extLst>
            <a:ext uri="{FF2B5EF4-FFF2-40B4-BE49-F238E27FC236}">
              <a16:creationId xmlns="" xmlns:a16="http://schemas.microsoft.com/office/drawing/2014/main" id="{CB77690F-7379-47B7-851D-408087F0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47625</xdr:colOff>
      <xdr:row>21</xdr:row>
      <xdr:rowOff>1857375</xdr:rowOff>
    </xdr:from>
    <xdr:to>
      <xdr:col>18</xdr:col>
      <xdr:colOff>12763500</xdr:colOff>
      <xdr:row>25</xdr:row>
      <xdr:rowOff>3143250</xdr:rowOff>
    </xdr:to>
    <xdr:graphicFrame macro="">
      <xdr:nvGraphicFramePr>
        <xdr:cNvPr id="21" name="Gráfico 20">
          <a:extLst>
            <a:ext uri="{FF2B5EF4-FFF2-40B4-BE49-F238E27FC236}">
              <a16:creationId xmlns="" xmlns:a16="http://schemas.microsoft.com/office/drawing/2014/main" id="{C6D7D663-FD9F-4B63-8149-D608789D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523874</xdr:colOff>
      <xdr:row>21</xdr:row>
      <xdr:rowOff>1095375</xdr:rowOff>
    </xdr:from>
    <xdr:to>
      <xdr:col>21</xdr:col>
      <xdr:colOff>14763750</xdr:colOff>
      <xdr:row>25</xdr:row>
      <xdr:rowOff>3429000</xdr:rowOff>
    </xdr:to>
    <xdr:graphicFrame macro="">
      <xdr:nvGraphicFramePr>
        <xdr:cNvPr id="23" name="Gráfico 22">
          <a:extLst>
            <a:ext uri="{FF2B5EF4-FFF2-40B4-BE49-F238E27FC236}">
              <a16:creationId xmlns="" xmlns:a16="http://schemas.microsoft.com/office/drawing/2014/main" id="{74AB1132-88E2-4E31-BDE2-CB6171A68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476250</xdr:colOff>
      <xdr:row>26</xdr:row>
      <xdr:rowOff>1809750</xdr:rowOff>
    </xdr:from>
    <xdr:to>
      <xdr:col>18</xdr:col>
      <xdr:colOff>12001500</xdr:colOff>
      <xdr:row>28</xdr:row>
      <xdr:rowOff>3524250</xdr:rowOff>
    </xdr:to>
    <xdr:graphicFrame macro="">
      <xdr:nvGraphicFramePr>
        <xdr:cNvPr id="24" name="Gráfico 23">
          <a:extLst>
            <a:ext uri="{FF2B5EF4-FFF2-40B4-BE49-F238E27FC236}">
              <a16:creationId xmlns="" xmlns:a16="http://schemas.microsoft.com/office/drawing/2014/main" id="{BBA95B67-19E5-456C-9EB4-ED2FC385A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285750</xdr:colOff>
      <xdr:row>26</xdr:row>
      <xdr:rowOff>2095500</xdr:rowOff>
    </xdr:from>
    <xdr:to>
      <xdr:col>21</xdr:col>
      <xdr:colOff>14763750</xdr:colOff>
      <xdr:row>28</xdr:row>
      <xdr:rowOff>3714750</xdr:rowOff>
    </xdr:to>
    <xdr:graphicFrame macro="">
      <xdr:nvGraphicFramePr>
        <xdr:cNvPr id="26" name="Gráfico 25">
          <a:extLst>
            <a:ext uri="{FF2B5EF4-FFF2-40B4-BE49-F238E27FC236}">
              <a16:creationId xmlns="" xmlns:a16="http://schemas.microsoft.com/office/drawing/2014/main" id="{219ACF2F-F93E-4486-9AFA-431C9A690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285750</xdr:colOff>
      <xdr:row>29</xdr:row>
      <xdr:rowOff>666750</xdr:rowOff>
    </xdr:from>
    <xdr:to>
      <xdr:col>18</xdr:col>
      <xdr:colOff>11811000</xdr:colOff>
      <xdr:row>31</xdr:row>
      <xdr:rowOff>4191000</xdr:rowOff>
    </xdr:to>
    <xdr:graphicFrame macro="">
      <xdr:nvGraphicFramePr>
        <xdr:cNvPr id="27" name="Gráfico 26">
          <a:extLst>
            <a:ext uri="{FF2B5EF4-FFF2-40B4-BE49-F238E27FC236}">
              <a16:creationId xmlns="" xmlns:a16="http://schemas.microsoft.com/office/drawing/2014/main" id="{71DC6B83-4DE5-46D0-87BF-C0BED2B9C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476250</xdr:colOff>
      <xdr:row>29</xdr:row>
      <xdr:rowOff>1333501</xdr:rowOff>
    </xdr:from>
    <xdr:to>
      <xdr:col>21</xdr:col>
      <xdr:colOff>13668375</xdr:colOff>
      <xdr:row>31</xdr:row>
      <xdr:rowOff>4095751</xdr:rowOff>
    </xdr:to>
    <xdr:graphicFrame macro="">
      <xdr:nvGraphicFramePr>
        <xdr:cNvPr id="29" name="Gráfico 28">
          <a:extLst>
            <a:ext uri="{FF2B5EF4-FFF2-40B4-BE49-F238E27FC236}">
              <a16:creationId xmlns="" xmlns:a16="http://schemas.microsoft.com/office/drawing/2014/main" id="{E9CD639B-2500-456F-ACD6-EA6B17F3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666750</xdr:colOff>
      <xdr:row>32</xdr:row>
      <xdr:rowOff>476250</xdr:rowOff>
    </xdr:from>
    <xdr:to>
      <xdr:col>18</xdr:col>
      <xdr:colOff>12001500</xdr:colOff>
      <xdr:row>35</xdr:row>
      <xdr:rowOff>3524250</xdr:rowOff>
    </xdr:to>
    <xdr:graphicFrame macro="">
      <xdr:nvGraphicFramePr>
        <xdr:cNvPr id="30" name="Gráfico 29">
          <a:extLst>
            <a:ext uri="{FF2B5EF4-FFF2-40B4-BE49-F238E27FC236}">
              <a16:creationId xmlns="" xmlns:a16="http://schemas.microsoft.com/office/drawing/2014/main" id="{BC55C33D-E496-4FE0-8005-ACD4F184F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0</xdr:colOff>
      <xdr:row>32</xdr:row>
      <xdr:rowOff>666750</xdr:rowOff>
    </xdr:from>
    <xdr:to>
      <xdr:col>21</xdr:col>
      <xdr:colOff>14859000</xdr:colOff>
      <xdr:row>35</xdr:row>
      <xdr:rowOff>2095500</xdr:rowOff>
    </xdr:to>
    <xdr:graphicFrame macro="">
      <xdr:nvGraphicFramePr>
        <xdr:cNvPr id="31" name="Gráfico 30">
          <a:extLst>
            <a:ext uri="{FF2B5EF4-FFF2-40B4-BE49-F238E27FC236}">
              <a16:creationId xmlns="" xmlns:a16="http://schemas.microsoft.com/office/drawing/2014/main" id="{B6051D5C-7D05-4420-AF0A-45AAE0F07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36</xdr:row>
      <xdr:rowOff>476250</xdr:rowOff>
    </xdr:from>
    <xdr:to>
      <xdr:col>18</xdr:col>
      <xdr:colOff>11620500</xdr:colOff>
      <xdr:row>39</xdr:row>
      <xdr:rowOff>3143250</xdr:rowOff>
    </xdr:to>
    <xdr:graphicFrame macro="">
      <xdr:nvGraphicFramePr>
        <xdr:cNvPr id="32" name="Gráfico 31">
          <a:extLst>
            <a:ext uri="{FF2B5EF4-FFF2-40B4-BE49-F238E27FC236}">
              <a16:creationId xmlns="" xmlns:a16="http://schemas.microsoft.com/office/drawing/2014/main" id="{B209CAAB-9C35-47B9-8D7E-7CD5A6E3F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381000</xdr:colOff>
      <xdr:row>36</xdr:row>
      <xdr:rowOff>857250</xdr:rowOff>
    </xdr:from>
    <xdr:to>
      <xdr:col>21</xdr:col>
      <xdr:colOff>15430500</xdr:colOff>
      <xdr:row>39</xdr:row>
      <xdr:rowOff>2286000</xdr:rowOff>
    </xdr:to>
    <xdr:graphicFrame macro="">
      <xdr:nvGraphicFramePr>
        <xdr:cNvPr id="34" name="Gráfico 33">
          <a:extLst>
            <a:ext uri="{FF2B5EF4-FFF2-40B4-BE49-F238E27FC236}">
              <a16:creationId xmlns="" xmlns:a16="http://schemas.microsoft.com/office/drawing/2014/main" id="{A18EA5F5-8BC7-4F87-A461-2A43EC4A0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381000</xdr:colOff>
      <xdr:row>40</xdr:row>
      <xdr:rowOff>571500</xdr:rowOff>
    </xdr:from>
    <xdr:to>
      <xdr:col>18</xdr:col>
      <xdr:colOff>11525250</xdr:colOff>
      <xdr:row>42</xdr:row>
      <xdr:rowOff>2476500</xdr:rowOff>
    </xdr:to>
    <xdr:graphicFrame macro="">
      <xdr:nvGraphicFramePr>
        <xdr:cNvPr id="35" name="Gráfico 34">
          <a:extLst>
            <a:ext uri="{FF2B5EF4-FFF2-40B4-BE49-F238E27FC236}">
              <a16:creationId xmlns="" xmlns:a16="http://schemas.microsoft.com/office/drawing/2014/main" id="{E2CB47CE-111A-488A-9BF7-0F0DAE16C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762000</xdr:colOff>
      <xdr:row>40</xdr:row>
      <xdr:rowOff>1428750</xdr:rowOff>
    </xdr:from>
    <xdr:to>
      <xdr:col>21</xdr:col>
      <xdr:colOff>15906750</xdr:colOff>
      <xdr:row>42</xdr:row>
      <xdr:rowOff>3143250</xdr:rowOff>
    </xdr:to>
    <xdr:graphicFrame macro="">
      <xdr:nvGraphicFramePr>
        <xdr:cNvPr id="36" name="Gráfico 35">
          <a:extLst>
            <a:ext uri="{FF2B5EF4-FFF2-40B4-BE49-F238E27FC236}">
              <a16:creationId xmlns="" xmlns:a16="http://schemas.microsoft.com/office/drawing/2014/main" id="{1034D47A-C535-4903-9256-4C34DC81A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abSelected="1" zoomScale="20" zoomScaleNormal="20" workbookViewId="0">
      <selection activeCell="C2" sqref="C2:V2"/>
    </sheetView>
  </sheetViews>
  <sheetFormatPr baseColWidth="10" defaultRowHeight="15" x14ac:dyDescent="0.25"/>
  <cols>
    <col min="1" max="1" width="147" style="2" customWidth="1"/>
    <col min="2" max="2" width="187" customWidth="1"/>
    <col min="3" max="3" width="256.28515625" customWidth="1"/>
    <col min="4" max="4" width="52.85546875" style="9" hidden="1" customWidth="1"/>
    <col min="5" max="5" width="241.28515625" customWidth="1"/>
    <col min="6" max="6" width="255.5703125" customWidth="1"/>
    <col min="7" max="7" width="107" customWidth="1"/>
    <col min="8" max="8" width="125.5703125" customWidth="1"/>
    <col min="9" max="13" width="78.42578125" customWidth="1"/>
    <col min="14" max="14" width="227" customWidth="1"/>
    <col min="19" max="19" width="200.28515625" customWidth="1"/>
    <col min="22" max="22" width="255.85546875" customWidth="1"/>
  </cols>
  <sheetData>
    <row r="1" spans="1:22" ht="367.5" customHeight="1" x14ac:dyDescent="0.25">
      <c r="A1" s="106" t="s">
        <v>76</v>
      </c>
      <c r="B1" s="106"/>
      <c r="C1" s="106"/>
      <c r="D1" s="106"/>
      <c r="E1" s="106"/>
      <c r="F1" s="106"/>
      <c r="G1" s="106"/>
      <c r="H1" s="106"/>
      <c r="I1" s="106"/>
      <c r="J1" s="106"/>
      <c r="K1" s="106"/>
      <c r="L1" s="106"/>
      <c r="M1" s="106"/>
      <c r="N1" s="106"/>
      <c r="O1" s="106"/>
      <c r="P1" s="106"/>
      <c r="Q1" s="106"/>
      <c r="R1" s="106"/>
      <c r="S1" s="106"/>
      <c r="T1" s="106"/>
      <c r="U1" s="106"/>
      <c r="V1" s="106"/>
    </row>
    <row r="2" spans="1:22" ht="367.5" customHeight="1" x14ac:dyDescent="0.25">
      <c r="A2" s="110" t="s">
        <v>71</v>
      </c>
      <c r="B2" s="111"/>
      <c r="C2" s="107" t="s">
        <v>82</v>
      </c>
      <c r="D2" s="108"/>
      <c r="E2" s="108"/>
      <c r="F2" s="108"/>
      <c r="G2" s="108"/>
      <c r="H2" s="108"/>
      <c r="I2" s="108"/>
      <c r="J2" s="108"/>
      <c r="K2" s="108"/>
      <c r="L2" s="108"/>
      <c r="M2" s="108"/>
      <c r="N2" s="108"/>
      <c r="O2" s="108"/>
      <c r="P2" s="108"/>
      <c r="Q2" s="108"/>
      <c r="R2" s="108"/>
      <c r="S2" s="108"/>
      <c r="T2" s="108"/>
      <c r="U2" s="108"/>
      <c r="V2" s="109"/>
    </row>
    <row r="3" spans="1:22" ht="367.5" customHeight="1" x14ac:dyDescent="0.25">
      <c r="A3" s="110" t="s">
        <v>72</v>
      </c>
      <c r="B3" s="111"/>
      <c r="C3" s="107" t="s">
        <v>84</v>
      </c>
      <c r="D3" s="108"/>
      <c r="E3" s="108"/>
      <c r="F3" s="108"/>
      <c r="G3" s="108"/>
      <c r="H3" s="108"/>
      <c r="I3" s="108"/>
      <c r="J3" s="108"/>
      <c r="K3" s="108"/>
      <c r="L3" s="108"/>
      <c r="M3" s="108"/>
      <c r="N3" s="108"/>
      <c r="O3" s="108"/>
      <c r="P3" s="108"/>
      <c r="Q3" s="108"/>
      <c r="R3" s="108"/>
      <c r="S3" s="108"/>
      <c r="T3" s="108"/>
      <c r="U3" s="108"/>
      <c r="V3" s="109"/>
    </row>
    <row r="4" spans="1:22" ht="345" customHeight="1" x14ac:dyDescent="0.25">
      <c r="A4" s="110" t="s">
        <v>73</v>
      </c>
      <c r="B4" s="111"/>
      <c r="C4" s="110" t="s">
        <v>79</v>
      </c>
      <c r="D4" s="112"/>
      <c r="E4" s="111"/>
      <c r="F4" s="110" t="s">
        <v>74</v>
      </c>
      <c r="G4" s="111"/>
      <c r="H4" s="110" t="s">
        <v>83</v>
      </c>
      <c r="I4" s="112"/>
      <c r="J4" s="112"/>
      <c r="K4" s="111"/>
      <c r="L4" s="113" t="s">
        <v>75</v>
      </c>
      <c r="M4" s="114"/>
      <c r="N4" s="115"/>
      <c r="O4" s="113">
        <v>2020</v>
      </c>
      <c r="P4" s="114"/>
      <c r="Q4" s="114"/>
      <c r="R4" s="114"/>
      <c r="S4" s="114"/>
      <c r="T4" s="114"/>
      <c r="U4" s="114"/>
      <c r="V4" s="114"/>
    </row>
    <row r="5" spans="1:22" ht="243" customHeight="1" x14ac:dyDescent="0.25">
      <c r="A5" s="84" t="s">
        <v>1</v>
      </c>
      <c r="B5" s="84"/>
      <c r="C5" s="84"/>
      <c r="D5" s="84"/>
      <c r="E5" s="84"/>
      <c r="F5" s="84"/>
      <c r="G5" s="84"/>
      <c r="H5" s="84"/>
      <c r="I5" s="84"/>
      <c r="J5" s="84"/>
      <c r="K5" s="84"/>
      <c r="L5" s="84"/>
      <c r="M5" s="84"/>
      <c r="N5" s="84"/>
      <c r="O5" s="84"/>
      <c r="P5" s="84"/>
      <c r="Q5" s="84"/>
      <c r="R5" s="84"/>
      <c r="S5" s="84"/>
      <c r="T5" s="84"/>
      <c r="U5" s="84"/>
      <c r="V5" s="84"/>
    </row>
    <row r="6" spans="1:22" ht="409.6" customHeight="1" x14ac:dyDescent="0.25">
      <c r="A6" s="87" t="s">
        <v>0</v>
      </c>
      <c r="B6" s="87" t="s">
        <v>46</v>
      </c>
      <c r="C6" s="87" t="s">
        <v>12</v>
      </c>
      <c r="D6" s="89"/>
      <c r="E6" s="87" t="s">
        <v>47</v>
      </c>
      <c r="F6" s="87" t="s">
        <v>48</v>
      </c>
      <c r="G6" s="87" t="s">
        <v>78</v>
      </c>
      <c r="H6" s="87"/>
      <c r="I6" s="87"/>
      <c r="J6" s="87"/>
      <c r="K6" s="87"/>
      <c r="L6" s="87"/>
      <c r="M6" s="87"/>
      <c r="N6" s="87" t="s">
        <v>17</v>
      </c>
      <c r="O6" s="91" t="s">
        <v>43</v>
      </c>
      <c r="P6" s="92"/>
      <c r="Q6" s="92"/>
      <c r="R6" s="92"/>
      <c r="S6" s="92"/>
      <c r="T6" s="92"/>
      <c r="U6" s="92"/>
      <c r="V6" s="93"/>
    </row>
    <row r="7" spans="1:22" ht="366.75" customHeight="1" x14ac:dyDescent="0.25">
      <c r="A7" s="87"/>
      <c r="B7" s="87"/>
      <c r="C7" s="87"/>
      <c r="D7" s="90"/>
      <c r="E7" s="87"/>
      <c r="F7" s="87"/>
      <c r="G7" s="24" t="s">
        <v>80</v>
      </c>
      <c r="H7" s="24" t="s">
        <v>77</v>
      </c>
      <c r="I7" s="24" t="s">
        <v>13</v>
      </c>
      <c r="J7" s="24" t="s">
        <v>14</v>
      </c>
      <c r="K7" s="24" t="s">
        <v>15</v>
      </c>
      <c r="L7" s="24" t="s">
        <v>18</v>
      </c>
      <c r="M7" s="24" t="s">
        <v>16</v>
      </c>
      <c r="N7" s="87"/>
      <c r="O7" s="94"/>
      <c r="P7" s="95"/>
      <c r="Q7" s="95"/>
      <c r="R7" s="95"/>
      <c r="S7" s="95"/>
      <c r="T7" s="95"/>
      <c r="U7" s="95"/>
      <c r="V7" s="96"/>
    </row>
    <row r="8" spans="1:22" ht="409.5" customHeight="1" x14ac:dyDescent="0.25">
      <c r="A8" s="13" t="s">
        <v>2</v>
      </c>
      <c r="B8" s="88" t="s">
        <v>49</v>
      </c>
      <c r="C8" s="14" t="s">
        <v>50</v>
      </c>
      <c r="D8" s="7" t="s">
        <v>41</v>
      </c>
      <c r="E8" s="10">
        <v>1</v>
      </c>
      <c r="F8" s="39" t="s">
        <v>85</v>
      </c>
      <c r="G8" s="40">
        <v>1</v>
      </c>
      <c r="H8" s="40">
        <v>2</v>
      </c>
      <c r="I8" s="40">
        <v>0</v>
      </c>
      <c r="J8" s="40"/>
      <c r="K8" s="40">
        <v>0</v>
      </c>
      <c r="L8" s="40">
        <v>1</v>
      </c>
      <c r="M8" s="40"/>
      <c r="N8" s="85">
        <f>+ (E8+E9+E10)/ (3) * 100 %</f>
        <v>1</v>
      </c>
      <c r="O8" s="73"/>
      <c r="P8" s="73"/>
      <c r="Q8" s="73"/>
      <c r="R8" s="73"/>
      <c r="S8" s="73"/>
      <c r="T8" s="51"/>
      <c r="U8" s="51"/>
      <c r="V8" s="51"/>
    </row>
    <row r="9" spans="1:22" ht="409.6" customHeight="1" x14ac:dyDescent="0.25">
      <c r="A9" s="13" t="s">
        <v>2</v>
      </c>
      <c r="B9" s="88"/>
      <c r="C9" s="14" t="s">
        <v>69</v>
      </c>
      <c r="D9" s="7" t="s">
        <v>42</v>
      </c>
      <c r="E9" s="10">
        <v>1</v>
      </c>
      <c r="F9" s="39" t="s">
        <v>86</v>
      </c>
      <c r="G9" s="41"/>
      <c r="H9" s="41"/>
      <c r="I9" s="41"/>
      <c r="J9" s="41"/>
      <c r="K9" s="41"/>
      <c r="L9" s="41"/>
      <c r="M9" s="41"/>
      <c r="N9" s="86"/>
      <c r="O9" s="73"/>
      <c r="P9" s="73"/>
      <c r="Q9" s="73"/>
      <c r="R9" s="73"/>
      <c r="S9" s="73"/>
      <c r="T9" s="51"/>
      <c r="U9" s="51"/>
      <c r="V9" s="51"/>
    </row>
    <row r="10" spans="1:22" ht="409.6" customHeight="1" x14ac:dyDescent="0.25">
      <c r="A10" s="13" t="s">
        <v>2</v>
      </c>
      <c r="B10" s="88"/>
      <c r="C10" s="14" t="s">
        <v>70</v>
      </c>
      <c r="D10" s="7">
        <v>1.2</v>
      </c>
      <c r="E10" s="10">
        <v>1</v>
      </c>
      <c r="F10" s="39" t="s">
        <v>86</v>
      </c>
      <c r="G10" s="42"/>
      <c r="H10" s="42"/>
      <c r="I10" s="42"/>
      <c r="J10" s="42"/>
      <c r="K10" s="42"/>
      <c r="L10" s="42"/>
      <c r="M10" s="42"/>
      <c r="N10" s="86"/>
      <c r="O10" s="73"/>
      <c r="P10" s="73"/>
      <c r="Q10" s="73"/>
      <c r="R10" s="73"/>
      <c r="S10" s="73"/>
      <c r="T10" s="51"/>
      <c r="U10" s="51"/>
      <c r="V10" s="51"/>
    </row>
    <row r="11" spans="1:22" s="1" customFormat="1" ht="409.5" customHeight="1" x14ac:dyDescent="0.25">
      <c r="A11" s="27" t="s">
        <v>3</v>
      </c>
      <c r="B11" s="74" t="s">
        <v>51</v>
      </c>
      <c r="C11" s="28" t="s">
        <v>52</v>
      </c>
      <c r="D11" s="6">
        <v>1</v>
      </c>
      <c r="E11" s="10">
        <v>1</v>
      </c>
      <c r="F11" s="39" t="s">
        <v>86</v>
      </c>
      <c r="G11" s="40">
        <v>2</v>
      </c>
      <c r="H11" s="40">
        <v>10</v>
      </c>
      <c r="I11" s="40">
        <v>1</v>
      </c>
      <c r="J11" s="40"/>
      <c r="K11" s="40">
        <v>1</v>
      </c>
      <c r="L11" s="40">
        <v>9</v>
      </c>
      <c r="M11" s="40"/>
      <c r="N11" s="43">
        <f>+ (E11+E12+E13)/ (3) * 100 %</f>
        <v>0.66666666666666663</v>
      </c>
      <c r="O11" s="45"/>
      <c r="P11" s="45"/>
      <c r="Q11" s="45"/>
      <c r="R11" s="45"/>
      <c r="S11" s="45"/>
      <c r="T11" s="57"/>
      <c r="U11" s="58"/>
      <c r="V11" s="59"/>
    </row>
    <row r="12" spans="1:22" s="1" customFormat="1" ht="409.5" customHeight="1" x14ac:dyDescent="0.25">
      <c r="A12" s="27" t="s">
        <v>3</v>
      </c>
      <c r="B12" s="75"/>
      <c r="C12" s="28" t="s">
        <v>53</v>
      </c>
      <c r="D12" s="6">
        <v>2.2000000000000002</v>
      </c>
      <c r="E12" s="10">
        <v>0</v>
      </c>
      <c r="F12" s="39"/>
      <c r="G12" s="41"/>
      <c r="H12" s="41"/>
      <c r="I12" s="41"/>
      <c r="J12" s="41"/>
      <c r="K12" s="41"/>
      <c r="L12" s="41"/>
      <c r="M12" s="41"/>
      <c r="N12" s="44"/>
      <c r="O12" s="45"/>
      <c r="P12" s="45"/>
      <c r="Q12" s="45"/>
      <c r="R12" s="45"/>
      <c r="S12" s="45"/>
      <c r="T12" s="60"/>
      <c r="U12" s="61"/>
      <c r="V12" s="62"/>
    </row>
    <row r="13" spans="1:22" s="1" customFormat="1" ht="409.5" customHeight="1" x14ac:dyDescent="0.25">
      <c r="A13" s="27" t="s">
        <v>3</v>
      </c>
      <c r="B13" s="76"/>
      <c r="C13" s="28" t="s">
        <v>54</v>
      </c>
      <c r="D13" s="6">
        <v>2.2999999999999998</v>
      </c>
      <c r="E13" s="10">
        <v>1</v>
      </c>
      <c r="F13" s="39" t="s">
        <v>86</v>
      </c>
      <c r="G13" s="42"/>
      <c r="H13" s="42"/>
      <c r="I13" s="42"/>
      <c r="J13" s="42"/>
      <c r="K13" s="42"/>
      <c r="L13" s="42"/>
      <c r="M13" s="42"/>
      <c r="N13" s="44"/>
      <c r="O13" s="45"/>
      <c r="P13" s="45"/>
      <c r="Q13" s="45"/>
      <c r="R13" s="45"/>
      <c r="S13" s="45"/>
      <c r="T13" s="63"/>
      <c r="U13" s="64"/>
      <c r="V13" s="65"/>
    </row>
    <row r="14" spans="1:22" s="1" customFormat="1" ht="407.25" customHeight="1" x14ac:dyDescent="0.25">
      <c r="A14" s="12" t="s">
        <v>4</v>
      </c>
      <c r="B14" s="46" t="s">
        <v>55</v>
      </c>
      <c r="C14" s="29" t="s">
        <v>56</v>
      </c>
      <c r="D14" s="8">
        <v>3.1</v>
      </c>
      <c r="E14" s="10">
        <v>1</v>
      </c>
      <c r="F14" s="39" t="s">
        <v>86</v>
      </c>
      <c r="G14" s="54">
        <v>4</v>
      </c>
      <c r="H14" s="54">
        <v>21</v>
      </c>
      <c r="I14" s="54">
        <v>1</v>
      </c>
      <c r="J14" s="54"/>
      <c r="K14" s="54">
        <v>4</v>
      </c>
      <c r="L14" s="54">
        <v>38</v>
      </c>
      <c r="M14" s="54"/>
      <c r="N14" s="53">
        <f>+ (E14+E15+E16+E17)/ (4) *100 %</f>
        <v>0.75</v>
      </c>
      <c r="O14" s="73"/>
      <c r="P14" s="73"/>
      <c r="Q14" s="73"/>
      <c r="R14" s="73"/>
      <c r="S14" s="73"/>
      <c r="T14" s="51"/>
      <c r="U14" s="51"/>
      <c r="V14" s="51"/>
    </row>
    <row r="15" spans="1:22" s="1" customFormat="1" ht="404.25" customHeight="1" x14ac:dyDescent="0.25">
      <c r="A15" s="12" t="s">
        <v>4</v>
      </c>
      <c r="B15" s="47"/>
      <c r="C15" s="29" t="s">
        <v>57</v>
      </c>
      <c r="D15" s="8">
        <v>3.2</v>
      </c>
      <c r="E15" s="10">
        <v>0</v>
      </c>
      <c r="F15" s="39"/>
      <c r="G15" s="55"/>
      <c r="H15" s="55"/>
      <c r="I15" s="55"/>
      <c r="J15" s="55"/>
      <c r="K15" s="55"/>
      <c r="L15" s="55"/>
      <c r="M15" s="55"/>
      <c r="N15" s="53"/>
      <c r="O15" s="73"/>
      <c r="P15" s="73"/>
      <c r="Q15" s="73"/>
      <c r="R15" s="73"/>
      <c r="S15" s="73"/>
      <c r="T15" s="51"/>
      <c r="U15" s="51"/>
      <c r="V15" s="51"/>
    </row>
    <row r="16" spans="1:22" s="1" customFormat="1" ht="404.25" customHeight="1" x14ac:dyDescent="0.25">
      <c r="A16" s="12" t="s">
        <v>4</v>
      </c>
      <c r="B16" s="47"/>
      <c r="C16" s="29" t="s">
        <v>19</v>
      </c>
      <c r="D16" s="8" t="s">
        <v>44</v>
      </c>
      <c r="E16" s="10">
        <v>1</v>
      </c>
      <c r="F16" s="39" t="s">
        <v>86</v>
      </c>
      <c r="G16" s="55"/>
      <c r="H16" s="55"/>
      <c r="I16" s="55"/>
      <c r="J16" s="55"/>
      <c r="K16" s="55"/>
      <c r="L16" s="55"/>
      <c r="M16" s="55"/>
      <c r="N16" s="53"/>
      <c r="O16" s="73"/>
      <c r="P16" s="73"/>
      <c r="Q16" s="73"/>
      <c r="R16" s="73"/>
      <c r="S16" s="73"/>
      <c r="T16" s="51"/>
      <c r="U16" s="51"/>
      <c r="V16" s="51"/>
    </row>
    <row r="17" spans="1:22" s="1" customFormat="1" ht="404.25" customHeight="1" x14ac:dyDescent="0.25">
      <c r="A17" s="12" t="s">
        <v>4</v>
      </c>
      <c r="B17" s="48"/>
      <c r="C17" s="29" t="s">
        <v>20</v>
      </c>
      <c r="D17" s="8" t="s">
        <v>45</v>
      </c>
      <c r="E17" s="10">
        <v>1</v>
      </c>
      <c r="F17" s="39" t="s">
        <v>86</v>
      </c>
      <c r="G17" s="56"/>
      <c r="H17" s="56"/>
      <c r="I17" s="56"/>
      <c r="J17" s="56"/>
      <c r="K17" s="56"/>
      <c r="L17" s="56"/>
      <c r="M17" s="56"/>
      <c r="N17" s="53"/>
      <c r="O17" s="73"/>
      <c r="P17" s="73"/>
      <c r="Q17" s="73"/>
      <c r="R17" s="73"/>
      <c r="S17" s="73"/>
      <c r="T17" s="51"/>
      <c r="U17" s="51"/>
      <c r="V17" s="51"/>
    </row>
    <row r="18" spans="1:22" ht="409.5" customHeight="1" x14ac:dyDescent="0.25">
      <c r="A18" s="15" t="s">
        <v>5</v>
      </c>
      <c r="B18" s="78" t="s">
        <v>21</v>
      </c>
      <c r="C18" s="30" t="s">
        <v>58</v>
      </c>
      <c r="D18" s="3"/>
      <c r="E18" s="11">
        <v>1</v>
      </c>
      <c r="F18" s="39" t="s">
        <v>86</v>
      </c>
      <c r="G18" s="54">
        <v>4</v>
      </c>
      <c r="H18" s="54">
        <v>12</v>
      </c>
      <c r="I18" s="54">
        <v>2</v>
      </c>
      <c r="J18" s="54"/>
      <c r="K18" s="54">
        <v>3</v>
      </c>
      <c r="L18" s="54">
        <v>18</v>
      </c>
      <c r="M18" s="54"/>
      <c r="N18" s="53">
        <f>+ (E18+E19+E20+E21)/ (4) *100 %</f>
        <v>0.75</v>
      </c>
      <c r="O18" s="52"/>
      <c r="P18" s="52"/>
      <c r="Q18" s="52"/>
      <c r="R18" s="52"/>
      <c r="S18" s="52"/>
      <c r="T18" s="52"/>
      <c r="U18" s="52"/>
      <c r="V18" s="52"/>
    </row>
    <row r="19" spans="1:22" ht="409.6" customHeight="1" x14ac:dyDescent="0.25">
      <c r="A19" s="15" t="s">
        <v>5</v>
      </c>
      <c r="B19" s="78"/>
      <c r="C19" s="30" t="s">
        <v>59</v>
      </c>
      <c r="D19" s="3"/>
      <c r="E19" s="11">
        <v>1</v>
      </c>
      <c r="F19" s="39" t="s">
        <v>86</v>
      </c>
      <c r="G19" s="55"/>
      <c r="H19" s="55"/>
      <c r="I19" s="55"/>
      <c r="J19" s="55"/>
      <c r="K19" s="55"/>
      <c r="L19" s="55"/>
      <c r="M19" s="55"/>
      <c r="N19" s="53"/>
      <c r="O19" s="52"/>
      <c r="P19" s="52"/>
      <c r="Q19" s="52"/>
      <c r="R19" s="52"/>
      <c r="S19" s="52"/>
      <c r="T19" s="52"/>
      <c r="U19" s="52"/>
      <c r="V19" s="52"/>
    </row>
    <row r="20" spans="1:22" ht="409.5" customHeight="1" x14ac:dyDescent="0.25">
      <c r="A20" s="15" t="s">
        <v>5</v>
      </c>
      <c r="B20" s="78"/>
      <c r="C20" s="30" t="s">
        <v>60</v>
      </c>
      <c r="D20" s="3"/>
      <c r="E20" s="11">
        <v>1</v>
      </c>
      <c r="F20" s="39" t="s">
        <v>86</v>
      </c>
      <c r="G20" s="55"/>
      <c r="H20" s="55"/>
      <c r="I20" s="55"/>
      <c r="J20" s="55"/>
      <c r="K20" s="55"/>
      <c r="L20" s="55"/>
      <c r="M20" s="55"/>
      <c r="N20" s="53"/>
      <c r="O20" s="52"/>
      <c r="P20" s="52"/>
      <c r="Q20" s="52"/>
      <c r="R20" s="52"/>
      <c r="S20" s="52"/>
      <c r="T20" s="52"/>
      <c r="U20" s="52"/>
      <c r="V20" s="52"/>
    </row>
    <row r="21" spans="1:22" ht="409.6" customHeight="1" x14ac:dyDescent="0.25">
      <c r="A21" s="15" t="s">
        <v>5</v>
      </c>
      <c r="B21" s="78"/>
      <c r="C21" s="30" t="s">
        <v>22</v>
      </c>
      <c r="D21" s="3"/>
      <c r="E21" s="11">
        <v>0</v>
      </c>
      <c r="F21" s="39"/>
      <c r="G21" s="56"/>
      <c r="H21" s="56"/>
      <c r="I21" s="56"/>
      <c r="J21" s="56"/>
      <c r="K21" s="56"/>
      <c r="L21" s="56"/>
      <c r="M21" s="56"/>
      <c r="N21" s="53"/>
      <c r="O21" s="52"/>
      <c r="P21" s="52"/>
      <c r="Q21" s="52"/>
      <c r="R21" s="52"/>
      <c r="S21" s="52"/>
      <c r="T21" s="52"/>
      <c r="U21" s="52"/>
      <c r="V21" s="52"/>
    </row>
    <row r="22" spans="1:22" ht="342" customHeight="1" x14ac:dyDescent="0.25">
      <c r="A22" s="16" t="s">
        <v>6</v>
      </c>
      <c r="B22" s="79" t="s">
        <v>23</v>
      </c>
      <c r="C22" s="31" t="s">
        <v>24</v>
      </c>
      <c r="D22" s="4"/>
      <c r="E22" s="11">
        <v>1</v>
      </c>
      <c r="F22" s="39" t="s">
        <v>86</v>
      </c>
      <c r="G22" s="67">
        <v>2</v>
      </c>
      <c r="H22" s="67">
        <v>7</v>
      </c>
      <c r="I22" s="67">
        <v>0</v>
      </c>
      <c r="J22" s="67"/>
      <c r="K22" s="67">
        <v>1</v>
      </c>
      <c r="L22" s="67">
        <v>6</v>
      </c>
      <c r="M22" s="67"/>
      <c r="N22" s="43">
        <f xml:space="preserve"> ( E22+E23+E25+E24+E26)/ 5* 100%</f>
        <v>0.8</v>
      </c>
      <c r="O22" s="57"/>
      <c r="P22" s="58"/>
      <c r="Q22" s="58"/>
      <c r="R22" s="58"/>
      <c r="S22" s="59"/>
      <c r="T22" s="57"/>
      <c r="U22" s="58"/>
      <c r="V22" s="59"/>
    </row>
    <row r="23" spans="1:22" ht="342" customHeight="1" x14ac:dyDescent="0.25">
      <c r="A23" s="17" t="s">
        <v>6</v>
      </c>
      <c r="B23" s="79"/>
      <c r="C23" s="32" t="s">
        <v>25</v>
      </c>
      <c r="D23" s="5"/>
      <c r="E23" s="11">
        <v>0</v>
      </c>
      <c r="F23" s="39"/>
      <c r="G23" s="68"/>
      <c r="H23" s="68"/>
      <c r="I23" s="68"/>
      <c r="J23" s="68"/>
      <c r="K23" s="68"/>
      <c r="L23" s="68"/>
      <c r="M23" s="68"/>
      <c r="N23" s="44"/>
      <c r="O23" s="60"/>
      <c r="P23" s="61"/>
      <c r="Q23" s="61"/>
      <c r="R23" s="61"/>
      <c r="S23" s="62"/>
      <c r="T23" s="60"/>
      <c r="U23" s="61"/>
      <c r="V23" s="62"/>
    </row>
    <row r="24" spans="1:22" ht="342" customHeight="1" x14ac:dyDescent="0.25">
      <c r="A24" s="17" t="s">
        <v>6</v>
      </c>
      <c r="B24" s="79"/>
      <c r="C24" s="32" t="s">
        <v>26</v>
      </c>
      <c r="D24" s="5"/>
      <c r="E24" s="11">
        <v>1</v>
      </c>
      <c r="F24" s="39" t="s">
        <v>86</v>
      </c>
      <c r="G24" s="68"/>
      <c r="H24" s="68"/>
      <c r="I24" s="68"/>
      <c r="J24" s="68"/>
      <c r="K24" s="68"/>
      <c r="L24" s="68"/>
      <c r="M24" s="68"/>
      <c r="N24" s="44"/>
      <c r="O24" s="60"/>
      <c r="P24" s="61"/>
      <c r="Q24" s="61"/>
      <c r="R24" s="61"/>
      <c r="S24" s="62"/>
      <c r="T24" s="60"/>
      <c r="U24" s="61"/>
      <c r="V24" s="62"/>
    </row>
    <row r="25" spans="1:22" ht="342" customHeight="1" x14ac:dyDescent="0.25">
      <c r="A25" s="17" t="s">
        <v>6</v>
      </c>
      <c r="B25" s="79"/>
      <c r="C25" s="32" t="s">
        <v>27</v>
      </c>
      <c r="D25" s="5"/>
      <c r="E25" s="11">
        <v>1</v>
      </c>
      <c r="F25" s="39" t="s">
        <v>86</v>
      </c>
      <c r="G25" s="68"/>
      <c r="H25" s="68"/>
      <c r="I25" s="68"/>
      <c r="J25" s="68"/>
      <c r="K25" s="68"/>
      <c r="L25" s="68"/>
      <c r="M25" s="68"/>
      <c r="N25" s="44"/>
      <c r="O25" s="60"/>
      <c r="P25" s="61"/>
      <c r="Q25" s="61"/>
      <c r="R25" s="61"/>
      <c r="S25" s="62"/>
      <c r="T25" s="60"/>
      <c r="U25" s="61"/>
      <c r="V25" s="62"/>
    </row>
    <row r="26" spans="1:22" ht="342" customHeight="1" x14ac:dyDescent="0.25">
      <c r="A26" s="17" t="s">
        <v>6</v>
      </c>
      <c r="B26" s="80"/>
      <c r="C26" s="32" t="s">
        <v>28</v>
      </c>
      <c r="D26" s="5"/>
      <c r="E26" s="11">
        <v>1</v>
      </c>
      <c r="F26" s="39" t="s">
        <v>86</v>
      </c>
      <c r="G26" s="69"/>
      <c r="H26" s="69"/>
      <c r="I26" s="69"/>
      <c r="J26" s="69"/>
      <c r="K26" s="69"/>
      <c r="L26" s="69"/>
      <c r="M26" s="69"/>
      <c r="N26" s="66"/>
      <c r="O26" s="63"/>
      <c r="P26" s="64"/>
      <c r="Q26" s="64"/>
      <c r="R26" s="64"/>
      <c r="S26" s="65"/>
      <c r="T26" s="63"/>
      <c r="U26" s="64"/>
      <c r="V26" s="65"/>
    </row>
    <row r="27" spans="1:22" ht="409.5" customHeight="1" x14ac:dyDescent="0.25">
      <c r="A27" s="19" t="s">
        <v>7</v>
      </c>
      <c r="B27" s="81"/>
      <c r="C27" s="18" t="s">
        <v>81</v>
      </c>
      <c r="D27" s="3"/>
      <c r="E27" s="11">
        <v>1</v>
      </c>
      <c r="F27" s="39" t="s">
        <v>86</v>
      </c>
      <c r="G27" s="68">
        <v>1</v>
      </c>
      <c r="H27" s="68">
        <v>1</v>
      </c>
      <c r="I27" s="68">
        <v>0</v>
      </c>
      <c r="J27" s="68"/>
      <c r="K27" s="68">
        <v>0</v>
      </c>
      <c r="L27" s="68">
        <v>4</v>
      </c>
      <c r="M27" s="68"/>
      <c r="N27" s="44">
        <f>+ (E27+E28+E29)/ (3) *100 %</f>
        <v>0.33333333333333331</v>
      </c>
      <c r="O27" s="51"/>
      <c r="P27" s="51"/>
      <c r="Q27" s="51"/>
      <c r="R27" s="51"/>
      <c r="S27" s="51"/>
      <c r="T27" s="51"/>
      <c r="U27" s="51"/>
      <c r="V27" s="51"/>
    </row>
    <row r="28" spans="1:22" ht="409.5" customHeight="1" x14ac:dyDescent="0.25">
      <c r="A28" s="19" t="s">
        <v>7</v>
      </c>
      <c r="B28" s="81"/>
      <c r="C28" s="18" t="s">
        <v>61</v>
      </c>
      <c r="D28" s="3"/>
      <c r="E28" s="11">
        <v>0</v>
      </c>
      <c r="F28" s="39"/>
      <c r="G28" s="68"/>
      <c r="H28" s="68"/>
      <c r="I28" s="68"/>
      <c r="J28" s="68"/>
      <c r="K28" s="68"/>
      <c r="L28" s="68"/>
      <c r="M28" s="68"/>
      <c r="N28" s="44"/>
      <c r="O28" s="51"/>
      <c r="P28" s="51"/>
      <c r="Q28" s="51"/>
      <c r="R28" s="51"/>
      <c r="S28" s="51"/>
      <c r="T28" s="51"/>
      <c r="U28" s="51"/>
      <c r="V28" s="51"/>
    </row>
    <row r="29" spans="1:22" ht="408.75" customHeight="1" x14ac:dyDescent="0.25">
      <c r="A29" s="19" t="s">
        <v>7</v>
      </c>
      <c r="B29" s="81"/>
      <c r="C29" s="33" t="s">
        <v>62</v>
      </c>
      <c r="D29" s="3"/>
      <c r="E29" s="11">
        <v>0</v>
      </c>
      <c r="F29" s="39"/>
      <c r="G29" s="69"/>
      <c r="H29" s="69"/>
      <c r="I29" s="69"/>
      <c r="J29" s="69"/>
      <c r="K29" s="69"/>
      <c r="L29" s="69"/>
      <c r="M29" s="69"/>
      <c r="N29" s="66"/>
      <c r="O29" s="51"/>
      <c r="P29" s="51"/>
      <c r="Q29" s="51"/>
      <c r="R29" s="51"/>
      <c r="S29" s="51"/>
      <c r="T29" s="51"/>
      <c r="U29" s="51"/>
      <c r="V29" s="51"/>
    </row>
    <row r="30" spans="1:22" ht="409.6" customHeight="1" x14ac:dyDescent="0.25">
      <c r="A30" s="20" t="s">
        <v>8</v>
      </c>
      <c r="B30" s="82" t="s">
        <v>63</v>
      </c>
      <c r="C30" s="34" t="s">
        <v>29</v>
      </c>
      <c r="D30" s="3"/>
      <c r="E30" s="11">
        <v>0</v>
      </c>
      <c r="F30" s="39"/>
      <c r="G30" s="67">
        <v>0</v>
      </c>
      <c r="H30" s="67">
        <v>0</v>
      </c>
      <c r="I30" s="67">
        <v>0</v>
      </c>
      <c r="J30" s="67">
        <v>0</v>
      </c>
      <c r="K30" s="67">
        <v>0</v>
      </c>
      <c r="L30" s="67">
        <v>0</v>
      </c>
      <c r="M30" s="67">
        <v>0</v>
      </c>
      <c r="N30" s="43">
        <f>(E30+E31+E32) / (3)*100%</f>
        <v>0</v>
      </c>
      <c r="O30" s="97"/>
      <c r="P30" s="98"/>
      <c r="Q30" s="98"/>
      <c r="R30" s="98"/>
      <c r="S30" s="99"/>
      <c r="T30" s="97"/>
      <c r="U30" s="98"/>
      <c r="V30" s="99"/>
    </row>
    <row r="31" spans="1:22" ht="409.5" customHeight="1" x14ac:dyDescent="0.25">
      <c r="A31" s="20" t="s">
        <v>8</v>
      </c>
      <c r="B31" s="82"/>
      <c r="C31" s="35" t="s">
        <v>30</v>
      </c>
      <c r="D31" s="5"/>
      <c r="E31" s="11">
        <v>0</v>
      </c>
      <c r="F31" s="39"/>
      <c r="G31" s="68"/>
      <c r="H31" s="68"/>
      <c r="I31" s="68"/>
      <c r="J31" s="68"/>
      <c r="K31" s="68"/>
      <c r="L31" s="68"/>
      <c r="M31" s="68"/>
      <c r="N31" s="44"/>
      <c r="O31" s="100"/>
      <c r="P31" s="101"/>
      <c r="Q31" s="101"/>
      <c r="R31" s="101"/>
      <c r="S31" s="102"/>
      <c r="T31" s="100"/>
      <c r="U31" s="101"/>
      <c r="V31" s="102"/>
    </row>
    <row r="32" spans="1:22" ht="409.5" customHeight="1" x14ac:dyDescent="0.25">
      <c r="A32" s="21" t="s">
        <v>8</v>
      </c>
      <c r="B32" s="83"/>
      <c r="C32" s="34" t="s">
        <v>31</v>
      </c>
      <c r="D32" s="3"/>
      <c r="E32" s="11">
        <v>0</v>
      </c>
      <c r="F32" s="39"/>
      <c r="G32" s="68"/>
      <c r="H32" s="68"/>
      <c r="I32" s="68"/>
      <c r="J32" s="68"/>
      <c r="K32" s="68"/>
      <c r="L32" s="68"/>
      <c r="M32" s="68"/>
      <c r="N32" s="44"/>
      <c r="O32" s="100"/>
      <c r="P32" s="101"/>
      <c r="Q32" s="101"/>
      <c r="R32" s="101"/>
      <c r="S32" s="102"/>
      <c r="T32" s="100"/>
      <c r="U32" s="101"/>
      <c r="V32" s="102"/>
    </row>
    <row r="33" spans="1:22" ht="336" customHeight="1" x14ac:dyDescent="0.25">
      <c r="A33" s="22" t="s">
        <v>9</v>
      </c>
      <c r="B33" s="77" t="s">
        <v>64</v>
      </c>
      <c r="C33" s="36" t="s">
        <v>32</v>
      </c>
      <c r="D33" s="3"/>
      <c r="E33" s="11">
        <v>1</v>
      </c>
      <c r="F33" s="39" t="s">
        <v>86</v>
      </c>
      <c r="G33" s="67">
        <v>3</v>
      </c>
      <c r="H33" s="67">
        <v>17</v>
      </c>
      <c r="I33" s="67">
        <v>2</v>
      </c>
      <c r="J33" s="67"/>
      <c r="K33" s="67">
        <v>4</v>
      </c>
      <c r="L33" s="67">
        <v>23</v>
      </c>
      <c r="M33" s="67"/>
      <c r="N33" s="43">
        <f>(E33+E34+E36+E35) / (4) *100%</f>
        <v>0.5</v>
      </c>
      <c r="O33" s="97"/>
      <c r="P33" s="98"/>
      <c r="Q33" s="98"/>
      <c r="R33" s="98"/>
      <c r="S33" s="99"/>
      <c r="T33" s="97"/>
      <c r="U33" s="98"/>
      <c r="V33" s="99"/>
    </row>
    <row r="34" spans="1:22" ht="352.5" customHeight="1" x14ac:dyDescent="0.25">
      <c r="A34" s="23" t="s">
        <v>9</v>
      </c>
      <c r="B34" s="77"/>
      <c r="C34" s="36" t="s">
        <v>65</v>
      </c>
      <c r="D34" s="3"/>
      <c r="E34" s="11">
        <v>1</v>
      </c>
      <c r="F34" s="39" t="s">
        <v>86</v>
      </c>
      <c r="G34" s="68"/>
      <c r="H34" s="68"/>
      <c r="I34" s="68"/>
      <c r="J34" s="68"/>
      <c r="K34" s="68"/>
      <c r="L34" s="68"/>
      <c r="M34" s="68"/>
      <c r="N34" s="44"/>
      <c r="O34" s="100"/>
      <c r="P34" s="101"/>
      <c r="Q34" s="101"/>
      <c r="R34" s="101"/>
      <c r="S34" s="102"/>
      <c r="T34" s="100"/>
      <c r="U34" s="101"/>
      <c r="V34" s="102"/>
    </row>
    <row r="35" spans="1:22" ht="336" customHeight="1" x14ac:dyDescent="0.25">
      <c r="A35" s="23" t="s">
        <v>9</v>
      </c>
      <c r="B35" s="77"/>
      <c r="C35" s="36" t="s">
        <v>33</v>
      </c>
      <c r="D35" s="3"/>
      <c r="E35" s="11">
        <v>0</v>
      </c>
      <c r="F35" s="39"/>
      <c r="G35" s="68"/>
      <c r="H35" s="68"/>
      <c r="I35" s="68"/>
      <c r="J35" s="68"/>
      <c r="K35" s="68"/>
      <c r="L35" s="68"/>
      <c r="M35" s="68"/>
      <c r="N35" s="44"/>
      <c r="O35" s="100"/>
      <c r="P35" s="101"/>
      <c r="Q35" s="101"/>
      <c r="R35" s="101"/>
      <c r="S35" s="102"/>
      <c r="T35" s="100"/>
      <c r="U35" s="101"/>
      <c r="V35" s="102"/>
    </row>
    <row r="36" spans="1:22" ht="336" customHeight="1" x14ac:dyDescent="0.25">
      <c r="A36" s="23" t="s">
        <v>9</v>
      </c>
      <c r="B36" s="77"/>
      <c r="C36" s="36" t="s">
        <v>34</v>
      </c>
      <c r="D36" s="3"/>
      <c r="E36" s="11">
        <v>0</v>
      </c>
      <c r="F36" s="39"/>
      <c r="G36" s="69"/>
      <c r="H36" s="69"/>
      <c r="I36" s="69"/>
      <c r="J36" s="69"/>
      <c r="K36" s="69"/>
      <c r="L36" s="69"/>
      <c r="M36" s="69"/>
      <c r="N36" s="66"/>
      <c r="O36" s="103"/>
      <c r="P36" s="104"/>
      <c r="Q36" s="104"/>
      <c r="R36" s="104"/>
      <c r="S36" s="105"/>
      <c r="T36" s="103"/>
      <c r="U36" s="104"/>
      <c r="V36" s="105"/>
    </row>
    <row r="37" spans="1:22" ht="307.5" customHeight="1" x14ac:dyDescent="0.25">
      <c r="A37" s="25" t="s">
        <v>10</v>
      </c>
      <c r="B37" s="49" t="s">
        <v>66</v>
      </c>
      <c r="C37" s="37" t="s">
        <v>37</v>
      </c>
      <c r="D37" s="3"/>
      <c r="E37" s="11">
        <v>0</v>
      </c>
      <c r="F37" s="39"/>
      <c r="G37" s="67">
        <v>1</v>
      </c>
      <c r="H37" s="67">
        <v>3</v>
      </c>
      <c r="I37" s="67">
        <v>0</v>
      </c>
      <c r="J37" s="67"/>
      <c r="K37" s="67">
        <v>0</v>
      </c>
      <c r="L37" s="67">
        <v>4</v>
      </c>
      <c r="M37" s="67"/>
      <c r="N37" s="43">
        <f>(E37+E38+E40+E39)/ (5)*100%</f>
        <v>0.6</v>
      </c>
      <c r="O37" s="97"/>
      <c r="P37" s="98"/>
      <c r="Q37" s="98"/>
      <c r="R37" s="98"/>
      <c r="S37" s="99"/>
      <c r="T37" s="97"/>
      <c r="U37" s="98"/>
      <c r="V37" s="99"/>
    </row>
    <row r="38" spans="1:22" ht="241.5" customHeight="1" x14ac:dyDescent="0.25">
      <c r="A38" s="25" t="s">
        <v>10</v>
      </c>
      <c r="B38" s="50"/>
      <c r="C38" s="37" t="s">
        <v>35</v>
      </c>
      <c r="D38" s="3"/>
      <c r="E38" s="11">
        <v>1</v>
      </c>
      <c r="F38" s="39" t="s">
        <v>86</v>
      </c>
      <c r="G38" s="68"/>
      <c r="H38" s="68"/>
      <c r="I38" s="68"/>
      <c r="J38" s="68"/>
      <c r="K38" s="68"/>
      <c r="L38" s="68"/>
      <c r="M38" s="68"/>
      <c r="N38" s="44"/>
      <c r="O38" s="100"/>
      <c r="P38" s="101"/>
      <c r="Q38" s="101"/>
      <c r="R38" s="101"/>
      <c r="S38" s="102"/>
      <c r="T38" s="100"/>
      <c r="U38" s="101"/>
      <c r="V38" s="102"/>
    </row>
    <row r="39" spans="1:22" ht="325.5" customHeight="1" x14ac:dyDescent="0.25">
      <c r="A39" s="25" t="s">
        <v>10</v>
      </c>
      <c r="B39" s="50"/>
      <c r="C39" s="37" t="s">
        <v>36</v>
      </c>
      <c r="D39" s="3"/>
      <c r="E39" s="11">
        <v>1</v>
      </c>
      <c r="F39" s="39" t="s">
        <v>86</v>
      </c>
      <c r="G39" s="68"/>
      <c r="H39" s="68"/>
      <c r="I39" s="68"/>
      <c r="J39" s="68"/>
      <c r="K39" s="68"/>
      <c r="L39" s="68"/>
      <c r="M39" s="68"/>
      <c r="N39" s="44"/>
      <c r="O39" s="100"/>
      <c r="P39" s="101"/>
      <c r="Q39" s="101"/>
      <c r="R39" s="101"/>
      <c r="S39" s="102"/>
      <c r="T39" s="100"/>
      <c r="U39" s="101"/>
      <c r="V39" s="102"/>
    </row>
    <row r="40" spans="1:22" ht="310.5" customHeight="1" x14ac:dyDescent="0.25">
      <c r="A40" s="25" t="s">
        <v>10</v>
      </c>
      <c r="B40" s="50"/>
      <c r="C40" s="37" t="s">
        <v>67</v>
      </c>
      <c r="D40" s="3"/>
      <c r="E40" s="11">
        <v>1</v>
      </c>
      <c r="F40" s="39" t="s">
        <v>86</v>
      </c>
      <c r="G40" s="68"/>
      <c r="H40" s="68"/>
      <c r="I40" s="68"/>
      <c r="J40" s="68"/>
      <c r="K40" s="68"/>
      <c r="L40" s="68"/>
      <c r="M40" s="68"/>
      <c r="N40" s="44"/>
      <c r="O40" s="100"/>
      <c r="P40" s="101"/>
      <c r="Q40" s="101"/>
      <c r="R40" s="101"/>
      <c r="S40" s="102"/>
      <c r="T40" s="100"/>
      <c r="U40" s="101"/>
      <c r="V40" s="102"/>
    </row>
    <row r="41" spans="1:22" ht="405" customHeight="1" x14ac:dyDescent="0.25">
      <c r="A41" s="26" t="s">
        <v>11</v>
      </c>
      <c r="B41" s="70" t="s">
        <v>38</v>
      </c>
      <c r="C41" s="38" t="s">
        <v>39</v>
      </c>
      <c r="D41" s="3"/>
      <c r="E41" s="11">
        <v>1</v>
      </c>
      <c r="F41" s="39" t="s">
        <v>86</v>
      </c>
      <c r="G41" s="67">
        <v>2</v>
      </c>
      <c r="H41" s="67">
        <v>4</v>
      </c>
      <c r="I41" s="67">
        <v>0</v>
      </c>
      <c r="J41" s="67"/>
      <c r="K41" s="67">
        <v>0</v>
      </c>
      <c r="L41" s="67">
        <v>13</v>
      </c>
      <c r="M41" s="67"/>
      <c r="N41" s="43">
        <f>(E41+E42+E43)/ (5) *100%</f>
        <v>0.4</v>
      </c>
      <c r="O41" s="97"/>
      <c r="P41" s="98"/>
      <c r="Q41" s="98"/>
      <c r="R41" s="98"/>
      <c r="S41" s="99"/>
      <c r="T41" s="97"/>
      <c r="U41" s="98"/>
      <c r="V41" s="99"/>
    </row>
    <row r="42" spans="1:22" ht="305.25" customHeight="1" x14ac:dyDescent="0.25">
      <c r="A42" s="26" t="s">
        <v>11</v>
      </c>
      <c r="B42" s="71"/>
      <c r="C42" s="38" t="s">
        <v>40</v>
      </c>
      <c r="D42" s="3"/>
      <c r="E42" s="11">
        <v>0</v>
      </c>
      <c r="F42" s="39"/>
      <c r="G42" s="68"/>
      <c r="H42" s="68"/>
      <c r="I42" s="68"/>
      <c r="J42" s="68"/>
      <c r="K42" s="68"/>
      <c r="L42" s="68"/>
      <c r="M42" s="68"/>
      <c r="N42" s="44"/>
      <c r="O42" s="100"/>
      <c r="P42" s="101"/>
      <c r="Q42" s="101"/>
      <c r="R42" s="101"/>
      <c r="S42" s="102"/>
      <c r="T42" s="100"/>
      <c r="U42" s="101"/>
      <c r="V42" s="102"/>
    </row>
    <row r="43" spans="1:22" ht="372.75" customHeight="1" x14ac:dyDescent="0.25">
      <c r="A43" s="26" t="s">
        <v>11</v>
      </c>
      <c r="B43" s="72"/>
      <c r="C43" s="38" t="s">
        <v>68</v>
      </c>
      <c r="D43" s="3"/>
      <c r="E43" s="11">
        <v>1</v>
      </c>
      <c r="F43" s="39" t="s">
        <v>86</v>
      </c>
      <c r="G43" s="69"/>
      <c r="H43" s="69"/>
      <c r="I43" s="69"/>
      <c r="J43" s="69"/>
      <c r="K43" s="69"/>
      <c r="L43" s="69"/>
      <c r="M43" s="69"/>
      <c r="N43" s="66"/>
      <c r="O43" s="103"/>
      <c r="P43" s="104"/>
      <c r="Q43" s="104"/>
      <c r="R43" s="104"/>
      <c r="S43" s="105"/>
      <c r="T43" s="103"/>
      <c r="U43" s="104"/>
      <c r="V43" s="105"/>
    </row>
    <row r="75" spans="6:6" x14ac:dyDescent="0.25">
      <c r="F75">
        <v>1</v>
      </c>
    </row>
  </sheetData>
  <autoFilter ref="A7:M43"/>
  <mergeCells count="131">
    <mergeCell ref="M27:M29"/>
    <mergeCell ref="O33:S36"/>
    <mergeCell ref="T33:V36"/>
    <mergeCell ref="N33:N36"/>
    <mergeCell ref="O30:S32"/>
    <mergeCell ref="T30:V32"/>
    <mergeCell ref="N30:N32"/>
    <mergeCell ref="O27:S29"/>
    <mergeCell ref="T27:V29"/>
    <mergeCell ref="N27:N29"/>
    <mergeCell ref="A1:V1"/>
    <mergeCell ref="C2:V2"/>
    <mergeCell ref="A2:B2"/>
    <mergeCell ref="C3:V3"/>
    <mergeCell ref="A3:B3"/>
    <mergeCell ref="A4:B4"/>
    <mergeCell ref="C4:E4"/>
    <mergeCell ref="F4:G4"/>
    <mergeCell ref="L4:N4"/>
    <mergeCell ref="H4:K4"/>
    <mergeCell ref="O4:V4"/>
    <mergeCell ref="G41:G43"/>
    <mergeCell ref="H41:H43"/>
    <mergeCell ref="I41:I43"/>
    <mergeCell ref="J41:J43"/>
    <mergeCell ref="K41:K43"/>
    <mergeCell ref="L37:L40"/>
    <mergeCell ref="M37:M40"/>
    <mergeCell ref="T41:V43"/>
    <mergeCell ref="N41:N43"/>
    <mergeCell ref="O41:S43"/>
    <mergeCell ref="L41:L43"/>
    <mergeCell ref="M41:M43"/>
    <mergeCell ref="G37:G40"/>
    <mergeCell ref="H37:H40"/>
    <mergeCell ref="I37:I40"/>
    <mergeCell ref="J37:J40"/>
    <mergeCell ref="K37:K40"/>
    <mergeCell ref="O37:S40"/>
    <mergeCell ref="T37:V40"/>
    <mergeCell ref="N37:N40"/>
    <mergeCell ref="J22:J26"/>
    <mergeCell ref="K22:K26"/>
    <mergeCell ref="L22:L26"/>
    <mergeCell ref="M22:M26"/>
    <mergeCell ref="G33:G36"/>
    <mergeCell ref="M33:M36"/>
    <mergeCell ref="G30:G32"/>
    <mergeCell ref="H30:H32"/>
    <mergeCell ref="I30:I32"/>
    <mergeCell ref="J30:J32"/>
    <mergeCell ref="K30:K32"/>
    <mergeCell ref="L30:L32"/>
    <mergeCell ref="M30:M32"/>
    <mergeCell ref="H33:H36"/>
    <mergeCell ref="I33:I36"/>
    <mergeCell ref="J33:J36"/>
    <mergeCell ref="K33:K36"/>
    <mergeCell ref="L33:L36"/>
    <mergeCell ref="G27:G29"/>
    <mergeCell ref="H27:H29"/>
    <mergeCell ref="I27:I29"/>
    <mergeCell ref="J27:J29"/>
    <mergeCell ref="K27:K29"/>
    <mergeCell ref="L27:L29"/>
    <mergeCell ref="A5:V5"/>
    <mergeCell ref="K8:K10"/>
    <mergeCell ref="M8:M10"/>
    <mergeCell ref="L8:L10"/>
    <mergeCell ref="N8:N10"/>
    <mergeCell ref="O8:S10"/>
    <mergeCell ref="E6:E7"/>
    <mergeCell ref="F6:F7"/>
    <mergeCell ref="G6:M6"/>
    <mergeCell ref="N6:N7"/>
    <mergeCell ref="B8:B10"/>
    <mergeCell ref="A6:A7"/>
    <mergeCell ref="B6:B7"/>
    <mergeCell ref="C6:C7"/>
    <mergeCell ref="G8:G10"/>
    <mergeCell ref="H8:H10"/>
    <mergeCell ref="D6:D7"/>
    <mergeCell ref="O6:V7"/>
    <mergeCell ref="B41:B43"/>
    <mergeCell ref="T11:V13"/>
    <mergeCell ref="G14:G17"/>
    <mergeCell ref="H14:H17"/>
    <mergeCell ref="I14:I17"/>
    <mergeCell ref="J14:J17"/>
    <mergeCell ref="K14:K17"/>
    <mergeCell ref="L14:L17"/>
    <mergeCell ref="M14:M17"/>
    <mergeCell ref="N14:N17"/>
    <mergeCell ref="O14:S17"/>
    <mergeCell ref="T14:V17"/>
    <mergeCell ref="B11:B13"/>
    <mergeCell ref="G11:G13"/>
    <mergeCell ref="H11:H13"/>
    <mergeCell ref="I11:I13"/>
    <mergeCell ref="J11:J13"/>
    <mergeCell ref="K11:K13"/>
    <mergeCell ref="L11:L13"/>
    <mergeCell ref="B33:B36"/>
    <mergeCell ref="B18:B21"/>
    <mergeCell ref="B22:B26"/>
    <mergeCell ref="B27:B29"/>
    <mergeCell ref="B30:B32"/>
    <mergeCell ref="M11:M13"/>
    <mergeCell ref="N11:N13"/>
    <mergeCell ref="O11:S13"/>
    <mergeCell ref="B14:B17"/>
    <mergeCell ref="B37:B40"/>
    <mergeCell ref="I8:I10"/>
    <mergeCell ref="J8:J10"/>
    <mergeCell ref="T8:V10"/>
    <mergeCell ref="O18:S21"/>
    <mergeCell ref="T18:V21"/>
    <mergeCell ref="N18:N21"/>
    <mergeCell ref="G18:G21"/>
    <mergeCell ref="H18:H21"/>
    <mergeCell ref="I18:I21"/>
    <mergeCell ref="J18:J21"/>
    <mergeCell ref="K18:K21"/>
    <mergeCell ref="L18:L21"/>
    <mergeCell ref="M18:M21"/>
    <mergeCell ref="O22:S26"/>
    <mergeCell ref="T22:V26"/>
    <mergeCell ref="N22:N26"/>
    <mergeCell ref="G22:G26"/>
    <mergeCell ref="H22:H26"/>
    <mergeCell ref="I22:I2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Seguimiento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2021-01-04T15:35:53Z</dcterms:modified>
</cp:coreProperties>
</file>