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Diligenciamiento" sheetId="1" r:id="rId4"/>
    <sheet state="visible" name="Armonizacion " sheetId="2" r:id="rId5"/>
    <sheet state="visible" name="Armonización_PND 2023-2026" sheetId="3" r:id="rId6"/>
    <sheet state="visible" name="PTEA 2020-2023" sheetId="4" r:id="rId7"/>
    <sheet state="visible" name="Nivel Articulación PTEA-PNEA" sheetId="5" r:id="rId8"/>
    <sheet state="visible" name="Analisis Implem PTEA-PNEA" sheetId="6" r:id="rId9"/>
    <sheet state="visible" name="Hoja2" sheetId="7" r:id="rId10"/>
    <sheet state="visible" name="Hoja1" sheetId="8" r:id="rId11"/>
  </sheets>
  <definedNames>
    <definedName localSheetId="1" name="_Toc26199586">'Armonizacion '!$AO$43</definedName>
    <definedName localSheetId="1" name="_Toc25953714">'Armonizacion '!$AO$28</definedName>
    <definedName localSheetId="1" name="_Toc25953715">'Armonizacion '!$AP$90</definedName>
    <definedName localSheetId="1" name="_Toc22903523">'Armonizacion '!$AO$113</definedName>
    <definedName localSheetId="1" name="_Toc25953717">'Armonizacion '!$AO$126</definedName>
    <definedName hidden="1" localSheetId="1" name="_xlnm._FilterDatabase">'Armonizacion '!$A$2:$AQ$202</definedName>
  </definedNames>
  <calcPr/>
  <extLst>
    <ext uri="GoogleSheetsCustomDataVersion2">
      <go:sheetsCustomData xmlns:go="http://customooxmlschemas.google.com/" r:id="rId12" roundtripDataChecksum="4MlsUfIFQpc7vRKxs6DGu9N10JMznrTTjnLqeadysak="/>
    </ext>
  </extLst>
</workbook>
</file>

<file path=xl/sharedStrings.xml><?xml version="1.0" encoding="utf-8"?>
<sst xmlns="http://schemas.openxmlformats.org/spreadsheetml/2006/main" count="12467" uniqueCount="2100">
  <si>
    <t>INSTRUCTIVO DE DILIGENCIAMIENTO INSTRUMENTO DE REVISIÓN Y ANÁLISIS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</si>
  <si>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</si>
  <si>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rPr>
        <rFont val="Calibri"/>
        <b/>
        <color theme="0"/>
        <sz val="11.0"/>
      </rPr>
      <t xml:space="preserve">Pestaña "GENERALIDADES CIDEA Y NIVEL DE ARTICULACIÓN DEL PTEA CON LAS ESTRATEGIAS DE LA PNEA E INSTRUMENTOS DE PLANIFICACIÓN TERRITORIAL" 
</t>
    </r>
    <r>
      <rPr>
        <rFont val="Calibri"/>
        <b val="0"/>
        <color theme="0"/>
        <sz val="11.0"/>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</si>
  <si>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</si>
  <si>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</si>
  <si>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</si>
  <si>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</si>
  <si>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rPr>
        <rFont val="Calibri"/>
        <color theme="1"/>
        <sz val="11.0"/>
      </rPr>
      <t>Para iniciar el diligenciamiento, el profesional debe ubicar en la hoja de calculo "Nivel de articulación PTEA-PNEA" los municipios que le fueron asignados en la columna  "</t>
    </r>
    <r>
      <rPr>
        <rFont val="Calibri"/>
        <b/>
        <color theme="1"/>
        <sz val="11.0"/>
      </rPr>
      <t>C5 - C109</t>
    </r>
    <r>
      <rPr>
        <rFont val="Calibri"/>
        <color theme="1"/>
        <sz val="11.0"/>
      </rPr>
      <t>"</t>
    </r>
  </si>
  <si>
    <t>1.3.</t>
  </si>
  <si>
    <r>
      <rPr>
        <rFont val="Calibri"/>
        <color theme="1"/>
        <sz val="11.0"/>
      </rPr>
      <t>Posteriormente se deben llenar los campos correspondientes a "</t>
    </r>
    <r>
      <rPr>
        <rFont val="Calibri"/>
        <b/>
        <color theme="1"/>
        <sz val="11.0"/>
      </rPr>
      <t>Información Generalidades CIDEA</t>
    </r>
    <r>
      <rPr>
        <rFont val="Calibri"/>
        <color theme="1"/>
        <sz val="11.0"/>
      </rPr>
      <t>" de los municipios ubicados en el anterior ítem. Dichos campos se encuentran entre las filas de las columnas de la "</t>
    </r>
    <r>
      <rPr>
        <rFont val="Calibri"/>
        <b/>
        <color theme="1"/>
        <sz val="11.0"/>
      </rPr>
      <t>D</t>
    </r>
    <r>
      <rPr>
        <rFont val="Calibri"/>
        <color theme="1"/>
        <sz val="11.0"/>
      </rPr>
      <t>" a la "</t>
    </r>
    <r>
      <rPr>
        <rFont val="Calibri"/>
        <b/>
        <color theme="1"/>
        <sz val="11.0"/>
      </rPr>
      <t>P</t>
    </r>
    <r>
      <rPr>
        <rFont val="Calibri"/>
        <color theme="1"/>
        <sz val="11.0"/>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</si>
  <si>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</si>
  <si>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</si>
  <si>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</si>
  <si>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rFont val="Calibri"/>
        <color theme="0"/>
        <sz val="11.0"/>
      </rPr>
      <t>Revisión de los Retos: El profesional realizará un análisis de cada uno de los retos establecidos en las diez estrategias de la PNEA, dichos campos se encuentran entre las filas de las columnas de la "</t>
    </r>
    <r>
      <rPr>
        <rFont val="Calibri"/>
        <b/>
        <color theme="0"/>
        <sz val="11.0"/>
      </rPr>
      <t>Q</t>
    </r>
    <r>
      <rPr>
        <rFont val="Calibri"/>
        <color theme="0"/>
        <sz val="11.0"/>
      </rPr>
      <t>" a la "</t>
    </r>
    <r>
      <rPr>
        <rFont val="Calibri"/>
        <b/>
        <color theme="0"/>
        <sz val="11.0"/>
      </rPr>
      <t>AZ</t>
    </r>
    <r>
      <rPr>
        <rFont val="Calibri"/>
        <color theme="0"/>
        <sz val="11.0"/>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</si>
  <si>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</si>
  <si>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</si>
  <si>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rPr>
        <rFont val="Calibri"/>
        <color theme="0"/>
        <sz val="11.0"/>
      </rPr>
      <t>Posteriormente debe seleccionar las listas desplegables de los campos que se encuentran entre las filas de las columnas de la "</t>
    </r>
    <r>
      <rPr>
        <rFont val="Calibri"/>
        <b/>
        <color theme="0"/>
        <sz val="11.0"/>
      </rPr>
      <t>BA</t>
    </r>
    <r>
      <rPr>
        <rFont val="Calibri"/>
        <color theme="0"/>
        <sz val="11.0"/>
      </rPr>
      <t>" a la "</t>
    </r>
    <r>
      <rPr>
        <rFont val="Calibri"/>
        <b/>
        <color theme="0"/>
        <sz val="11.0"/>
      </rPr>
      <t>CA</t>
    </r>
    <r>
      <rPr>
        <rFont val="Calibri"/>
        <color theme="0"/>
        <sz val="11.0"/>
      </rPr>
      <t xml:space="preserve">", contestando si el PTEA de cada municipio está o no, articulado con cada uno de los instrumentos de planificación territorial de la lista y de manera individual, seleccionando </t>
    </r>
    <r>
      <rPr>
        <rFont val="Calibri"/>
        <b/>
        <color theme="0"/>
        <sz val="11.0"/>
      </rPr>
      <t>(SI/NO/NO APLICA)</t>
    </r>
  </si>
  <si>
    <t>Nota Aclaratoria</t>
  </si>
  <si>
    <r>
      <rPr>
        <rFont val="Calibri"/>
        <color theme="0"/>
        <sz val="11.0"/>
      </rPr>
      <t>Específicamente se incluyó la  Opción "</t>
    </r>
    <r>
      <rPr>
        <rFont val="Calibri"/>
        <b/>
        <color theme="0"/>
        <sz val="11.0"/>
      </rPr>
      <t>No Aplica</t>
    </r>
    <r>
      <rPr>
        <rFont val="Calibri"/>
        <color theme="0"/>
        <sz val="11.0"/>
      </rPr>
      <t>" en las listas desplegables en las celdas de las columnas "</t>
    </r>
    <r>
      <rPr>
        <rFont val="Calibri"/>
        <b/>
        <color theme="0"/>
        <sz val="11.0"/>
      </rPr>
      <t>BF</t>
    </r>
    <r>
      <rPr>
        <rFont val="Calibri"/>
        <color theme="0"/>
        <sz val="11.0"/>
      </rPr>
      <t>" "</t>
    </r>
    <r>
      <rPr>
        <rFont val="Calibri"/>
        <b/>
        <color theme="0"/>
        <sz val="11.0"/>
      </rPr>
      <t>BG</t>
    </r>
    <r>
      <rPr>
        <rFont val="Calibri"/>
        <color theme="0"/>
        <sz val="11.0"/>
      </rPr>
      <t>" "</t>
    </r>
    <r>
      <rPr>
        <rFont val="Calibri"/>
        <b/>
        <color theme="0"/>
        <sz val="11.0"/>
      </rPr>
      <t>BH</t>
    </r>
    <r>
      <rPr>
        <rFont val="Calibri"/>
        <color theme="0"/>
        <sz val="11.0"/>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rFont val="Calibri"/>
        <b/>
        <color theme="0"/>
        <sz val="11.0"/>
      </rPr>
      <t>BI</t>
    </r>
    <r>
      <rPr>
        <rFont val="Calibri"/>
        <color theme="0"/>
        <sz val="11.0"/>
      </rPr>
      <t>" a la "</t>
    </r>
    <r>
      <rPr>
        <rFont val="Calibri"/>
        <b/>
        <color theme="0"/>
        <sz val="11.0"/>
      </rPr>
      <t>BR</t>
    </r>
    <r>
      <rPr>
        <rFont val="Calibri"/>
        <color theme="0"/>
        <sz val="11.0"/>
      </rPr>
      <t>" que corresponden a instrumentos de los POMCA de la jurisdicción CAR y por último se encuentra en las columnas "</t>
    </r>
    <r>
      <rPr>
        <rFont val="Calibri"/>
        <b/>
        <color theme="0"/>
        <sz val="11.0"/>
      </rPr>
      <t>BT</t>
    </r>
    <r>
      <rPr>
        <rFont val="Calibri"/>
        <color theme="0"/>
        <sz val="11.0"/>
      </rPr>
      <t>" "</t>
    </r>
    <r>
      <rPr>
        <rFont val="Calibri"/>
        <b/>
        <color theme="0"/>
        <sz val="11.0"/>
      </rPr>
      <t>BU</t>
    </r>
    <r>
      <rPr>
        <rFont val="Calibri"/>
        <color theme="0"/>
        <sz val="11.0"/>
      </rPr>
      <t>" y "</t>
    </r>
    <r>
      <rPr>
        <rFont val="Calibri"/>
        <b/>
        <color theme="0"/>
        <sz val="11.0"/>
      </rPr>
      <t>BV</t>
    </r>
    <r>
      <rPr>
        <rFont val="Calibri"/>
        <color theme="0"/>
        <sz val="11.0"/>
      </rPr>
      <t xml:space="preserve">" que corresponden al Plan de Ordenamiento Territorial -POT, Plan Básico de Ordenamiento Territorial -PBOT y Esquema de Ordenamiento Territorial -EOT que varían dependiendo las características de densidad poblacional de los municipios. </t>
    </r>
  </si>
  <si>
    <r>
      <rPr>
        <rFont val="Calibri"/>
        <b/>
        <color theme="1"/>
        <sz val="11.0"/>
      </rPr>
      <t xml:space="preserve">Pestaña "REVISIÓN Y ANALISIS A LA IMPLEMENTACIÓN DEL PLAN TERRITORIAL DE EDUCACIÓN AMBIENTAL -PTEA Y SU TRANSVERSALIDAD CON LAS ESTRATEGIAS DE LA PNEA"
</t>
    </r>
    <r>
      <rPr>
        <rFont val="Calibri"/>
        <b val="0"/>
        <color theme="1"/>
        <sz val="11.0"/>
      </rPr>
      <t>Comité Técnico Interinstitucional de Educación Ambiental -CIDEA</t>
    </r>
  </si>
  <si>
    <t>Identificar la estructuras programática del  Plan Territorial de Educación Ambiental -PTEA del Municipio</t>
  </si>
  <si>
    <r>
      <rPr>
        <rFont val="Calibri"/>
        <color theme="1"/>
        <sz val="11.0"/>
      </rPr>
      <t xml:space="preserve">Dentro de las estructura programática, identificar sus programas y pegarlos en orden en las celdas de la Columna </t>
    </r>
    <r>
      <rPr>
        <rFont val="Calibri"/>
        <b/>
        <color theme="1"/>
        <sz val="11.0"/>
      </rPr>
      <t>A</t>
    </r>
    <r>
      <rPr>
        <rFont val="Calibri"/>
        <color theme="1"/>
        <sz val="11.0"/>
      </rPr>
      <t xml:space="preserve"> (En el caso de que se tengan más de diez (10) programas copiar toda la fila del último programa e insertar las celdas copiadas, en el caso contrario eliminar las filas excedentes). </t>
    </r>
  </si>
  <si>
    <r>
      <rPr>
        <rFont val="Calibri"/>
        <color theme="1"/>
        <sz val="11.0"/>
      </rPr>
      <t xml:space="preserve">Dentro de las estructura programática, identificar sus proyectos y pegarlos en orden en las celdas de la Columna </t>
    </r>
    <r>
      <rPr>
        <rFont val="Calibri"/>
        <b/>
        <color theme="1"/>
        <sz val="11.0"/>
      </rPr>
      <t xml:space="preserve">B </t>
    </r>
    <r>
      <rPr>
        <rFont val="Calibri"/>
        <color theme="1"/>
        <sz val="11.0"/>
      </rPr>
      <t>(En el caso de que el programa tenga más de cinco (5) proyectos insertar nuevas filas dentro del programa, en el caso contrario eliminar las filas excedentes).</t>
    </r>
  </si>
  <si>
    <r>
      <rPr>
        <rFont val="Calibri"/>
        <color theme="1"/>
        <sz val="11.0"/>
      </rPr>
      <t xml:space="preserve">Dentro de las estructura programática, identificar sus Metas y pegarlas en orden en las celdas de la Columna </t>
    </r>
    <r>
      <rPr>
        <rFont val="Calibri"/>
        <b/>
        <color theme="1"/>
        <sz val="11.0"/>
      </rPr>
      <t>C</t>
    </r>
    <r>
      <rPr>
        <rFont val="Calibri"/>
        <color theme="1"/>
        <sz val="11.0"/>
      </rPr>
      <t xml:space="preserve"> (En el caso de que el proyecto tenga más de dos (2) metas insertar nuevas filas dentro del proyecto, en el caso contrario eliminar las filas excedentes).</t>
    </r>
  </si>
  <si>
    <r>
      <rPr>
        <rFont val="Calibri"/>
        <color theme="1"/>
        <sz val="11.0"/>
      </rPr>
      <t xml:space="preserve">Dentro de las estructura programática, identificar sus actividades y pegarlas en orden en las celdas de la Columna </t>
    </r>
    <r>
      <rPr>
        <rFont val="Calibri"/>
        <b/>
        <color theme="1"/>
        <sz val="11.0"/>
      </rPr>
      <t>D</t>
    </r>
    <r>
      <rPr>
        <rFont val="Calibri"/>
        <color theme="1"/>
        <sz val="11.0"/>
      </rPr>
      <t xml:space="preserve"> (En el caso de que la meta tenga más de dos (2) actividades insertar nuevas filas dentro de la meta, en el caso contrario eliminar las filas excedentes).</t>
    </r>
  </si>
  <si>
    <r>
      <rPr>
        <rFont val="Calibri"/>
        <color theme="1"/>
        <sz val="11.0"/>
      </rPr>
      <t>Luego se encuentra el registro  de las siguientes variables</t>
    </r>
    <r>
      <rPr>
        <rFont val="Calibri"/>
        <color theme="1"/>
        <sz val="11.0"/>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</si>
  <si>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rPr>
        <rFont val="Calibri"/>
        <color theme="1"/>
        <sz val="11.0"/>
      </rPr>
      <t>Posteriormente se tiene que revisar cada una de las estrategias de la Política Nacional de Educación Ambiental -PNEA ubicadas entre las columnas de la "</t>
    </r>
    <r>
      <rPr>
        <rFont val="Calibri"/>
        <b/>
        <color theme="1"/>
        <sz val="11.0"/>
      </rPr>
      <t>K3</t>
    </r>
    <r>
      <rPr>
        <rFont val="Calibri"/>
        <color theme="1"/>
        <sz val="11.0"/>
      </rPr>
      <t>" a la "</t>
    </r>
    <r>
      <rPr>
        <rFont val="Calibri"/>
        <b/>
        <color theme="1"/>
        <sz val="11.0"/>
      </rPr>
      <t>T3</t>
    </r>
    <r>
      <rPr>
        <rFont val="Calibri"/>
        <color theme="1"/>
        <sz val="11.0"/>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rFont val="Calibri"/>
        <b/>
        <color theme="1"/>
        <sz val="11.0"/>
      </rPr>
      <t>Estrategia 1</t>
    </r>
    <r>
      <rPr>
        <rFont val="Calibri"/>
        <color theme="1"/>
        <sz val="11.0"/>
      </rPr>
      <t xml:space="preserve">: Fortalecimiento de los Comités Técnicos Interinstitucionales de Educación Ambiental
• </t>
    </r>
    <r>
      <rPr>
        <rFont val="Calibri"/>
        <b/>
        <color theme="1"/>
        <sz val="11.0"/>
      </rPr>
      <t>Estrategia 2</t>
    </r>
    <r>
      <rPr>
        <rFont val="Calibri"/>
        <color theme="1"/>
        <sz val="11.0"/>
      </rPr>
      <t xml:space="preserve">: La dimensión ambiental en la educación formal
• </t>
    </r>
    <r>
      <rPr>
        <rFont val="Calibri"/>
        <b/>
        <color theme="1"/>
        <sz val="11.0"/>
      </rPr>
      <t>Estrategia 3</t>
    </r>
    <r>
      <rPr>
        <rFont val="Calibri"/>
        <color theme="1"/>
        <sz val="11.0"/>
      </rPr>
      <t xml:space="preserve">: La dimensión ambiental en la educación no formal
• </t>
    </r>
    <r>
      <rPr>
        <rFont val="Calibri"/>
        <b/>
        <color theme="1"/>
        <sz val="11.0"/>
      </rPr>
      <t>Estrategia 4</t>
    </r>
    <r>
      <rPr>
        <rFont val="Calibri"/>
        <color theme="1"/>
        <sz val="11.0"/>
      </rPr>
      <t xml:space="preserve">: Formación de educadores y dinamizadores ambientales
• </t>
    </r>
    <r>
      <rPr>
        <rFont val="Calibri"/>
        <b/>
        <color theme="1"/>
        <sz val="11.0"/>
      </rPr>
      <t>Estrategia 5</t>
    </r>
    <r>
      <rPr>
        <rFont val="Calibri"/>
        <color theme="1"/>
        <sz val="11.0"/>
      </rPr>
      <t xml:space="preserve">: Diseño, implementación, apoyo y promoción de planes y acciones de comunicación y divulgación.
• </t>
    </r>
    <r>
      <rPr>
        <rFont val="Calibri"/>
        <b/>
        <color theme="1"/>
        <sz val="11.0"/>
      </rPr>
      <t>Estrategia 6</t>
    </r>
    <r>
      <rPr>
        <rFont val="Calibri"/>
        <color theme="1"/>
        <sz val="11.0"/>
      </rPr>
      <t xml:space="preserve">: Fortalecimiento del Sistema Nacional Ambiental en materia de educación ambiental
• </t>
    </r>
    <r>
      <rPr>
        <rFont val="Calibri"/>
        <b/>
        <color theme="1"/>
        <sz val="11.0"/>
      </rPr>
      <t>Estrategia 7</t>
    </r>
    <r>
      <rPr>
        <rFont val="Calibri"/>
        <color theme="1"/>
        <sz val="11.0"/>
      </rPr>
      <t xml:space="preserve">: Promoción de la etnoeducación en la educación ambiental
• </t>
    </r>
    <r>
      <rPr>
        <rFont val="Calibri"/>
        <b/>
        <color theme="1"/>
        <sz val="11.0"/>
      </rPr>
      <t>Estrategia 8</t>
    </r>
    <r>
      <rPr>
        <rFont val="Calibri"/>
        <color theme="1"/>
        <sz val="11.0"/>
      </rPr>
      <t xml:space="preserve">: Impulso a la incorporación de la perspectiva de género en la educación ambiental
• </t>
    </r>
    <r>
      <rPr>
        <rFont val="Calibri"/>
        <b/>
        <color theme="1"/>
        <sz val="11.0"/>
      </rPr>
      <t>Estrategia 9</t>
    </r>
    <r>
      <rPr>
        <rFont val="Calibri"/>
        <color theme="1"/>
        <sz val="11.0"/>
      </rPr>
      <t xml:space="preserve">: Promoción y fortalecimiento del servicio militar ambiental
• </t>
    </r>
    <r>
      <rPr>
        <rFont val="Calibri"/>
        <b/>
        <color theme="1"/>
        <sz val="11.0"/>
      </rPr>
      <t>Estrategia 10</t>
    </r>
    <r>
      <rPr>
        <rFont val="Calibri"/>
        <color theme="1"/>
        <sz val="11.0"/>
      </rPr>
      <t>: Acompañamiento a los procesos de la educación ambiental, para la prevención y gestión del riesgo que promueva el SNPAD</t>
    </r>
  </si>
  <si>
    <r>
      <rPr>
        <rFont val="Calibri"/>
        <color theme="1"/>
        <sz val="11.0"/>
      </rPr>
      <t>Luego encontramos el registro de la siguiente variable:</t>
    </r>
    <r>
      <rPr>
        <rFont val="Calibri"/>
        <color theme="1"/>
        <sz val="11.0"/>
      </rPr>
      <t xml:space="preserve">
• Porcentaje de avance según el cumplimiento de actividades del programa del PTEA: Columna </t>
    </r>
    <r>
      <rPr>
        <rFont val="Calibri"/>
        <b/>
        <color theme="1"/>
        <sz val="11.0"/>
      </rPr>
      <t>W3</t>
    </r>
    <r>
      <rPr>
        <rFont val="Calibri"/>
        <color theme="1"/>
        <sz val="11.0"/>
      </rPr>
      <t xml:space="preserve"> "Planeada" incluir el número proyectado de la meta dentro del PTEA y en la columna </t>
    </r>
    <r>
      <rPr>
        <rFont val="Calibri"/>
        <b/>
        <color theme="1"/>
        <sz val="11.0"/>
      </rPr>
      <t>X3</t>
    </r>
    <r>
      <rPr>
        <rFont val="Calibri"/>
        <color theme="1"/>
        <sz val="11.0"/>
      </rPr>
      <t xml:space="preserve"> "Ejecutada" incluir el número observado del cumplimiento de la meta de acuerdo a las actividades implementadas.</t>
    </r>
  </si>
  <si>
    <t>Nota</t>
  </si>
  <si>
    <r>
      <rPr>
        <rFont val="Calibri"/>
        <b/>
        <color theme="1"/>
        <sz val="11.0"/>
      </rPr>
      <t>Indicadores de Avance del PTEA:</t>
    </r>
    <r>
      <rPr>
        <rFont val="Calibri"/>
        <color theme="1"/>
        <sz val="11.0"/>
      </rPr>
      <t xml:space="preserve">
• El indicador del porcentaje de avance de los proyectos del PTEA: Columna “</t>
    </r>
    <r>
      <rPr>
        <rFont val="Calibri"/>
        <b/>
        <color theme="1"/>
        <sz val="11.0"/>
      </rPr>
      <t>Z2</t>
    </r>
    <r>
      <rPr>
        <rFont val="Calibri"/>
        <color theme="1"/>
        <sz val="11.0"/>
      </rPr>
      <t>” se calcula automáticamente con el promedio del porcentaje de cumplimiento de las metas.
• El indicador del porcentaje de avance de los programas del PTEA: Celda “</t>
    </r>
    <r>
      <rPr>
        <rFont val="Calibri"/>
        <b/>
        <color theme="1"/>
        <sz val="11.0"/>
      </rPr>
      <t>AA2</t>
    </r>
    <r>
      <rPr>
        <rFont val="Calibri"/>
        <color theme="1"/>
        <sz val="11.0"/>
      </rPr>
      <t>” se calcula automáticamente con el promedio del porcentaje de avance de los proyectos.
• El indicador del porcentaje de avance del PTEA: Celda “</t>
    </r>
    <r>
      <rPr>
        <rFont val="Calibri"/>
        <b/>
        <color theme="1"/>
        <sz val="11.0"/>
      </rPr>
      <t>AB2</t>
    </r>
    <r>
      <rPr>
        <rFont val="Calibri"/>
        <color theme="1"/>
        <sz val="11.0"/>
      </rPr>
      <t>” se calcula automáticamente con el promedio del porcentaje de avance de los programas.</t>
    </r>
  </si>
  <si>
    <t>RECOMENDACIONES</t>
  </si>
  <si>
    <t>Responsables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</si>
  <si>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</si>
  <si>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</si>
  <si>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</si>
  <si>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</si>
  <si>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</si>
  <si>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POLITICA NACIONAL DE EDUCACIÓN AMBIENTAL</t>
  </si>
  <si>
    <t>PLAN DE GESTIÓN AMBIENTAL REGIONAL PGAR 2012-2023 CAR</t>
  </si>
  <si>
    <t>PLAN DE ACCIÓN CUATRIENAL 2020-2023 CAR - TERRITORIO AMBIENTALMENTE SOSTENIBLE</t>
  </si>
  <si>
    <t>AGENDA OBJETIVOS DE DESARROLLO SOSTENIBLE</t>
  </si>
  <si>
    <t>PLAN NACIONAL DE DESARROLLO “PACTO POR COLOMBIA, PACTO POR LA EQUIDAD” 2018-2022</t>
  </si>
  <si>
    <t>PLAN DE DESARROLLO DEPARTAMENTAL 2020-2024 "CUNDINAMARCA, ¡REGIÓN QUE PROGRESA!"</t>
  </si>
  <si>
    <t xml:space="preserve">POMCA RÍO BOGOTÁ "RESOLUCIÓN CAR 957 08 DE ABRIL DE 2019" </t>
  </si>
  <si>
    <t>PLAN DE DESARROLLO MUNICIPAL Solidario y Sostenible. Gobierno para todos 2020-2024</t>
  </si>
  <si>
    <t>LEY No. 2169 DE 2021 "POR MEDIO DE LA CUAL SE IMPULSA EL DESARROLLO BAlO EN CARBONO DEL PAÍS MEDIANTE EL ESTABLECIMIENTO DE METAS Y MEDIDAS MÍNIMAS EN MATERIA DE CARBONO NEUTRALIDAD y RESILIENCIA CLIMÁTICA y SE DICTAN OTRAS DISPOSICIONES"</t>
  </si>
  <si>
    <t>PLAN BASICO DE ORDENAMIENTO TERRITORIAL -PBOT ACUERDO No. 12 DE 2002</t>
  </si>
  <si>
    <t xml:space="preserve">PLAN DE SANEAMIENTO Y MANEJO DE VERTIMIENTOS - PSMV </t>
  </si>
  <si>
    <t xml:space="preserve">PLAN DE GESTIÓN INTEGRAL DE RESIDUOS SÓLIDOS - PGIRS </t>
  </si>
  <si>
    <t>PLAN MUNICIPAL DE GESTIÓN DEL RIESGO DE DESASTRES - PMGR (VIGENCIA XXXX-XXXX RESOLUCIÓN XX DE XX DE XXXXX DE XXXX)</t>
  </si>
  <si>
    <t>PTEA (NOMBRE DEL MUNICIPIO, NOMBRE DEL PTEA "2020-2023"</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</si>
  <si>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</si>
  <si>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</si>
  <si>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</si>
  <si>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</si>
  <si>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</si>
  <si>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</si>
  <si>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</si>
  <si>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</si>
  <si>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</si>
  <si>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</si>
  <si>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</si>
  <si>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</si>
  <si>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</si>
  <si>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</si>
  <si>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</si>
  <si>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</si>
  <si>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</si>
  <si>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</si>
  <si>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PROYECTO</t>
  </si>
  <si>
    <t>META</t>
  </si>
  <si>
    <t>TÍTULO</t>
  </si>
  <si>
    <t>ARTICULOS</t>
  </si>
  <si>
    <t>OBJETIVOS</t>
  </si>
  <si>
    <t>CAPITULO</t>
  </si>
  <si>
    <t>ARTICULO</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</si>
  <si>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</si>
  <si>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</si>
  <si>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</si>
  <si>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</si>
  <si>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</si>
  <si>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</si>
  <si>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</si>
  <si>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</si>
  <si>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</si>
  <si>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</si>
  <si>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</si>
  <si>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</si>
  <si>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</si>
  <si>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</si>
  <si>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</si>
  <si>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</si>
  <si>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</si>
  <si>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</si>
  <si>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</si>
  <si>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Gobernanza y Gestión Pública del Agua en la cuenca del río Bogotá.</t>
  </si>
  <si>
    <t>1.4.2.Construyendo cultura de cuidado y protección del río Bogotá</t>
  </si>
  <si>
    <t>Incluir temáticas y campañas de reciclaje y uso eficiente y ahorro de agua en los Planes y Programas de los PROCEDA, CIDEA, PRAE y PEI. (Porcentaje de estrategias de educación ambiental desarrolladas)</t>
  </si>
  <si>
    <t>N/A</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</si>
  <si>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</si>
  <si>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</si>
  <si>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</si>
  <si>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</si>
  <si>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</si>
  <si>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</si>
  <si>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</si>
  <si>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</si>
  <si>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Inventariar y analizar el 100% de los programas y proyectos de los PROCEDA, CIDEA, PRAE y PEI (Porcentaje de Planes y Programas de educación ambiental revisados)</t>
  </si>
  <si>
    <t>Realizar acompañamiento y seguimiento al 100% de los proyectos de los PROCEDA, CIDEA, PRAE y PEI, formulados y campañas para reciclaje y uso eficiente y ahorro de agua. (Porcentaje de PROCEDA, CIDEA, PRAE Y PEI con acompañamiento y seguimiento)</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</si>
  <si>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</si>
  <si>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</si>
  <si>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</si>
  <si>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</si>
  <si>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</si>
  <si>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</si>
  <si>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</si>
  <si>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</si>
  <si>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</si>
  <si>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</si>
  <si>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</si>
  <si>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</si>
  <si>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</si>
  <si>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</si>
  <si>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</si>
  <si>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</si>
  <si>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</si>
  <si>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No Aplica</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</si>
  <si>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</si>
  <si>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</si>
  <si>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</si>
  <si>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</si>
  <si>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</si>
  <si>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</si>
  <si>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</si>
  <si>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</si>
  <si>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</si>
  <si>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</si>
  <si>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</si>
  <si>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</si>
  <si>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</si>
  <si>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</si>
  <si>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</si>
  <si>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</si>
  <si>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</si>
  <si>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</si>
  <si>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</si>
  <si>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</si>
  <si>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</si>
  <si>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</si>
  <si>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</si>
  <si>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1.1.4. Manejo integrado de microcuencas abastecedoras de agua</t>
  </si>
  <si>
    <t>Recuperación y enriquecimiento forestal de las áreas de microcuencas abastecedoras de la Cuenca (Número de hectáreas incrementadas de coberturas boscosas. Número de hectáreas conservadas)</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</si>
  <si>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</si>
  <si>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</si>
  <si>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</si>
  <si>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</si>
  <si>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</si>
  <si>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</si>
  <si>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</si>
  <si>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</si>
  <si>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</si>
  <si>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</si>
  <si>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</si>
  <si>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</si>
  <si>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</si>
  <si>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</si>
  <si>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</si>
  <si>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</si>
  <si>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Orientación ambiental productiva de la cuenca.</t>
  </si>
  <si>
    <t>5.3.2. Agricultura Transitoria y Sostenibilidad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</si>
  <si>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</si>
  <si>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</si>
  <si>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</si>
  <si>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</si>
  <si>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</si>
  <si>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</si>
  <si>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</si>
  <si>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</si>
  <si>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</si>
  <si>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</si>
  <si>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</si>
  <si>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</si>
  <si>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</si>
  <si>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</si>
  <si>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PROGRAMA DE SENSIBILIZACIÓN</t>
  </si>
  <si>
    <t>PROGRAMA DE INCLUSIÓN DE RECICLADORES</t>
  </si>
  <si>
    <t>Con el acompañamiento de los recicladores efectuar un análisis de la relación costo beneficio de la actividad de aprovechamiento (MPRR) con la finalidad de asegurar la rentabilidad y permanencia de los mismos.</t>
  </si>
  <si>
    <t>TÍTULO II. 
Metas Nacionales para la Carbono Neutralidad, la Resiliencia Climática y el Desarrollo Bajo en Carbono</t>
  </si>
  <si>
    <t>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t>
  </si>
  <si>
    <t xml:space="preserve">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
Ámbito de Educación, Formación y Sensibilización
1.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2.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3. Integrar a 2030 en las políticas, normatividad e instrumentos de cambio climático, procesos de formación, capacitación y sensibilización con enfoque en derechos humanos, diferencial, étnico de género e intergeneracional.
</t>
  </si>
  <si>
    <t>Realizar convenios con SENA - CAR - Cámara Comercio, para incentivar las labores de aprovechamiento</t>
  </si>
  <si>
    <t>PROGRAMA 1: PEDAGOGÍA PARA LA EDUCACIÓN AMBIENTAL EN SIBATÉ</t>
  </si>
  <si>
    <r>
      <rPr>
        <rFont val="Calibri"/>
        <color theme="1"/>
        <sz val="12.0"/>
      </rPr>
      <t>1.1.1</t>
    </r>
    <r>
      <rPr>
        <rFont val="Times New Roman"/>
        <b/>
        <color theme="1"/>
        <sz val="7.0"/>
      </rPr>
      <t xml:space="preserve">    </t>
    </r>
    <r>
      <rPr>
        <rFont val="Tahoma"/>
        <b/>
        <color theme="1"/>
        <sz val="11.0"/>
      </rPr>
      <t>PROYECTO 1. Fortalecimiento a formulación e implementación de PRAES</t>
    </r>
  </si>
  <si>
    <t xml:space="preserve">
100% PRAES de Instituciones Educativas Públicas y 30% PRAES de Instituciones Educativas Privadas acompañados y apoyados durante el cuatrienio</t>
  </si>
  <si>
    <t>Efectuar las gestiones pertinentes para el mejoramiento de la actividad de aprovechamiento</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</si>
  <si>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</si>
  <si>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</si>
  <si>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</si>
  <si>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</si>
  <si>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</si>
  <si>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</si>
  <si>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</si>
  <si>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</si>
  <si>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</si>
  <si>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</si>
  <si>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GESTIÓN DE RESIDUOS DEL ÁREA RURAL</t>
  </si>
  <si>
    <t>Actualizar el censo de usuarios en la zona rural e implementar estrategias de sensibilización para la gestión de Residuos sólidos</t>
  </si>
  <si>
    <t>Realizar la identificación y evaluación de riesgos asociados a la prestación del servicio de aseo, actividades complementarias, residuos especiales y RCD y en general de la gestión de residuos sólidos en el municipio. Considerando amenazas y vulnerabilidad</t>
  </si>
  <si>
    <t>Definir y capacitar a la población en estrategias de aprovechamiento y disminución de puntos críticos de residuos sólidos en las viviendas que se encuentran aisladas</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</si>
  <si>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</si>
  <si>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</si>
  <si>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</si>
  <si>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</si>
  <si>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</si>
  <si>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</si>
  <si>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</si>
  <si>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</si>
  <si>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</si>
  <si>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Población de la microcuenca capacitada en manejo de residuos sólidos y líquidos (Número de talleres realizados)</t>
  </si>
  <si>
    <t>GESTIÓN DE RESIDUOS SÓLIDOS MUNICIPAL</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</si>
  <si>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</si>
  <si>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</si>
  <si>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</si>
  <si>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</si>
  <si>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</si>
  <si>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</si>
  <si>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</si>
  <si>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</si>
  <si>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</si>
  <si>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</si>
  <si>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</si>
  <si>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</si>
  <si>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</si>
  <si>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</si>
  <si>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</si>
  <si>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</si>
  <si>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</si>
  <si>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</si>
  <si>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</si>
  <si>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</si>
  <si>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</si>
  <si>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1.3.1. Gestión del conocimiento para la gestión integral del recurso hídrico de la cuenca</t>
  </si>
  <si>
    <t>Gestionar mínimo dos (2) alianzas o convenios interinstitucionales (academia, institutos o centros de investigación, secretaría de ciencia y tecnología, entre otros)</t>
  </si>
  <si>
    <t>PROGRAMA DE EDUCACIÓN AMBIENTAL</t>
  </si>
  <si>
    <t>Del año 2016 al 2018 se contaba con un programa ambiental denominado Dele un buen ambiente a Sibaté, en este se desarrollaban actividades de divulgación sobre la presentación y buen manejo de residuos sólidos, se realizaron programas los cuales fueron emitidos por el canal local, así mismo programas de radio y divulgación de la información por redes sociales. En el año 2019 la campaña cambio de nombre a Protegemos lo Vital, en esta misma se continua con los programas televisivos, radio y redes sociales.</t>
  </si>
  <si>
    <t>Gestionar recursos externos con mínimo dos (2) organismos multilaterales, Fondo de Regalías o COLCIENCIAS</t>
  </si>
  <si>
    <t>Gestionar acciones que promueva la creación de nuevas asociaciones de la PRO en el municipio</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</si>
  <si>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</si>
  <si>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</si>
  <si>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</si>
  <si>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</si>
  <si>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</si>
  <si>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</si>
  <si>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</si>
  <si>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</si>
  <si>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</si>
  <si>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</si>
  <si>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</si>
  <si>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</si>
  <si>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</si>
  <si>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</si>
  <si>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</si>
  <si>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</si>
  <si>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</si>
  <si>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</si>
  <si>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</si>
  <si>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</si>
  <si>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</si>
  <si>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</si>
  <si>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</si>
  <si>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</si>
  <si>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r>
      <rPr>
        <rFont val="Calibri"/>
        <color theme="1"/>
        <sz val="12.0"/>
      </rPr>
      <t>1.1.1</t>
    </r>
    <r>
      <rPr>
        <rFont val="Times New Roman"/>
        <b/>
        <color theme="1"/>
        <sz val="7.0"/>
      </rPr>
      <t xml:space="preserve">    </t>
    </r>
    <r>
      <rPr>
        <rFont val="Tahoma"/>
        <b/>
        <color theme="1"/>
        <sz val="11.0"/>
      </rPr>
      <t>PROYECTO 1. Fortalecimiento a formulación e implementación de PRAES</t>
    </r>
  </si>
  <si>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</si>
  <si>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</si>
  <si>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</si>
  <si>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</si>
  <si>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</si>
  <si>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</si>
  <si>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9. MAS BIEN ESTAR</t>
  </si>
  <si>
    <t>9.2.2 JÓVENES, FUERZA DEL PROGRESO</t>
  </si>
  <si>
    <t>122. Conformar 4 redes departamentales en comunicación popular juvenil, jóvenes rurales y jóvenes ambientales   (COMUNICACIÓN EDUCATIVA).</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</si>
  <si>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</si>
  <si>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</si>
  <si>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</si>
  <si>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</si>
  <si>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</si>
  <si>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</si>
  <si>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</si>
  <si>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</si>
  <si>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</si>
  <si>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PROGRAMA 3. DISMINUCIÓN DE INCENDIOS FORESTALES.</t>
  </si>
  <si>
    <t>Campañas de mensajes preventivos</t>
  </si>
  <si>
    <t>Creación de campañas direccionadas al medio ambiente</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</si>
  <si>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</si>
  <si>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</si>
  <si>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</si>
  <si>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</si>
  <si>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</si>
  <si>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</si>
  <si>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</si>
  <si>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</si>
  <si>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</si>
  <si>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</si>
  <si>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</si>
  <si>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</si>
  <si>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</si>
  <si>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</si>
  <si>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</si>
  <si>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</si>
  <si>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</si>
  <si>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</si>
  <si>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</si>
  <si>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</si>
  <si>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2. Lograr en materia de calidad de agua que las muestras sean aceptables como mínimo en un 95%.</t>
  </si>
  <si>
    <t>PROGRAMA 5. DISMINUCIÓN DEL RIESGO POR EL CAMBIO CLIMÁTICO</t>
  </si>
  <si>
    <t xml:space="preserve">Preservación de las zonas de reserva hídrica y ambiental </t>
  </si>
  <si>
    <t>REDES DE RECOLECCIÓN</t>
  </si>
  <si>
    <t>Áreas suburbanas o rurales en el caso de los Emisarios Finales los cuales generalmente se construyen en dirección a la PTAR, antes de su disposición final en una fuente superficial receptora</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</si>
  <si>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</si>
  <si>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</si>
  <si>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</si>
  <si>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</si>
  <si>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</si>
  <si>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</si>
  <si>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</si>
  <si>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</si>
  <si>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Desarrollar proyectos de información y concientización de la comunidad que consideren temáticas como el uso eficiente del agua, el cuidado y mantenimiento del sistema de alcantarillado y la correcta disposición de residuos</t>
  </si>
  <si>
    <t>Programas para el ahorro del agua</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</si>
  <si>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</si>
  <si>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</si>
  <si>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</si>
  <si>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</si>
  <si>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</si>
  <si>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</si>
  <si>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</si>
  <si>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</si>
  <si>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</si>
  <si>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</si>
  <si>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</si>
  <si>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</si>
  <si>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</si>
  <si>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</si>
  <si>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</si>
  <si>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</si>
  <si>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</si>
  <si>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</si>
  <si>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</si>
  <si>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</si>
  <si>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</si>
  <si>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</si>
  <si>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</si>
  <si>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</si>
  <si>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</si>
  <si>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</si>
  <si>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</si>
  <si>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</si>
  <si>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</si>
  <si>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</si>
  <si>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</si>
  <si>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</si>
  <si>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</si>
  <si>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</si>
  <si>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</si>
  <si>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Ejecución de talleres de emprendimiento</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</si>
  <si>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</si>
  <si>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</si>
  <si>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</si>
  <si>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</si>
  <si>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</si>
  <si>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</si>
  <si>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</si>
  <si>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</si>
  <si>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</si>
  <si>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</si>
  <si>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</si>
  <si>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</si>
  <si>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</si>
  <si>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</si>
  <si>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</si>
  <si>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</si>
  <si>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</si>
  <si>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</si>
  <si>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</si>
  <si>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</si>
  <si>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t>
  </si>
  <si>
    <t>MÁS AGUA MÁS VIDA</t>
  </si>
  <si>
    <t>GESTIÓN INTEGRAL DEL RECURSO HÍDRICO</t>
  </si>
  <si>
    <t>Formular un diagnóstico ambiental de predios de protección adquirido por el municipio.</t>
  </si>
  <si>
    <t>TÍTULO I.
Disposiciones Generales</t>
  </si>
  <si>
    <t>ARTÍCULO 3. Pilares de la transición a la carbono neutralidad, la resiliencia climática y el desarrollo bajo en carbono.</t>
  </si>
  <si>
    <t xml:space="preserve">ARTÍCULO 3. Pilares de la transición a la carbono neutralidad, la resiliencia climática y el desarrollo bajo en carbono.
1. La necesidad de alinear las acciones que se adopten en materia de cambio climático, con las que se establezcan en materia de seguridad alimentaria,
salud y erradicación de la pobreza.
2. La transición justa de la fuerza laboral que contribuya con la transformación de la economía hacia mecanismos de producción sostenibles, y que apunte a la reconversión de empleos verdes que otorguen calidad de vida e inclusión social.
3. La adopción de medidas para la protección del entorno ambiental y socioeconómico de las generaciones presentes y futuras.
4. La implementación de acciones de naturaleza positiva, consistentes en detener y revertir la pérdida de biodiversidad y el deterioro ambiental.
7. El reconocimiento del rol fundamental que tiene una ciudadanía informada y consciente del impacto de sus acciones en el logro de los objetivos de carbono neutralidad, resiliencia climática y desarrollo bajo en carbono.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15. El reconocimiento del rol fundamental que tienen los jóvenes en la sociedad como sujetos con necesidad de formación en las acciones de protección del entorno ambiental para el logro de los objetivos de carbono neutralidad, resiliencia climática y desarrollo bajo en carbono. </t>
  </si>
  <si>
    <t>7. DETERMINACIÓN DEL MODELO DE ORDENAMIENTO</t>
  </si>
  <si>
    <t>Un espacio rural con protección de sus recursos, orientados a producción y habitabilidad con calidad, potenciando la capacidad agrológica de los suelos,
las ventajas comparativas de localización del sector industrial, el
aprovechamiento paisajista para el turismo, la recuperación ambiental del
territorio, una minería con aplicación técnica y desestímulo al crecimiento
urbanístico.</t>
  </si>
  <si>
    <t>PROGRAMA 1: REDUCCIÓN DEL RIESGO DE REMOCIÓN EN MASA</t>
  </si>
  <si>
    <t>Campañas y capacitación a la comunidad para la conservación del medio ambiente y buenas prácticas agropecuarias.</t>
  </si>
  <si>
    <r>
      <rPr>
        <rFont val="Tahoma"/>
        <b/>
        <color theme="1"/>
        <sz val="11.0"/>
      </rPr>
      <t>1.1</t>
    </r>
    <r>
      <rPr>
        <rFont val="Times New Roman"/>
        <b/>
        <color theme="1"/>
        <sz val="7.0"/>
      </rPr>
      <t xml:space="preserve">         </t>
    </r>
    <r>
      <rPr>
        <rFont val="Tahoma"/>
        <b/>
        <color theme="1"/>
        <sz val="11.0"/>
      </rPr>
      <t>PROGRAMA 5: PRODUCCIÓN AGROPECUARIA Y EMPRESARIAL RESPONSABLE CON EL MEDIO AMBIENTE</t>
    </r>
  </si>
  <si>
    <r>
      <rPr>
        <rFont val="Tahoma"/>
        <b/>
        <color theme="1"/>
        <sz val="11.0"/>
      </rPr>
      <t>1.1.1</t>
    </r>
    <r>
      <rPr>
        <rFont val="Times New Roman"/>
        <b/>
        <color theme="1"/>
        <sz val="7.0"/>
      </rPr>
      <t xml:space="preserve">    </t>
    </r>
    <r>
      <rPr>
        <rFont val="Tahoma"/>
        <b/>
        <color theme="1"/>
        <sz val="11.0"/>
      </rPr>
      <t>PROYECTO 1. Responsabilidad Ambiental Empresarial</t>
    </r>
  </si>
  <si>
    <t>100% Actividades ejecutadas durante el cuatrienio, orientadas a la formación de trabajadores, empresarios y productores en las buenas prácticas empresariales; responsables y sostenibles con el medio ambiente</t>
  </si>
  <si>
    <t>DESARROLLO ECONÓMICO SOSTENIBLE</t>
  </si>
  <si>
    <t>EL CAMPO ES EL CAMINO</t>
  </si>
  <si>
    <t>Implementar 5 proyectos de adaptación de agricultura climáticamente inteligente con pequeños productores agrícolas de organizaciones de mujeres, víctimas del conflicto, adultos mayores, PcD jóvenes y familias financiados.</t>
  </si>
  <si>
    <t>TÍTULO II.
Metas Nacionales para la Carbono Neutralidad, la Resiliencia Climática y el Desarrollo Bajo en Carbono</t>
  </si>
  <si>
    <t>ARTÍCULO 6. Metas en materia de adaptación al cambio climático.</t>
  </si>
  <si>
    <t>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Agropecuario, Pesquero y de Desarrollo Rural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</si>
  <si>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r>
      <rPr>
        <rFont val="Tahoma"/>
        <b/>
        <color theme="1"/>
        <sz val="11.0"/>
      </rPr>
      <t>1.1</t>
    </r>
    <r>
      <rPr>
        <rFont val="Times New Roman"/>
        <b/>
        <color theme="1"/>
        <sz val="7.0"/>
      </rPr>
      <t xml:space="preserve">         </t>
    </r>
    <r>
      <rPr>
        <rFont val="Tahoma"/>
        <b/>
        <color theme="1"/>
        <sz val="11.0"/>
      </rPr>
      <t>PROGRAMA 5: PRODUCCIÓN AGROPECUARIA Y EMPRESARIAL RESPONSABLE CON EL MEDIO AMBIENTE</t>
    </r>
  </si>
  <si>
    <r>
      <rPr>
        <rFont val="Tahoma"/>
        <b/>
        <color theme="1"/>
        <sz val="11.0"/>
      </rPr>
      <t>1.1.1</t>
    </r>
    <r>
      <rPr>
        <rFont val="Times New Roman"/>
        <b/>
        <color theme="1"/>
        <sz val="7.0"/>
      </rPr>
      <t xml:space="preserve">    </t>
    </r>
    <r>
      <rPr>
        <rFont val="Tahoma"/>
        <b/>
        <color theme="1"/>
        <sz val="11.0"/>
      </rPr>
      <t>PROYECTO 2. Producción agropecuaria sostenible</t>
    </r>
  </si>
  <si>
    <t>100% Actividades ejecutadas durante el cuatrienio, orientadas al acompañamiento, formación y trabajo conjunto con los campesinos y productores agropecuarios del municipio de Sibaté, en la implementación y difusión de prácticas de producción sostenibles con el medio ambiente</t>
  </si>
  <si>
    <t>Implementar 2 proyectos de economías y negocios verdes rurales.</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</si>
  <si>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</si>
  <si>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</si>
  <si>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Apoyar 3 procesos productivos pecuarios de organizaciones de mujeres, víctimas del conflicto, adultos mayores, PcD, jóvenes y familias con financiación y asistencia técnica.</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</si>
  <si>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</si>
  <si>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</si>
  <si>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Intervenir 5 entornos rurales de alta vulnerabilidad económica, social y ambiental con el programa “Sibaté solidario con el campo y su gente”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</si>
  <si>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</si>
  <si>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</si>
  <si>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</si>
  <si>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ESTRATEGIAS ADMINISTRATIVAS</t>
  </si>
  <si>
    <t>Dotar a la Administración Municipal de herramientas e instrumentos
administrativos tendientes a la conservación, preservación, manejo y
recuperación del medio ambiente.</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</si>
  <si>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</si>
  <si>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</si>
  <si>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</si>
  <si>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</si>
  <si>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</si>
  <si>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 150 hectáreas de áreas degradadas en los municipios de la Cuenca del Río Bogotá</t>
  </si>
  <si>
    <t>12.a.1 Cantidad de apoyo en materia de investigación y desarrollo prestado a los países en desarrollo para el consumo y la producción sostenibles y las tecnologíasecológicamente racionales.</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</si>
  <si>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</si>
  <si>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</si>
  <si>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</si>
  <si>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</si>
  <si>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</si>
  <si>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</si>
  <si>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</si>
  <si>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196. Intervenir 30000 unidades productivas agropecuarias con el fortalecimiento de cadenas productivas a través de estrategias tecnológicas, programas de riego intrapredial y de producción en ambientes controlados, mano de obra calificada y soporte empresarial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</si>
  <si>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</si>
  <si>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
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</si>
  <si>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</si>
  <si>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</si>
  <si>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</si>
  <si>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</si>
  <si>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</si>
  <si>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</si>
  <si>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</si>
  <si>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</si>
  <si>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</si>
  <si>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</si>
  <si>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</si>
  <si>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</si>
  <si>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</si>
  <si>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</si>
  <si>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</si>
  <si>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</si>
  <si>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</si>
  <si>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</si>
  <si>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</si>
  <si>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</si>
  <si>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</si>
  <si>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</si>
  <si>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</si>
  <si>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10.1.2 MINERÍA RESPONSABLE Y COMPETITIVA</t>
  </si>
  <si>
    <t>199. Asistir a 700 actores mineros del departamento, en temas de buenas prácticas mineras y cumplimiento de los indicadores de formalización (LEGALIDAD AMBIENTAL) .</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</si>
  <si>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</si>
  <si>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</si>
  <si>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implementar los Planes de Saneamiento y Manejo de Vertimiento (PSMV) para el sector rural del municipio.</t>
  </si>
  <si>
    <t xml:space="preserve">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Ambiente y Desarrollo Sostenible 
2. Formular o ajustar a 2030, un mínimo de ciento treinta y cinco (135) Planes de Ordenación y Manejo de Cuencas Hidrográficas (POMCA) incorporando consideraciones qe,. variabilidad y cambio climático, de conformidad con la priorización que establezca el Ministerio de Ambiente y Desarrollo Sostenible.
3. A 2025 el cien por ciento (100%) de los páramos de Colombia contarán con planes de manejo ambiental en implementación.
5. Incrementar al 2030, en 100.000 hectáreas, las áreas en proceso de rehabilitación, recuperación o restauración en las áreas del Sistema de Parques Nacionales y sus zonas de influencia.
9.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
12. Acotar a 2030, los cuerpos de agua priorizados por parte de las Autoridades Ambientales competentes, de conformidad con la guía técnica para el acotamiento de rondas hídricas expedida por el Ministerio de Ambiente y Desarrollo Sostenible, y demás instrumentos correspondientes.
18. Formular e implementar a 2025, las acciones requeridas para conservar y mejorar sumideros y depósitos de gases efecto invernadero. </t>
  </si>
  <si>
    <r>
      <rPr>
        <rFont val="Tahoma"/>
        <b/>
        <color theme="1"/>
        <sz val="11.0"/>
      </rPr>
      <t>1.1</t>
    </r>
    <r>
      <rPr>
        <rFont val="Times New Roman"/>
        <b/>
        <color theme="1"/>
        <sz val="7.0"/>
      </rPr>
      <t xml:space="preserve">         </t>
    </r>
    <r>
      <rPr>
        <rFont val="Tahoma"/>
        <b/>
        <color theme="1"/>
        <sz val="11.0"/>
      </rPr>
      <t>PROGRAMA 5: PRODUCCIÓN AGROPECUARIA Y EMPRESARIAL RESPONSABLE CON EL MEDIO AMBIENTE</t>
    </r>
  </si>
  <si>
    <r>
      <rPr>
        <rFont val="Tahoma"/>
        <b/>
        <color theme="1"/>
        <sz val="11.0"/>
      </rPr>
      <t>1.1.1</t>
    </r>
    <r>
      <rPr>
        <rFont val="Times New Roman"/>
        <b/>
        <color theme="1"/>
        <sz val="7.0"/>
      </rPr>
      <t xml:space="preserve">    </t>
    </r>
    <r>
      <rPr>
        <rFont val="Tahoma"/>
        <b/>
        <color theme="1"/>
        <sz val="11.0"/>
      </rPr>
      <t>PROYECTO 3. Producción minera sostenible</t>
    </r>
  </si>
  <si>
    <t>100% Actividades ejecutadas durante el cuatrienio, orientadas a la revisión y regulación de procesos de exploración y explotación minera en el municipio de Sibaté, que estén afectando el territorio, sus ecosistemas y su biodiversidad</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</si>
  <si>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</si>
  <si>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</si>
  <si>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319. Articular con el sector privado una estrategia de responsabilidad ambiental empresarial</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</si>
  <si>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</si>
  <si>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</si>
  <si>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</si>
  <si>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</si>
  <si>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</si>
  <si>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</si>
  <si>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</si>
  <si>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</si>
  <si>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</si>
  <si>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</si>
  <si>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</si>
  <si>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ESTRUCTURA REGIONAL</t>
  </si>
  <si>
    <t>Coadyuvar en la solución a la disposición final de residuos sólidos, creando en la comunidad cultura para la recuperación de material reutilizable y localización adecuada para la transformación mediante el uso de tecnología limpia.</t>
  </si>
  <si>
    <r>
      <rPr>
        <rFont val="Tahoma"/>
        <b/>
        <color theme="1"/>
        <sz val="11.0"/>
      </rPr>
      <t>1.1.1</t>
    </r>
    <r>
      <rPr>
        <rFont val="Times New Roman"/>
        <b/>
        <color theme="1"/>
        <sz val="7.0"/>
      </rPr>
      <t xml:space="preserve">    </t>
    </r>
    <r>
      <rPr>
        <rFont val="Tahoma"/>
        <b/>
        <color theme="1"/>
        <sz val="11.0"/>
      </rPr>
      <t>PROYECTO 2.</t>
    </r>
    <r>
      <rPr>
        <rFont val="Tahoma"/>
        <b val="0"/>
        <color theme="1"/>
        <sz val="11.0"/>
      </rPr>
      <t xml:space="preserve"> </t>
    </r>
    <r>
      <rPr>
        <rFont val="Tahoma"/>
        <b/>
        <color theme="1"/>
        <sz val="11.0"/>
      </rPr>
      <t>Fortalecimiento a formulación e implementación de PROCEDAS</t>
    </r>
  </si>
  <si>
    <r>
      <rPr>
        <rFont val="Tahoma"/>
        <b/>
        <color theme="1"/>
        <sz val="11.0"/>
      </rPr>
      <t>1.1.1</t>
    </r>
    <r>
      <rPr>
        <rFont val="Times New Roman"/>
        <b/>
        <color theme="1"/>
        <sz val="7.0"/>
      </rPr>
      <t xml:space="preserve">    </t>
    </r>
    <r>
      <rPr>
        <rFont val="Tahoma"/>
        <b/>
        <color theme="1"/>
        <sz val="11.0"/>
      </rPr>
      <t>PROYECTO 2.</t>
    </r>
    <r>
      <rPr>
        <rFont val="Tahoma"/>
        <b val="0"/>
        <color theme="1"/>
        <sz val="11.0"/>
      </rPr>
      <t xml:space="preserve"> </t>
    </r>
    <r>
      <rPr>
        <rFont val="Tahoma"/>
        <b/>
        <color theme="1"/>
        <sz val="11.0"/>
      </rPr>
      <t>Fortalecimiento a formulación e implementación de PROCEDAS</t>
    </r>
  </si>
  <si>
    <t>100% PROCEDAS acompañados en sus etapas de formulación, implementación y evaluación; durante el cuatrienio.</t>
  </si>
  <si>
    <r>
      <rPr>
        <rFont val="Tahoma"/>
        <b/>
        <color theme="1"/>
        <sz val="11.0"/>
      </rPr>
      <t>1.1.1</t>
    </r>
    <r>
      <rPr>
        <rFont val="Times New Roman"/>
        <b/>
        <color theme="1"/>
        <sz val="7.0"/>
      </rPr>
      <t xml:space="preserve">    </t>
    </r>
    <r>
      <rPr>
        <rFont val="Tahoma"/>
        <b/>
        <color theme="1"/>
        <sz val="11.0"/>
      </rPr>
      <t>PROYECTO 2.</t>
    </r>
    <r>
      <rPr>
        <rFont val="Tahoma"/>
        <b val="0"/>
        <color theme="1"/>
        <sz val="11.0"/>
      </rPr>
      <t xml:space="preserve"> </t>
    </r>
    <r>
      <rPr>
        <rFont val="Tahoma"/>
        <b/>
        <color theme="1"/>
        <sz val="11.0"/>
      </rPr>
      <t>Fortalecimiento a formulación e implementación de PROCEDAS</t>
    </r>
  </si>
  <si>
    <r>
      <rPr>
        <rFont val="Tahoma"/>
        <b/>
        <color theme="1"/>
        <sz val="11.0"/>
      </rPr>
      <t>1.1.1</t>
    </r>
    <r>
      <rPr>
        <rFont val="Times New Roman"/>
        <b/>
        <color theme="1"/>
        <sz val="7.0"/>
      </rPr>
      <t xml:space="preserve">    </t>
    </r>
    <r>
      <rPr>
        <rFont val="Tahoma"/>
        <b/>
        <color theme="1"/>
        <sz val="11.0"/>
      </rPr>
      <t>PROYECTO 3.</t>
    </r>
    <r>
      <rPr>
        <rFont val="Tahoma"/>
        <b val="0"/>
        <color theme="1"/>
        <sz val="11.0"/>
      </rPr>
      <t xml:space="preserve"> </t>
    </r>
    <r>
      <rPr>
        <rFont val="Tahoma"/>
        <b/>
        <color theme="1"/>
        <sz val="11.0"/>
      </rPr>
      <t>Participación y Cultura en la educación ambiental</t>
    </r>
  </si>
  <si>
    <t>100% eventos conmemorativos pedagógicos, culturales y comunitarios ejecutados y publicitados durante el cuatrienio; en el marco del Festival Vive el Río Bogotá y otros procesos artísticos-culturales de Educación Ambiental</t>
  </si>
  <si>
    <t>Promover mínimo dos (2) mecanismos o espacios de articulación o intervención, para compartir conocimiento.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</si>
  <si>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</si>
  <si>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</si>
  <si>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</si>
  <si>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</si>
  <si>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</si>
  <si>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</si>
  <si>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Efectuar jornadas anuales de difusión de los PMGR y simulacros de emergencias en todos los municipios. (Número de talleres de difusión y de simulacros realizados).</t>
  </si>
  <si>
    <t>TERRITORIO SEGURO Y RESILIENTE</t>
  </si>
  <si>
    <t>RDENAMIENTO PARA LA GESTIÓN DEL RIESGO Y LA ADAPTACIÓN AL CAMBIO CLIMÁTICO.</t>
  </si>
  <si>
    <t>Realizar seguimiento y control al 100% de los establecimientos generadores de contaminación visual, atmosférica, ruido y ruido ambiental.</t>
  </si>
  <si>
    <t>4.1.3. Creación de un Sistema Integrado de Información para la Gestión del Riesgo de Desastres y el Cambio Climático de la Cuenca del Río Bogotá (SIGR-CC Cuenca Río Bogotá)</t>
  </si>
  <si>
    <t>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</si>
  <si>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</si>
  <si>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</si>
  <si>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</si>
  <si>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</si>
  <si>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</si>
  <si>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Involucrar minimo al 10% de los actores de la comunidad en el desarrollo de las alertas tempranas en los 4 sitios piloto seleccionados. (Número de personas involucradas en cada prototipo de SCAT.)</t>
  </si>
  <si>
    <t>Realizar el análisis de los resultados de aplicación de los 4 prototipos de SCAT implementados. (Número de sistemas de alerta temprana evaluados a partir de los resultados obtenidos)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</si>
  <si>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</si>
  <si>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</si>
  <si>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</si>
  <si>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</si>
  <si>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</si>
  <si>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</si>
  <si>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</si>
  <si>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</si>
  <si>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</si>
  <si>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</si>
  <si>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</si>
  <si>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</si>
  <si>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</si>
  <si>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</si>
  <si>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APROPIACIÓN DEL TERRITORIO Y CULTURA AMBIENTAL</t>
  </si>
  <si>
    <t>NOS ORGANIZAMOS PARA UN TERRITORIO SOSTENIBLE</t>
  </si>
  <si>
    <t>Vincular 44 Juntas de acción comunal en la restauración y protección de las cuencas hídricas y el espacio público.</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</si>
  <si>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</si>
  <si>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Diseñar e implementar un modelo de gestión ambiental.</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</si>
  <si>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</si>
  <si>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</si>
  <si>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GENERACIÓN DE CONOCIMIENTO Y CULTURAL AMBIENTAL</t>
  </si>
  <si>
    <t>Formular un diagnóstico de las especies de fauna y flora existentes en el municipio.</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</si>
  <si>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</si>
  <si>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</si>
  <si>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</si>
  <si>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r>
      <rPr>
        <rFont val="Tahoma"/>
        <b/>
        <color theme="1"/>
        <sz val="11.0"/>
      </rPr>
      <t>1.1</t>
    </r>
    <r>
      <rPr>
        <rFont val="Times New Roman"/>
        <b/>
        <color theme="1"/>
        <sz val="7.0"/>
      </rPr>
      <t xml:space="preserve">         </t>
    </r>
    <r>
      <rPr>
        <rFont val="Tahoma"/>
        <b/>
        <color theme="1"/>
        <sz val="11.0"/>
      </rPr>
      <t>PROGRAMA 1: PEDAGOGÍA PARA LA EDUCACIÓN AMBIENTAL EN SIBATÉ</t>
    </r>
  </si>
  <si>
    <r>
      <rPr>
        <rFont val="Tahoma"/>
        <b/>
        <color theme="1"/>
        <sz val="11.0"/>
      </rPr>
      <t>1.1.1</t>
    </r>
    <r>
      <rPr>
        <rFont val="Times New Roman"/>
        <b/>
        <color theme="1"/>
        <sz val="7.0"/>
      </rPr>
      <t xml:space="preserve">    </t>
    </r>
    <r>
      <rPr>
        <rFont val="Tahoma"/>
        <b/>
        <color theme="1"/>
        <sz val="11.0"/>
      </rPr>
      <t>PROYECTO 2. Protección de fuentes hídricas</t>
    </r>
  </si>
  <si>
    <t>100% Actividades ejecutadas durante el cuatrienio, orientadas a la protección de fuentes hídricas a partir del reconocimiento e importancia de ecosistemas como el Páramo Cruz Verde, el Embalse del Muña, nacederos ríos y quebradas del municipio de Sibaté que albergan multiplicidad de flora y fauna nativas.</t>
  </si>
  <si>
    <t>Adquirir 100 hectáreas de suelo para protección hídrica.</t>
  </si>
  <si>
    <t>LA CUENCA DEL RÍO BOGOTÁ</t>
  </si>
  <si>
    <t>La estructura ecológica regional de la Cuenca del Río Bogotá, requiere para su preservación, recuperación y aprovechamiento sostenible, acciones de orden nacional, departamental y local en los siguientes aspectos</t>
  </si>
  <si>
    <t>Represa del Muña: Gestionar ante las instancias competentes de orden privado y estatal, la solución definitiva de los impactos ambientales producidos por las aguas del Río Bogotá, depositadas en la Represa del Muña, evaluando también alternativas de acopio de recurso hidrográfico, desde otro sistema diferente al utilizado actualmente, que evite los impactos por contaminación</t>
  </si>
  <si>
    <r>
      <rPr>
        <rFont val="Tahoma"/>
        <b/>
        <color theme="1"/>
        <sz val="11.0"/>
      </rPr>
      <t>1.1</t>
    </r>
    <r>
      <rPr>
        <rFont val="Times New Roman"/>
        <b/>
        <color theme="1"/>
        <sz val="7.0"/>
      </rPr>
      <t xml:space="preserve">         </t>
    </r>
    <r>
      <rPr>
        <rFont val="Tahoma"/>
        <b/>
        <color theme="1"/>
        <sz val="11.0"/>
      </rPr>
      <t>PROGRAMA 1: PEDAGOGÍA PARA LA EDUCACIÓN AMBIENTAL EN SIBATÉ</t>
    </r>
  </si>
  <si>
    <r>
      <rPr>
        <rFont val="Tahoma"/>
        <b/>
        <color theme="1"/>
        <sz val="11.0"/>
      </rPr>
      <t>1.1</t>
    </r>
    <r>
      <rPr>
        <rFont val="Times New Roman"/>
        <b/>
        <color theme="1"/>
        <sz val="7.0"/>
      </rPr>
      <t xml:space="preserve">         </t>
    </r>
    <r>
      <rPr>
        <rFont val="Tahoma"/>
        <b/>
        <color theme="1"/>
        <sz val="11.0"/>
      </rPr>
      <t xml:space="preserve">PROGRAMA 2: CUIDADO Y PROTECCIÓN DE LOS RECURSOS HÍDRICOS – Integrar con la empresa de servicios públicos, Sec de infraestructura- Sec. medio ambiente </t>
    </r>
  </si>
  <si>
    <t>Dieciseis (16) Capacitaciones ejecutadas durante el cuatrienio, con los acueductos veredales y comunitarios priorizados del municipio de Sibaté, para fomentar el uso eficiente de las aguas lluvias y el ahorro del agua.</t>
  </si>
  <si>
    <t>Formular y viabilizar técnicamente un proyecto de pozos profundos para el sistema de acueducto del área urbana.</t>
  </si>
  <si>
    <t>Para la preservación de los nacimientos de agua, relictos de bosque andino y recarga de acuíferos en el sector de páramo y control a la expansión de la frontera agrícola, regionalmente se propenderá por la adquisición de predios por parte de los entes territoriales que confluyen jurisdiccionalmente en el área</t>
  </si>
  <si>
    <r>
      <rPr>
        <rFont val="Tahoma"/>
        <b/>
        <color theme="1"/>
        <sz val="11.0"/>
      </rPr>
      <t>1.1</t>
    </r>
    <r>
      <rPr>
        <rFont val="Times New Roman"/>
        <b/>
        <color theme="1"/>
        <sz val="7.0"/>
      </rPr>
      <t xml:space="preserve">         </t>
    </r>
    <r>
      <rPr>
        <rFont val="Tahoma"/>
        <b/>
        <color theme="1"/>
        <sz val="11.0"/>
      </rPr>
      <t>PROGRAMA 1: PEDAGOGÍA PARA LA EDUCACIÓN AMBIENTAL EN SIBATÉ</t>
    </r>
  </si>
  <si>
    <r>
      <rPr>
        <rFont val="Tahoma"/>
        <b/>
        <color theme="1"/>
        <sz val="11.0"/>
      </rPr>
      <t>1.1.1</t>
    </r>
    <r>
      <rPr>
        <rFont val="Times New Roman"/>
        <b/>
        <color theme="1"/>
        <sz val="7.0"/>
      </rPr>
      <t xml:space="preserve">    </t>
    </r>
    <r>
      <rPr>
        <rFont val="Tahoma"/>
        <b/>
        <color theme="1"/>
        <sz val="11.0"/>
      </rPr>
      <t>PROYECTO 2. Protección de fuentes hídricas</t>
    </r>
  </si>
  <si>
    <t>Realizar mantenimiento, asistencia técnicas y dotación al 100% de los acueductos veredales.</t>
  </si>
  <si>
    <t>Ampliar en un 10% la cobertura de la red de alcantarillado de las viviendas del sector rural.</t>
  </si>
  <si>
    <t>Actualizar el 20% del plan maestro de acueducto y alcantarillado urbano-PMAA</t>
  </si>
  <si>
    <t>Diseñar y formular los estudios técnicos de la Construcción del Plan Maestro de Alcantarillado Pluvial Barrio San José, Fase 2 y Fase 3</t>
  </si>
  <si>
    <t>Adquirir Predio para la construcción de la PTAR de San Benito</t>
  </si>
  <si>
    <t>Formular un Estudio y diseño de alcantarillado sanitario y pluvial de la zona industrial del Muña.</t>
  </si>
  <si>
    <t>Asistir técnicamente a 12 Acueductos Veredales para implementación de Plan Uso eficiente Veredal de ahorro de agua-PUEAA</t>
  </si>
  <si>
    <t>Mantener el 100% de los sistemas de conducción y tratamiento de aguas residuales rurales.</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</si>
  <si>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</si>
  <si>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</si>
  <si>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</si>
  <si>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</si>
  <si>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</si>
  <si>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</si>
  <si>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</si>
  <si>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</si>
  <si>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</si>
  <si>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</si>
  <si>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</si>
  <si>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</si>
  <si>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Incluir dentro de las acciones de la estrategia acciones y medidas para la trasformación de conflictos relacionados con el recurso hídrico. (Número de Planes y Programas articulados con la metodología para la transformación de conflictos)</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</si>
  <si>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</si>
  <si>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</si>
  <si>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Construir tanque de almacenamiento acueducto vereda San Benito.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</si>
  <si>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</si>
  <si>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</si>
  <si>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</si>
  <si>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</si>
  <si>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</si>
  <si>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</si>
  <si>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Población capacitada en la importancia de la conservación de las microcuencas abastecedoras (Numero de talleres realizados)</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</si>
  <si>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</si>
  <si>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</si>
  <si>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</si>
  <si>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</si>
  <si>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</si>
  <si>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</si>
  <si>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</si>
  <si>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</si>
  <si>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</si>
  <si>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</si>
  <si>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</si>
  <si>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</si>
  <si>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</si>
  <si>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</si>
  <si>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</si>
  <si>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</si>
  <si>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</si>
  <si>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</si>
  <si>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</si>
  <si>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4. FORMACIÓN DE EDUCADORAS/ES Y/O DINAMIZADORAS/ES AMBIENTALES</t>
  </si>
  <si>
    <t>21. POLÍTICAS Y ESTRATEGIAS</t>
  </si>
  <si>
    <t>Desarrollar gestión permanente ante las instancias competentes, encaminadas a la restitución de un medio ambiente sano en el territorio.</t>
  </si>
  <si>
    <t>278. Reforestar150 hectáreas de áreas degradadas en los municipios de la Cuenca del Río Bogotá</t>
  </si>
  <si>
    <t>Sembrar 300.000 árboles en las zonas protectoras y productoras del municipio.</t>
  </si>
  <si>
    <t>HÁBITAT SOSTENIBLE</t>
  </si>
  <si>
    <t>Implementar el Plan de Gestión Integral de Residuos Sólidos del Municipio (PGIRS).</t>
  </si>
  <si>
    <r>
      <rPr>
        <rFont val="Tahoma"/>
        <b/>
        <color theme="1"/>
        <sz val="11.0"/>
      </rPr>
      <t>1.1</t>
    </r>
    <r>
      <rPr>
        <rFont val="Times New Roman"/>
        <b/>
        <color theme="1"/>
        <sz val="7.0"/>
      </rPr>
      <t xml:space="preserve">         </t>
    </r>
    <r>
      <rPr>
        <rFont val="Tahoma"/>
        <b/>
        <color theme="1"/>
        <sz val="11.0"/>
      </rPr>
      <t>PROGRAMA 3: MANEJO INTEGRAL DE RESIDUOS SÓLIDOS</t>
    </r>
  </si>
  <si>
    <r>
      <rPr>
        <rFont val="Tahoma"/>
        <b/>
        <color theme="1"/>
        <sz val="11.0"/>
      </rPr>
      <t>1.1.1</t>
    </r>
    <r>
      <rPr>
        <rFont val="Times New Roman"/>
        <b/>
        <color theme="1"/>
        <sz val="7.0"/>
      </rPr>
      <t xml:space="preserve">    </t>
    </r>
    <r>
      <rPr>
        <rFont val="Tahoma"/>
        <b/>
        <color theme="1"/>
        <sz val="11.0"/>
      </rPr>
      <t>PROYECTO 1. Fortalecimiento Interinstitucional de las tres R's</t>
    </r>
  </si>
  <si>
    <t>100% residuos sólidos orgánicos, reciclables, ordinarios, peligrosos y de posconsumo producidos en el municipio de Sibaté; debidamente separados, recuperados y dispuestos como corresponde</t>
  </si>
  <si>
    <r>
      <rPr>
        <rFont val="Tahoma"/>
        <b/>
        <color theme="1"/>
        <sz val="11.0"/>
      </rPr>
      <t>1.1</t>
    </r>
    <r>
      <rPr>
        <rFont val="Times New Roman"/>
        <b/>
        <color theme="1"/>
        <sz val="7.0"/>
      </rPr>
      <t xml:space="preserve">         </t>
    </r>
    <r>
      <rPr>
        <rFont val="Tahoma"/>
        <b/>
        <color theme="1"/>
        <sz val="11.0"/>
      </rPr>
      <t>PROGRAMA 3: MANEJO INTEGRAL DE RESIDUOS SÓLIDOS</t>
    </r>
  </si>
  <si>
    <r>
      <rPr>
        <rFont val="Tahoma"/>
        <b/>
        <color theme="1"/>
        <sz val="11.0"/>
      </rPr>
      <t>1.1.1</t>
    </r>
    <r>
      <rPr>
        <rFont val="Times New Roman"/>
        <b/>
        <color theme="1"/>
        <sz val="7.0"/>
      </rPr>
      <t xml:space="preserve">    </t>
    </r>
    <r>
      <rPr>
        <rFont val="Tahoma"/>
        <b/>
        <color theme="1"/>
        <sz val="11.0"/>
      </rPr>
      <t>PROYECTO 2. Fortalecimiento de Asociaciones de Recuperadores de Sibaté</t>
    </r>
  </si>
  <si>
    <t>100% Recuperadores del municipio de Sibaté capacitados y acompañados logística, técnico-administrativa, social y medioambientalmente, durante el cuatrienio.</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</si>
  <si>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</si>
  <si>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</si>
  <si>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</si>
  <si>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</si>
  <si>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</si>
  <si>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Elaborar un Estudio de Amenaza, Vulnerabilidad y Riesgo por eventos naturales e Incendios forestales</t>
  </si>
  <si>
    <t>Reducir en 20% los eventos de quemas e incendios forestales en el municipio.</t>
  </si>
  <si>
    <t>Construir el 100% de muros de contención para zonas de riesgo identificadas y aprobadas por CMGR</t>
  </si>
  <si>
    <t>Formular un Plan de manejo de recuperación y restauración ambiental – PMRRA formulado</t>
  </si>
  <si>
    <t>12. OBJETIVOS</t>
  </si>
  <si>
    <t>Procurar la oferta de espacio disponible habitable dentro del Municipio, para un adecuado desarrollo del ser humano en su entorno facilitando la preservación de la biodiversidad, los ecosistemas y paisajes.</t>
  </si>
  <si>
    <r>
      <rPr>
        <rFont val="Tahoma"/>
        <b/>
        <color theme="1"/>
        <sz val="11.0"/>
      </rPr>
      <t>1.1</t>
    </r>
    <r>
      <rPr>
        <rFont val="Times New Roman"/>
        <b/>
        <color theme="1"/>
        <sz val="7.0"/>
      </rPr>
      <t xml:space="preserve">         </t>
    </r>
    <r>
      <rPr>
        <rFont val="Tahoma"/>
        <b/>
        <color theme="1"/>
        <sz val="11.0"/>
      </rPr>
      <t>PROGRAMA 4: RECONOCIMIENTO DEL TERRITORIO Y CONSERVACIÓN DE SUS RECURSOS NATURALES</t>
    </r>
  </si>
  <si>
    <r>
      <rPr>
        <rFont val="Tahoma"/>
        <b/>
        <color theme="1"/>
        <sz val="11.0"/>
      </rPr>
      <t>1.1.1</t>
    </r>
    <r>
      <rPr>
        <rFont val="Times New Roman"/>
        <b/>
        <color theme="1"/>
        <sz val="7.0"/>
      </rPr>
      <t xml:space="preserve">    </t>
    </r>
    <r>
      <rPr>
        <rFont val="Tahoma"/>
        <b/>
        <color theme="1"/>
        <sz val="11.0"/>
      </rPr>
      <t>PROYECTO 1. Fortalecimiento del conocimiento y compromiso ambiental</t>
    </r>
  </si>
  <si>
    <t>100% Actividades ejecutadas durante el cuatrienio, orientadas al reconocimiento del territorio y su biodiversidad, a la identificación de especies nativas e invasoras, a la reforestación y protección de los recursos naturales, flora y fauna del municipio de Sibaté, garantizando una participación plural e interinstitucional de la comunidad.</t>
  </si>
  <si>
    <t>280. Implementar 2 proyectos de recuperación de ecosistemas lagunares en el departamento.</t>
  </si>
  <si>
    <t>Con las acciones diseñadas por el Gobierno nacional, en 2022, 8.573.951 personas tendrán acceso a soluciones de agua potable, mientras que 8.516.482 personas tendrán soluciones adecuadas para el manejo de aguas residuales en la zona rural del país.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</si>
  <si>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</si>
  <si>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</si>
  <si>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5. DISEÑO, IMPLEMENTACIÓN, APOYO Y PROMOCIÓN DE PLANES Y ACCIONES DE COMUNICACIÓN Y DIVULGACIÓN</t>
  </si>
  <si>
    <t>12. Producción y Consumo responsables</t>
  </si>
  <si>
    <t>6. FORTALECIMIENTO DEL SISTEMA NACIONAL AMBIENTAL EN MATERIA DE EDUCACIÓN AMBIENTAL</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</si>
  <si>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</si>
  <si>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</si>
  <si>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</si>
  <si>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</si>
  <si>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</si>
  <si>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</si>
  <si>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</si>
  <si>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</si>
  <si>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</si>
  <si>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</si>
  <si>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</si>
  <si>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</si>
  <si>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</si>
  <si>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</si>
  <si>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</si>
  <si>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</si>
  <si>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</si>
  <si>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</si>
  <si>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</si>
  <si>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</si>
  <si>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</si>
  <si>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</si>
  <si>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</si>
  <si>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</si>
  <si>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</si>
  <si>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</si>
  <si>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</si>
  <si>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</si>
  <si>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</si>
  <si>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</si>
  <si>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</si>
  <si>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7. PROMOCIÓN DE LA ETNOEDUCACIÓN EN LA EDUCACIÓN AMBIENTAL</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</si>
  <si>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</si>
  <si>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</si>
  <si>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</si>
  <si>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</si>
  <si>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</si>
  <si>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</si>
  <si>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</si>
  <si>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</si>
  <si>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</si>
  <si>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</si>
  <si>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</si>
  <si>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</si>
  <si>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</si>
  <si>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</si>
  <si>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</si>
  <si>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</si>
  <si>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</si>
  <si>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</si>
  <si>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</si>
  <si>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</si>
  <si>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Realizar una (1) campaña anual de sensibilización para la protección de animales silvestres.</t>
  </si>
  <si>
    <t>8. IMPULSO A PROYECTOS AMBIENTALES CON PERSPECTIVA DE GÉNERO Y PARTICIPACIÓN CIUDADANA</t>
  </si>
  <si>
    <t>191. Impulsar 1200 proyectos productivos de mujeres u organizaciones de mujeres,  mediante el fortalecimiento técnico, económico y productivo.</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</si>
  <si>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</si>
  <si>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</si>
  <si>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</si>
  <si>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Formular y ejecutar un proyecto de responsabilidad social para la protección y conservación de los recursos naturales.</t>
  </si>
  <si>
    <t>9. PROMOCIÓN Y FORTALECIMIENTO DEL SERVICIO MILITAR AMBIENTAL</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</si>
  <si>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</si>
  <si>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</si>
  <si>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Adoptar medidas urgentes y significativas para reducir la degradación de los hábitats naturales, detener la pérdida de la diversidad biológica y para 2020, proteger las especies amenazadas y evitar su extinción.</t>
  </si>
  <si>
    <t>B. Biodiversidad y riqueza natural: activos estratégicos de la Nación.
2. Objetivos y estrategias.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</si>
  <si>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</si>
  <si>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10. ACOMPAÑAMIENTO A LOS PROCESOS DE LA EDUCACIÓN AMBIENTAL PARA LA PREVENCIÓN Y GESTIÓN DEL RIESGO, QUE PROMUEVA EL SNPAD</t>
  </si>
  <si>
    <t>Implementar 5 proyectos ambientales escolares, que integre a instituciones educativas públicas y privadas.</t>
  </si>
  <si>
    <t xml:space="preserve">TÍTULO IV. 
Medidas para la promoción y desarrollo los mercados de carbono </t>
  </si>
  <si>
    <t>ARTÍCULO 16. Reporte obligatorio de emisiones de GEl (ROE).</t>
  </si>
  <si>
    <t>ARTÍCULO 16. Reporte obligatorio de emisiones de GEl (ROE). Las personas jurídicas, públicas, privadas o mixtas, teniendo en cuenta los criterios que defina el Ministerio de Ambiente y Desarrollo Sostenible, considerando, entre otros, el nivel de emisiones de GEl y el tamaño de las empresas, deberán reportar de forma obligatoria sus emisiones directas e indirectas de GEl y la información y documentación para la elaboración de inventarios de GEL.
El ROE será parte del Sistema de Información Ambiental de Colombia (SIAC).</t>
  </si>
  <si>
    <r>
      <rPr>
        <rFont val="Tahoma"/>
        <b/>
        <color theme="1"/>
        <sz val="11.0"/>
      </rPr>
      <t>1.1</t>
    </r>
    <r>
      <rPr>
        <rFont val="Times New Roman"/>
        <b/>
        <color theme="1"/>
        <sz val="7.0"/>
      </rPr>
      <t xml:space="preserve">         </t>
    </r>
    <r>
      <rPr>
        <rFont val="Tahoma"/>
        <b/>
        <color theme="1"/>
        <sz val="11.0"/>
      </rPr>
      <t>PROGRAMA 4: RECONOCIMIENTO DEL TERRITORIO Y CONSERVACIÓN DE SUS RECURSOS NATURALES</t>
    </r>
  </si>
  <si>
    <r>
      <rPr>
        <rFont val="Tahoma"/>
        <b/>
        <color theme="1"/>
        <sz val="11.0"/>
      </rPr>
      <t>1.1.1</t>
    </r>
    <r>
      <rPr>
        <rFont val="Times New Roman"/>
        <b/>
        <color theme="1"/>
        <sz val="7.0"/>
      </rPr>
      <t xml:space="preserve">    </t>
    </r>
    <r>
      <rPr>
        <rFont val="Tahoma"/>
        <b/>
        <color theme="1"/>
        <sz val="11.0"/>
      </rPr>
      <t>PROYECTO 2. Adaptación al cambio climático y gestión del riesgo</t>
    </r>
  </si>
  <si>
    <t>100% Actividades implementadas durante el cuatrienio en el municipio de Sibaté, en torno al reconocimiento del territorio, cambio climático y gestión del riesgo.</t>
  </si>
  <si>
    <t>Realizar 4 investigaciones relacionadas con medidas de adaptación y mitigación al cambio climático.</t>
  </si>
  <si>
    <t>TÍTULO VI.
Otras disposiciones</t>
  </si>
  <si>
    <t>ARTÍCULO 26. Sistema Nacional de Áreas de Conservación.</t>
  </si>
  <si>
    <t xml:space="preserve">ARTÍCULO 26. Sistema Nacional de Áreas de Conservación. Créese el Sistema Nacional de Áreas de Conservación el cual estará conformado por el Sistema Nacional de Áreas Protegidas de Colombia (SINAP) y por otras áreas de especial importancia ambiental estratégica, las que deberán cumplir con los criterios establecidos para las Otras Medidas Efectivas de Conservación basadas en áreas (OMEC), el cual será coordinado por el Ministerio de Ambiente y Desarrollo Sostenible.
ARTÍCULO 27. El Gobierno Nacional, los municipios de categoría 1 y especial, las entidades territoriales, y los prestadores de servicio público de transporte que decidan adquirir flotas compuestas en su totalidad por vehículos eléctricos y/o de hidrógeno para el Sistema de Transporte Estratégico, Integrado o Masivo, su propia flota de vehículos, transporte terrestre especial y/o transporte de carga, en cualquiera de los siguientes casos: i) cuando se pretenda aumentar la capacidad transportadora de los sistemas; ii) cuando se requiera reemplazar un vehículo por destrucción total o parcial que imposibilite su utilización o reparación y/o al finalizar su vida útil; no deberán dar cumplimiento a los artículos 13, 14, 15 Y 16 de la Ley 2128 de 2021.
ARTÍCULO 36. Reconocimiento de predios privados como OMEC. Los propietarios de predios podrán realizar el reconocimiento de sus predios como áreas de conservación en el país a través del cumplimiento de los requisitos establecidos para el reconocimiento de las Otras Medidas de Conservación Basadas en Áreas (OMEC), estos predios, diferentes a los reconocidos como un área protegida, aportarán a la conservación de la naturaleza y de los servicios de los ecosistemas, así como de los valores culturales asociados. </t>
  </si>
  <si>
    <r>
      <rPr>
        <rFont val="Tahoma"/>
        <b/>
        <color theme="1"/>
        <sz val="11.0"/>
      </rPr>
      <t>1.1</t>
    </r>
    <r>
      <rPr>
        <rFont val="Times New Roman"/>
        <b/>
        <color theme="1"/>
        <sz val="7.0"/>
      </rPr>
      <t xml:space="preserve">         </t>
    </r>
    <r>
      <rPr>
        <rFont val="Tahoma"/>
        <b/>
        <color theme="1"/>
        <sz val="11.0"/>
      </rPr>
      <t>PROGRAMA 4: RECONOCIMIENTO DEL TERRITORIO Y CONSERVACIÓN DE SUS RECURSOS NATURALES</t>
    </r>
  </si>
  <si>
    <r>
      <rPr>
        <rFont val="Tahoma"/>
        <b/>
        <color theme="1"/>
        <sz val="11.0"/>
      </rPr>
      <t>1.1.1</t>
    </r>
    <r>
      <rPr>
        <rFont val="Times New Roman"/>
        <b/>
        <color theme="1"/>
        <sz val="7.0"/>
      </rPr>
      <t xml:space="preserve">    </t>
    </r>
    <r>
      <rPr>
        <rFont val="Tahoma"/>
        <b/>
        <color theme="1"/>
        <sz val="11.0"/>
      </rPr>
      <t>PROYECTO 2. Adaptación al cambio climático y gestión del riesgo</t>
    </r>
  </si>
  <si>
    <t>ARTÍCULO 1. Objeto.
ARTÍCULO 2. Ámbito de aplicación.</t>
  </si>
  <si>
    <t>ARTÍCULO 1. Objeto. 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ARTÍCULO 2.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t>
  </si>
  <si>
    <r>
      <rPr>
        <rFont val="Tahoma"/>
        <b/>
        <color theme="1"/>
        <sz val="11.0"/>
      </rPr>
      <t>1.1</t>
    </r>
    <r>
      <rPr>
        <rFont val="Times New Roman"/>
        <b/>
        <color theme="1"/>
        <sz val="7.0"/>
      </rPr>
      <t xml:space="preserve">         </t>
    </r>
    <r>
      <rPr>
        <rFont val="Tahoma"/>
        <b/>
        <color theme="1"/>
        <sz val="11.0"/>
      </rPr>
      <t>PROGRAMA 4: RECONOCIMIENTO DEL TERRITORIO Y CONSERVACIÓN DE SUS RECURSOS NATURALES</t>
    </r>
  </si>
  <si>
    <r>
      <rPr>
        <rFont val="Tahoma"/>
        <b/>
        <color theme="1"/>
        <sz val="11.0"/>
      </rPr>
      <t>1.1.1</t>
    </r>
    <r>
      <rPr>
        <rFont val="Times New Roman"/>
        <b/>
        <color theme="1"/>
        <sz val="7.0"/>
      </rPr>
      <t xml:space="preserve">    </t>
    </r>
    <r>
      <rPr>
        <rFont val="Tahoma"/>
        <b/>
        <color theme="1"/>
        <sz val="11.0"/>
      </rPr>
      <t>PROYECTO 2. Adaptación al cambio climático y gestión del riesgo</t>
    </r>
  </si>
  <si>
    <t>PLAN NACIONAL DE DESARROLLO 2022-2026
LEY 2294 DE 2023 (Mayo 19) “POR EL CUAL SE EXPIDE EL PLAN NACIONAL DE DESARROLLO 2022- 2026 “COLOMBIA POTENCIA MUNDIAL DE LA VIDA”</t>
  </si>
  <si>
    <t>METAS PLAN DE ACCIÓN CUATRIENAL 2020-2023 CAR - TERRITORIO AMBIENTALMENTE SOSTENIBLE</t>
  </si>
  <si>
    <t>EJE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</si>
  <si>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</si>
  <si>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</si>
  <si>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</si>
  <si>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</si>
  <si>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</si>
  <si>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</si>
  <si>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</si>
  <si>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rPr>
        <rFont val="Arial"/>
        <color theme="1"/>
        <sz val="10.0"/>
      </rP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rFont val="Arial"/>
        <b/>
        <color theme="1"/>
        <sz val="10.0"/>
      </rPr>
      <t>política, planes, programas y estrategias</t>
    </r>
    <r>
      <rPr>
        <rFont val="Arial"/>
        <color theme="1"/>
        <sz val="10.0"/>
      </rPr>
      <t xml:space="preserve"> de lucha contra la deforestación y otros delitos ambientales asociados, así como definir y coordinar las medidas interinstitucionales para su control. 
2. Articular junto con los institutos de </t>
    </r>
    <r>
      <rPr>
        <rFont val="Arial"/>
        <b/>
        <color theme="1"/>
        <sz val="10.0"/>
      </rPr>
      <t>investigación científica que integran el SINA, la formulación y ejecución de nuevas estrategias y acciones de rehabilitación, recuperación y restauración ecológica.</t>
    </r>
    <r>
      <rPr>
        <rFont val="Arial"/>
        <color theme="1"/>
        <sz val="10.0"/>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</si>
  <si>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ARTÍCULO 27°. ESTRATEGIA NACIONAL PARA EL CONTROL DEL TRÁFICO ILEGAL DE FAUNA SILVESTRE</t>
  </si>
  <si>
    <r>
      <rPr>
        <rFont val="Arial"/>
        <color theme="1"/>
        <sz val="10.0"/>
      </rPr>
      <t xml:space="preserve">Créese la Estrategia Nacional para el Control de Tráfico Ilegal de </t>
    </r>
    <r>
      <rPr>
        <rFont val="Arial"/>
        <b/>
        <color theme="1"/>
        <sz val="10.0"/>
      </rPr>
      <t>Fauna Silvestre</t>
    </r>
    <r>
      <rPr>
        <rFont val="Arial"/>
        <color theme="1"/>
        <sz val="10.0"/>
      </rPr>
      <t xml:space="preserve"> cuyo objetivo será establecer una línea de acciones conjuntas para controlar, prevenir y evitar esta práctica ilegal, a partir de la </t>
    </r>
    <r>
      <rPr>
        <rFont val="Arial"/>
        <b/>
        <color theme="1"/>
        <sz val="10.0"/>
      </rPr>
      <t>educación</t>
    </r>
    <r>
      <rPr>
        <rFont val="Arial"/>
        <color theme="1"/>
        <sz val="10.0"/>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rFont val="Arial"/>
        <b/>
        <color theme="1"/>
        <sz val="10.0"/>
      </rPr>
      <t>Corporaciones Autónomas Regionales y de Desarrollo Sostenible</t>
    </r>
    <r>
      <rPr>
        <rFont val="Arial"/>
        <color theme="1"/>
        <sz val="10.0"/>
      </rPr>
      <t xml:space="preserve"> y las demás relacionadas en el artículo 55 de la Ley 99 de 1993</t>
    </r>
  </si>
  <si>
    <t>ARTÍCULO 28°. REGIONES AUTONÓMICAS</t>
  </si>
  <si>
    <r>
      <rPr>
        <rFont val="Arial"/>
        <color theme="1"/>
        <sz val="10.0"/>
      </rPr>
      <t>El Gobierno Nacional desarrollará, articulará e impulsará las Regiones Autonómicas, como un pilar que permita una gestión pública eficiente para el desarrollo económico,</t>
    </r>
    <r>
      <rPr>
        <rFont val="Arial"/>
        <b/>
        <color theme="1"/>
        <sz val="10.0"/>
      </rPr>
      <t xml:space="preserve"> social, ambiental, cultural y étnico</t>
    </r>
    <r>
      <rPr>
        <rFont val="Arial"/>
        <color theme="1"/>
        <sz val="10.0"/>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rFont val="Arial"/>
        <b/>
        <color theme="1"/>
        <sz val="10.0"/>
      </rPr>
      <t>planificación con enfoque territorial y regional</t>
    </r>
    <r>
      <rPr>
        <rFont val="Arial"/>
        <color theme="1"/>
        <sz val="10.0"/>
      </rPr>
      <t xml:space="preserve">, así como su seguimiento y evaluación.
6. Incorporar de manera integral, la </t>
    </r>
    <r>
      <rPr>
        <rFont val="Arial"/>
        <b/>
        <color theme="1"/>
        <sz val="10.0"/>
      </rPr>
      <t>atención y prevención del riesgo</t>
    </r>
    <r>
      <rPr>
        <rFont val="Arial"/>
        <color theme="1"/>
        <sz val="10.0"/>
      </rPr>
      <t xml:space="preserve"> por efecto de fenómenos naturales en la </t>
    </r>
    <r>
      <rPr>
        <rFont val="Arial"/>
        <b/>
        <color theme="1"/>
        <sz val="10.0"/>
      </rPr>
      <t>planificación y gestión del desarrollo regional</t>
    </r>
    <r>
      <rPr>
        <rFont val="Arial"/>
        <color theme="1"/>
        <sz val="10.0"/>
      </rPr>
      <t xml:space="preserve">. 
Facilitar estrategias y acciones regionales para articular los </t>
    </r>
    <r>
      <rPr>
        <rFont val="Arial"/>
        <b/>
        <color theme="1"/>
        <sz val="10.0"/>
      </rPr>
      <t>planes de desarrollo de las entidades territoriales con las políticas nacionales</t>
    </r>
    <r>
      <rPr>
        <rFont val="Arial"/>
        <color theme="1"/>
        <sz val="10.0"/>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</si>
  <si>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ARTÍCULO 30°. Modifíquese el literal a) del artículo 50 de la Ley 2056 de 2020, el cual quedará así: ARTÍCULO 50. DESTINACIÓN DE LOS RECURSOS PARA LA FINANCIACIÓN DE PROYECTOS DE INVERSIÓN EN AMBIENTE Y DESARROLLO SOSTENIBLE.</t>
  </si>
  <si>
    <r>
      <rPr>
        <rFont val="Arial"/>
        <color theme="1"/>
        <sz val="10.0"/>
      </rPr>
      <t xml:space="preserve">a) Los recursos de la Asignación para la Inversión Local en Ambiente y Desarrollo Sostenible financiarán proyectos de inversión de acuerdo con la estrategia nacional de protección de áreas ambientales estratégicas, o con los </t>
    </r>
    <r>
      <rPr>
        <rFont val="Arial"/>
        <b/>
        <color theme="1"/>
        <sz val="10.0"/>
      </rPr>
      <t xml:space="preserve">planes o instrumentos </t>
    </r>
    <r>
      <rPr>
        <rFont val="Arial"/>
        <color theme="1"/>
        <sz val="10.0"/>
      </rPr>
      <t>de manejo ambiental de las</t>
    </r>
    <r>
      <rPr>
        <rFont val="Arial"/>
        <b/>
        <color theme="1"/>
        <sz val="10.0"/>
      </rPr>
      <t xml:space="preserve"> áreas protegidas o ecosistemas estratégicos formulados y adoptados por las Corporaciones Autónomas Regionales</t>
    </r>
    <r>
      <rPr>
        <rFont val="Arial"/>
        <color theme="1"/>
        <sz val="10.0"/>
      </rPr>
      <t xml:space="preserve"> y las Corporaciones de Desarrollo Sostenible en sus respectivas jurisdicciones, con base en los lineamientos establecidos por la Ministerio de Ambiente y Desarrollo Sostenible. También podrán </t>
    </r>
    <r>
      <rPr>
        <rFont val="Arial"/>
        <b/>
        <color theme="1"/>
        <sz val="10.0"/>
      </rPr>
      <t>financiar proyectos dirigidos a la formulación y/o actualización de los Planes o instrumentos de Manejo de las áreas protegidas regionales o ecosistemas estratégicos.</t>
    </r>
    <r>
      <rPr>
        <rFont val="Arial"/>
        <color theme="1"/>
        <sz val="10.0"/>
      </rPr>
      <t xml:space="preserve"> Para la ejecución de estos recursos podrán ser entidades ejecutoras las entidades territoriales, Corporaciones Autónomas Regionales, las Corporaciones de Desarrollo Sostenible y las Autoridades Ambientales Urbanas.</t>
    </r>
  </si>
  <si>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</si>
  <si>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</si>
  <si>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</si>
  <si>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</si>
  <si>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rPr>
        <rFont val="Arial"/>
        <color theme="1"/>
        <sz val="10.0"/>
      </rPr>
      <t xml:space="preserve">En la elaboración y adopción de sus </t>
    </r>
    <r>
      <rPr>
        <rFont val="Arial"/>
        <b/>
        <color theme="1"/>
        <sz val="10.0"/>
      </rPr>
      <t>planes de ordenamiento territorial, los municipios y distritos</t>
    </r>
    <r>
      <rPr>
        <rFont val="Arial"/>
        <color theme="1"/>
        <sz val="10.0"/>
      </rPr>
      <t xml:space="preserve"> deberán tener en cuenta las siguientes determinantes, que constituyen normas de superior jerarquía en sus propios ámbitos de competencia, de acuerdo con la Constitución y las leyes.
1.Nivel 1. Las determinantes relacionadas con la </t>
    </r>
    <r>
      <rPr>
        <rFont val="Arial"/>
        <b/>
        <color theme="1"/>
        <sz val="10.0"/>
      </rPr>
      <t>conservación, la protección del ambiente y los ecosistemas, el ciclo del agua, los recursos naturales, la prevención de amenazas y riesgos de desastres, la gestión del cambio climático y la soberanía alimentaria.</t>
    </r>
  </si>
  <si>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</si>
  <si>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</si>
  <si>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rPr>
        <rFont val="Arial"/>
        <color theme="1"/>
        <sz val="10.0"/>
      </rP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rFont val="Arial"/>
        <b/>
        <color theme="1"/>
        <sz val="10.0"/>
      </rPr>
      <t xml:space="preserve"> instrumentos metodológicos </t>
    </r>
    <r>
      <rPr>
        <rFont val="Arial"/>
        <color theme="1"/>
        <sz val="10.0"/>
      </rPr>
      <t xml:space="preserve">que, desde el </t>
    </r>
    <r>
      <rPr>
        <rFont val="Arial"/>
        <b/>
        <color theme="1"/>
        <sz val="10.0"/>
      </rPr>
      <t>ordenamiento territorial</t>
    </r>
    <r>
      <rPr>
        <rFont val="Arial"/>
        <color theme="1"/>
        <sz val="10.0"/>
      </rPr>
      <t xml:space="preserve">, sirvan a los municipios para potenciar el desarrollo de actividades económicas, sociales y </t>
    </r>
    <r>
      <rPr>
        <rFont val="Arial"/>
        <b/>
        <color theme="1"/>
        <sz val="10.0"/>
      </rPr>
      <t>ambientales</t>
    </r>
    <r>
      <rPr>
        <rFont val="Arial"/>
        <color theme="1"/>
        <sz val="10.0"/>
      </rPr>
      <t xml:space="preserve"> que permitan la generación de empleo y que sean acordes con la vocación de los territorios donde se desarrollen.</t>
    </r>
  </si>
  <si>
    <t>ARTÍCULO 34°. CONSEJOS TERRITORIALES DEL AGUA.</t>
  </si>
  <si>
    <r>
      <rPr>
        <rFont val="Arial"/>
        <color theme="1"/>
        <sz val="10.0"/>
      </rPr>
      <t xml:space="preserve">Créense </t>
    </r>
    <r>
      <rPr>
        <rFont val="Arial"/>
        <b/>
        <color theme="1"/>
        <sz val="10.0"/>
      </rPr>
      <t>Consejos Territoriales del Agua</t>
    </r>
    <r>
      <rPr>
        <rFont val="Arial"/>
        <color theme="1"/>
        <sz val="10.0"/>
      </rPr>
      <t xml:space="preserve"> en cada una de las eco regiones y territorios estratégicos priorizados en el Plan Nacional de Desarrollo “Colombia Potencia Mundial de la Vida 2022-2026”, cuyo objeto será fortalecer la </t>
    </r>
    <r>
      <rPr>
        <rFont val="Arial"/>
        <b/>
        <color theme="1"/>
        <sz val="10.0"/>
      </rPr>
      <t>gobernanza multinivel, diferencial, inclusiva y justa del agua y el ordenamiento del territorio en torno al agua</t>
    </r>
    <r>
      <rPr>
        <rFont val="Arial"/>
        <color theme="1"/>
        <sz val="10.0"/>
      </rPr>
      <t xml:space="preserve"> buscando la consolidación de territorios funcionales con enfoque de </t>
    </r>
    <r>
      <rPr>
        <rFont val="Arial"/>
        <b/>
        <color theme="1"/>
        <sz val="10.0"/>
      </rPr>
      <t>adaptabilidad al cambio climático y gestión del riesgo</t>
    </r>
    <r>
      <rPr>
        <rFont val="Arial"/>
        <color theme="1"/>
        <sz val="10.0"/>
      </rPr>
      <t xml:space="preserve">. Para tal efecto, el Gobierno nacional, a través del Ministerio de Ambiente y Desarrollo Sostenible, reglamentará la conformación, funcionamiento y articulación de estos Consejos con otros espacios de participación y consulta previstos en los </t>
    </r>
    <r>
      <rPr>
        <rFont val="Arial"/>
        <b/>
        <color theme="1"/>
        <sz val="10.0"/>
      </rPr>
      <t>instrumentos de la política nacional de gestión integral del recurso hídrico</t>
    </r>
    <r>
      <rPr>
        <rFont val="Arial"/>
        <color theme="1"/>
        <sz val="10.0"/>
      </rPr>
      <t xml:space="preserve">, o la que haga sus veces, y en los instrumentos de </t>
    </r>
    <r>
      <rPr>
        <rFont val="Arial"/>
        <b/>
        <color theme="1"/>
        <sz val="10.0"/>
      </rPr>
      <t>ordenamiento del territorio</t>
    </r>
    <r>
      <rPr>
        <rFont val="Arial"/>
        <color theme="1"/>
        <sz val="10.0"/>
      </rPr>
      <t>.</t>
    </r>
  </si>
  <si>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</si>
  <si>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</si>
  <si>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rPr>
        <rFont val="Arial"/>
        <color theme="1"/>
        <sz val="10.0"/>
      </rPr>
      <t xml:space="preserve">La </t>
    </r>
    <r>
      <rPr>
        <rFont val="Arial"/>
        <b/>
        <color theme="1"/>
        <sz val="10.0"/>
      </rPr>
      <t>Unidad Nacional de Gestión del Riesgo de Desastres</t>
    </r>
    <r>
      <rPr>
        <rFont val="Arial"/>
        <color theme="1"/>
        <sz val="10.0"/>
      </rPr>
      <t xml:space="preserve">, coordinará con las entidades sectoriales del nivel nacional y </t>
    </r>
    <r>
      <rPr>
        <rFont val="Arial"/>
        <b/>
        <color theme="1"/>
        <sz val="10.0"/>
      </rPr>
      <t>entidades territoriales</t>
    </r>
    <r>
      <rPr>
        <rFont val="Arial"/>
        <color theme="1"/>
        <sz val="10.0"/>
      </rPr>
      <t xml:space="preserve">, la estrategia nacional de reasentamiento, legalización urbanística, mejoramiento de asentamientos humanos y gestión del suelo, como acción directa de </t>
    </r>
    <r>
      <rPr>
        <rFont val="Arial"/>
        <b/>
        <color theme="1"/>
        <sz val="10.0"/>
      </rPr>
      <t>reducción del riesgo de desastres, mitigación y adaptación al cambio climático</t>
    </r>
    <r>
      <rPr>
        <rFont val="Arial"/>
        <color theme="1"/>
        <sz val="10.0"/>
      </rPr>
      <t>.</t>
    </r>
  </si>
  <si>
    <t xml:space="preserve">SECCIÓN VI TENENCIA EN LAS ZONAS RURAL, URBANA Y SUBURBANA FORMALIZADA, ADJUDICADA Y REGULARIZADA </t>
  </si>
  <si>
    <t>ARTÍCULO 55. CONCESIÓN FORESTAL CAMPESINA.</t>
  </si>
  <si>
    <r>
      <rPr>
        <rFont val="Arial"/>
        <color theme="1"/>
        <sz val="10.0"/>
      </rP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rFont val="Arial"/>
        <b/>
        <color theme="1"/>
        <sz val="10.0"/>
      </rPr>
      <t>conservar el bosque con las comunidades</t>
    </r>
    <r>
      <rPr>
        <rFont val="Arial"/>
        <color theme="1"/>
        <sz val="10.0"/>
      </rPr>
      <t>, dignificando sus modos de vida, para lo cual se promoverá la</t>
    </r>
    <r>
      <rPr>
        <rFont val="Arial"/>
        <b/>
        <color theme="1"/>
        <sz val="10.0"/>
      </rPr>
      <t xml:space="preserve"> economía forestal comunitaria y de la biodiversidad</t>
    </r>
    <r>
      <rPr>
        <rFont val="Arial"/>
        <color theme="1"/>
        <sz val="10.0"/>
      </rPr>
      <t xml:space="preserve">, el desarrollo de </t>
    </r>
    <r>
      <rPr>
        <rFont val="Arial"/>
        <b/>
        <color theme="1"/>
        <sz val="10.0"/>
      </rPr>
      <t>actividades</t>
    </r>
    <r>
      <rPr>
        <rFont val="Arial"/>
        <color theme="1"/>
        <sz val="10.0"/>
      </rPr>
      <t xml:space="preserve"> de </t>
    </r>
    <r>
      <rPr>
        <rFont val="Arial"/>
        <b/>
        <color theme="1"/>
        <sz val="10.0"/>
      </rPr>
      <t>recuperación, rehabilitación y restauración y el manejo forestal sostenible</t>
    </r>
    <r>
      <rPr>
        <rFont val="Arial"/>
        <color theme="1"/>
        <sz val="10.0"/>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</si>
  <si>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</si>
  <si>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</si>
  <si>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</si>
  <si>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</si>
  <si>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rPr>
        <rFont val="Arial"/>
        <color theme="1"/>
        <sz val="10.0"/>
      </rP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rFont val="Arial"/>
        <b/>
        <color theme="1"/>
        <sz val="10.0"/>
      </rPr>
      <t>programas, planes y proyectos</t>
    </r>
    <r>
      <rPr>
        <rFont val="Arial"/>
        <color theme="1"/>
        <sz val="10.0"/>
      </rPr>
      <t xml:space="preserve"> para el sector de </t>
    </r>
    <r>
      <rPr>
        <rFont val="Arial"/>
        <b/>
        <color theme="1"/>
        <sz val="10.0"/>
      </rPr>
      <t>Igualdad y Equidad</t>
    </r>
    <r>
      <rPr>
        <rFont val="Arial"/>
        <color theme="1"/>
        <sz val="10.0"/>
      </rPr>
      <t xml:space="preserve">, dirigidos a superar la desigualdad poblacional e inequidad territorial y poblacional a través de: ix) Promoción para la </t>
    </r>
    <r>
      <rPr>
        <rFont val="Arial"/>
        <b/>
        <color theme="1"/>
        <sz val="10.0"/>
      </rPr>
      <t>adaptación climática igualitaria a través del Programa Agua es Vida</t>
    </r>
    <r>
      <rPr>
        <rFont val="Arial"/>
        <color theme="1"/>
        <sz val="10.0"/>
      </rPr>
      <t>.</t>
    </r>
  </si>
  <si>
    <t>ARTÍCULO 73°. PROMOCIÓN DE LA AUTONOMÍA Y EL EMPRENDIMIENTO DE LA MUJER.</t>
  </si>
  <si>
    <r>
      <rPr>
        <rFont val="Arial"/>
        <color theme="1"/>
        <sz val="10.0"/>
      </rP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rFont val="Arial"/>
        <b/>
        <color theme="1"/>
        <sz val="10.0"/>
      </rPr>
      <t>proyectos e iniciativas</t>
    </r>
    <r>
      <rPr>
        <rFont val="Arial"/>
        <color theme="1"/>
        <sz val="10.0"/>
      </rPr>
      <t xml:space="preserve"> que promuevan la autonomía, el empoderamiento económico y la dignificación del trabajo de las mujeres en Colombia, a través del emprendimiento, la formalización y el fortalecimiento empresarial en </t>
    </r>
    <r>
      <rPr>
        <rFont val="Arial"/>
        <b/>
        <color theme="1"/>
        <sz val="10.0"/>
      </rPr>
      <t>condiciones de sostenibilidad ambiental, adaptación al cambio climático y considerando las dinámicas económicas y sociales de las regiones</t>
    </r>
    <r>
      <rPr>
        <rFont val="Arial"/>
        <color theme="1"/>
        <sz val="10.0"/>
      </rPr>
      <t xml:space="preserve">, con el propósito de contribuir al </t>
    </r>
    <r>
      <rPr>
        <rFont val="Arial"/>
        <b/>
        <color theme="1"/>
        <sz val="10.0"/>
      </rPr>
      <t>cierre de las brechas de género</t>
    </r>
    <r>
      <rPr>
        <rFont val="Arial"/>
        <color theme="1"/>
        <sz val="10.0"/>
      </rPr>
      <t>. La financiación que otorgue el Fondo podrá efectuarse mediante el aporte de recursos reembolsables o no reembolsables.</t>
    </r>
  </si>
  <si>
    <t>SECCIÓN III GARANTÍA DE DERECHOS COMO FUNDAMENTO DE LA DIGNIDAD HUMANA Y CONDICIONES PARA EL BIENESTAR</t>
  </si>
  <si>
    <t>ARTÍCULO 125°. ESTRATEGIAS DE RESIGNIFICACIÓN DEL TIEMPO ESCOLAR PARA EL DESARROLLO INTEGRAL Y LA PROTECCIÓN DE TRAYECTORIAS DE VIDA Y EDUCATIVAS.</t>
  </si>
  <si>
    <r>
      <rPr>
        <rFont val="Arial"/>
        <color theme="1"/>
        <sz val="10.0"/>
      </rPr>
      <t xml:space="preserve">El Gobierno nacional, fortalecerá las estrategias de ampliación y uso significativo del tiempo escolar y la </t>
    </r>
    <r>
      <rPr>
        <rFont val="Arial"/>
        <b/>
        <color theme="1"/>
        <sz val="10.0"/>
      </rPr>
      <t>protección de las trayectorias de vida y educativas</t>
    </r>
    <r>
      <rPr>
        <rFont val="Arial"/>
        <color theme="1"/>
        <sz val="10.0"/>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rFont val="Arial"/>
        <b/>
        <color theme="1"/>
        <sz val="10.0"/>
      </rPr>
      <t>territorial, ambiental, de género</t>
    </r>
    <r>
      <rPr>
        <rFont val="Arial"/>
        <color theme="1"/>
        <sz val="10.0"/>
      </rPr>
      <t xml:space="preserve"> y antirracial.</t>
    </r>
  </si>
  <si>
    <t>ARTÍCULO 171°. DEMOCRATIZACIÓN DE LA CIENCIA A TRAVÉS DEL ACCESO A RESULTADOS DERIVADOS DE INVESTIGACIÓN FINANCIADA CON RECURSOS PÚBLICOS.</t>
  </si>
  <si>
    <r>
      <rPr>
        <rFont val="Arial"/>
        <color theme="1"/>
        <sz val="10.0"/>
      </rPr>
      <t xml:space="preserve">Con el propósito de fomentar la </t>
    </r>
    <r>
      <rPr>
        <rFont val="Arial"/>
        <b/>
        <color theme="1"/>
        <sz val="10.0"/>
      </rPr>
      <t>Ciencia Abierta en Colombia</t>
    </r>
    <r>
      <rPr>
        <rFont val="Arial"/>
        <color theme="1"/>
        <sz val="10.0"/>
      </rPr>
      <t xml:space="preserve">, quien con recursos públicos adelante o ejecute </t>
    </r>
    <r>
      <rPr>
        <rFont val="Arial"/>
        <b/>
        <color theme="1"/>
        <sz val="10.0"/>
      </rPr>
      <t>proyectos de investigación y desarrollo de ciencia, tecnología e innovación</t>
    </r>
    <r>
      <rPr>
        <rFont val="Arial"/>
        <color theme="1"/>
        <sz val="10.0"/>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</si>
  <si>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META 22.1. Generar o fortalecer el cien por ciento (100%) de tres (3) estrategias y acciones en materia de Gestión del Conocimiento y la Innovación Social Ambiental en la CAR.</t>
  </si>
  <si>
    <t>ARTÍCULO 192°. GARANTÍA DEL ACCESO A AGUA Y SANEAMIENTO BÁSICO.</t>
  </si>
  <si>
    <r>
      <rPr>
        <rFont val="Arial"/>
        <color theme="1"/>
        <sz val="10.0"/>
      </rPr>
      <t>El Ministerio de Vivienda, Ciudad y Territorio definirá las condiciones para asegurar de manera efectiva al</t>
    </r>
    <r>
      <rPr>
        <rFont val="Arial"/>
        <b/>
        <color theme="1"/>
        <sz val="10.0"/>
      </rPr>
      <t xml:space="preserve"> acceso a agua</t>
    </r>
    <r>
      <rPr>
        <rFont val="Arial"/>
        <color theme="1"/>
        <sz val="10.0"/>
      </rPr>
      <t xml:space="preserve"> y al </t>
    </r>
    <r>
      <rPr>
        <rFont val="Arial"/>
        <b/>
        <color theme="1"/>
        <sz val="10.0"/>
      </rPr>
      <t>saneamiento básico</t>
    </r>
    <r>
      <rPr>
        <rFont val="Arial"/>
        <color theme="1"/>
        <sz val="10.0"/>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</si>
  <si>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</si>
  <si>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</si>
  <si>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rPr>
        <rFont val="Arial"/>
        <color theme="1"/>
        <sz val="10.0"/>
      </rPr>
      <t xml:space="preserve">El </t>
    </r>
    <r>
      <rPr>
        <rFont val="Arial"/>
        <b/>
        <color theme="1"/>
        <sz val="10.0"/>
      </rPr>
      <t>Fondo para la Sustentabilidad y la Resiliencia Climática – FONSUREC</t>
    </r>
    <r>
      <rPr>
        <rFont val="Arial"/>
        <color theme="1"/>
        <sz val="10.0"/>
      </rPr>
      <t xml:space="preserve"> de que trata el artículo 223 de la Ley 1819 de 2016 se denominará en adelante </t>
    </r>
    <r>
      <rPr>
        <rFont val="Arial"/>
        <b/>
        <color theme="1"/>
        <sz val="10.0"/>
      </rPr>
      <t>Fondo para la vida y la biodiversidad</t>
    </r>
    <r>
      <rPr>
        <rFont val="Arial"/>
        <color theme="1"/>
        <sz val="10.0"/>
      </rPr>
      <t xml:space="preserve"> y tendrá por objeto </t>
    </r>
    <r>
      <rPr>
        <rFont val="Arial"/>
        <b/>
        <color theme="1"/>
        <sz val="10.0"/>
      </rPr>
      <t>articular, focalizar y financiar</t>
    </r>
    <r>
      <rPr>
        <rFont val="Arial"/>
        <color theme="1"/>
        <sz val="10.0"/>
      </rPr>
      <t xml:space="preserve"> la ejecución de </t>
    </r>
    <r>
      <rPr>
        <rFont val="Arial"/>
        <b/>
        <color theme="1"/>
        <sz val="10.0"/>
      </rPr>
      <t xml:space="preserve">planes, programas y proyectos </t>
    </r>
    <r>
      <rPr>
        <rFont val="Arial"/>
        <color theme="1"/>
        <sz val="10.0"/>
      </rPr>
      <t>de índole</t>
    </r>
    <r>
      <rPr>
        <rFont val="Arial"/>
        <b/>
        <color theme="1"/>
        <sz val="10.0"/>
      </rPr>
      <t xml:space="preserve"> nacional o territorial, </t>
    </r>
    <r>
      <rPr>
        <rFont val="Arial"/>
        <color theme="1"/>
        <sz val="10.0"/>
      </rPr>
      <t xml:space="preserve">encaminados a la </t>
    </r>
    <r>
      <rPr>
        <rFont val="Arial"/>
        <b/>
        <color theme="1"/>
        <sz val="10.0"/>
      </rPr>
      <t>acción y resiliencia climática, la gestión ambiental, la educación y participación ambiental y la recuperación, conservación, protección, ordenamiento, manejo, uso y aprovechamiento de los recursos naturales renovables; y la biodiversidad</t>
    </r>
    <r>
      <rPr>
        <rFont val="Arial"/>
        <color theme="1"/>
        <sz val="10.0"/>
      </rPr>
      <t>, así como las finalidades establecidas para el impuesto Nacional al Carbono en el inciso primero del artículo 223 de la Ley 1819 de 2016.</t>
    </r>
  </si>
  <si>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</si>
  <si>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</si>
  <si>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</si>
  <si>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</si>
  <si>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</si>
  <si>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</si>
  <si>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rPr>
        <rFont val="Arial"/>
        <color theme="1"/>
        <sz val="10.0"/>
      </rP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rFont val="Arial"/>
        <b/>
        <color theme="1"/>
        <sz val="10.0"/>
      </rPr>
      <t xml:space="preserve"> cero emisiones</t>
    </r>
    <r>
      <rPr>
        <rFont val="Arial"/>
        <color theme="1"/>
        <sz val="10.0"/>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</si>
  <si>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</si>
  <si>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rPr>
        <rFont val="Arial"/>
        <color theme="1"/>
        <sz val="10.0"/>
      </rPr>
      <t xml:space="preserve">Los </t>
    </r>
    <r>
      <rPr>
        <rFont val="Arial"/>
        <b/>
        <color theme="1"/>
        <sz val="10.0"/>
      </rPr>
      <t>pagos por servicios ambientales</t>
    </r>
    <r>
      <rPr>
        <rFont val="Arial"/>
        <color theme="1"/>
        <sz val="10.0"/>
      </rPr>
      <t xml:space="preserve"> dispuestos en el </t>
    </r>
    <r>
      <rPr>
        <rFont val="Arial"/>
        <b/>
        <color theme="1"/>
        <sz val="10.0"/>
      </rPr>
      <t>Decreto Ley 870 de 2017</t>
    </r>
    <r>
      <rPr>
        <rFont val="Arial"/>
        <color theme="1"/>
        <sz val="10.0"/>
      </rPr>
      <t xml:space="preserve">, se podrán implementar en el marco de los trabajos, obras y actividades con contenido restaurador reparador -TOAR-, de conformidad con lo establecido en la Ley 1957 de 2019, siempre y cuando las acciones de </t>
    </r>
    <r>
      <rPr>
        <rFont val="Arial"/>
        <b/>
        <color theme="1"/>
        <sz val="10.0"/>
      </rPr>
      <t>preservación y/o restauración</t>
    </r>
    <r>
      <rPr>
        <rFont val="Arial"/>
        <color theme="1"/>
        <sz val="10.0"/>
      </rPr>
      <t xml:space="preserve"> de que trata el presente artículo se desarrollen en predios cuyo propietario, poseedor u ocupante de buena fe exenta de culpa acredite su condición de víctima del conflicto armado. En estos casos, el costo de las acciones de </t>
    </r>
    <r>
      <rPr>
        <rFont val="Arial"/>
        <b/>
        <color theme="1"/>
        <sz val="10.0"/>
      </rPr>
      <t>preservación y/o restauración</t>
    </r>
    <r>
      <rPr>
        <rFont val="Arial"/>
        <color theme="1"/>
        <sz val="10.0"/>
      </rPr>
      <t xml:space="preserve"> podrá formar parte del valor del incentivo </t>
    </r>
    <r>
      <rPr>
        <rFont val="Arial"/>
        <b/>
        <color theme="1"/>
        <sz val="10.0"/>
      </rPr>
      <t>pago por servicios ambientales</t>
    </r>
    <r>
      <rPr>
        <rFont val="Arial"/>
        <color theme="1"/>
        <sz val="10.0"/>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rFont val="Arial"/>
        <b/>
        <color theme="1"/>
        <sz val="10.0"/>
      </rPr>
      <t>pagos por servicios ambientales</t>
    </r>
    <r>
      <rPr>
        <rFont val="Arial"/>
        <color theme="1"/>
        <sz val="10.0"/>
      </rPr>
      <t xml:space="preserve"> que se implementen en desarrollo de los TOAR, al compareciente ante la JEP se le suministrarán los insumos, elementos o equipos que se requieran para la ejecución de las respectivas acciones de </t>
    </r>
    <r>
      <rPr>
        <rFont val="Arial"/>
        <b/>
        <color theme="1"/>
        <sz val="10.0"/>
      </rPr>
      <t>preservación y/o restauración</t>
    </r>
    <r>
      <rPr>
        <rFont val="Arial"/>
        <color theme="1"/>
        <sz val="10.0"/>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</si>
  <si>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ARTÍCULO 225°. FORTALECIMIENTO DE LA INSTITUCIONALIDAD PARA EL SECTOR DE CIENCIA, TECNOLOGÍA E INNOVACIÓN.</t>
  </si>
  <si>
    <r>
      <rPr>
        <rFont val="Arial"/>
        <color theme="1"/>
        <sz val="10.0"/>
      </rPr>
      <t xml:space="preserve">El Ministerio de Ciencia, Tecnología e Innovación diseñará el arreglo institucional para fortalecer el sector de </t>
    </r>
    <r>
      <rPr>
        <rFont val="Arial"/>
        <b/>
        <color theme="1"/>
        <sz val="10.0"/>
      </rPr>
      <t>ciencia, tecnología e innovación</t>
    </r>
    <r>
      <rPr>
        <rFont val="Arial"/>
        <color theme="1"/>
        <sz val="10.0"/>
      </rPr>
      <t xml:space="preserve">, que contemple la creación de una Agencia responsable de ejecutar la política de ciencia, tecnología e innovación a través de </t>
    </r>
    <r>
      <rPr>
        <rFont val="Arial"/>
        <b/>
        <color theme="1"/>
        <sz val="10.0"/>
      </rPr>
      <t>programas, proyectos y estrategias</t>
    </r>
    <r>
      <rPr>
        <rFont val="Arial"/>
        <color theme="1"/>
        <sz val="10.0"/>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rFont val="Arial"/>
        <b/>
        <color theme="1"/>
        <sz val="10.0"/>
      </rPr>
      <t>social, ambiental</t>
    </r>
    <r>
      <rPr>
        <rFont val="Arial"/>
        <color theme="1"/>
        <sz val="10.0"/>
      </rPr>
      <t xml:space="preserve"> y económico del país.</t>
    </r>
  </si>
  <si>
    <t>ARTÍCULO 226. POLÍTICAS DE INVESTIGACIÓN E INNOVACIÓN ORIENTADAS POR MISIONES.</t>
  </si>
  <si>
    <r>
      <rPr>
        <rFont val="Arial"/>
        <color theme="1"/>
        <sz val="10.0"/>
      </rPr>
      <t>La política de Ciencia, Tecnología e Innovación estará basada principalmente en el enfoque de políticas de</t>
    </r>
    <r>
      <rPr>
        <rFont val="Arial"/>
        <b/>
        <color theme="1"/>
        <sz val="10.0"/>
      </rPr>
      <t xml:space="preserve"> investigación e innovación</t>
    </r>
    <r>
      <rPr>
        <rFont val="Arial"/>
        <color theme="1"/>
        <sz val="10.0"/>
      </rPr>
      <t xml:space="preserve"> orientadas por misiones, encaminadas a resolver grandes desafíos </t>
    </r>
    <r>
      <rPr>
        <rFont val="Arial"/>
        <b/>
        <color theme="1"/>
        <sz val="10.0"/>
      </rPr>
      <t>sociales</t>
    </r>
    <r>
      <rPr>
        <rFont val="Arial"/>
        <color theme="1"/>
        <sz val="10.0"/>
      </rPr>
      <t xml:space="preserve">, económicos y </t>
    </r>
    <r>
      <rPr>
        <rFont val="Arial"/>
        <b/>
        <color theme="1"/>
        <sz val="10.0"/>
      </rPr>
      <t>ambientales</t>
    </r>
    <r>
      <rPr>
        <rFont val="Arial"/>
        <color theme="1"/>
        <sz val="10.0"/>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rFont val="Arial"/>
        <b/>
        <color theme="1"/>
        <sz val="10.0"/>
      </rPr>
      <t xml:space="preserve"> territorial</t>
    </r>
    <r>
      <rPr>
        <rFont val="Arial"/>
        <color theme="1"/>
        <sz val="10.0"/>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</si>
  <si>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ARTÍCULO 227°. PROGRAMA BASURA CERO.</t>
  </si>
  <si>
    <r>
      <rPr>
        <rFont val="Arial"/>
        <color theme="1"/>
        <sz val="10.0"/>
      </rP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rFont val="Arial"/>
        <b/>
        <color theme="1"/>
        <sz val="10.0"/>
      </rPr>
      <t>implementación de parques tecnológicos y ambientales, de tratamiento y valorización de residuos, promoción del desarrollo tecnológico, conservación del ambiente y mitigación del cambio climático</t>
    </r>
    <r>
      <rPr>
        <rFont val="Arial"/>
        <color theme="1"/>
        <sz val="10.0"/>
      </rPr>
      <t>; definirá un plan estratégico para el cierre definitivo de los botaderos a cielo abierto y las celdas transitorias, promoviendo soluciones que prioricen el</t>
    </r>
    <r>
      <rPr>
        <rFont val="Arial"/>
        <b/>
        <color theme="1"/>
        <sz val="10.0"/>
      </rPr>
      <t xml:space="preserve"> tratamiento y aprovechamiento de residuos</t>
    </r>
    <r>
      <rPr>
        <rFont val="Arial"/>
        <color theme="1"/>
        <sz val="10.0"/>
      </rPr>
      <t>; e impulsará la economía circular.</t>
    </r>
  </si>
  <si>
    <t>ARTÍCULO 228°. PROMOCIÓN DE LA INVESTIGACIÓN CIENTÍFICA.</t>
  </si>
  <si>
    <r>
      <rPr>
        <rFont val="Arial"/>
        <color theme="1"/>
        <sz val="10.0"/>
      </rPr>
      <t xml:space="preserve">El Gobierno nacional promoverá la </t>
    </r>
    <r>
      <rPr>
        <rFont val="Arial"/>
        <b/>
        <color theme="1"/>
        <sz val="10.0"/>
      </rPr>
      <t>investigación científica</t>
    </r>
    <r>
      <rPr>
        <rFont val="Arial"/>
        <color theme="1"/>
        <sz val="10.0"/>
      </rPr>
      <t xml:space="preserve"> colombiana en la Antártida con el propósito de contribuir al avance del conocimiento de los </t>
    </r>
    <r>
      <rPr>
        <rFont val="Arial"/>
        <b/>
        <color theme="1"/>
        <sz val="10.0"/>
      </rPr>
      <t>fenómenos climáticos y ambientales</t>
    </r>
    <r>
      <rPr>
        <rFont val="Arial"/>
        <color theme="1"/>
        <sz val="10.0"/>
      </rPr>
      <t xml:space="preserve"> del planeta, entre otros, los efectos del </t>
    </r>
    <r>
      <rPr>
        <rFont val="Arial"/>
        <b/>
        <color theme="1"/>
        <sz val="10.0"/>
      </rPr>
      <t>agujero en la capa de ozono y de los gases de efecto invernadero</t>
    </r>
    <r>
      <rPr>
        <rFont val="Arial"/>
        <color theme="1"/>
        <sz val="10.0"/>
      </rPr>
      <t xml:space="preserve"> que permitan afianzar el desarrollo de </t>
    </r>
    <r>
      <rPr>
        <rFont val="Arial"/>
        <b/>
        <color theme="1"/>
        <sz val="10.0"/>
      </rPr>
      <t>estrategias de adaptación, mitigación y conservación de las condiciones ambientales</t>
    </r>
    <r>
      <rPr>
        <rFont val="Arial"/>
        <color theme="1"/>
        <sz val="10.0"/>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</si>
  <si>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</si>
  <si>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rPr>
        <rFont val="Arial"/>
        <color theme="1"/>
        <sz val="10.0"/>
      </rPr>
      <t xml:space="preserve">El Ministerio de Minas y Energía junto con el Servicio Geológico Colombiano estructurarán el Plan Nacional de Conocimiento Geocientífico, con el objeto de proveer conocimiento e información geocientífica a escalas adecuadas para la </t>
    </r>
    <r>
      <rPr>
        <rFont val="Arial"/>
        <b/>
        <color theme="1"/>
        <sz val="10.0"/>
      </rPr>
      <t>planificación y uso del suelo y el subsuelo, el cuidado y la gestión del agua</t>
    </r>
    <r>
      <rPr>
        <rFont val="Arial"/>
        <color theme="1"/>
        <sz val="10.0"/>
      </rPr>
      <t xml:space="preserve">, la evaluación y monitoreo de amenazas de origen geológico, la investigación y prospección de los recursos minerales estratégicos para la </t>
    </r>
    <r>
      <rPr>
        <rFont val="Arial"/>
        <b/>
        <color theme="1"/>
        <sz val="10.0"/>
      </rPr>
      <t>transición energética</t>
    </r>
    <r>
      <rPr>
        <rFont val="Arial"/>
        <color theme="1"/>
        <sz val="10.0"/>
      </rPr>
      <t>, la industrialización, la seguridad alimentaria y la infraestructura pública.</t>
    </r>
  </si>
  <si>
    <t>ARTÍCULO 230°. Modifíquese el artículo 175 de la Ley 1753 de 2015, el cual quedará así:</t>
  </si>
  <si>
    <r>
      <rPr>
        <rFont val="Arial"/>
        <color theme="1"/>
        <sz val="10.0"/>
      </rPr>
      <t xml:space="preserve">Modifíquese el artículo 175 de la Ley 1753 de 2015, el cual quedará así: 
Artículo 175. REGISTRO NACIONAL DE </t>
    </r>
    <r>
      <rPr>
        <rFont val="Arial"/>
        <b/>
        <color theme="1"/>
        <sz val="10.0"/>
      </rPr>
      <t>REDUCCIÓN DE LAS EMISIONES Y REMOCIÓN DE GASES DE EFECTO INVERNADERO</t>
    </r>
    <r>
      <rPr>
        <rFont val="Arial"/>
        <color theme="1"/>
        <sz val="10.0"/>
      </rPr>
      <t xml:space="preserve">. Créese el Registro Nacional de </t>
    </r>
    <r>
      <rPr>
        <rFont val="Arial"/>
        <b/>
        <color theme="1"/>
        <sz val="10.0"/>
      </rPr>
      <t>Reducción de las Emisiones y Remoción de Gases de Efecto Invernadero - RENARE-</t>
    </r>
    <r>
      <rPr>
        <rFont val="Arial"/>
        <color theme="1"/>
        <sz val="10.0"/>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</si>
  <si>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</si>
  <si>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rPr>
        <rFont val="Arial"/>
        <color theme="1"/>
        <sz val="10.0"/>
      </rPr>
      <t>Créense los Distritos Mineros Especiales para la Diversificación Productiva, como un</t>
    </r>
    <r>
      <rPr>
        <rFont val="Arial"/>
        <b/>
        <color theme="1"/>
        <sz val="10.0"/>
      </rPr>
      <t xml:space="preserve"> instrumento de planificación socioambiental, gestión y articulación institucional</t>
    </r>
    <r>
      <rPr>
        <rFont val="Arial"/>
        <color theme="1"/>
        <sz val="10.0"/>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rFont val="Arial"/>
        <b/>
        <color theme="1"/>
        <sz val="10.0"/>
      </rPr>
      <t>conflictos</t>
    </r>
    <r>
      <rPr>
        <rFont val="Arial"/>
        <color theme="1"/>
        <sz val="10.0"/>
      </rPr>
      <t xml:space="preserve"> ocasionados por la minería, y generar condiciones para garantizar la soberanía alimentaria de las poblaciones.</t>
    </r>
  </si>
  <si>
    <t>ARTÍCULO 232°. Modifíquese el inciso primero y adiciónese un parágrafo al artículo 7 de la Ley 2128 de 2021, el cual quedará así:</t>
  </si>
  <si>
    <r>
      <rPr>
        <rFont val="Arial"/>
        <color theme="1"/>
        <sz val="10.0"/>
      </rPr>
      <t>Modifíquese el inciso primero y adiciónese un parágrafo al artículo 7 de la Ley 2128 de 2021, el cual quedará así:
ARTÍCULO 7.</t>
    </r>
    <r>
      <rPr>
        <rFont val="Arial"/>
        <b/>
        <color theme="1"/>
        <sz val="10.0"/>
      </rPr>
      <t xml:space="preserve"> PROGRAMA DE SUSTITUCIÓN DE LEÑA, CARBÓN Y RESIDUOS POR ENERGÉTICOS DE TRANSICIÓN</t>
    </r>
    <r>
      <rPr>
        <rFont val="Arial"/>
        <color theme="1"/>
        <sz val="10.0"/>
      </rPr>
      <t xml:space="preserve">. El Ministerio de Minas y Energía desarrollará el </t>
    </r>
    <r>
      <rPr>
        <rFont val="Arial"/>
        <b/>
        <color theme="1"/>
        <sz val="10.0"/>
      </rPr>
      <t>programa de sustitución de leña, carbón y residuos por energéticos de transición</t>
    </r>
    <r>
      <rPr>
        <rFont val="Arial"/>
        <color theme="1"/>
        <sz val="10.0"/>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</si>
  <si>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ARTÍCULO 237°. Modifíquese el artículo 30 de la Ley 1715 de 2014, el cual quedará así:</t>
  </si>
  <si>
    <r>
      <rPr>
        <rFont val="Arial"/>
        <color theme="1"/>
        <sz val="10.0"/>
      </rP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rFont val="Arial"/>
        <b/>
        <color theme="1"/>
        <sz val="10.0"/>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rFont val="Arial"/>
        <color theme="1"/>
        <sz val="10.0"/>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</si>
  <si>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</si>
  <si>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rPr>
        <rFont val="Arial"/>
        <color theme="1"/>
        <sz val="10.0"/>
      </rPr>
      <t xml:space="preserve">Se podrán desarrollar </t>
    </r>
    <r>
      <rPr>
        <rFont val="Arial"/>
        <b/>
        <color theme="1"/>
        <sz val="10.0"/>
      </rPr>
      <t>proyectos</t>
    </r>
    <r>
      <rPr>
        <rFont val="Arial"/>
        <color theme="1"/>
        <sz val="10.0"/>
      </rPr>
      <t xml:space="preserve"> bajo esquemas de Asociaciones Público-Privadas -APP-, enmarcados dentro de la</t>
    </r>
    <r>
      <rPr>
        <rFont val="Arial"/>
        <b/>
        <color theme="1"/>
        <sz val="10.0"/>
      </rPr>
      <t xml:space="preserve"> Ley 1508 de 2012</t>
    </r>
    <r>
      <rPr>
        <rFont val="Arial"/>
        <color theme="1"/>
        <sz val="10.0"/>
      </rPr>
      <t>, que tengan por objeto el desarrollo de infraestructura económica, productiva,</t>
    </r>
    <r>
      <rPr>
        <rFont val="Arial"/>
        <b/>
        <color theme="1"/>
        <sz val="10.0"/>
      </rPr>
      <t xml:space="preserve"> social y de protección ambiental </t>
    </r>
    <r>
      <rPr>
        <rFont val="Arial"/>
        <color theme="1"/>
        <sz val="10.0"/>
      </rPr>
      <t xml:space="preserve">del país. Asimismo, se podrán desarrollar proyectos bajo este esquema, que propendan por el desarrollo tecnológico y educativo en el país, la mejora en las condiciones de la prestación de los servicios de salud, la reducción de la </t>
    </r>
    <r>
      <rPr>
        <rFont val="Arial"/>
        <b/>
        <color theme="1"/>
        <sz val="10.0"/>
      </rPr>
      <t>pérdida de la biodiversidad y la lucha contra el cambio climático</t>
    </r>
    <r>
      <rPr>
        <rFont val="Arial"/>
        <color theme="1"/>
        <sz val="10.0"/>
      </rPr>
      <t>. El Gobierno nacional reglamentará la materia.</t>
    </r>
  </si>
  <si>
    <t>ARTÍCULO 240°. APROVECHAMIENTO DE MATERIAL DE DRAGADOS.</t>
  </si>
  <si>
    <r>
      <rPr>
        <rFont val="Arial"/>
        <color theme="1"/>
        <sz val="10.0"/>
      </rPr>
      <t xml:space="preserve">En los proyectos de dragado de mantenimiento y profundización de los canales de acceso a puertos marítimos y de canales fluviales se deberá aprovechar el material de dragado, cumpliendo la </t>
    </r>
    <r>
      <rPr>
        <rFont val="Arial"/>
        <b/>
        <color theme="1"/>
        <sz val="10.0"/>
      </rPr>
      <t>normativa ambiental</t>
    </r>
    <r>
      <rPr>
        <rFont val="Arial"/>
        <color theme="1"/>
        <sz val="10.0"/>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</si>
  <si>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</si>
  <si>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rPr>
        <rFont val="Arial"/>
        <color theme="1"/>
        <sz val="10.0"/>
      </rPr>
      <t xml:space="preserve">Con el fin de fomentar el uso de la bicicleta en el territorio nacional, créese el </t>
    </r>
    <r>
      <rPr>
        <rFont val="Arial"/>
        <b/>
        <color theme="1"/>
        <sz val="10.0"/>
      </rPr>
      <t>programa de fomento al uso de la bicicleta en el territorio nacional</t>
    </r>
    <r>
      <rPr>
        <rFont val="Arial"/>
        <color theme="1"/>
        <sz val="10.0"/>
      </rPr>
      <t xml:space="preserve">, encabeza del Ministerio de Salud y la Protección Social y el Ministerio de Transporte, el cual articulará las instancias de Gobierno nacional, las </t>
    </r>
    <r>
      <rPr>
        <rFont val="Arial"/>
        <b/>
        <color theme="1"/>
        <sz val="10.0"/>
      </rPr>
      <t>entidades territoriales</t>
    </r>
    <r>
      <rPr>
        <rFont val="Arial"/>
        <color theme="1"/>
        <sz val="10.0"/>
      </rPr>
      <t xml:space="preserve"> y la sociedad civil para lograr aumentar la </t>
    </r>
    <r>
      <rPr>
        <rFont val="Arial"/>
        <b/>
        <color theme="1"/>
        <sz val="10.0"/>
      </rPr>
      <t>bici infraestructura en los municipios</t>
    </r>
    <r>
      <rPr>
        <rFont val="Arial"/>
        <color theme="1"/>
        <sz val="10.0"/>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</si>
  <si>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META 16.1. Implementar el 100% del modelo pedagógico BiciCAR para la promoción de la movilidad sostenible en la jurisdicción CAR.</t>
  </si>
  <si>
    <t>SECCIÓN III GOBERNANZA INCLUSIVA Y FINANCIAMIENTO DEL DESARROLLO COMO MECANISMO HABILITANTE PARA UNA ECONOMÍA PRODUCTIVA</t>
  </si>
  <si>
    <t>ARTÍCULO 264°. Modifíquese el parágrafo 1° del artículo 22 de la Ley 2099 de 2021, el cual quedará así:</t>
  </si>
  <si>
    <r>
      <rPr>
        <rFont val="Arial"/>
        <color theme="1"/>
        <sz val="10.0"/>
      </rPr>
      <t xml:space="preserve">Modifíquese el parágrafo 1° del artículo 22 de la Ley 2099 de 2021, el cual quedará así:
ARTÍCULO 22. TECNOLOGÍA DE </t>
    </r>
    <r>
      <rPr>
        <rFont val="Arial"/>
        <b/>
        <color theme="1"/>
        <sz val="10.0"/>
      </rPr>
      <t>CAPTURA, UTILIZACIÓN Y ALMACENAMIENTO DE CARBONO</t>
    </r>
    <r>
      <rPr>
        <rFont val="Arial"/>
        <color theme="1"/>
        <sz val="10.0"/>
      </rPr>
      <t xml:space="preserve">. (…) PARÁGRAFO 1°. Se entiende por CCUS, el conjunto de procesos tecnológicos cuyo propósito es reducir las </t>
    </r>
    <r>
      <rPr>
        <rFont val="Arial"/>
        <b/>
        <color theme="1"/>
        <sz val="10.0"/>
      </rPr>
      <t>emisiones de carbono</t>
    </r>
    <r>
      <rPr>
        <rFont val="Arial"/>
        <color theme="1"/>
        <sz val="10.0"/>
      </rPr>
      <t xml:space="preserve"> en la atmósfera, </t>
    </r>
    <r>
      <rPr>
        <rFont val="Arial"/>
        <b/>
        <color theme="1"/>
        <sz val="10.0"/>
      </rPr>
      <t>capturando el CO2</t>
    </r>
    <r>
      <rPr>
        <rFont val="Arial"/>
        <color theme="1"/>
        <sz val="10.0"/>
      </rPr>
      <t xml:space="preserve"> generado a grandes escalas para almacenarlo en el subsuelo de manera segura y permanente o usarlo como insumo en diferentes procesos productivos o en la prestación de servicios en los que se requiera. Para el desarrollo de </t>
    </r>
    <r>
      <rPr>
        <rFont val="Arial"/>
        <b/>
        <color theme="1"/>
        <sz val="10.0"/>
      </rPr>
      <t>proyectos de captura, uso y almacenamiento de dióxido de carbono en el subsuelo</t>
    </r>
    <r>
      <rPr>
        <rFont val="Arial"/>
        <color theme="1"/>
        <sz val="10.0"/>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</si>
  <si>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</si>
  <si>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</si>
  <si>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</si>
  <si>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</si>
  <si>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rPr>
        <rFont val="Arial"/>
        <color theme="1"/>
        <sz val="10.0"/>
      </rPr>
      <t xml:space="preserve">El interesado en el trámite de solicitud de </t>
    </r>
    <r>
      <rPr>
        <rFont val="Arial"/>
        <b/>
        <color theme="1"/>
        <sz val="10.0"/>
      </rPr>
      <t xml:space="preserve">licencia ambiental </t>
    </r>
    <r>
      <rPr>
        <rFont val="Arial"/>
        <color theme="1"/>
        <sz val="10.0"/>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rFont val="Arial"/>
        <b/>
        <color theme="1"/>
        <sz val="10.0"/>
      </rPr>
      <t>Decreto 1076 de 2015</t>
    </r>
    <r>
      <rPr>
        <rFont val="Arial"/>
        <color theme="1"/>
        <sz val="10.0"/>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rFont val="Arial"/>
        <b/>
        <color theme="1"/>
        <sz val="10.0"/>
      </rPr>
      <t>protección de la identidad étnica y cultural</t>
    </r>
    <r>
      <rPr>
        <rFont val="Arial"/>
        <color theme="1"/>
        <sz val="10.0"/>
      </rPr>
      <t>.</t>
    </r>
  </si>
  <si>
    <t>ARTÍCULO 269°. Modifíquese el artículo 18 de la Ley 1101 de 2006, el cual quedará así:</t>
  </si>
  <si>
    <r>
      <rPr>
        <rFont val="Arial"/>
        <color theme="1"/>
        <sz val="10.0"/>
      </rPr>
      <t xml:space="preserve">Modifíquese el artículo 18 de la Ley 1101 de 2006, el cual quedará así:
</t>
    </r>
    <r>
      <rPr>
        <rFont val="Arial"/>
        <b/>
        <color theme="1"/>
        <sz val="10.0"/>
      </rPr>
      <t>ARTÍCULO 18. LÍNEA DE INVERSIÓN TERRITORIAL.</t>
    </r>
    <r>
      <rPr>
        <rFont val="Arial"/>
        <color theme="1"/>
        <sz val="10.0"/>
      </rPr>
      <t xml:space="preserve"> Como parte de la </t>
    </r>
    <r>
      <rPr>
        <rFont val="Arial"/>
        <b/>
        <color theme="1"/>
        <sz val="10.0"/>
      </rPr>
      <t>Política de Turismo</t>
    </r>
    <r>
      <rPr>
        <rFont val="Arial"/>
        <color theme="1"/>
        <sz val="10.0"/>
      </rPr>
      <t xml:space="preserve"> créase la Línea de Inversión Territorial en la cual, para cada vigencia anual, deben presentarse los </t>
    </r>
    <r>
      <rPr>
        <rFont val="Arial"/>
        <b/>
        <color theme="1"/>
        <sz val="10.0"/>
      </rPr>
      <t>proyectos de las entidades territoriales,</t>
    </r>
    <r>
      <rPr>
        <rFont val="Arial"/>
        <color theme="1"/>
        <sz val="10.0"/>
      </rPr>
      <t xml:space="preserve"> </t>
    </r>
    <r>
      <rPr>
        <rFont val="Arial"/>
        <b/>
        <color theme="1"/>
        <sz val="10.0"/>
      </rPr>
      <t>Cabildos Indígenas</t>
    </r>
    <r>
      <rPr>
        <rFont val="Arial"/>
        <color theme="1"/>
        <sz val="10.0"/>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rFont val="Arial"/>
        <b/>
        <color theme="1"/>
        <sz val="10.0"/>
      </rPr>
      <t>recursos para promoción y competitividad, sostenibilidad ambiental y social</t>
    </r>
    <r>
      <rPr>
        <rFont val="Arial"/>
        <color theme="1"/>
        <sz val="10.0"/>
      </rPr>
      <t>, provenientes de las fuentes fiscales previstas en esta ley, o del Presupuesto General de la Nación.</t>
    </r>
  </si>
  <si>
    <t>ARTÍCULO 274°. GESTIÓN COMUNITARIA DEL AGUA Y SANEAMIENTO BÁSICO.</t>
  </si>
  <si>
    <r>
      <rPr>
        <rFont val="Arial"/>
        <color theme="1"/>
        <sz val="10.0"/>
      </rP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rFont val="Arial"/>
        <b/>
        <color theme="1"/>
        <sz val="10.0"/>
      </rPr>
      <t>agua</t>
    </r>
    <r>
      <rPr>
        <rFont val="Arial"/>
        <color theme="1"/>
        <sz val="10.0"/>
      </rPr>
      <t xml:space="preserve"> con caudales inferiores a 1,0 litros por segundo (lps), no requerirán </t>
    </r>
    <r>
      <rPr>
        <rFont val="Arial"/>
        <b/>
        <color theme="1"/>
        <sz val="10.0"/>
      </rPr>
      <t>concesión de aguas</t>
    </r>
    <r>
      <rPr>
        <rFont val="Arial"/>
        <color theme="1"/>
        <sz val="10.0"/>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rFont val="Arial"/>
        <b/>
        <color theme="1"/>
        <sz val="10.0"/>
      </rPr>
      <t>comunidades organizadas</t>
    </r>
    <r>
      <rPr>
        <rFont val="Arial"/>
        <color theme="1"/>
        <sz val="10.0"/>
      </rPr>
      <t xml:space="preserve"> que requieran consumos de agua para uso doméstico con caudales entre 1,0 lps y 4,0 lps, no requerirán presentar el </t>
    </r>
    <r>
      <rPr>
        <rFont val="Arial"/>
        <b/>
        <color theme="1"/>
        <sz val="10.0"/>
      </rPr>
      <t>Programa de Uso Eficiente y Ahorro del Agua -PUEAA</t>
    </r>
    <r>
      <rPr>
        <rFont val="Arial"/>
        <color theme="1"/>
        <sz val="10.0"/>
      </rPr>
      <t xml:space="preserve">-, como tampoco la autorización sanitaria como prerrequisito para el otorgamiento de la respectiva concesión. 
5. Los </t>
    </r>
    <r>
      <rPr>
        <rFont val="Arial"/>
        <b/>
        <color theme="1"/>
        <sz val="10.0"/>
      </rPr>
      <t>proyectos de reúso de aguas provenientes de sistemas de tratamiento de aguas residuales domésticas</t>
    </r>
    <r>
      <rPr>
        <rFont val="Arial"/>
        <color theme="1"/>
        <sz val="10.0"/>
      </rPr>
      <t xml:space="preserve"> que cumplan con los </t>
    </r>
    <r>
      <rPr>
        <rFont val="Arial"/>
        <b/>
        <color theme="1"/>
        <sz val="10.0"/>
      </rPr>
      <t>criterios de calidad vigentes</t>
    </r>
    <r>
      <rPr>
        <rFont val="Arial"/>
        <color theme="1"/>
        <sz val="10.0"/>
      </rPr>
      <t xml:space="preserve"> para el uso en actividades agrícolas e industriales, no requerirán de concesión de aguas.</t>
    </r>
  </si>
  <si>
    <t>ARTÍCULO 275°. PROGRAMA AGUA ES VIDA.</t>
  </si>
  <si>
    <r>
      <rPr>
        <rFont val="Arial"/>
        <color theme="1"/>
        <sz val="10.0"/>
      </rPr>
      <t xml:space="preserve">El Ministerio de Igualdad y Equidad y el Ministerio de Vivienda, Ciudad y Territorio formularán e implementarán, dentro de los seis (6) meses siguientes a la entrada en vigencia de la presente ley, el </t>
    </r>
    <r>
      <rPr>
        <rFont val="Arial"/>
        <b/>
        <color theme="1"/>
        <sz val="10.0"/>
      </rPr>
      <t>Programa Agua es Vida</t>
    </r>
    <r>
      <rPr>
        <rFont val="Arial"/>
        <color theme="1"/>
        <sz val="10.0"/>
      </rPr>
      <t xml:space="preserve"> en los territorios marginados y excluidos. Este programa brindará </t>
    </r>
    <r>
      <rPr>
        <rFont val="Arial"/>
        <b/>
        <color theme="1"/>
        <sz val="10.0"/>
      </rPr>
      <t>soluciones de agua potable y saneamiento básico</t>
    </r>
    <r>
      <rPr>
        <rFont val="Arial"/>
        <color theme="1"/>
        <sz val="10.0"/>
      </rPr>
      <t xml:space="preserve"> a los sujetos de especial protección constitucional, a la población vulnerable, aplicando enfoques diferenciales y de género, de derechos, territorial e interseccional.</t>
    </r>
  </si>
  <si>
    <t>ARTÍCULO 279°. Modifíquese el artículo 250 de la Ley 1955 de 2019, el cual quedará así:</t>
  </si>
  <si>
    <r>
      <rPr>
        <rFont val="Arial"/>
        <color theme="1"/>
        <sz val="10.0"/>
      </rPr>
      <t xml:space="preserve">Modifíquese el artículo 250 de la Ley 1955 de 2019, el cual quedará así:
ARTÍCULO 250. PACTOS TERRITORIALES. Los departamentos, los municipios, los Esquemas Asociativos Territoriales y la Nación podrán suscribir </t>
    </r>
    <r>
      <rPr>
        <rFont val="Arial"/>
        <b/>
        <color theme="1"/>
        <sz val="10.0"/>
      </rPr>
      <t>Pactos Territoriales</t>
    </r>
    <r>
      <rPr>
        <rFont val="Arial"/>
        <color theme="1"/>
        <sz val="10.0"/>
      </rPr>
      <t xml:space="preserve">, definidos como un </t>
    </r>
    <r>
      <rPr>
        <rFont val="Arial"/>
        <b/>
        <color theme="1"/>
        <sz val="10.0"/>
      </rPr>
      <t>instrumento de articulación para la concertación de inversiones estratégicas de alto impacto</t>
    </r>
    <r>
      <rPr>
        <rFont val="Arial"/>
        <color theme="1"/>
        <sz val="10.0"/>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</si>
  <si>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</si>
  <si>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rPr>
        <rFont val="Arial"/>
        <color theme="1"/>
        <sz val="10.0"/>
      </rPr>
      <t xml:space="preserve">La revisión del Plan de Ordenamiento Territorial y/o los instrumentos de planeación de los que trata el presente artículo, establecerán los lineamientos y reglamentación de los proyectos urbanos de Desarrollo Orientado al </t>
    </r>
    <r>
      <rPr>
        <rFont val="Arial"/>
        <b/>
        <color theme="1"/>
        <sz val="10.0"/>
      </rPr>
      <t>Transporte Sostenible</t>
    </r>
    <r>
      <rPr>
        <rFont val="Arial"/>
        <color theme="1"/>
        <sz val="10.0"/>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</si>
  <si>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</si>
  <si>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</si>
  <si>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rPr>
        <rFont val="Arial"/>
        <color theme="1"/>
        <sz val="10.0"/>
      </rP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rFont val="Arial"/>
        <b/>
        <color theme="1"/>
        <sz val="10.0"/>
      </rPr>
      <t>adaptación al cambio climático y gestión del riesgo, pagos por servicios ambientales</t>
    </r>
    <r>
      <rPr>
        <rFont val="Arial"/>
        <color theme="1"/>
        <sz val="10.0"/>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</si>
  <si>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</si>
  <si>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</si>
  <si>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rPr>
        <rFont val="Arial"/>
        <color theme="1"/>
        <sz val="10.0"/>
      </rP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rFont val="Arial"/>
        <b/>
        <color theme="1"/>
        <sz val="10.0"/>
      </rPr>
      <t>ambiental</t>
    </r>
    <r>
      <rPr>
        <rFont val="Arial"/>
        <color theme="1"/>
        <sz val="10.0"/>
      </rPr>
      <t xml:space="preserve"> que sea requerida por las </t>
    </r>
    <r>
      <rPr>
        <rFont val="Arial"/>
        <b/>
        <color theme="1"/>
        <sz val="10.0"/>
      </rPr>
      <t>entidades del orden nacional</t>
    </r>
    <r>
      <rPr>
        <rFont val="Arial"/>
        <color theme="1"/>
        <sz val="10.0"/>
      </rPr>
      <t xml:space="preserve"> para efectos del monitoreo, seguimiento, evaluación y control de las entidades territoriales, será recolectada a través del </t>
    </r>
    <r>
      <rPr>
        <rFont val="Arial"/>
        <b/>
        <color theme="1"/>
        <sz val="10.0"/>
      </rPr>
      <t>Formulario Único Territorial -FUT-</t>
    </r>
    <r>
      <rPr>
        <rFont val="Arial"/>
        <color theme="1"/>
        <sz val="10.0"/>
      </rPr>
      <t>.</t>
    </r>
  </si>
  <si>
    <t>6. ESTABILIDAD MACROECONÓMICA</t>
  </si>
  <si>
    <t>CAPÍTULO VII ESTABILIDAD MACROECONÓMICA</t>
  </si>
  <si>
    <t>7.  ACTORES DIFERENCIALES PARA EL CAMBIO</t>
  </si>
  <si>
    <t>CAPÍTULO VIII ACTORES DIFERENCIALES PARA EL CAMBIO</t>
  </si>
  <si>
    <t>PROGRAMA CIDEA</t>
  </si>
  <si>
    <t>PROYECTO CIDEA</t>
  </si>
  <si>
    <t>OBJETIVO</t>
  </si>
  <si>
    <t>META GENERAL</t>
  </si>
  <si>
    <t>INDICADOR DE IMPACTO</t>
  </si>
  <si>
    <t>INDICADOR DE GESTIÓN</t>
  </si>
  <si>
    <t>RESPONSABLE DE LA EJECUCIÓN</t>
  </si>
  <si>
    <t>ENTIDAD QUE PUEDE APOYAR LAS ACCIONES</t>
  </si>
  <si>
    <t>1. Pedagogía para la Educación Ambiental en Sibaté</t>
  </si>
  <si>
    <t>Fortalecimiento a formulación e implementación de PRAES</t>
  </si>
  <si>
    <t>Fortalecer el proceso de inclusión de la dimensión ambiental dentro del currículo escolar, a través de los Proyectos Ambientales Escolares PRAES, para las instituciones educativas públicas y privadas del municipio de Sibaté, de acuerdo con la normativa vigente</t>
  </si>
  <si>
    <t>100% PRAES de Instituciones Educativas Públicas y 30% PRAES de Instituciones Educativas Privadas acompañados y apoyados durante el cuatrienio.</t>
  </si>
  <si>
    <t>Inclusión de la dimensión ambiental dentro del currículo escolar, a través de los Proyectos Ambientales Escolares PRAES, para las instituciones públicas y privadas del municipio, de acuerdo con la normativa vigente.</t>
  </si>
  <si>
    <t>(No. Actividades apoyadas/No. Actividades planeadas)*100</t>
  </si>
  <si>
    <t>Línea Base del estado actual de la formulación e implementación de los PRAES en las instituciones Educativas Departamentales y privadas en el municipio de Sibaté</t>
  </si>
  <si>
    <t>Oficina de Educación de Sibaté
Instituciones educativas Departamentales (Romeral, General Santander, San Miguel, San Benito, Pablo Neruda) y privadas</t>
  </si>
  <si>
    <t>Secretaría de Educación de Cundinamarca</t>
  </si>
  <si>
    <t xml:space="preserve"> Apoyo a la formulación de los PRAES de las Instituciones educativas que así lo requieran, realizando la revisión y ajuste de la documentación (PEI – PRAE) y fortaleciendo el proceso de inclusión de la dimensión ambiental dentro del currículo escolar</t>
  </si>
  <si>
    <t>Instituciones educativas Departamentales (Romeral, General Santander, San Miguel, San Benito, Pablo Neruda) y privadas</t>
  </si>
  <si>
    <t>Secretaría de Educación de Cundinamarca
Oficina de Educación de Sibaté
Corporación Autónoma Regional de Cundinamarca - CAR</t>
  </si>
  <si>
    <t>Revisión y ajuste de la documentación (PEI – PRAE) de las Instituciones Educativas que ya hayan comenzado la fase de implementación y fortalecer el proceso de inclusión de la dimensión ambiental dentro del currículo escolar</t>
  </si>
  <si>
    <t xml:space="preserve">Secretaría de Educación de Cundinamarca
Oficina de Educación de Sibaté
</t>
  </si>
  <si>
    <t>Concertación con las Instituciones Educativas acerca de las acciones a ser apoyadas por el CIDEA</t>
  </si>
  <si>
    <t>Oficina de Educación de Sibaté</t>
  </si>
  <si>
    <t>Fortalecimiento a los directivos docentes y docentes de las Instituciones Educativas Departamentales y privadas en la inclusión de la dimensión ambiental en la malla curricular</t>
  </si>
  <si>
    <t>Apoyo en la ejecución de las actividades de implementación definidas por las Instituciones Educativas</t>
  </si>
  <si>
    <t>Seguimiento y evaluación de las actividades planeadas en cada uno de los PRAE de las Instituciones Educativas Departamentales y privadas</t>
  </si>
  <si>
    <t>Seguimiento y apoyo a las metas definidas en los Planes de Mejoramiento Institucional de las Instituciones Educativas, en lo relacionado con el PRAE.</t>
  </si>
  <si>
    <t xml:space="preserve">Oficina de Educación de Sibaté
</t>
  </si>
  <si>
    <t>Fortalecimiento a formulación e implementación de PROCEDAS</t>
  </si>
  <si>
    <t>Fortalecer la gestión ambiental de la sociedad civil organizada, a través de la formulación e implementación de procesos de educación ambiental PROCEDA en el municipio de Sibaté.</t>
  </si>
  <si>
    <t>Formulación e implementación de procesos de educación ambiental PROCEDA en el municipio de Sibaté, que de cuenta de una gestión ambiental de la sociedad civil organizada.</t>
  </si>
  <si>
    <t>(No. PROCEDAS acompañados/No. PROCEDAS presentados)*100</t>
  </si>
  <si>
    <t>Cuatro (4) capacitaciones anuales con la comunidad del municipio de Sibaté, en torno a la formulación y gestión de proyectos, como fundamento teórico para la estructuración de los PROCEDA</t>
  </si>
  <si>
    <t>• Administración Municipal
• Oficina Banco de Proyectos</t>
  </si>
  <si>
    <t>Oficina de Educación de Sibaté
Oficina de Ambiente de Sibaté</t>
  </si>
  <si>
    <t xml:space="preserve">Apertura y difusión de la convocatoria municipal, con las respectivas fechas de recepción de propuestas de proyectos PROCEDA. </t>
  </si>
  <si>
    <t xml:space="preserve">Administración Municipal
Oficina Banco de Proyectos
</t>
  </si>
  <si>
    <t>Emisora Comunitaria de Sibaté
Canal local de Sibaté
Equipo de prensa de la Dirección Regional de Soacha de la CAR</t>
  </si>
  <si>
    <t>Dos (2) Mesas de trabajo del equipo de apoyo de la Administración Municipal, para revisión y ajuste de la documentación de los PROCEDA, para su posterior entrega a las autoridades competentes</t>
  </si>
  <si>
    <t>CIDEA Municipal</t>
  </si>
  <si>
    <t>Dos (2) Mesas de trabajo con la comunidad de Sibaté para la revisión de los PROCEDAS, haciendo énfasis en las correcciones y anotaciones realizadas, como ejercicio de retroalimentación y aprendizaje.</t>
  </si>
  <si>
    <t>Administración Municipal
Oficina Banco de Proyectos</t>
  </si>
  <si>
    <t>• CIDEA Municipal</t>
  </si>
  <si>
    <t>Una (1) Mesa de trabajo con los PROCEDA aprobados, para definir un Plan de Trabajo conjunto con cronograma, responsables, espacios y actividades de implementación.</t>
  </si>
  <si>
    <t>Administración Municipal
Sociedad Civil Organizada
Oficina Banco de Proyectos</t>
  </si>
  <si>
    <t>• CIDEA Municipal
• Juntas de Acción Comunal
• ONG's</t>
  </si>
  <si>
    <t xml:space="preserve"> Tres (3) mesas de trabajo con los PROCEDA, para una evaluación ex-ante, durante y expost del PROCEDA implementado en el municipio de Sibaté, haciendo énfasis en los aprendizajes adquiridos, para retroalimentación de otros procesos de formulación y gestión de proyectos. </t>
  </si>
  <si>
    <t>Participación y Cultura en la educación ambiental</t>
  </si>
  <si>
    <t xml:space="preserve">Conmemorar y comunicar, a través de eventos pedagógicos, culturales y comunitarios; la importancia que tiene el medio ambiente y las acciones de cuidado que se deben implementar en el municipio de Sibaté en aras de su protección y conservación. </t>
  </si>
  <si>
    <t xml:space="preserve">100% eventos conmemorativos pedagógicos, culturales y comunitarios ejecutados y publicitados durante el cuatrienio; en el marco del Festival Vive el Río Bogotá y otros procesos artísticos-culturales de Educación Ambiental </t>
  </si>
  <si>
    <t>Mayor reconocimiento, formación y consciencia sobre la importancia y el cuidado del medio ambiente, a través de eventos conmemorativos pedagógicos, culturales y comunitarios.</t>
  </si>
  <si>
    <t>(No. Eventos realizados y publicitados/No. Eventos programados)*100</t>
  </si>
  <si>
    <t>Mesas de trabajo anuales por cada fecha ambiental relevante en el municipio de Sibaté, que se desee conmemorar en el marco de un evento pedagógico, cultural y/o comunitario; para la planificación de actividades y concertación de un plan de trabajo que incluya cronograma, participantes, responsables y demás asuntos logísticos y de planeación.</t>
  </si>
  <si>
    <t>Jefatura de Gestión Ambiental, Secretaria de Cultura, Instituciones Educativas, Juntas de Acción Comunal, ONG</t>
  </si>
  <si>
    <t xml:space="preserve">Conmemoración del día del río Bogotá, en el marco del Festival Vive el Río Bogotá </t>
  </si>
  <si>
    <t>Jefatura de Gestión Ambiental, Secretaria de Cultura, Instituciones Educativas.</t>
  </si>
  <si>
    <t>Defensa civil, Policía Medio Ambiente, Veedurías ciudadanas, Juntas de Acción Comunal JAC, Acueductos veredales, Inspección Policía, Bomberos, Personería Municipal, CAR, Instituciones Educativas</t>
  </si>
  <si>
    <t>Conmemoración del día mundial del agua</t>
  </si>
  <si>
    <t>Divulgación de actividades del CIDEA a través de la emisora comunitaria, el canal local y las redes sociales, además de la Gaceta Municipal de la Administración Municipal.</t>
  </si>
  <si>
    <t>Administración Municipal
Emisora Comunitaria de Sibaté
Canal local de Sibaté
Equipo de prensa de la Dirección Regional de Soacha de la CAR</t>
  </si>
  <si>
    <t>En el marco del CIDEA, realizar una (1) mesa de trabajo por cada conmemoración ejecutada, con el fin de realizar el seguimiento, evaluación y retroalimentación de las actividades implementadas.</t>
  </si>
  <si>
    <t>2. Cuidado y protección de los recursos hídricos</t>
  </si>
  <si>
    <t>Uso eficiente del agua y la energía</t>
  </si>
  <si>
    <t>Capacitar en la aplicación de diferentes acciones y alternativas sostenibles con el medio ambiente, que permitan un uso eficiente de las aguas lluvia en el municipio de Sibaté.</t>
  </si>
  <si>
    <t>Mayor reconocimiento, difusión y formación en diferentes acciones y alternativas orientadas al uso eficiente de aguas lluvia, aplicadas al municipio de Sibaté</t>
  </si>
  <si>
    <t>(No. capacitaciones ejecutadas/No. capacitaciones programadas)*100</t>
  </si>
  <si>
    <t>Línea base para la identificación y priorización de las zonas en donde se esté haciendo un uso ineficiente del agua y la energía, en el municipio de Sibaté</t>
  </si>
  <si>
    <t>Jefatura de Gestión Ambiental
Empresa de Servicios Públicos</t>
  </si>
  <si>
    <t>Cuatro (4) Jornadas anuales de capacitación a los acueductos veredales y comunitarios que se encuentren en las zonas priorizadas por la línea base realizada, para fomentar el uso eficiente de las aguas lluvias y el ahorro del agua.</t>
  </si>
  <si>
    <t>Oficina de Gestión Ambiental
Empresa de Servicios Públicos
Oficina de Educación
Acueductos Veredales y Comunitarios</t>
  </si>
  <si>
    <t>CAR</t>
  </si>
  <si>
    <t>Protección de fuentes hídricas</t>
  </si>
  <si>
    <t>Proteger las fuentes hídricas del municipio de Sibaté, junto con la recuperación de su biodiversidad en flora y fauna, a partir del reconocimiento de la importancia del recurso en el territorio y las múltiples alternativas de cuidado, preservación y limpieza del mismo.</t>
  </si>
  <si>
    <t xml:space="preserve">100% Actividades ejecutadas durante el cuatrienio, orientadas a la protección de fuentes hídricas a partir del reconocimiento e importancia de ecosistemas como el Páramo Cruz Verde, el Embalse del Muña, nacederos ríos y quebradas del municipio de Sibaté que albergan multiplicidad de flora y fauna nativas.
</t>
  </si>
  <si>
    <t>Mayor reconocimiento y respeto a las fuentes hídricas del municipio de Sibaté, reflejado en su cuidado, preservación y limpieza por parte de los diferentes actores socioambientales presentes en el territorio.</t>
  </si>
  <si>
    <t>(No. Actividades ejecutadas/No. Actividades programadas)*100</t>
  </si>
  <si>
    <t>Dos (2) avistamientos anuales en el Embalse El Muña, convocados para la comunidad sibateña, con énfasis en el reconocimiento y la importancia de este ecosistema hídrico para la flora y la fauna del municipio.</t>
  </si>
  <si>
    <t>Secretaría de Desarrollo Social</t>
  </si>
  <si>
    <t>Juntas de Acción Municipal
Instituciones Educativas
CAR</t>
  </si>
  <si>
    <t>Dos (2) Jornadas de limpieza y recolección de residuos de fuentes hídricas, ejecutadas anualmente con el acompañamiento de la comunidad sibateña, las Juntas de Acción Comunal, las Instituciones Educativas y la Administración Municipal</t>
  </si>
  <si>
    <t>Administración municipal
Empresa de Servicios Públicos</t>
  </si>
  <si>
    <t>Cuatro (4) Jornadas de sensibilización a miembros de Juntas de Acción Comunal y familias campesinas que habitan las veredas aledañas al páramo Cruz Verde, con el fin de fortalecer la conscienca ambiental en torno a los nacederos de agua y a la importancia ecosistémica del páramo</t>
  </si>
  <si>
    <t>Juntas de Acción Municipal
CAR</t>
  </si>
  <si>
    <t>Una (1) caminata ecológica al año, por áreas de protección ambiental y fuentes hídricas del municipio de Sibaté, que vincule a diferentes grupos sociales de la comunidad.</t>
  </si>
  <si>
    <t xml:space="preserve">3. Manejo integral de residuos sólidos </t>
  </si>
  <si>
    <t xml:space="preserve">Fortalecimiento Interinstitucional de las tres R's </t>
  </si>
  <si>
    <t>Fortalecer una cultura de separación en la fuente y adecuada disposición de residuos sólidos en el municipio de Sibaté, con base en la apropiación y aplicación de conceptos como la reducción, la reutilización y el reciclaje (RRR).</t>
  </si>
  <si>
    <t>Fortalecimiento de la cultura de separación en la fuente y del manejo de las 3 Rs (reducción, reutilización y reciclaje) con los diferentes tipos de residuos sólidos generados en el municipio de Sibaté.</t>
  </si>
  <si>
    <t>(No. Residuos debidamente separados, recuperados y dispuestos/No. Residuos generados)*100</t>
  </si>
  <si>
    <t>Cuatro (4) jornadas de capacitaciones anuales en el casco urbano del municipio de Sibaté; en torno a las reducción, reutilización y reciclaje, mayor conocidas como las 3 R's.</t>
  </si>
  <si>
    <t>Oficina de Educación</t>
  </si>
  <si>
    <t>SENA, CAR, CIDEA, UDEC, JAC</t>
  </si>
  <si>
    <t>Cuatro (4) jornadas de capacitaciones anuales en las zonas rurales del municipio de Sibaté; en torno a las reducción, reutilización y reciclaje, mayor conocidas como las 3 R's.</t>
  </si>
  <si>
    <t>Seis (6) Jornadas anuales de Reciclatón, tanto en el casco urbano como en las zonas rurales del municipio, que incluya por lo menos tres (3) jornadas de recolección de envases de agroquímicos y dos (2) Jornadas de recolección de RAEE que incentiven el manejo adecuado y disposición responsable de residuos posconsumo.</t>
  </si>
  <si>
    <t>Jefatura de Gestion Ambiental, ARSI, Empresa de Servicios Públicos</t>
  </si>
  <si>
    <t>CIDEA
CAR</t>
  </si>
  <si>
    <t>Tres (3) encuentros pedagógicos anuales en las zonas rurales del municipio de Sibaté, priorizando la vereda Alto del Charco. Estos encuentros tendrán un énfasis en el aprovechamiento de residuos orgánicos, la creación de composteras sostenibles y la sensibilización en torno a las afectaciones que produce la concentración de desechos orgánicos a cielo abierto</t>
  </si>
  <si>
    <t>CIDEA
CAR
JAC</t>
  </si>
  <si>
    <t>Mesas de trabajo de evaluación en sus tres etapas: ex-ante, durante y ex-post; con el fin de hacer seguimiento a las actividades ejecutadas en torno al Fortalecimiento Interinstitucional de las 3Rs en el municipio de Sibaté</t>
  </si>
  <si>
    <t xml:space="preserve">Administración municipal
</t>
  </si>
  <si>
    <t>CIDEA Municipal
CAR</t>
  </si>
  <si>
    <t>Fortalecimiento de Asociaciones de Recuperadores de Sibaté</t>
  </si>
  <si>
    <t>Fortalecer las asociaciones de recuperadores del municipio de Sibaté, a través de espacios y mecanismos de formación que propendan por una cultura de reducción, reutilización y recuperación de residuos sólidos.</t>
  </si>
  <si>
    <t>Fortalecimiento y consolidación de las asociaciones de recuperadores del municipio de Sibaté, que propenden por una pedagogía y una cultura de la reducción, reutilización y recuperación de residuos sólidos en el municipio de Sibaté.</t>
  </si>
  <si>
    <t>(No. Recuperadores capacitados y acompañados/No. Recuperadores existentes)*100</t>
  </si>
  <si>
    <t>Un (1) proceso de formación y acompañamiento durante el cuatrienio, a las Asociaciones de Recuperadores del municipio de Sibaté, para acopiar el material en un lugar concertado, en el que se pueda realizar la recolección de residuos sólidos recuperables en las zonas rurales del municipio de Sibaté.</t>
  </si>
  <si>
    <t xml:space="preserve">Jefatura de Gestión Ambiental </t>
  </si>
  <si>
    <t xml:space="preserve">CAR  
Gobernación de Cundinamarca
</t>
  </si>
  <si>
    <t>Cuatro (4) Jornadas anuales de capacitación y fortalecimiento de conocimientos técnico-administrativos, sociales y medioambientales, a las asociaciones de recuperadores del municipio de Sibaté.</t>
  </si>
  <si>
    <t>Jefatura de Gestion Ambiental, Empresa de Servicios Públicos</t>
  </si>
  <si>
    <t xml:space="preserve">CAR
Asociación de recuperadores ARSI y otros
</t>
  </si>
  <si>
    <t>Seis (6) campañas anuales en el casco urbano del municipio de Sibaté, en torno a la difusión de los horarios y lugares de recolección de residuos sólidos, generando incentivos positivos para la comunidad como lo es la disminución de olores, de roedores, de enfermedades y demás escenarios de contaminación.</t>
  </si>
  <si>
    <t>Jefatura de Gestion Ambiental
Empresa de Servicios Públicos
Asociaciones de Recuperadores de Sibaté</t>
  </si>
  <si>
    <t>CAR
Emisora local 
Oficina de Urbanismo y Vivienda
Oficina de Salud Pública
Oficina de Epidemiología</t>
  </si>
  <si>
    <t xml:space="preserve"> </t>
  </si>
  <si>
    <t>4. Reconocimiento del Territorio y conservación de sus Recursos Naturales</t>
  </si>
  <si>
    <t xml:space="preserve">Fortalecimiento del conocimiento y compromiso ambiental </t>
  </si>
  <si>
    <t>Fortalecer la gestión del conocimiento y compromiso con la conservación de los recursos naturales en la comunidad sibateña, a partir de acciones de conservación, defensa y protección del medio ambiente en su territorio.</t>
  </si>
  <si>
    <t xml:space="preserve">Mayor reconocimiento del territorio y su biodiversidad, lo cual permite la identificación de especies nativas y la priorización de acciones como la reforestación que buscan conservar y proteger los recursos naturales, flora y fauna del municipio de Sibaté. </t>
  </si>
  <si>
    <t>Cuatro (4) jornadas de actividades lúdicas anuales en el Aula Ambiental, para concientizar a la comunidad educativa en torno a la protección de recursos naturales del municipio.</t>
  </si>
  <si>
    <t>Jefatura de Gestión Ambiental 
Oficina de Educación</t>
  </si>
  <si>
    <t>Instituciones y comunidad educativa, JAC, CIDEA, CAR</t>
  </si>
  <si>
    <t>Creación de un (1) Grupo ecológico con líderes/as ambientales de diferentes edades, que busque incidir en el municipio de Sibaté, mediante intervenciones y actividades en torno al reconocimiento del territorio y sus particularidades.</t>
  </si>
  <si>
    <t>Administración Municipal
Juntas de Acción Comunal
Instituciones Educativas
ONG</t>
  </si>
  <si>
    <t>CAR
CIDEA Municipal</t>
  </si>
  <si>
    <t xml:space="preserve">Cuatro (4) Jornadas anuales de reforestación pedagógica con diferentes actores socioambientales, en las zonas de importancia estratégica del municipio, en zonas de interés de conservación hídrica y en el casco urbano. </t>
  </si>
  <si>
    <t>Administración municipal</t>
  </si>
  <si>
    <t>Defensa civil, Policía Medio Ambiente, Veedurías ciudadanas, JAC, Acueductos veredales, CAR, Instituciones Educativas, ONG</t>
  </si>
  <si>
    <t>Cuatro (4) salidas de campo con la comunidad educativa (estudiantes, docentes y padres de familia) y las Juntas de Acción Comunal, a las  áreas estratégicas de conservación ambiental de páramo y de bosque nativo, con intérpretes locales y sabedores, que posibiliten el reconocimiento de la biodiversidad, la identificación de especies nativas e invasoras y los mecanismos de protección integral de la flora y la fauna.</t>
  </si>
  <si>
    <t>Defensa civil, Policía Medio Ambiente, Veedurías ciudadanas, JAC, Acueductos veredales, CAR, Instituciones Educativas, ONG, CIDEA.</t>
  </si>
  <si>
    <t>Adaptación al cambio climático y gestión del riesgo</t>
  </si>
  <si>
    <t>Disminuir la condición de vulnerabilidad de la población sibateña ante la ocurrencia de fenómenos naturales, debido al reconocimiento temprano de las particularidades del territorio y la toma de acciones preventivas.</t>
  </si>
  <si>
    <t xml:space="preserve"> 100% Actividades implementadas durante el cuatrienio en el municipio de Sibaté, en torno al reconocimiento del territorio, cambio climático y gestión del riesgo.</t>
  </si>
  <si>
    <t>Disminución de la vulnerabilidad de la población ante la ocurrencia de fenómenos naturales, debido al reconocimiento temprano de las amenazas y la toma de acciones preventivas.</t>
  </si>
  <si>
    <t>(No. actividades ejecutadas/No. Actividades programadas)</t>
  </si>
  <si>
    <t>Línea base para la identificación y priorización de las zonas que se encuentran en alto grado de riesgo por  inundaciones, deslizamientos, incendios forestales, desabastecimiento, entre otros. Hasta el momento se tienen identificadas la vereda Chacua, el sector La Honda y los barrio Pablo Neruda y La Inmaculada.</t>
  </si>
  <si>
    <t>Jefatura de Gestión Ambiental</t>
  </si>
  <si>
    <t>Una (1) mesa de trabajo para concertar el plan operativo de los procesos de formación que se ejecutarán en las zonas priorizadas del municipio de Sibaté.</t>
  </si>
  <si>
    <t>CAR
Cidea Municipal
Bomberos, Defensa Civil, Policía Ambiental</t>
  </si>
  <si>
    <t>Un (1) proceso de formación anual en torno al reconocimiento del territorio, cambio climático y gestión del riesgo, con comunidades de la vereda Chacua, sector La Honda, Barrio Pablo Neruda, Barrio La Inmaculada, entre otros; las cuales son susceptibles de posibles emergencias por inundaciones, deslizamientos, incendios forestales, desabastecimiento.</t>
  </si>
  <si>
    <t>5. Producción agropecuaria y empresarial responsable con el medio ambiente</t>
  </si>
  <si>
    <t>Responsabilidad Ambiental Empresarial</t>
  </si>
  <si>
    <t>Aumentar la responsabilidad ambiental empresarial en el municipio de Sibaté, orientando las múltiples actividades económicas en el marco de las buenas prácticas medioambientales</t>
  </si>
  <si>
    <t>100% Actividades ejecutadas durante el cuatrienio, orientadas a la formación de trabajadores, empresarios y productores en las buenas prácticas empresariales; responsables y sostenibles con el medio ambiente.</t>
  </si>
  <si>
    <t>Mayores niveles de responsabilidad ambiental empresarial en el municipio de Sibaté, con la formación de trabajadores, empresarios y productores de pequeña y mediana escala, en las buenas prácticas empresariales; responsables y sostenibles con el medio ambiente.</t>
  </si>
  <si>
    <t>Cuatro (4) capacitaciones anuales dirigidas a trabajadores y empresarios de pequeño, mediano y largo alcance; dando a conocer las buenas prácticas medioambientales que deben llevar a cabo según su actividad profesional, para propender por la sostenibilidad y responsabilidad ambiental</t>
  </si>
  <si>
    <t>DIACO
Jefatura de Gestion Ambiental</t>
  </si>
  <si>
    <t>Empresas privadas</t>
  </si>
  <si>
    <t xml:space="preserve">Un (1) stand en las ferias de Expo-Sibaté ejecutadas durante el cuatrienio, para trabajar en la sensibilización, activación y capacitación en torno a los negocios verdes y sostenibles. </t>
  </si>
  <si>
    <t>Administración Municipal</t>
  </si>
  <si>
    <t>CAR
Secretaría de Ambiente de Cundinamarca</t>
  </si>
  <si>
    <t>Asesoría y acompañamiento al sector empresarial en la formación y adopción de nuevas tecnologías y alternativas que les permitan ser más sostenibles y generar un menor impacto al medio ambiente.</t>
  </si>
  <si>
    <t>Empresas privadas
Secretaría de Desarrollo Social
Oficina de Gestión Ambiental
Oficina de Desarrollo Económico</t>
  </si>
  <si>
    <t>Producción agropecuaria sostenible</t>
  </si>
  <si>
    <t>Incentivar la producción agropecuaria responsable, a través del acompañamiento, formación y trabajo conjunto con los campesinos y productores agropecuarios del municipio de Sibaté, que disminuyan las afectaciones al páramo, a los recursos hídricos, al suelo y al territorio en general, ocasionadas por razones agropecuarias.</t>
  </si>
  <si>
    <t>Campesinos y productores agropecuarios del municipio de Sibaté que llevan a cabo prácticas de producción agropecuaria sostenibles con el medio ambiente, disminuyendo las afectaciones en el páramo, en los recursos hídricos, en el suelo y en el territorio en general.</t>
  </si>
  <si>
    <t>Acompañamiento social y técnico en la implementación de sistemas agrosilvopastoriles al año, con veinte (20) productores agropecuarios, que aumente las practicas sostenibles con el ambiente.</t>
  </si>
  <si>
    <t>Jefatura de Gestion Ambiental
Asociaciones productivas</t>
  </si>
  <si>
    <t>CAR  
Gobernación de Cundinamarca
Campolimpio</t>
  </si>
  <si>
    <t>Cinco (5) talleres anuales a productores agropecuarios del municipio de Sibaté en torno a: seguridad y soberanía alimentaria para el consumo de productos con menos agroquímicos y tóxicos, agricultura orgánica e Implementación de sistemas silvopastoriles y agroforestales.</t>
  </si>
  <si>
    <t>Oficina de Gestión Ambiental
Oficina de Desarrollo Económico</t>
  </si>
  <si>
    <t>CAR
ONG
Gremios del municipio de Sibaté</t>
  </si>
  <si>
    <t>Cinco (5) Charlas formativas con los campesinos y productores agropecuarios del municipio de Sibaté, sobre los riesgos que trae la sobreexplotación del suelo con monocultivos y la ampliación de la frontera agrícola.</t>
  </si>
  <si>
    <t>Secretaría de Desarrollo Social
Oficina de Gestión Ambiental
Oficina de Desarrollo Económico</t>
  </si>
  <si>
    <t>Producción minera sostenible</t>
  </si>
  <si>
    <t>Propender por la protección y conservación de las zonas de importancia ambiental del municipio de Sibaté, a partir de la revisión y regulación de procesos de exploración y explotación minera que están afectando el territorio, sus ecosistemas y su biodiversidad</t>
  </si>
  <si>
    <t>Mayor reconocimiento del territorio y sus ecosistemas, traducido en implementación de acciones de revisión y regulación de procesos de exploración y explotación minera que están afectando el territorio, sus ecosistemas y su biodiversidad</t>
  </si>
  <si>
    <t>Linea base que identifique y priorice las zonas con mayores afectaciones por la exploración y explotación minera en el municipio de Sibaté</t>
  </si>
  <si>
    <t>Secretaría de Agricultura, Desarrollo Económico y Ambiente</t>
  </si>
  <si>
    <t>Cuatro (4) Jornadas anuales de capacitación, sensibilización y diálogo en zonas priorizadas, con la participación activa de las empresas mineras, sus trabajadores y comunidades aledañas; para dar cuenta de las afectaciones generadas por la exploración y explotación minera en el municipio de Sibaté, e instar por un ejercicio de minería responsable con el territorio y el medio ambiente.</t>
  </si>
  <si>
    <t xml:space="preserve">Secretaría de Agricultura - Ambiente y Desarrollo Sostenible
Secretaría de Planeación - Gestión del Riesgo
Empresas mineras </t>
  </si>
  <si>
    <t>Juntas de Acción Comunal 
CAR
ONG
Gremios</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</si>
  <si>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</si>
  <si>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</si>
  <si>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</si>
  <si>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</si>
  <si>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</si>
  <si>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</si>
  <si>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</si>
  <si>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</si>
  <si>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</si>
  <si>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</si>
  <si>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</si>
  <si>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</si>
  <si>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</si>
  <si>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</si>
  <si>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</si>
  <si>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</si>
  <si>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</si>
  <si>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</si>
  <si>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</si>
  <si>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</si>
  <si>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</si>
  <si>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</si>
  <si>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</si>
  <si>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</si>
  <si>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</si>
  <si>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</si>
  <si>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</si>
  <si>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</si>
  <si>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</si>
  <si>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</si>
  <si>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</si>
  <si>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</si>
  <si>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</si>
  <si>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</si>
  <si>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</si>
  <si>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</si>
  <si>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</si>
  <si>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</si>
  <si>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</si>
  <si>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</si>
  <si>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</si>
  <si>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</si>
  <si>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</si>
  <si>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</si>
  <si>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</si>
  <si>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</si>
  <si>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</si>
  <si>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</si>
  <si>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</si>
  <si>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</si>
  <si>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</si>
  <si>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</si>
  <si>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</si>
  <si>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</si>
  <si>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</si>
  <si>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</si>
  <si>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</si>
  <si>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</si>
  <si>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</si>
  <si>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</si>
  <si>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</si>
  <si>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</si>
  <si>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</si>
  <si>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</si>
  <si>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</si>
  <si>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</si>
  <si>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</si>
  <si>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</si>
  <si>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</si>
  <si>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</si>
  <si>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</si>
  <si>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</si>
  <si>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</si>
  <si>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</si>
  <si>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</si>
  <si>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</si>
  <si>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</si>
  <si>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</si>
  <si>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</si>
  <si>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</si>
  <si>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</si>
  <si>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</si>
  <si>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</si>
  <si>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</si>
  <si>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</si>
  <si>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</si>
  <si>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</si>
  <si>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</si>
  <si>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</si>
  <si>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</si>
  <si>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</si>
  <si>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</si>
  <si>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</si>
  <si>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</si>
  <si>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</si>
  <si>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</si>
  <si>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</si>
  <si>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</si>
  <si>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</si>
  <si>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</si>
  <si>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</si>
  <si>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</si>
  <si>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</si>
  <si>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</si>
  <si>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</si>
  <si>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rFont val="Arial"/>
        <b/>
        <color theme="0"/>
        <sz val="10.0"/>
      </rPr>
      <t xml:space="preserve">ARTICULACIÓN PLAN TERRITORIAL DE EDUCACIÓN AMBIENTAL 2020-2023 CON INSTRUMENTOS DE PLANIFICACIÓN TERRITORIAL DEL ORDEN REGIONAL
CALIFICACIÓN (4/4) </t>
    </r>
    <r>
      <rPr>
        <rFont val="Arial"/>
        <b val="0"/>
        <color theme="0"/>
        <sz val="10.0"/>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</si>
  <si>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</si>
  <si>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</si>
  <si>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</si>
  <si>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</si>
  <si>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</si>
  <si>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</si>
  <si>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</si>
  <si>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</si>
  <si>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Almeidas y municipio de Guatavita</t>
  </si>
  <si>
    <t>Chocontá</t>
  </si>
  <si>
    <t>JOSE OCTAVIO AREVALO USECHE</t>
  </si>
  <si>
    <t>jarevalou@car.gov.co</t>
  </si>
  <si>
    <t>RUBY GLADYS PUERTO MARTÍNEZ (PLANTA) - FERNANDA PATRICIA BELLO ECHEVERRIA (APOYO)</t>
  </si>
  <si>
    <t>3002155580 - 3046570297</t>
  </si>
  <si>
    <t>rpuertom@car.gov.co - pbelloe@car.gov.co</t>
  </si>
  <si>
    <t>RODRIGO ARMANDO CHICUAZUQUE FERNANDEZ</t>
  </si>
  <si>
    <t>alcaldia@choconta-cundinamarca.gov.co</t>
  </si>
  <si>
    <t>MILTON CAMELO</t>
  </si>
  <si>
    <t>umata@choconta-cundinamarca.gov.co</t>
  </si>
  <si>
    <t>DECRETO 022 DE 2021</t>
  </si>
  <si>
    <t>SI</t>
  </si>
  <si>
    <t>NO APLICA</t>
  </si>
  <si>
    <t>NO</t>
  </si>
  <si>
    <t>Guatavita</t>
  </si>
  <si>
    <t>ANA MYREYA RODRÍGUEZ GÓMEZ</t>
  </si>
  <si>
    <t>amrodriguezg@car.gov.co</t>
  </si>
  <si>
    <t>RUBY JIMENA PRIETO PRIETO</t>
  </si>
  <si>
    <t>jimenaprieto18@gmail.com</t>
  </si>
  <si>
    <t>NYDIA DORIS RAMOS GARZÓN (DELEGADA)</t>
  </si>
  <si>
    <t>dorisramos5@gmail.com</t>
  </si>
  <si>
    <t>DECRETO 004 DEL 20 DE ENERO DE 2008</t>
  </si>
  <si>
    <t>Machetá</t>
  </si>
  <si>
    <t>JULIO SOLANO CARDENAS GARZON</t>
  </si>
  <si>
    <t>contactenos@macheta-cundinamarca.gov.co</t>
  </si>
  <si>
    <t>KAREN ANDREA SIATOYA</t>
  </si>
  <si>
    <t>serviciospublicos@macheta-cundinamarca-gov.co</t>
  </si>
  <si>
    <t>DECRETO 063 DE 2007</t>
  </si>
  <si>
    <t>Manta</t>
  </si>
  <si>
    <t>ASTRID GLADIARY CORTES LOPEZ</t>
  </si>
  <si>
    <t>acortesl@car.gov.co</t>
  </si>
  <si>
    <t>GUILLERMO ARTURO ROBAYO PIÑEROS</t>
  </si>
  <si>
    <t>alcaldia@manta-cundinamarca.gov.co</t>
  </si>
  <si>
    <t>DIEGO GONZALEZ</t>
  </si>
  <si>
    <t>desarrollorural@manta-cundinamarca.gov.co</t>
  </si>
  <si>
    <t>DECRETO 079 DE 2020</t>
  </si>
  <si>
    <t>Sesquilé</t>
  </si>
  <si>
    <t>HECTOR ORLANDO DIAZ GÓMEZ</t>
  </si>
  <si>
    <t>sesquile@sesquile-cundinamarca.gov.co</t>
  </si>
  <si>
    <t>Oscar Dario Jimenez Penagos</t>
  </si>
  <si>
    <t>sec.desarrollorural@sesquile-cundinamarca.gov.co</t>
  </si>
  <si>
    <t xml:space="preserve">DECRETO 095 DEL 21 DE OCTUBRE DE 2021 </t>
  </si>
  <si>
    <t>Suesca</t>
  </si>
  <si>
    <t>ZULLY CONSTANZA QUILAGUY SINTURA</t>
  </si>
  <si>
    <t>correspondencia@suesca-cundinamarca.gov.co</t>
  </si>
  <si>
    <t>EDGAR ARTURO MUÑOZ FRESNEDA</t>
  </si>
  <si>
    <t>3132265172 -3214630663</t>
  </si>
  <si>
    <t>uda@suesca-cundinamarca.gov.co</t>
  </si>
  <si>
    <t>DECRETO 027 DEL 19 DE ABRIL DE 2021</t>
  </si>
  <si>
    <t>Tibirita</t>
  </si>
  <si>
    <t>MARIA ANTONIA MARTIN MATEUS</t>
  </si>
  <si>
    <t>contactenos@tibirita-cundinamarca.gov.co</t>
  </si>
  <si>
    <t>CLAUDIA PATRICIA VASQUEZ</t>
  </si>
  <si>
    <t>servicios publicos@tibirita-cundinamarca.gov.co</t>
  </si>
  <si>
    <t>RESOLUCION 022 DE 2021</t>
  </si>
  <si>
    <t>Villapinzón</t>
  </si>
  <si>
    <t>NELSON JAVIER TORRES ROMERO</t>
  </si>
  <si>
    <t>alcaldia@villapinzón-cundinamarca.gov.co</t>
  </si>
  <si>
    <t>DIANA MARCELA QUINTERO</t>
  </si>
  <si>
    <t>agropecuaria@villapinzon-cundinamarca.gov.co</t>
  </si>
  <si>
    <t>DECRETO 228 DE 2021</t>
  </si>
  <si>
    <t>Alto Magdalena</t>
  </si>
  <si>
    <t>Agua de Dios</t>
  </si>
  <si>
    <t>OMAR FELIPE SANCHEZ ROJAS</t>
  </si>
  <si>
    <t>consultorambiental82@gmail.com</t>
  </si>
  <si>
    <t>ANGELICA BARRAGÁN - JOSÉ MURILLO</t>
  </si>
  <si>
    <t>3114570376-3043545666</t>
  </si>
  <si>
    <t>abarraganu@car.gov.co - Jmurilloh@car.gov.co</t>
  </si>
  <si>
    <t>LUIS FELIPE TAPIAS CARDENAS</t>
  </si>
  <si>
    <t>alcaldia@aguadedios-cundinamarca.gov.co</t>
  </si>
  <si>
    <t>Alejandro Espitia</t>
  </si>
  <si>
    <t>umata@aguadedios-cundinamarca.gov.co</t>
  </si>
  <si>
    <t>Decreto 034 17 de octubre 2007</t>
  </si>
  <si>
    <t>Girardot</t>
  </si>
  <si>
    <t>3114570376-3043545667</t>
  </si>
  <si>
    <t>JOSE FRANCISCO LOZANO SIERRA</t>
  </si>
  <si>
    <t>alcaldia@girardot-cundinamarca.gov.co</t>
  </si>
  <si>
    <t>Alejandro Uribe</t>
  </si>
  <si>
    <t>uribejalejo@hotmail.com</t>
  </si>
  <si>
    <t>Decreto 0189 14 de octubre 2020</t>
  </si>
  <si>
    <t>Nariño</t>
  </si>
  <si>
    <t>3114570376-3043545668</t>
  </si>
  <si>
    <t>Gustavo Martínez Ramírez</t>
  </si>
  <si>
    <t>alcaldia@narino-cundinamarca.gov.co</t>
  </si>
  <si>
    <t>Orlando Rodriguez Escobar - Leidy Diaz</t>
  </si>
  <si>
    <t>3204175820 -3142168306</t>
  </si>
  <si>
    <t>umata@narino-cundinamarca.gov.co</t>
  </si>
  <si>
    <t>Decreto 040 17 de septiembre 2007</t>
  </si>
  <si>
    <t>Ricaurte</t>
  </si>
  <si>
    <t>3114570376-3043545669</t>
  </si>
  <si>
    <t>GLORIA RICARDO DONCEL</t>
  </si>
  <si>
    <t>alcaldia@ricaurte-cundinamarca.gov.co</t>
  </si>
  <si>
    <t>Ronald Salazar-Jorge Sanchez</t>
  </si>
  <si>
    <t>3115387904-3213628249</t>
  </si>
  <si>
    <t>agricultura@ricaurte-cundinamarca.gov.co</t>
  </si>
  <si>
    <t>Decreto 176 1 de octubre 2020</t>
  </si>
  <si>
    <t>Tocaima</t>
  </si>
  <si>
    <t>3114570376-3043545670</t>
  </si>
  <si>
    <t>JULIAN MORA PINEDA</t>
  </si>
  <si>
    <t>alcaldia@tocaima-cundinamarca.gov.co</t>
  </si>
  <si>
    <t>Diana Perez - Kevin Maldonado</t>
  </si>
  <si>
    <t>3185683643-3209111235</t>
  </si>
  <si>
    <t>secretariadeagricultura@tocaima-cundinamarca.gov.co</t>
  </si>
  <si>
    <t>Decreto 072 12 de junio 2020</t>
  </si>
  <si>
    <t>Guataquí</t>
  </si>
  <si>
    <t>3114570376-3043545671</t>
  </si>
  <si>
    <t>Diana Victoria Devia Pulido</t>
  </si>
  <si>
    <t>alcaldia@guataqui-cundinamarca.gov.co</t>
  </si>
  <si>
    <t>Fabio Niño- Sandra Palacios</t>
  </si>
  <si>
    <t>3204468293-3104777737</t>
  </si>
  <si>
    <t>fabioniva66@yahoo.com-yulivea2@hotmail.com</t>
  </si>
  <si>
    <t>Decreto 024 12 de octubre 2006</t>
  </si>
  <si>
    <t>Jerusalén</t>
  </si>
  <si>
    <t>3114570376-3043545672</t>
  </si>
  <si>
    <t>GUILLERMO ENRIQUE GONZALEZ BERNAL</t>
  </si>
  <si>
    <t>alcaldia@jerusalen-cundinamarca.gov.co</t>
  </si>
  <si>
    <t>Dario Silva- Paula Ramirez</t>
  </si>
  <si>
    <t>3218733170-3194830859</t>
  </si>
  <si>
    <t>alejandraramirezu@hotmail.com-umatajercun@gmail.com</t>
  </si>
  <si>
    <t>Decreto 032 18 de agosto 2009</t>
  </si>
  <si>
    <t>Nilo</t>
  </si>
  <si>
    <t>3114570376-3043545673</t>
  </si>
  <si>
    <t>Freddy Alberto Amado Angulo</t>
  </si>
  <si>
    <t>alcaldia@nilo-cundinamarca.gov.co</t>
  </si>
  <si>
    <t>Ivan Cristancho Rodriguez -Sandra Catalina Vasquez Hernandez</t>
  </si>
  <si>
    <t>3208392796-3187881266</t>
  </si>
  <si>
    <t>desarrolloagropecuario@nilo-cundinamarca.gov.co</t>
  </si>
  <si>
    <t>Decreto 078 28 de julio 2017</t>
  </si>
  <si>
    <t>Bajo Magdalena</t>
  </si>
  <si>
    <t>Caparrapí</t>
  </si>
  <si>
    <t>LIDA EMI ALFONSO PRIETO</t>
  </si>
  <si>
    <t>lalfonsop@car.gov.co</t>
  </si>
  <si>
    <t>ANGELICA MORALES</t>
  </si>
  <si>
    <t>mmoralesa@car.gov.co</t>
  </si>
  <si>
    <t>Gónzalo Ramírez Gaitán</t>
  </si>
  <si>
    <t>alcalde@caparrapi-cundinamarca.gov.co</t>
  </si>
  <si>
    <t>Nicolás Ricardo Bermúdez Ángel</t>
  </si>
  <si>
    <t>sama@caparrapi-cundinamarca.gov.co</t>
  </si>
  <si>
    <t>Decreto No 072 de 2020</t>
  </si>
  <si>
    <t>Guaduas</t>
  </si>
  <si>
    <t>Jesús Edison Ramírez Martínez</t>
  </si>
  <si>
    <t>alcalde@guaduas-cundinamarca.gov.co</t>
  </si>
  <si>
    <t>José Luis Martínez Reyes</t>
  </si>
  <si>
    <t>319 3161641</t>
  </si>
  <si>
    <t>umata@guaduas-cundinamarca.gov.co</t>
  </si>
  <si>
    <t>Decreto 022 de 2007</t>
  </si>
  <si>
    <t>Puerto Salgar</t>
  </si>
  <si>
    <t>Jaime Maldonado Mora</t>
  </si>
  <si>
    <t>alcaldia@puertosalgar-cundinamarca.gov.co</t>
  </si>
  <si>
    <t>Magda Yaneth Devia</t>
  </si>
  <si>
    <t>311 6666859</t>
  </si>
  <si>
    <t>medioambientepuertosalgar2021@gmail.com</t>
  </si>
  <si>
    <t>Decreto 102 del 07/09/2007</t>
  </si>
  <si>
    <t>Área Rural de Bogotá D.C</t>
  </si>
  <si>
    <t>Bogotá- La calera</t>
  </si>
  <si>
    <t>YEIMMY FERNANDA GALVIS OSORIO</t>
  </si>
  <si>
    <t>ygalviso@car.gov.co</t>
  </si>
  <si>
    <t>ANA MILENA AGUILAR GRANADOS - LUZ ADRIANA HURTADO ARIZA</t>
  </si>
  <si>
    <t>3153684496 - 3218495046</t>
  </si>
  <si>
    <t>aaguilarg@car.gov.co - lhurtadoa@car.gov.co</t>
  </si>
  <si>
    <t>CAROLINA URRUTIA VÁSQUEZ</t>
  </si>
  <si>
    <t>carolina.urrutia@ambientebogota.gov.co</t>
  </si>
  <si>
    <t>YEISON CERQUERA</t>
  </si>
  <si>
    <t>ycerquera@educaciónbogota.gov.co</t>
  </si>
  <si>
    <t>Decreto 546 de 2007</t>
  </si>
  <si>
    <t>Decreto 675 de 2011 "Por medio del cual se adopta y reglamenta la Política Pública Distrital de Educación Ambiental y se dictan otras disposiciones"</t>
  </si>
  <si>
    <t>Bogotá- La Calera</t>
  </si>
  <si>
    <t>La Calera</t>
  </si>
  <si>
    <t>MARTHA LUCIA VEGA CORTES</t>
  </si>
  <si>
    <t>marthalvegac@gmail.com</t>
  </si>
  <si>
    <t>Carlos Cenen Escobar Rioja</t>
  </si>
  <si>
    <t>contactenos@lacalera-cundinamarca.gov.co</t>
  </si>
  <si>
    <t>Daniela Velasquez</t>
  </si>
  <si>
    <t>danvelopez7@gmail.com</t>
  </si>
  <si>
    <t>Decreto Municipal No 040 del 25 de mayo de 2012</t>
  </si>
  <si>
    <t>Boyacá</t>
  </si>
  <si>
    <t>Chiquinquirá</t>
  </si>
  <si>
    <t>Buenavista</t>
  </si>
  <si>
    <t>LUIS JOSE BOADA GOMEZ</t>
  </si>
  <si>
    <t>l.j.boada@hotmail.com</t>
  </si>
  <si>
    <t xml:space="preserve">SANDRA ROCIO GONZALEZ MOLINA </t>
  </si>
  <si>
    <t>sgonzalezm@car.gov.co</t>
  </si>
  <si>
    <t>Miguel Antonio Castillo Barragan</t>
  </si>
  <si>
    <t>contactenos@buenavista-boyaca.gov.co</t>
  </si>
  <si>
    <t>Edward Forero</t>
  </si>
  <si>
    <t>Edwar_ffa@hotmail.con</t>
  </si>
  <si>
    <t xml:space="preserve">Acuerdo Municipal No 016 del 27 de 2017 </t>
  </si>
  <si>
    <t>Caldas</t>
  </si>
  <si>
    <t xml:space="preserve">ISNARDO ALFONSO CASTELLANOS PEÑA </t>
  </si>
  <si>
    <t>contactenos@caldas-boyaca.gov.co</t>
  </si>
  <si>
    <t>Martha Liliana Chávez</t>
  </si>
  <si>
    <t>Serviciospublicos@caldas-boyaca.gov.co</t>
  </si>
  <si>
    <t>Decreto Municipal No 037 del 11 de octubre de 2007</t>
  </si>
  <si>
    <t>WILMAR ANZIZA TRIANA GONAZALEZ</t>
  </si>
  <si>
    <t>contactenos@chiquinquira-boyaca.gov.co</t>
  </si>
  <si>
    <t>VALERIA RODRIGUEZ</t>
  </si>
  <si>
    <t>obraspublicaseinterventoria@chiquinquira-boyaca.gov.co</t>
  </si>
  <si>
    <t>Decreto Municipal No 25 del 5 de abril de 2018</t>
  </si>
  <si>
    <t>Ráquira</t>
  </si>
  <si>
    <t>José Hernán Sierra Buitrago</t>
  </si>
  <si>
    <t>contactenos@raquira-boyaca.gov.co</t>
  </si>
  <si>
    <t>Jennifer Castillo</t>
  </si>
  <si>
    <t>Decreto Municipal No 036 de 3 de septiembre de 2007</t>
  </si>
  <si>
    <t>Saboyá</t>
  </si>
  <si>
    <t>Yeferson Leonardo Ortiz Zanabria</t>
  </si>
  <si>
    <t>contactenos@alcaldia-saboya.gov.co</t>
  </si>
  <si>
    <t>Lizthe Caterine Peña Cariilo</t>
  </si>
  <si>
    <t>ambientalsaboya@gmail.com</t>
  </si>
  <si>
    <t>Decreto Municipal No 05 de agosto 28 de 2020</t>
  </si>
  <si>
    <t>San Miguel de Sema</t>
  </si>
  <si>
    <t>Acuerdo Municipal No. 23 – noviembre 27 de 2016</t>
  </si>
  <si>
    <t>Gualivá</t>
  </si>
  <si>
    <t>Albán</t>
  </si>
  <si>
    <t>ANGEL QUIROGA GARCIA</t>
  </si>
  <si>
    <t>angelquiroga11@gmail.com</t>
  </si>
  <si>
    <t>CAROLINA CEPEDA (PLANTA) - WILSON FERNANDO ALARCÓN ROMERO (APOYO)</t>
  </si>
  <si>
    <t>3192271124 ( Planta) - 315 2074052 ( Apoyo)</t>
  </si>
  <si>
    <t>icepedah@car.gov.co - fernandoperiodista.22@gmail.com</t>
  </si>
  <si>
    <t>LILIANA BERNAL CONTRERAS</t>
  </si>
  <si>
    <t>alcaldia@alban-cundinamarca.gov.co</t>
  </si>
  <si>
    <t>JUAN SEBASTIAN HERRERA</t>
  </si>
  <si>
    <t>planeacion@alban-cundinamarca.gov.co / ambiental@alban-cundinamarca.gov.co</t>
  </si>
  <si>
    <t>Decreto N°010 - 01 de Febrero de 2021</t>
  </si>
  <si>
    <t>La Peña</t>
  </si>
  <si>
    <t>LUIS ANGEL FARFAN TRIANA</t>
  </si>
  <si>
    <t>alcaldia@lapena-cundinamarca.gov.co</t>
  </si>
  <si>
    <t>EDISON AVILA AVILA</t>
  </si>
  <si>
    <t>ambientalapeña@gmail.com</t>
  </si>
  <si>
    <t>Decreto N°033 - de 22 Abril de 2009</t>
  </si>
  <si>
    <t>La Vega</t>
  </si>
  <si>
    <t>SIMON BUITRAGO MOYA</t>
  </si>
  <si>
    <t>sbuitragom@car.gov.co</t>
  </si>
  <si>
    <t>EDUAR RICARDO MATIZ PADILLA</t>
  </si>
  <si>
    <t>alcaldia@lavega-cundinamarca.gov.co</t>
  </si>
  <si>
    <t>JULIÁN RAMÍREZ</t>
  </si>
  <si>
    <t>312 5513057</t>
  </si>
  <si>
    <t>sdeam.alcaldia@gmail.com</t>
  </si>
  <si>
    <t>Decreto 0043 de 2020</t>
  </si>
  <si>
    <t>Nimaima</t>
  </si>
  <si>
    <t>JOSUE ORTIZ MORENO</t>
  </si>
  <si>
    <t>alcaldia@nimaima-cundinamarca.gov.co</t>
  </si>
  <si>
    <t>GERMAN ANDRÉS RAMÍREZ</t>
  </si>
  <si>
    <t>coordinacionambiental.nimaima@gmail.com</t>
  </si>
  <si>
    <t>Decreto 086 del 2020</t>
  </si>
  <si>
    <t>Nocaima</t>
  </si>
  <si>
    <t xml:space="preserve"> JUAN CARLOS VÁSQUEZ</t>
  </si>
  <si>
    <t>alcaldia@nocaima-cundinamarca.gov.co</t>
  </si>
  <si>
    <t>315 7481615</t>
  </si>
  <si>
    <t>amendez@nocaima.gov.co</t>
  </si>
  <si>
    <t>Resolucion  168 de 2012</t>
  </si>
  <si>
    <t>Quebradanegra</t>
  </si>
  <si>
    <t>GERARDO ALVAREZ</t>
  </si>
  <si>
    <t>serviciospublicos@quebradanegra-cundinamarca.gov.co</t>
  </si>
  <si>
    <t>MILTON OSWALDO AGUDELO</t>
  </si>
  <si>
    <t>umata@quebradanegra-cundinamarca.gov.co</t>
  </si>
  <si>
    <t>Decreto N°019 - de Abril de 2008</t>
  </si>
  <si>
    <t>San Francisco</t>
  </si>
  <si>
    <t>GONZALO ALONSO GONZALEZ HERRERA</t>
  </si>
  <si>
    <t>alcaldia@sanfrancisco-cundinamarca.gov.co</t>
  </si>
  <si>
    <t>JESUS SALGADO</t>
  </si>
  <si>
    <t>sedeama@sanrancisco-cundinamarca.gov.co</t>
  </si>
  <si>
    <t>Decreto N°34 - 10 de mayo de 2008</t>
  </si>
  <si>
    <t>Sasaima</t>
  </si>
  <si>
    <t xml:space="preserve">DANNY RICO ZAMORA </t>
  </si>
  <si>
    <t>correspondencia@sasaima-cundinamarca.gov.co</t>
  </si>
  <si>
    <t>WILMAR GÓMEZ</t>
  </si>
  <si>
    <t>311 4699670</t>
  </si>
  <si>
    <t>ambientalsasaima@gmail.com</t>
  </si>
  <si>
    <t>Decreto 011 de 2007</t>
  </si>
  <si>
    <t>Supatá</t>
  </si>
  <si>
    <t>VIRGILIO GUTIERREZ</t>
  </si>
  <si>
    <t>alcaldia@supata-cundinamarca.gov.co</t>
  </si>
  <si>
    <t>MARIO ALFONSO AHUMADA</t>
  </si>
  <si>
    <t>serviciopublico@supata-cundinamarca.gov.co</t>
  </si>
  <si>
    <t>Decreto N°051 - 16 de octubre de 2014</t>
  </si>
  <si>
    <t>Útica</t>
  </si>
  <si>
    <t>EDGAR FABIAN LINARES</t>
  </si>
  <si>
    <t>alcaldia@utica-cundinamarca.gov.co</t>
  </si>
  <si>
    <t>CESAR EDUARDO CIMANCAS</t>
  </si>
  <si>
    <t>planeacionutica2020@gmail. Com</t>
  </si>
  <si>
    <t>Decreto N°019 - 18 de marzo de 2008</t>
  </si>
  <si>
    <t>Vergara</t>
  </si>
  <si>
    <t>ADRIANA MARIA HERNANDEZ OLARTE</t>
  </si>
  <si>
    <t>alcaldia@vergara-cundinamarca.gov.co</t>
  </si>
  <si>
    <t>KAREN GACHA</t>
  </si>
  <si>
    <t>312 4220039</t>
  </si>
  <si>
    <t>serviciospublicos@vergara-cundinamarca.gov.co</t>
  </si>
  <si>
    <t>Decreto 015 del 01 de febrero del 2014</t>
  </si>
  <si>
    <t>Villeta</t>
  </si>
  <si>
    <t>FREDDY RODRIGO HERNANDEZ MORERA</t>
  </si>
  <si>
    <t>contactenos@villeta-cundinamarca.gov.co</t>
  </si>
  <si>
    <t>IVAN RAMIREZ</t>
  </si>
  <si>
    <t>udecampo@villeta-cundinamarca.gov.co</t>
  </si>
  <si>
    <t>Decreto N°026 - 3 de Abril de 2007</t>
  </si>
  <si>
    <t>Magdalena Centro</t>
  </si>
  <si>
    <t>Beltrán</t>
  </si>
  <si>
    <t>ANGÉLICA HOYOS BARRERA</t>
  </si>
  <si>
    <t>bhoyosb@car.gov.co</t>
  </si>
  <si>
    <t>Mario Alberto Alvarez Rincón (Planta) - Dairo Martinez de Castro (apoyo)</t>
  </si>
  <si>
    <t>3144334169 (Planta) - 3102770342 (Apoyo)</t>
  </si>
  <si>
    <t>malvarezr@car.gov.co - dmartinezde@car.gov.co</t>
  </si>
  <si>
    <t>JULIO CESAR GUZMAN OSPINA</t>
  </si>
  <si>
    <t>alcaldia@beltran-cundinamarca.gov.co</t>
  </si>
  <si>
    <t xml:space="preserve"> Divia Liliana Herrera Niño</t>
  </si>
  <si>
    <t>310 2171427</t>
  </si>
  <si>
    <t>umatabeltrancundinamarca@gmail.com</t>
  </si>
  <si>
    <t>Decreto  1010-05-043-2020 /22 de julio 2020</t>
  </si>
  <si>
    <t>Bituima</t>
  </si>
  <si>
    <t>bhoyosbb@car.gov.co</t>
  </si>
  <si>
    <t>JAVIER ALBERTO CORTES CRISTANCHO</t>
  </si>
  <si>
    <t>alcaldia@bituima-cundinamarca.gov.co</t>
  </si>
  <si>
    <t xml:space="preserve">Juan Reyes </t>
  </si>
  <si>
    <t>desarrolloeconomico@bituima-cundinamarca.gov.co</t>
  </si>
  <si>
    <t xml:space="preserve">Acuerdo municipal 2000.3.2020 026 -025 /25 de nov de 2020  </t>
  </si>
  <si>
    <t>Chaguaní</t>
  </si>
  <si>
    <t>Luis Carlos Guerrero Pardo</t>
  </si>
  <si>
    <t>alcaldia@chaguani-cundinamarca.gov.co</t>
  </si>
  <si>
    <t>Laura Alejandra Ordoñez Tinoco - Diana María Tellez Castiblanco</t>
  </si>
  <si>
    <t>3146361491 (Secretaria técnica) - 3125650599 (Delegada)</t>
  </si>
  <si>
    <t>alcaldía@chaguani-cundinamarca.gov.co</t>
  </si>
  <si>
    <t>Decreto No. 035 del 15 de julio 2020</t>
  </si>
  <si>
    <t>Guayabal de Síquima</t>
  </si>
  <si>
    <t>JUAN MANUEL LOBO BELTRAN</t>
  </si>
  <si>
    <t>alcaldia@guayabaldesiquima-cundinamarca.gov.co</t>
  </si>
  <si>
    <t>Maria Yolanda Cortes Sabogal</t>
  </si>
  <si>
    <t>umata@guayabaldesiquima-cundinamarca.gov.co</t>
  </si>
  <si>
    <t>Decreto  031 3 de julio 2007</t>
  </si>
  <si>
    <t>Pulí</t>
  </si>
  <si>
    <t>José William  Herreño  Lozano</t>
  </si>
  <si>
    <t>alcaldia@puli-cundinamarca.gov.co</t>
  </si>
  <si>
    <t>Jenny Manrique</t>
  </si>
  <si>
    <t>ambiente@puli-cundinamarca.gov.co</t>
  </si>
  <si>
    <t>Decreto 055 del 28 de septiembre de 2007</t>
  </si>
  <si>
    <t>San Juan de Rio seco</t>
  </si>
  <si>
    <t>CAMILO ANDRES MOGOLLON AMAZO</t>
  </si>
  <si>
    <t>contactenos@sanjuanderioseco-cundinamarca.gov.co</t>
  </si>
  <si>
    <t>Jorge Humberto Rubio</t>
  </si>
  <si>
    <t>alcaldia@sanjuanderioseco-cundinamarca.gov .co / helmanmcs@outlook.com</t>
  </si>
  <si>
    <t>Drecreto 035 del 01 de julio de 2008</t>
  </si>
  <si>
    <t>Vianí</t>
  </si>
  <si>
    <t>EDUIN ANDRES BULLA RUIZ</t>
  </si>
  <si>
    <t>contratos@viani-cundinamarca.gov.co</t>
  </si>
  <si>
    <t xml:space="preserve">Marieth Julieht Leo´n  Gonzalez </t>
  </si>
  <si>
    <t>umata@viani-cundinamarca.gov.co</t>
  </si>
  <si>
    <t>Decreto 047 14 de octubre de 2016</t>
  </si>
  <si>
    <t>Rionegro</t>
  </si>
  <si>
    <t>El peñón</t>
  </si>
  <si>
    <t>PAULA MAHECHA - INGRITH YUSLEY PERDOMO MONROY</t>
  </si>
  <si>
    <t>310 6399165 - 3133297175</t>
  </si>
  <si>
    <t>pmahechas@car.gov.co - iperdomom@car.gov.co</t>
  </si>
  <si>
    <t>NEFTALI SILVA BUSTOS</t>
  </si>
  <si>
    <t>alcaldia@elpenon-cundinmaraca.gov.co</t>
  </si>
  <si>
    <t>PAOLA RAMIREZ - SANDY QUINTANA (APOYO)</t>
  </si>
  <si>
    <t>3212557255 - 321 2557227</t>
  </si>
  <si>
    <t>umata@elpenon-cundinamarca.gov.co</t>
  </si>
  <si>
    <t>Acuerdo 012 de 2016</t>
  </si>
  <si>
    <t>La palma</t>
  </si>
  <si>
    <t>Jhon Jairo Pulido Pulgarin</t>
  </si>
  <si>
    <t>alcaldia@lapalma-cundinamarca.gov.co</t>
  </si>
  <si>
    <t>Jimmy Rios</t>
  </si>
  <si>
    <t>jay191@hotmail.com / umata@lapalma-cundinamarca.gov.co</t>
  </si>
  <si>
    <t xml:space="preserve"> El Municipio no ha proporcionado el Acto Administrativo, mediante el cual se conforma el CIDEA.</t>
  </si>
  <si>
    <t>Pacho</t>
  </si>
  <si>
    <t>Nestor Vicente Ostos Bustos</t>
  </si>
  <si>
    <t>alcaldia@pacho-cundinamarca.gov.co</t>
  </si>
  <si>
    <t>Fabián Camilo Ortíz Bernal</t>
  </si>
  <si>
    <t>gestionambiental@pacho-cundinamarca.gov.co</t>
  </si>
  <si>
    <t>Decreto 80 de 05/12/2008</t>
  </si>
  <si>
    <t>Paime</t>
  </si>
  <si>
    <t xml:space="preserve">Jhon Javier Lillo </t>
  </si>
  <si>
    <t>alcaldia@paime-cundinamarca.gov.co</t>
  </si>
  <si>
    <t>Emma Cancelado Cañon</t>
  </si>
  <si>
    <t>322 3740621</t>
  </si>
  <si>
    <t>umatapaime2016@gmail.com</t>
  </si>
  <si>
    <t>Acuerdo 016 de 2016</t>
  </si>
  <si>
    <t>San Cayetano</t>
  </si>
  <si>
    <t>Elver Edilson Umaña Sierra</t>
  </si>
  <si>
    <t>alcaldia@sancayetano-cundinamarca.gov.co</t>
  </si>
  <si>
    <t>Hugo Alberto Vanegas Castañeda</t>
  </si>
  <si>
    <t>uspublicos@sancayetano-cundinamarca.gov.co</t>
  </si>
  <si>
    <t>Decreto No.023 del 08 de marzo de 2017</t>
  </si>
  <si>
    <t>Topaipí</t>
  </si>
  <si>
    <t xml:space="preserve">Camilo Cifuentes </t>
  </si>
  <si>
    <t>alcaldia@topaipi-cundinamarca.gov.co</t>
  </si>
  <si>
    <t xml:space="preserve">Jesus Camberos </t>
  </si>
  <si>
    <t>311 2518011</t>
  </si>
  <si>
    <t xml:space="preserve"> programasagropecuarios@topaipi-cundinamarca.gov.co
</t>
  </si>
  <si>
    <t>DECRETO N° 038 del 07 de Julio del 2020</t>
  </si>
  <si>
    <t>Villa Gómez</t>
  </si>
  <si>
    <t>Misael Duarte Sanchéz</t>
  </si>
  <si>
    <t>alcladia@villagomez-cundinamarca.gov.co</t>
  </si>
  <si>
    <t>Maritza Jukiana Jaramillo</t>
  </si>
  <si>
    <t>gestiondelriesgo@villagomez.gov.co</t>
  </si>
  <si>
    <t>Decreto No 50 de agosto 21 de 2012</t>
  </si>
  <si>
    <t>Yacopí</t>
  </si>
  <si>
    <t>Wilkinson Alfonso Florido Alvarez</t>
  </si>
  <si>
    <t>alcaldia@yacopi-cundinamarca.gov.co</t>
  </si>
  <si>
    <t>Victor Alexix Beltran Beltran</t>
  </si>
  <si>
    <t>umata@yacopi-cundinaarca.gov.co</t>
  </si>
  <si>
    <t>Decreto No 059 de julio 8 de 2008</t>
  </si>
  <si>
    <t>Sabana Centro</t>
  </si>
  <si>
    <t>Chía</t>
  </si>
  <si>
    <t>SANDRA BIBIANA BELTRÁN - MARÍA FERNANDA ESCOBAR</t>
  </si>
  <si>
    <t>315 3888162 - 3152436276</t>
  </si>
  <si>
    <t>sbeltrana@car.gov.co - mescobarg@car.gov.co</t>
  </si>
  <si>
    <t>Luis Carlos Segura Rubiano</t>
  </si>
  <si>
    <t>alcaldia@chia-cundinamarca.gov.co</t>
  </si>
  <si>
    <t>Nancy Yohana Muñoz Cárdenas</t>
  </si>
  <si>
    <t>Decreto 60 de 2018</t>
  </si>
  <si>
    <t>Cogüa</t>
  </si>
  <si>
    <t>Flor María Murcia Murcia</t>
  </si>
  <si>
    <t>alcaldia@cogua-cundinamarca.gov.co</t>
  </si>
  <si>
    <t>Juan Miguel Atuesta Guzmán</t>
  </si>
  <si>
    <t>gerenciadesarrolloeconomico@cogua-cundinamarca.gov.co</t>
  </si>
  <si>
    <t>Decreto 018 de 27/03/2009</t>
  </si>
  <si>
    <t>Cota</t>
  </si>
  <si>
    <t>XIOMARA ALEXANDRA SIRTORY CASTAÑO</t>
  </si>
  <si>
    <t xml:space="preserve">xsirtoryc@car.gov.co </t>
  </si>
  <si>
    <t>Néstor Orlando Guitarrero</t>
  </si>
  <si>
    <t>despacho@alcaldiacota.gov.co</t>
  </si>
  <si>
    <t>Decreto 095 del 20 de noviembre de 2017</t>
  </si>
  <si>
    <t>Gachancipá</t>
  </si>
  <si>
    <t>KAREN MILENA LEON AROCA</t>
  </si>
  <si>
    <t>contactenos@gachancipa-cundinamarca.gov.co</t>
  </si>
  <si>
    <t>Pedro Yesid Perilla</t>
  </si>
  <si>
    <t>ambientegachancipa@gmail.com</t>
  </si>
  <si>
    <t xml:space="preserve">Decreto municpal No 50 del 23 de abril de 2021 </t>
  </si>
  <si>
    <t>Nemocón</t>
  </si>
  <si>
    <t>Julián Alfredo Rodríguez Montaño</t>
  </si>
  <si>
    <t>alcaldia@nemocon-cundinamarca.gov.co</t>
  </si>
  <si>
    <t>Jeison Eduardo Fernández Guzmán</t>
  </si>
  <si>
    <t>Agroambiental@nemocon-cundinamarca.gov.co</t>
  </si>
  <si>
    <t>Decreto 008 del 25/02/2009</t>
  </si>
  <si>
    <t>Sopó</t>
  </si>
  <si>
    <t>Miguel Alejandro Rico Suárez</t>
  </si>
  <si>
    <t>alcalde@sopo-cundinamarca.gov.co</t>
  </si>
  <si>
    <t>Karem Ivon Castro Aranguren</t>
  </si>
  <si>
    <t>sambiente@sopo-cundinamarca.gov.co</t>
  </si>
  <si>
    <t>181 del 05/11/2021</t>
  </si>
  <si>
    <t>Tabio</t>
  </si>
  <si>
    <t>PABLO ENRIQUE CAMACHO CARRILLO</t>
  </si>
  <si>
    <t>alcaldia@tabio-cundinamarca.gov.co</t>
  </si>
  <si>
    <t>Acuerdo Nº 005 (Mayo 28 de 2009).</t>
  </si>
  <si>
    <t>Tenjo</t>
  </si>
  <si>
    <t xml:space="preserve">
SONIA PATRICIA GONALES BERNAL</t>
  </si>
  <si>
    <t xml:space="preserve">alcaldesa@tenjo-cunidamafrca.gov.co
</t>
  </si>
  <si>
    <t>Jairo alberto rey onzaga</t>
  </si>
  <si>
    <t xml:space="preserve">desarrolloeconomico@temjo-cundinamarca,gov.co
</t>
  </si>
  <si>
    <t>Decreto 092 de 2008</t>
  </si>
  <si>
    <t>Tocancipá</t>
  </si>
  <si>
    <t>Jorge Andrés Porras Vargas</t>
  </si>
  <si>
    <t>alcaldia@tocancipa.gov.co</t>
  </si>
  <si>
    <t>Wilson Orlando Infante Palacio</t>
  </si>
  <si>
    <t>wilson.infante@tocancipa.gov.co</t>
  </si>
  <si>
    <t>Decreto 014 de 01/02/2021</t>
  </si>
  <si>
    <t>Zipaquirá</t>
  </si>
  <si>
    <t>Wilson García Fajardo</t>
  </si>
  <si>
    <t>alcaldia@zipaquira-cundinamarca.gov.co</t>
  </si>
  <si>
    <t>Decreto 09 del 25 de Junio de 2013</t>
  </si>
  <si>
    <t>Cajicá</t>
  </si>
  <si>
    <t>FABIO HERNAN RAMIREZ RODRIGUEZ</t>
  </si>
  <si>
    <t>contactenos-pqrs@cajica.gov.co</t>
  </si>
  <si>
    <t>Luis Fernando Salinas</t>
  </si>
  <si>
    <t>areaambiental@cajica.gov.co</t>
  </si>
  <si>
    <t>Acuerdo 050 del 20 de Junio de 2017</t>
  </si>
  <si>
    <t>Sabana Occidente</t>
  </si>
  <si>
    <t>Bojacá</t>
  </si>
  <si>
    <t xml:space="preserve">YENNY SALAZAR - MARTHA FERNANDEZ </t>
  </si>
  <si>
    <t>3102031238 - 310 7659549</t>
  </si>
  <si>
    <t>ysalazarg@car.gov.co - mfernandezn@car.gov.co</t>
  </si>
  <si>
    <t>JHON ALBERTO MOLINA MORA</t>
  </si>
  <si>
    <t>contactenos@bojaca-cundinamarca.gov.co</t>
  </si>
  <si>
    <t>ANA PAOLA MORENO</t>
  </si>
  <si>
    <t>dlloeconomico@bojaca-cundinamarca.gov.co</t>
  </si>
  <si>
    <t>Decreto N°052 - 15 de agosto de 2007</t>
  </si>
  <si>
    <t>El Rosal</t>
  </si>
  <si>
    <t>3102031233 - 310 7659549</t>
  </si>
  <si>
    <t>CAMPOS ACERO GUSTAVO ALBERTO</t>
  </si>
  <si>
    <t>gobierno@elrosal-cundinamarca.gov.co</t>
  </si>
  <si>
    <t>Karen Campos</t>
  </si>
  <si>
    <t>elrosalambiental@gmail.com</t>
  </si>
  <si>
    <t>Decreto No. 140 – septiembre 28 de 2007</t>
  </si>
  <si>
    <t>Facatativá</t>
  </si>
  <si>
    <t>3102031234 - 310 7659549</t>
  </si>
  <si>
    <t>Guillermo Aldana Dimas</t>
  </si>
  <si>
    <t>notificacionjudicial@facatativa-cundinamarca.gov.co</t>
  </si>
  <si>
    <t>Mary Alejandra Quintero</t>
  </si>
  <si>
    <t>Decreto 473 de 2019</t>
  </si>
  <si>
    <t>Funza</t>
  </si>
  <si>
    <t>3102031235 - 310 7659549</t>
  </si>
  <si>
    <t>DANIEL FELIPE BERNAL MONTEALEGRE.</t>
  </si>
  <si>
    <t>despacho@funza-cundinamarca.gov.co</t>
  </si>
  <si>
    <t>Natalia Piza Neuque</t>
  </si>
  <si>
    <t>nataliapizaneuque@gmail.com</t>
  </si>
  <si>
    <t>Decreto 039 de 2021</t>
  </si>
  <si>
    <t>Madrid</t>
  </si>
  <si>
    <t>3102031236 - 310 7659549</t>
  </si>
  <si>
    <t xml:space="preserve">JORGE ANDRES TOVAR </t>
  </si>
  <si>
    <t>alcalde@madrid-cundinamarca.gov.co</t>
  </si>
  <si>
    <t>Yiseth Gama Santos</t>
  </si>
  <si>
    <t>yisethgama@hotmail.com - area.ambiente@madrid-cundinamarca.gov.co</t>
  </si>
  <si>
    <t>Acuerdo 008 - 2016</t>
  </si>
  <si>
    <t>Mosquera</t>
  </si>
  <si>
    <t>3102031237 - 310 7659549</t>
  </si>
  <si>
    <t>GIAN CARLO GEROMETTA BURBANO</t>
  </si>
  <si>
    <t>contactenos@mosquera-cundinamarca.gov.co</t>
  </si>
  <si>
    <t xml:space="preserve">Sonia Ramirez Forero </t>
  </si>
  <si>
    <t>320 8342734</t>
  </si>
  <si>
    <t>ing.soniaramirez@gmail.com</t>
  </si>
  <si>
    <t>Decreto 092 de 2014</t>
  </si>
  <si>
    <t>Subachoque</t>
  </si>
  <si>
    <t>JAIRO MARTINEZ CRUZ</t>
  </si>
  <si>
    <t>contacto@subachoque-cundinamarca.gov.co</t>
  </si>
  <si>
    <t>Christian Felipe Rivera Murillo</t>
  </si>
  <si>
    <t>311 8910989</t>
  </si>
  <si>
    <t>cfrm2505@gmail.com</t>
  </si>
  <si>
    <t>Decreto 089 del 02 de noviembre de 2016</t>
  </si>
  <si>
    <t>Zipacón</t>
  </si>
  <si>
    <t>CRIST INDIRA RAMOS NOPE</t>
  </si>
  <si>
    <t>contactenos@zipacon-cundinamarca.gov.co</t>
  </si>
  <si>
    <t>HENRY OSVALDO PRIETO</t>
  </si>
  <si>
    <t>direcciontecnicaambiental@zipacon-cundinamarca.gov.co</t>
  </si>
  <si>
    <t>Decreto 030 de 25 abril de 2018</t>
  </si>
  <si>
    <t>Soacha</t>
  </si>
  <si>
    <t>Sibaté</t>
  </si>
  <si>
    <t xml:space="preserve">Marcos Oicata </t>
  </si>
  <si>
    <t>moicatab@car.gov.co</t>
  </si>
  <si>
    <t>EDSON ERASMO MONTOYA CAMARGO</t>
  </si>
  <si>
    <t>contactenos@sibate-cundinamarca.gov.co</t>
  </si>
  <si>
    <t>MARIA DEL SOCORRO VISBAL</t>
  </si>
  <si>
    <t>medioambiente@sibate-cundinamarca.gov.co</t>
  </si>
  <si>
    <t>Decreto 078 del 30 de marzo de 2009</t>
  </si>
  <si>
    <t xml:space="preserve">NOHORA MOLINA SUAREZ - SANDRA MANTILLA PIÑEROS </t>
  </si>
  <si>
    <t>321 8555570 - 321 3023313</t>
  </si>
  <si>
    <t>nmolinas@car.gov.co - smantillap@car.gov.co</t>
  </si>
  <si>
    <t>JUAN CARLOS SALDARRIAGA</t>
  </si>
  <si>
    <t>contactenos@alcaldiasoacha.gov.co</t>
  </si>
  <si>
    <t>Decreto Municipal No. 099 del 29 de Julio de 2013</t>
  </si>
  <si>
    <t>Sumapaz</t>
  </si>
  <si>
    <t>Arbeláez</t>
  </si>
  <si>
    <t>JHON ALEJANDRO OTÁLORA BOGOTÁ</t>
  </si>
  <si>
    <t>jotalorab@car.gov.co</t>
  </si>
  <si>
    <t>BYRON ARTURO ROSERO CANAMEJOY - DIANA ANDREA GUERRERO PRIETO</t>
  </si>
  <si>
    <t>3003860993 - 3142605461</t>
  </si>
  <si>
    <t>broseroc@car.gov.co - dianaguerrerop1982@gmail.com</t>
  </si>
  <si>
    <t>GISEL KARINA GARZON AVELLANEDA</t>
  </si>
  <si>
    <t>alcaldia@arbelaez-cundinamarca.gov.co</t>
  </si>
  <si>
    <t>SNEIDER CRISTOBAL VILLAMIL RAMÍREZ</t>
  </si>
  <si>
    <t>secretariadeagricultura@arbelaez-cundinamarca.gov.co</t>
  </si>
  <si>
    <t>Acuerdo No. 09 del 04 de septiembre de 2010</t>
  </si>
  <si>
    <t>Cabrera</t>
  </si>
  <si>
    <t>JULIO MORENO CORREA</t>
  </si>
  <si>
    <t>contactenos@cabrera-cundinamarca.gov.co</t>
  </si>
  <si>
    <t>ORLANDO ROMERO ORTIZ</t>
  </si>
  <si>
    <t>agroambiente@cabrera-cundinamarca.gov.co</t>
  </si>
  <si>
    <t>DECRETO 014 DE 2022</t>
  </si>
  <si>
    <t>Fusagasugá</t>
  </si>
  <si>
    <t>JHON JAIRO HORTUA VILLALBA</t>
  </si>
  <si>
    <t>alcalde@fusagasuga-cundinamarca.gov.co</t>
  </si>
  <si>
    <t>SERGIO MOLINA</t>
  </si>
  <si>
    <t>sama@fusagasuga-cundinamarca.gov.co</t>
  </si>
  <si>
    <t>DECRETO 0411 DE 2016</t>
  </si>
  <si>
    <t>Granada</t>
  </si>
  <si>
    <t>JORGE ALBERTO SIERRA PADILLA</t>
  </si>
  <si>
    <t>alcaldia@granada-cundinamarca.gov.co</t>
  </si>
  <si>
    <t>EDNA ROCIOLEGUIZAMÓN DÍAZ</t>
  </si>
  <si>
    <t>secretariadecompetitividad@granada-cundinamarca.gov.co</t>
  </si>
  <si>
    <t>Decreto No. 048 del 7 de mayo de 2008</t>
  </si>
  <si>
    <t>Pandi</t>
  </si>
  <si>
    <t>DIEGO ARLEY ARENAS MANRIQUE</t>
  </si>
  <si>
    <t>alcaldia@pandi-cundinamarca.gov.co</t>
  </si>
  <si>
    <t>FELIX ELIAS CRUZ</t>
  </si>
  <si>
    <t>feccruzg@gmail.com</t>
  </si>
  <si>
    <t>ACUERDO 003 DE 2021</t>
  </si>
  <si>
    <t>Pasca</t>
  </si>
  <si>
    <t>Jenny Katerin Mora Hortúa</t>
  </si>
  <si>
    <t>alcalde@pasca-cundinamarca.gov.co</t>
  </si>
  <si>
    <t>Arley Yecid Pabón Amaya</t>
  </si>
  <si>
    <t>secretariadeagricultura@pasca-cundinamarca.gov.co</t>
  </si>
  <si>
    <t>Decreto No 073 del 15 de diciembre de 2017</t>
  </si>
  <si>
    <t>San Bernardo</t>
  </si>
  <si>
    <t>JESUS HERNANDO AVILA BOHORQUEZ</t>
  </si>
  <si>
    <t>alcaldia@sanbernardo-cundinamarca.gov.co</t>
  </si>
  <si>
    <t>YADY CAROLINA CASTRO</t>
  </si>
  <si>
    <t>umata@sanbernardo-cundinamarca.gov.co</t>
  </si>
  <si>
    <t>DECRETO 074 DE 2020</t>
  </si>
  <si>
    <t>Silvania</t>
  </si>
  <si>
    <t>Nohora Elizabeth Sanchez Suarez</t>
  </si>
  <si>
    <t>alcaldia@silvania-cundinamarca.gov.co</t>
  </si>
  <si>
    <t>Hernando Lievano Alarcón</t>
  </si>
  <si>
    <t>umata@silvania-cundinamarca.gov.co</t>
  </si>
  <si>
    <t>Decreto municipal No 078 del 30 de marzo de 2009</t>
  </si>
  <si>
    <t>Tibacuy</t>
  </si>
  <si>
    <t>Juan Carlos Riveros Muñoz</t>
  </si>
  <si>
    <t>contactenos@tibacuy-cundinamarca.gov.co</t>
  </si>
  <si>
    <t>Andres Fabian Quevedo</t>
  </si>
  <si>
    <t>mambientalqtibacuy-cundinamarca.gov.co</t>
  </si>
  <si>
    <t>Decreto No 084del 8 de octubre de 2020</t>
  </si>
  <si>
    <t xml:space="preserve">Sumapaz </t>
  </si>
  <si>
    <t>Venecia</t>
  </si>
  <si>
    <t>LUZ ARELYS ARIZA LAITON</t>
  </si>
  <si>
    <t>planeacionobraspublicas@venecia-cundinamarca.gov.co</t>
  </si>
  <si>
    <t>CAMILO ANDRES DICELIS</t>
  </si>
  <si>
    <t>secdesarrolloeconomico@venecia-cundinamarca.gov.co</t>
  </si>
  <si>
    <t>ACUERDO O4 DE 2021</t>
  </si>
  <si>
    <t>Tequendama</t>
  </si>
  <si>
    <t>Anapoima</t>
  </si>
  <si>
    <t>DORA LILIA GAMBA LOZANO - YURANY ARIELA MEDINA POVEDA</t>
  </si>
  <si>
    <t>3133925964 - 3208970721</t>
  </si>
  <si>
    <t>dgambal@car.gov.co - ymedinapoveda@gmail.com</t>
  </si>
  <si>
    <t>Hugo Alexander Riveros</t>
  </si>
  <si>
    <t>alcladia@anapoima-cundinamarca.gov.co</t>
  </si>
  <si>
    <t>Leidy Marcela peñaloza</t>
  </si>
  <si>
    <t>ambiente@anapoima-cundinamarca.gov.co</t>
  </si>
  <si>
    <t>Acuerdo No 06 del 12 de junio de 2008</t>
  </si>
  <si>
    <t>Anolaima</t>
  </si>
  <si>
    <t>Luis Hernando Martinez</t>
  </si>
  <si>
    <t>alcaldia@anolaima-cundinamarca.gov.co</t>
  </si>
  <si>
    <t>Alexander Carreño</t>
  </si>
  <si>
    <t>umata@anolaima-cundinamarca.gov.co</t>
  </si>
  <si>
    <t>Decreto No 023 del 23 de mayo de 2008</t>
  </si>
  <si>
    <t>Apulo</t>
  </si>
  <si>
    <t>Maribel Rocío Hernández Vanegas</t>
  </si>
  <si>
    <t>alcaldia@apulo-cundinamarca.gov.co</t>
  </si>
  <si>
    <t>Guillermina Rodriguez</t>
  </si>
  <si>
    <t>desarrolloambiental@apulo-cundinamarca.gov.co</t>
  </si>
  <si>
    <t>Acuerdo 05 30 de noviembre 2011</t>
  </si>
  <si>
    <t>Cachipay</t>
  </si>
  <si>
    <t>EFRAIN MONCADA SANCHEZ</t>
  </si>
  <si>
    <t>alcalde@cachipay-cundinamarca.gov.co</t>
  </si>
  <si>
    <t>DIANA ROJAS MONROY</t>
  </si>
  <si>
    <t>sadea@cachipay-cundinamarca.gov.co</t>
  </si>
  <si>
    <t>Acuerdo No. O12 del 03 de diciembre de 2020</t>
  </si>
  <si>
    <t>El Colegio</t>
  </si>
  <si>
    <t>ANDRES HERNANDO GUERRERO PUERTO</t>
  </si>
  <si>
    <t>alcalde@elcolegio-cundinamarca.gov.co</t>
  </si>
  <si>
    <t>SUSAM MONTILLA</t>
  </si>
  <si>
    <t>desarrolloagropecuario@elcolegio-cundinamarca.gov.co</t>
  </si>
  <si>
    <t>Decreto No. 353 del 28 de agosto de 2020</t>
  </si>
  <si>
    <t>La Mesa</t>
  </si>
  <si>
    <t>CORNELIO HUMBERTO SEGURA BARRAGAN</t>
  </si>
  <si>
    <t>despacho@lamesa-cundinamarca.gov.co</t>
  </si>
  <si>
    <t>CARLOS MAURICIO PRIETO VARGAS</t>
  </si>
  <si>
    <t xml:space="preserve">ambiente@lamesa-cundinamarca.gov.co </t>
  </si>
  <si>
    <t>Decreto 091 del 23 de octubre de 2019</t>
  </si>
  <si>
    <t>Quipile</t>
  </si>
  <si>
    <t>NIDIA CRUZ ORTEGA</t>
  </si>
  <si>
    <t>alcalde@quipile-cundinamarca.gov.co</t>
  </si>
  <si>
    <t>INGRID CASTAÑEDA</t>
  </si>
  <si>
    <t>serviciospublicos@quipile-cundinamarca.gov.co</t>
  </si>
  <si>
    <t>Decreto No. 017 del 16 de abril de 2008</t>
  </si>
  <si>
    <t>San Antonio del Tequèndama</t>
  </si>
  <si>
    <t>JOSE FLAMINIO VANEGAS</t>
  </si>
  <si>
    <t>alcaldia@sanantoniodetequendama-cundinamarca.gov.co</t>
  </si>
  <si>
    <t>JAIR ARMANDO GONZALEZ ZAPATA</t>
  </si>
  <si>
    <t>sama@sanantoniodeltequendama-cundinamarca.gov.co</t>
  </si>
  <si>
    <t>Acuerdo No. 13 del 07 de diciembre de 2020</t>
  </si>
  <si>
    <t>Tena</t>
  </si>
  <si>
    <t>LUIS CARLOS VARGAS LOZANO</t>
  </si>
  <si>
    <t>alcaldia@tena-cundinamarca.gov.co</t>
  </si>
  <si>
    <t>LUISA FERNANDA GAONA GARCÍA</t>
  </si>
  <si>
    <t>odama@tena-cundinamarca.gov.co</t>
  </si>
  <si>
    <t>Decreto No. 062 del 04 de diciembre de 2006</t>
  </si>
  <si>
    <t>Viotá</t>
  </si>
  <si>
    <t>WILDER GOMEZ OSORIO</t>
  </si>
  <si>
    <t>alcaldia@viota-cundinamarca.gov.co</t>
  </si>
  <si>
    <t>YENIFER PAOLA HOYOS GOMEZ</t>
  </si>
  <si>
    <t>coordinadormambienteviota@gmail.com</t>
  </si>
  <si>
    <t>No. 123 del 31 de diciembre de 2020</t>
  </si>
  <si>
    <t>Ubaté</t>
  </si>
  <si>
    <t>Carmen de Carupa</t>
  </si>
  <si>
    <t>Diana Milena Calderon Avendaño</t>
  </si>
  <si>
    <t>dcalderona@car.gov.co</t>
  </si>
  <si>
    <t>Giovanni Murcia Leyva</t>
  </si>
  <si>
    <t>alcaldia@carmendecarupa-cundinamarca.gov.co</t>
  </si>
  <si>
    <t>Danny Yamith Garzón Gordo</t>
  </si>
  <si>
    <t>umata@carmendecarupa-cundinamarca.gov.co</t>
  </si>
  <si>
    <t>Decreto 043 del 11 de Noviembre 2021</t>
  </si>
  <si>
    <t>Cucunubá</t>
  </si>
  <si>
    <t>JOSE BENITO MARTINEZ PASCAGAZA</t>
  </si>
  <si>
    <t>alcaldia@cucunuba-cundinamarca.gov.co</t>
  </si>
  <si>
    <t>Marcela Marroquín Rincón</t>
  </si>
  <si>
    <t>minas@cucunuba-cundinamarca.gov.co Cucunubá</t>
  </si>
  <si>
    <t xml:space="preserve">Decreto 064- 18 de nov 2020 </t>
  </si>
  <si>
    <t>Fúquene</t>
  </si>
  <si>
    <t>Fabio Domingo Cortes Alarcón</t>
  </si>
  <si>
    <t>alcaldia@fuquene-cundinamarca.gov.co</t>
  </si>
  <si>
    <t>Alexander Lopez Gómez (Secretario)
Cristian Yesid Cañon Castiblanco (Delegado)</t>
  </si>
  <si>
    <t>3164870977
3202871207</t>
  </si>
  <si>
    <t>umata@fuquene-cundinamarca.gov.co</t>
  </si>
  <si>
    <t>Decreto 041 del 19 de octubre de 2021</t>
  </si>
  <si>
    <t>Guachetá</t>
  </si>
  <si>
    <t>Jeffer  Manuel Siatoba Barbosa.</t>
  </si>
  <si>
    <t>alcaldia@guacheta-cundinamarca.gov.co</t>
  </si>
  <si>
    <t>Nubia Ines Vasquez Forigua</t>
  </si>
  <si>
    <t>programasambientales @gmail.com
  nivasquez626@gmail.com</t>
  </si>
  <si>
    <t>Decreto 013 del 05 de febrero del 2021</t>
  </si>
  <si>
    <t>Lenguazaque</t>
  </si>
  <si>
    <t>FRANCISCO AUGUSTO LOPEZ RODRIGUEZ</t>
  </si>
  <si>
    <t>contactenos@lenguazaque-cundinamarca.gov.co</t>
  </si>
  <si>
    <t xml:space="preserve">Julian Pedraza </t>
  </si>
  <si>
    <t>secretariadedesarrollorural@lenguazaque-cundinamarca.gov.co</t>
  </si>
  <si>
    <t>Decreto 0019 - 16 de abril de 2009</t>
  </si>
  <si>
    <t>Simijaca</t>
  </si>
  <si>
    <t>Edgar Aguilar Castro</t>
  </si>
  <si>
    <t>alcaldia@simijaca-cundinamarca.gov.co</t>
  </si>
  <si>
    <t>Jenny Suarez Suarez</t>
  </si>
  <si>
    <t>medioambiente@simijaca-cundinamarca.gov.co</t>
  </si>
  <si>
    <t>Decreto 050 del 10 de noviembre de 2016</t>
  </si>
  <si>
    <t>Susa</t>
  </si>
  <si>
    <t>Ximena Ballesteros Castillo</t>
  </si>
  <si>
    <t>contactenos@susa-cundinamarca.gov.co</t>
  </si>
  <si>
    <t xml:space="preserve">Lina Marcela Lugo </t>
  </si>
  <si>
    <t>medioambientesusa@gmail.com</t>
  </si>
  <si>
    <t>Decreto 042 del 16 de abril de 2021</t>
  </si>
  <si>
    <t>Sutatausa</t>
  </si>
  <si>
    <t>JAIME HUMBERTO AREVALO VILLAMIL</t>
  </si>
  <si>
    <t>alcaldia@sutatausa-cundinamarca.gov.co</t>
  </si>
  <si>
    <t>Miguel Antonio Rodriguez Caceres</t>
  </si>
  <si>
    <t>deconomico@sutatausa-cundinamarca.gov.co</t>
  </si>
  <si>
    <t>Decreto 027 - 21 de mayo 2021</t>
  </si>
  <si>
    <t>30/06/ 2021</t>
  </si>
  <si>
    <t>Tausa</t>
  </si>
  <si>
    <t>OSCAR HERNANDO OLAYA RINCON</t>
  </si>
  <si>
    <t>alcaldia@tausa-cundinamarca.gov.co</t>
  </si>
  <si>
    <t>David Alejandro Ortiz Garcia</t>
  </si>
  <si>
    <t>desarrolloeconomico@tausa-cundinamarca.gov.co</t>
  </si>
  <si>
    <t xml:space="preserve">Decreto 036 - 7 de nov 2007 </t>
  </si>
  <si>
    <t>JAIME TORRES SUAREZ</t>
  </si>
  <si>
    <t xml:space="preserve">contactenos@ubate-cundinamarca.gov.co
</t>
  </si>
  <si>
    <t xml:space="preserve">Luara Marcela Martinez Lancheros </t>
  </si>
  <si>
    <t>desarrollosustentable@ubate-cundinamarca.gov.co</t>
  </si>
  <si>
    <t>Decreto 041 15 de marzo de 2008</t>
  </si>
  <si>
    <t>REVISIÓN Y ANALISIS A LA IMPLEMENTACIÓN DEL PLAN TERRITORIAL DE EDUCACIÓN AMBIENTAL -PTEA Y SU TRANSVERSALIDAD CON LAS ESTRATEGIAS DE LA PNEA</t>
  </si>
  <si>
    <t>PROGRAMA PTEA</t>
  </si>
  <si>
    <t>PROYECTO PTEA</t>
  </si>
  <si>
    <t>ACTIVIDADES PRIORIZADAS PTEA 2023</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</si>
  <si>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</si>
  <si>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</si>
  <si>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</si>
  <si>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</si>
  <si>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</si>
  <si>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rFont val="Arial"/>
        <b val="0"/>
        <color theme="1"/>
        <sz val="12.0"/>
      </rPr>
      <t>SOPORTES DE VERIFICACIÓN</t>
    </r>
    <r>
      <rPr>
        <rFont val="Arial"/>
        <b/>
        <color theme="1"/>
        <sz val="12.0"/>
      </rPr>
      <t xml:space="preserve">
</t>
    </r>
    <r>
      <rPr>
        <rFont val="Arial"/>
        <b val="0"/>
        <color theme="1"/>
        <sz val="12.0"/>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</si>
  <si>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</si>
  <si>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</si>
  <si>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</si>
  <si>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rFont val="Arial"/>
        <b/>
        <color theme="1"/>
        <sz val="12.0"/>
      </rPr>
      <t xml:space="preserve">CUMPLIMIENTO DE METAS EN FUNCIÓN DE LAS ACTIVIDADES DEL PTEA
</t>
    </r>
    <r>
      <rPr>
        <rFont val="Arial"/>
        <b val="0"/>
        <color theme="1"/>
        <sz val="12.0"/>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</si>
  <si>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</si>
  <si>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</si>
  <si>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</si>
  <si>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</si>
  <si>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</si>
  <si>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</si>
  <si>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</si>
  <si>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</si>
  <si>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</si>
  <si>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</si>
  <si>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</si>
  <si>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</si>
  <si>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</si>
  <si>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</si>
  <si>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</si>
  <si>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</si>
  <si>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</si>
  <si>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</si>
  <si>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</si>
  <si>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</si>
  <si>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Pedagogía para la Educación Ambiental en Sibaté</t>
  </si>
  <si>
    <t xml:space="preserve">Se realiza la reunión con los rectores de todas las Instituciones Educativas públicas y privadas del municipio, el día 16 de marzo del 2023. Durante la reunión se realiza una revisión  de todos los PRAES, llevados a cabo por cada IED, y se concretan los temas con los cuales la alcaldía municipal se puede articular para la ejecución de los mismos. </t>
  </si>
  <si>
    <t xml:space="preserve">Salón Comunal Vereda Romeral </t>
  </si>
  <si>
    <t>16 de marzo</t>
  </si>
  <si>
    <t xml:space="preserve">11 Rectores de las IED del municipio. 
2 Profesional de Apoyo, Oficina de gestión Ambiental. 
Alcalde Municipal de Sibaté. </t>
  </si>
  <si>
    <t xml:space="preserve">enlace drive: https://drive.google.com/drive/folders/1vpuT-cwkaAKJnc0zu-3_q1dQRAfsZEa0?usp=sharing </t>
  </si>
  <si>
    <t xml:space="preserve">Se realizó revisión al PRAE de la Institución Educativa Infancia de Jesús el día  31 de mayo. </t>
  </si>
  <si>
    <t>Colegio IED Infancia de Jesús</t>
  </si>
  <si>
    <t xml:space="preserve">31 de mayo </t>
  </si>
  <si>
    <t xml:space="preserve">1  Coordinador IE Infancia de Jesús
1 Profesional oficina de gestión Ambiental </t>
  </si>
  <si>
    <t>enlace drive: https://drive.google.com/drive/folders/1vpuT-cwkaAKJnc0zu-3_q1dQRAfsZEa0?usp=sharing</t>
  </si>
  <si>
    <t xml:space="preserve">Se realizó apoyo en la ejecución de 4 Instituciones Educativas: IED San Benito, IED Pablo Neruda, escuela Rural de Chacua y Fundación preventorio Infantil , a partir de capacitaciones, charlas y talleres de educación ambiental. </t>
  </si>
  <si>
    <t>Fundación Preventorio Infantil
IED Pablo Neruda
IED San Benito
Escuela Rural de Chacua</t>
  </si>
  <si>
    <t xml:space="preserve">22 de marzo </t>
  </si>
  <si>
    <t xml:space="preserve">Estudiantes de las IED articuladas con la Administración Municipal. </t>
  </si>
  <si>
    <t xml:space="preserve">Primer comité Ordinarios del CIDEA - Reunión realizada de manera virtual con todos los integrantes del comité, con el fin de socializar el PTA, reunión a la cual asistió el representante de las IED publicas y privadas del municipio. </t>
  </si>
  <si>
    <t xml:space="preserve">Meet </t>
  </si>
  <si>
    <t xml:space="preserve">19 de mayo </t>
  </si>
  <si>
    <t>Integrantes del CIDEA (23)
Funcionario encargado de la CAR (1)
Profesional de Apoyo Oficia de Gestión Ambiental  (1)</t>
  </si>
  <si>
    <t>Fortalecimiento a los directivos docentes y docentes de las Instituciones Educativas Departamentales y privadas en la inclusión de la dimensión ambiental en la malla curricular- Capacitación PRAES</t>
  </si>
  <si>
    <t>Apoyo en la ejecución de las actividades de implementación definidas por las Instituciones Educativas Implementaciones (CAMIATAS. SIEMBRAS , TALLERES)</t>
  </si>
  <si>
    <t xml:space="preserve">Se realizaron 32 capacitaciones, talleres y charlas enfocadas a tres líneas temáticas principales: Biodiversidad, huertos escolares y manejo de residuos sólidos. </t>
  </si>
  <si>
    <t xml:space="preserve">IED Pablo Neruda
IED San Benito
Escuela Rural de Chacua
IED General Santander </t>
  </si>
  <si>
    <t>Durante todo el año</t>
  </si>
  <si>
    <t xml:space="preserve">IEDS 
Profesional Oficina de Gestión Ambiental </t>
  </si>
  <si>
    <t xml:space="preserve">Se realiza el seguimiento de los PRAES, por parte de la Secretaría de Agricultura, con la respectiva revisión de las actividades realizadas. </t>
  </si>
  <si>
    <t>IEDS Sibate</t>
  </si>
  <si>
    <t xml:space="preserve">Se realiza durante todo el año el apoyo a los Proyectos Ambientales Escolares. </t>
  </si>
  <si>
    <t>100% PROCEDAS acompañados en sus etapas de formulación, implementación y evaluación; durante el cuatrienio</t>
  </si>
  <si>
    <t xml:space="preserve">Se realizaron dos SOCIALIZACIONES del PROCEDA "Generación de espacios de educación ambiental a través de la implementación de alternativas teórico practicas que propicien el cuidado, protección y conservación del territorio" </t>
  </si>
  <si>
    <t>Auditorio Centro Cultural la Quinta
Virtual</t>
  </si>
  <si>
    <t>Agosto 18 y Agosto 22
08 y 09 de noviembre 2023</t>
  </si>
  <si>
    <t>Juntas de acción comunal 
IED Casco urbano
Comerciantes 
comunidad en general</t>
  </si>
  <si>
    <t>enlace drive: https://drive.google.com/drive/folders/1vpuT-cwkaAKJnc0zu-3_q1dQRAfsZEa0?usp=sharing
Listado de asistencia</t>
  </si>
  <si>
    <t>SOCIALIZACIÓN PROCEDA, Convenio 3195 del 2023 (CAR - ALCALDÍA</t>
  </si>
  <si>
    <t>Auditorio Centro Cultural la Quinta</t>
  </si>
  <si>
    <t>Agosto 19 y Agosto 23</t>
  </si>
  <si>
    <t xml:space="preserve">Juntas de acción comunal 
IED Casco urbano
Comerciantes </t>
  </si>
  <si>
    <t>Mesa de Trabajo, formulación PROCEDA</t>
  </si>
  <si>
    <t>Alcaldía Municipal</t>
  </si>
  <si>
    <t>Marzo 30 del 2023</t>
  </si>
  <si>
    <t xml:space="preserve">Dos profesionales 
Oficina de gestión Ambiental </t>
  </si>
  <si>
    <t xml:space="preserve">Se realizaron dos comites de PROCEDA, el primero con el fin de dar a conocer ante el CIDEA el Convenio realizado con la CAR y el siguiente con el fin de dar a conocer el avance y el progreso del mismo. </t>
  </si>
  <si>
    <t>Alcaldía Municipal, CAR</t>
  </si>
  <si>
    <t xml:space="preserve">Mayo del 2023
Octubre del 2023 </t>
  </si>
  <si>
    <t xml:space="preserve">El equipo de trabajo del PROCEDA realizó reunión en conjunto con la Corporación Autonoma Regional CAR, para realizar cronograma de trabajo del Proyecto Comunitario Ambiental. </t>
  </si>
  <si>
    <t>Alcaldia municipal de Sibaté, Oficina de Gestión Ambiental, CAR</t>
  </si>
  <si>
    <t>Octubre del 2023</t>
  </si>
  <si>
    <t xml:space="preserve">Profesionales PROCEDA
Jefe de Gestión Ambiental
Contratistas de Gestión Ambiental </t>
  </si>
  <si>
    <t xml:space="preserve"> Tres (3) mesas de trabajo con los PROCEDA, para una evaluación exalte, durante y expost del PROCEDA implementado en el municipio de Sibaté, haciendo énfasis en los aprendizajes adquiridos, para retroalimentación de otros procesos de formulación y gestión de proyectos. </t>
  </si>
  <si>
    <t xml:space="preserve">Se realizaron tres mesas de trabajo, para socializació y evaluación del proceda. </t>
  </si>
  <si>
    <t>24 Octubre del 2023 
29 de septiembre del 2023</t>
  </si>
  <si>
    <t xml:space="preserve">Profesionales PROCEDA
Jefe de Gestión Ambiental
Contratistas de Gestión Ambiental
Corporación Autonoma Regional </t>
  </si>
  <si>
    <t>Mesas de trabajo anuales por cada fecha ambiental relevante en el municipio de Sibaté, que se desee conmemorar en el marco de un evento pedagógico, cultural y/o comunitario; para la planificación de actividades y concertación de un plan de trabajo que incluya cronograma, participantes, responsables y demás asuntos logísticos y de planeación ( calendario ambiental)</t>
  </si>
  <si>
    <t xml:space="preserve">S e realizó la socialización de PTA, con el CIDEA, Comité Interinisticional de Educación Ambiental con el fin de identificar fechas de importancia ambiental con sus respectivas celebraciones. </t>
  </si>
  <si>
    <t>Virtual, Google Meet</t>
  </si>
  <si>
    <t>18 de mayo del 2023</t>
  </si>
  <si>
    <t>CIDEA</t>
  </si>
  <si>
    <t xml:space="preserve">se realizó pieza publicitaria referente a la conmemoración del día del río Bogotá y se divulgó a través de las redes sociales de la administración municipal. </t>
  </si>
  <si>
    <t>Redes Alcaldia Municipal de Sibaté</t>
  </si>
  <si>
    <t>12 de Mayo del 2023</t>
  </si>
  <si>
    <t>Oficina de TICs</t>
  </si>
  <si>
    <t xml:space="preserve">Se realizó la conmemoración del día del agua a través de la jornada de limpieza de la quebrada Parques del Muña ubicada en el casco urbano del municipio, con la comunidad, ESP Sibaté y la Administración Municipal. </t>
  </si>
  <si>
    <t xml:space="preserve">Urbanización Parques del Muña  </t>
  </si>
  <si>
    <t xml:space="preserve">Comunidad Urbanización Parques del Muña
ESP Sibaté
Administración Municipal - Oficina de Gestión Ambiental </t>
  </si>
  <si>
    <t xml:space="preserve">Se realiza la divulgación de las jornadas de siembra, entregas e arboles y bici rodadas realizadas durante el primer semestre del año electo a través de las redes sociales de la alcaldía, pagina principal: Alcaldía Municipal de Sibaté. También se resalta que todas las actividades de educación ambiental abiertas a la comunidad se divulgan por las redes sociales de la alcaldía. </t>
  </si>
  <si>
    <t>Siembra SENA: Vereda Romeral
Entrega de arboles: Vereda Altocharco
Bici rodada: Alcaldía municipal de Sibaté - Vivero Municipal</t>
  </si>
  <si>
    <t>Todo el año</t>
  </si>
  <si>
    <t xml:space="preserve">Comunidad Sibateña en general </t>
  </si>
  <si>
    <t>Oficina de Gestión Ambiental</t>
  </si>
  <si>
    <t xml:space="preserve">Mayo del 2023 </t>
  </si>
  <si>
    <t>Miembros CIDEA</t>
  </si>
  <si>
    <t xml:space="preserve"> Cuidado y protección de los recursos hídricos</t>
  </si>
  <si>
    <t>Dieciséis (16) Capacitaciones ejecutadas durante el cuatrienio, con los acueductos veredales y comunitarios priorizados del municipio de Sibaté, para fomentar el uso eficiente de las aguas lluvias y el ahorro del agua.</t>
  </si>
  <si>
    <t xml:space="preserve">Se realiza plan de manejo de recuperación y restauración ambientak para el muniicpio de Sibaté, enmarcando el tema del uso eficiente y ahorro del agua. </t>
  </si>
  <si>
    <t xml:space="preserve">Se realizan 4 Capacitaciones, de retroalimentación con acueductos veredales desde la oficina de gestión ambiental. </t>
  </si>
  <si>
    <t>Tanque Mejoramiento Neruda</t>
  </si>
  <si>
    <t>Abril 14 del 2023</t>
  </si>
  <si>
    <t>Acueductos Sibate</t>
  </si>
  <si>
    <t>Dos (2) avistamientos anuales en el Embalse El Muña, convocados para la comunidad Sibateña, con énfasis en el reconocimiento y la importancia de este ecosistema hídrico para la flora y la fauna del municipio.</t>
  </si>
  <si>
    <t xml:space="preserve">Se realizó jornada de avistamiento de aves en el embalse del Muña, en el marco de la celebración del Global Big Day
Se realizó Jornada de Avistamiento de aves dentro del Plan de socialización de colas del Embalse de ENEL. </t>
  </si>
  <si>
    <t>Embalse del Muña</t>
  </si>
  <si>
    <t>12 de Mayo
25 de agosto</t>
  </si>
  <si>
    <t>Estudiantes IED San Benito
Comunidad Vereda El Charquito, comunidad Sibateña del Barrio San Jorge</t>
  </si>
  <si>
    <t>Dos (2) Jornadas de limpieza y recolección de residuos de fuentes hídricas, ejecutadas anualmente con el acompañamiento de la comunidad Sibateña, las Juntas de Acción Comunal, las Instituciones Educativas y la Administración Municipal</t>
  </si>
  <si>
    <t>Jornada de Limpieza de la Quebrada Parques del Muña en conmemoración al día del agua</t>
  </si>
  <si>
    <t>Barrio Parques del Muña</t>
  </si>
  <si>
    <t xml:space="preserve">24 de marzo </t>
  </si>
  <si>
    <t>JAC Parques el Muña</t>
  </si>
  <si>
    <t>Cuatro (4) Jornadas de sensibilización a miembros de Juntas de Acción Comunal y familias campesinas que habitan las veredas aledañas al páramo Cruz Verde, con el fin de fortalecer la consciencia ambiental en torno a los nacederos de agua y a la importancia ecosistémica del páramo</t>
  </si>
  <si>
    <t>Se han realizado dos jornadas de socialización de la ley de páramos en las veredas del Peñón y Romeral (dos por vereda)</t>
  </si>
  <si>
    <t>Verde Romeral
Vereda El Peñón</t>
  </si>
  <si>
    <t>abril del 2023</t>
  </si>
  <si>
    <t xml:space="preserve">Comunidad rural de las veredas Romeral y el Peñón </t>
  </si>
  <si>
    <t xml:space="preserve">Se realizó 1 caminata ecológica en predios de importancia hídrica y ambiental con jóvenes sabateños, por parte de la Oficina de Gestión Ambiental y la Jefatura de Cultura. </t>
  </si>
  <si>
    <t xml:space="preserve">Predios de Importancia Hídrica y ambiental del municipio de Sibaté, vereda Romeral. </t>
  </si>
  <si>
    <t xml:space="preserve">12 de Agosto </t>
  </si>
  <si>
    <t xml:space="preserve">20 jóvenes sabateños </t>
  </si>
  <si>
    <t xml:space="preserve">Manejo integral de residuos sólidos </t>
  </si>
  <si>
    <t xml:space="preserve">Se han realizado dos capacitaciones de manejo de residuos solidos en el barrio El Progreso y en el Barrio San José  por parte de la Oficina de gestión Ambiental
Se realiza ECOFESTIVAL, por parte de Empresas Publicas de Sibaté en el barrio San Rafael con el fin de promover la economía circular y el correcto manejo y separación de los residuos solidos </t>
  </si>
  <si>
    <t>Barrio San Rafel, Barrio El progreso, Barrio San José</t>
  </si>
  <si>
    <t>26 de agosto 
15 de Julio</t>
  </si>
  <si>
    <t>Comunidad de los barrios mencionados</t>
  </si>
  <si>
    <t xml:space="preserve">Empresas Publicas de Sibaté realizó una jornada de sensibilización de manejo de residuos solidos en la vereda de Romeral por medio de una obra de teatro en el marco de la celebración del torneo de baloncesto del 8 de agosto. </t>
  </si>
  <si>
    <t xml:space="preserve"> vereda Romeral </t>
  </si>
  <si>
    <t xml:space="preserve">8 de agosto </t>
  </si>
  <si>
    <t xml:space="preserve">Comunidad vereda Romeral </t>
  </si>
  <si>
    <t>Se realizó Jornada de RECICLATON de residuos especiales de manera articulada con la CAR</t>
  </si>
  <si>
    <t>Parque principal de Sibaté</t>
  </si>
  <si>
    <t>9 de Junio</t>
  </si>
  <si>
    <t>Se realiza socialización del separación de maenjo de residuos solidos en el marco de los ecpfestivales, del ESP - Sibaté</t>
  </si>
  <si>
    <t>Barrio Villas de Santa Ana, Barrio San Juan, Parque Principal</t>
  </si>
  <si>
    <t xml:space="preserve">16 de septiembre
Agosto 4 y 16, 2023
</t>
  </si>
  <si>
    <t>Mesas de trabajo de evaluación en sus tres etapas: exalte, durante y ex-post; con el fin de hacer seguimiento a las actividades ejecutadas en torno al Fortalecimiento Interinstitucional de las 3Rs en el municipio de Sibaté</t>
  </si>
  <si>
    <t xml:space="preserve">Empresas Publicas Municipales realiza mesa de trabajo para concretar los días de la estrategia "ECOFESTIVAL" con difrentes entidades administrarticas, estas actividades tienen como fin promover el uso correcto de las 3R y la Econoconomía Circular. </t>
  </si>
  <si>
    <t xml:space="preserve">Diferentes Barrios del Municipio, San Juan, Villas de Santa Ana, El progreso, etc. </t>
  </si>
  <si>
    <t xml:space="preserve">Comunidad sibateña en genera </t>
  </si>
  <si>
    <t xml:space="preserve">Se realiza el censo de recuperadores ambientales y jornada de capacitación con el acompañamiento por parte de profesionales de la oficina de gestión ambiental en el marco de la celebración del día del recuperador ambiental. </t>
  </si>
  <si>
    <t>Los Arrieros, Barrio San José</t>
  </si>
  <si>
    <t>18 de Marzo</t>
  </si>
  <si>
    <t>Recuperadores ambientales y asociaciones formalmente legalizadas del municipio (ASOCREO)</t>
  </si>
  <si>
    <t xml:space="preserve">Se realiza capacitación a recuperadores ambientales en el marco de la celebración del dia del recuperador ambiental. </t>
  </si>
  <si>
    <t>18 de marzo</t>
  </si>
  <si>
    <t xml:space="preserve">Empresas Publicas de Sibaté realiza mensualmente difusión de las jornadas  y días de recolección de residuos solidos por medio de las redes sociales. </t>
  </si>
  <si>
    <t>Virtual, Facebook, empresas publicas de Sibaté</t>
  </si>
  <si>
    <t>Toda la comunidad Sibateña</t>
  </si>
  <si>
    <t>Reconocimiento del Territorio y conservación de sus Recursos Naturales</t>
  </si>
  <si>
    <t>Cuatro (4) jornadas de actividades lúdicas anuales en el Aula Ambiental, para concientizar a la comunidad educativa en torno a la protección de recursos naturales del municipio. Metodología WET</t>
  </si>
  <si>
    <t>Se realizó la ejecución del proyecto de responsabilidad social para la recuperación y conservación de recursos naturales "ENBIXIATE POR LA NATURALEZA"</t>
  </si>
  <si>
    <t>Sibate, casco urbano y rural</t>
  </si>
  <si>
    <t xml:space="preserve">Se establece el grupo de los vigías ambientales </t>
  </si>
  <si>
    <t xml:space="preserve">ENEL </t>
  </si>
  <si>
    <t xml:space="preserve">Se realizó la jornada de Siembra con estudiantes de programas de formación del SEÑA, en zonas de importancia hídrica y ambiental de Sibaté, por parte de la oficina de gestión ambiental. </t>
  </si>
  <si>
    <t>Romeral, predios de importancia hídrica y ambiental de Sibaté</t>
  </si>
  <si>
    <t>11 de agosto</t>
  </si>
  <si>
    <t>30 estudiantes de programas de formación del Tecno parque SENA</t>
  </si>
  <si>
    <t xml:space="preserve">Se realizó una jornada de siembra en los predios del acueducto de San Benito con estudiantes del comité ambiental de la IED San Benito. Además de ello, se realizó salida de reconocimiento de patrimonio cultural con el consejo municipal de juventud y dos salidas de campo en el marco de la celebración del Global Big Day al embalse del Muña y al camino real de la vereda El Peñón. </t>
  </si>
  <si>
    <t xml:space="preserve">Acueducto San Benito
Predios de importancia hídrica y ambiental de Sibaté
Embalse del Muña - Vereda El Peñón </t>
  </si>
  <si>
    <t>19 de abril 
12 de agosto
12 de mayo</t>
  </si>
  <si>
    <t>Estudiantes IED San Benito</t>
  </si>
  <si>
    <t>Enlace drive: https://drive.google.com/drive/folders/1vpuT-cwkaAKJnc0zu-3_q1dQRAfsZEa0?usp=sharing</t>
  </si>
  <si>
    <t xml:space="preserve">La coordinación de gestión del riesgo, y el comité del mismo en cabeza del Victor Villarraga realizó limpieza y monitoreo de la quebrada Chacua para verificar las amenazas ante posibles innundaciones. </t>
  </si>
  <si>
    <t>Comité Gestión del Riesgo</t>
  </si>
  <si>
    <t>10 de Octubre del 2023</t>
  </si>
  <si>
    <t>Comunidad vereda Chacua</t>
  </si>
  <si>
    <t>Se relizó comité de gestión del riesgo para socializar el sistema muniicpal de gestión del riesgo de desastres con el fin de verificar riesgos latentes en la comunidad sibateña</t>
  </si>
  <si>
    <t xml:space="preserve">19 de Septiembre </t>
  </si>
  <si>
    <t xml:space="preserve">Comunidad sibateña en general </t>
  </si>
  <si>
    <t xml:space="preserve">reunión con la junta de acción comunal de la vereda Chacua para verificación del estado de la quebrada Chacua. </t>
  </si>
  <si>
    <t>Jac, vereda Chacu</t>
  </si>
  <si>
    <t>Septiembre 23 del 2023</t>
  </si>
  <si>
    <t xml:space="preserve">Jac Chacua </t>
  </si>
  <si>
    <t>Producción agropecuaria y empresarial responsable con el medio ambiente</t>
  </si>
  <si>
    <t xml:space="preserve">Se realizó jornada de siembra con la empresa TECNITANQUES, para la concientización y reconocimiento de los recursos naturales. </t>
  </si>
  <si>
    <t xml:space="preserve">Vivero Regional Sibaté - Cundinamarca </t>
  </si>
  <si>
    <t xml:space="preserve">6 de mayo </t>
  </si>
  <si>
    <t>40 Trabajadores TECNITANQUES</t>
  </si>
  <si>
    <t xml:space="preserve">2do Foro Económico de  Cultura, turismo y sostenibilidad. Muestra comercial  en la cual se desarrollaron stand con emprendimientos de todos los ámbitos económicos, incluyendo los negocios veredas, muestras de productos del campo sostenibles. </t>
  </si>
  <si>
    <t>Colegio IED General Santander</t>
  </si>
  <si>
    <t>27 de Junio al 2 de Julio</t>
  </si>
  <si>
    <t xml:space="preserve">Emprendedores sabateños
Comunidad sibañe en general </t>
  </si>
  <si>
    <t xml:space="preserve">Se realiza las escuela de emprendimiento por parte de la oficina de gestión ambiental durante todo el año a productores agropecuarios sibateños. </t>
  </si>
  <si>
    <t>Centro Agro Industrial</t>
  </si>
  <si>
    <t>Productores agropecuarios de Sibaté</t>
  </si>
  <si>
    <t xml:space="preserve">La oficina agropecuaria  ha realizado acompañamiento técnico para la implementación de sistemas agro pastoriles y capacitaciones de fertilización de praderas durante todo el año, con visitas técnicas a los productores agropecuarios. </t>
  </si>
  <si>
    <t>Veredas de Sibaté</t>
  </si>
  <si>
    <t xml:space="preserve">Durante todo el año se realiza el programa de huertas caseras y huertas comunales por parte de la oficinaagropercuaria en todas las veredas del jurisdicción del municipio. </t>
  </si>
  <si>
    <t>Se realiza taller de negocios verdes enfocados a la producción sostenible y amigable con el medio ambiente en articulación con la Corporación Autonoma Regional . CAR</t>
  </si>
  <si>
    <t>Septiembre 12 del 2023</t>
  </si>
  <si>
    <t>Línea base que identifique y priorice las zonas con mayores afectaciones por la exploración y explotación minera en el municipio de Sibaté</t>
  </si>
  <si>
    <t xml:space="preserve">Se realizó comité de gestión del riesgo para evaluar las problamticas más allegadas a la comunidad en cuanto al desbordamiento e innundación de la quebrada Chacua. </t>
  </si>
  <si>
    <t>Alcaldia municipal de Sibaté</t>
  </si>
  <si>
    <t>Febrero del 2023</t>
  </si>
  <si>
    <t xml:space="preserve">Comité de gestión del riesgo </t>
  </si>
  <si>
    <t xml:space="preserve">Enel relizó recorrido al predio de restauración de su propiedad, donde antiguamnete se extratía recebo con comunidad del charquito y habitantes de las zonas de infleuncia del embalse en Sibaté, </t>
  </si>
  <si>
    <t xml:space="preserve">Predio de Restauración ENEL, vereda La Unión </t>
  </si>
  <si>
    <t>Agosto 24 del 2023</t>
  </si>
  <si>
    <t>Comunidad sibateña</t>
  </si>
  <si>
    <r>
      <rPr>
        <rFont val="Arial"/>
        <color theme="1"/>
        <sz val="10.0"/>
      </rP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rFont val="Arial"/>
        <b/>
        <color theme="1"/>
        <sz val="10.0"/>
      </rPr>
      <t>política, planes, programas y estrategias</t>
    </r>
    <r>
      <rPr>
        <rFont val="Arial"/>
        <color theme="1"/>
        <sz val="10.0"/>
      </rPr>
      <t xml:space="preserve"> de lucha contra la deforestación y otros delitos ambientales asociados, así como definir y coordinar las medidas interinstitucionales para su control. 
2. Articular junto con los institutos de </t>
    </r>
    <r>
      <rPr>
        <rFont val="Arial"/>
        <b/>
        <color theme="1"/>
        <sz val="10.0"/>
      </rPr>
      <t>investigación científica que integran el SINA, la formulación y ejecución de nuevas estrategias y acciones de rehabilitación, recuperación y restauración ecológica.</t>
    </r>
    <r>
      <rPr>
        <rFont val="Arial"/>
        <color theme="1"/>
        <sz val="10.0"/>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</si>
  <si>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r>
      <rPr>
        <rFont val="Arial"/>
        <color theme="1"/>
        <sz val="10.0"/>
      </rPr>
      <t xml:space="preserve">Créese la Estrategia Nacional para el Control de Tráfico Ilegal de </t>
    </r>
    <r>
      <rPr>
        <rFont val="Arial"/>
        <b/>
        <color theme="1"/>
        <sz val="10.0"/>
      </rPr>
      <t>Fauna Silvestre</t>
    </r>
    <r>
      <rPr>
        <rFont val="Arial"/>
        <color theme="1"/>
        <sz val="10.0"/>
      </rPr>
      <t xml:space="preserve"> cuyo objetivo será establecer una línea de acciones conjuntas para controlar, prevenir y evitar esta práctica ilegal, a partir de la </t>
    </r>
    <r>
      <rPr>
        <rFont val="Arial"/>
        <b/>
        <color theme="1"/>
        <sz val="10.0"/>
      </rPr>
      <t>educación</t>
    </r>
    <r>
      <rPr>
        <rFont val="Arial"/>
        <color theme="1"/>
        <sz val="10.0"/>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rFont val="Arial"/>
        <b/>
        <color theme="1"/>
        <sz val="10.0"/>
      </rPr>
      <t>Corporaciones Autónomas Regionales y de Desarrollo Sostenible</t>
    </r>
    <r>
      <rPr>
        <rFont val="Arial"/>
        <color theme="1"/>
        <sz val="10.0"/>
      </rPr>
      <t xml:space="preserve"> y las demás relacionadas en el artículo 55 de la Ley 99 de 1993</t>
    </r>
  </si>
  <si>
    <r>
      <rPr>
        <rFont val="Arial"/>
        <color theme="1"/>
        <sz val="10.0"/>
      </rPr>
      <t>El Gobierno Nacional desarrollará, articulará e impulsará las Regiones Autonómicas, como un pilar que permita una gestión pública eficiente para el desarrollo económico,</t>
    </r>
    <r>
      <rPr>
        <rFont val="Arial"/>
        <b/>
        <color theme="1"/>
        <sz val="10.0"/>
      </rPr>
      <t xml:space="preserve"> social, ambiental, cultural y étnico</t>
    </r>
    <r>
      <rPr>
        <rFont val="Arial"/>
        <color theme="1"/>
        <sz val="10.0"/>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rFont val="Arial"/>
        <b/>
        <color theme="1"/>
        <sz val="10.0"/>
      </rPr>
      <t>planificación con enfoque territorial y regional</t>
    </r>
    <r>
      <rPr>
        <rFont val="Arial"/>
        <color theme="1"/>
        <sz val="10.0"/>
      </rPr>
      <t xml:space="preserve">, así como su seguimiento y evaluación.
6. Incorporar de manera integral, la </t>
    </r>
    <r>
      <rPr>
        <rFont val="Arial"/>
        <b/>
        <color theme="1"/>
        <sz val="10.0"/>
      </rPr>
      <t>atención y prevención del riesgo</t>
    </r>
    <r>
      <rPr>
        <rFont val="Arial"/>
        <color theme="1"/>
        <sz val="10.0"/>
      </rPr>
      <t xml:space="preserve"> por efecto de fenómenos naturales en la </t>
    </r>
    <r>
      <rPr>
        <rFont val="Arial"/>
        <b/>
        <color theme="1"/>
        <sz val="10.0"/>
      </rPr>
      <t>planificación y gestión del desarrollo regional</t>
    </r>
    <r>
      <rPr>
        <rFont val="Arial"/>
        <color theme="1"/>
        <sz val="10.0"/>
      </rPr>
      <t xml:space="preserve">. 
Facilitar estrategias y acciones regionales para articular los </t>
    </r>
    <r>
      <rPr>
        <rFont val="Arial"/>
        <b/>
        <color theme="1"/>
        <sz val="10.0"/>
      </rPr>
      <t>planes de desarrollo de las entidades territoriales con las políticas nacionales</t>
    </r>
    <r>
      <rPr>
        <rFont val="Arial"/>
        <color theme="1"/>
        <sz val="10.0"/>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</si>
  <si>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r>
      <rPr>
        <rFont val="Arial"/>
        <color theme="1"/>
        <sz val="10.0"/>
      </rPr>
      <t xml:space="preserve">a) Los recursos de la Asignación para la Inversión Local en Ambiente y Desarrollo Sostenible financiarán proyectos de inversión de acuerdo con la estrategia nacional de protección de áreas ambientales estratégicas, o con los </t>
    </r>
    <r>
      <rPr>
        <rFont val="Arial"/>
        <b/>
        <color theme="1"/>
        <sz val="10.0"/>
      </rPr>
      <t xml:space="preserve">planes o instrumentos </t>
    </r>
    <r>
      <rPr>
        <rFont val="Arial"/>
        <color theme="1"/>
        <sz val="10.0"/>
      </rPr>
      <t>de manejo ambiental de las</t>
    </r>
    <r>
      <rPr>
        <rFont val="Arial"/>
        <b/>
        <color theme="1"/>
        <sz val="10.0"/>
      </rPr>
      <t xml:space="preserve"> áreas protegidas o ecosistemas estratégicos formulados y adoptados por las Corporaciones Autónomas Regionales</t>
    </r>
    <r>
      <rPr>
        <rFont val="Arial"/>
        <color theme="1"/>
        <sz val="10.0"/>
      </rPr>
      <t xml:space="preserve"> y las Corporaciones de Desarrollo Sostenible en sus respectivas jurisdicciones, con base en los lineamientos establecidos por la Ministerio de Ambiente y Desarrollo Sostenible. También podrán </t>
    </r>
    <r>
      <rPr>
        <rFont val="Arial"/>
        <b/>
        <color theme="1"/>
        <sz val="10.0"/>
      </rPr>
      <t>financiar proyectos dirigidos a la formulación y/o actualización de los Planes o instrumentos de Manejo de las áreas protegidas regionales o ecosistemas estratégicos.</t>
    </r>
    <r>
      <rPr>
        <rFont val="Arial"/>
        <color theme="1"/>
        <sz val="10.0"/>
      </rPr>
      <t xml:space="preserve"> Para la ejecución de estos recursos podrán ser entidades ejecutoras las entidades territoriales, Corporaciones Autónomas Regionales, las Corporaciones de Desarrollo Sostenible y las Autoridades Ambientales Urbanas.</t>
    </r>
  </si>
  <si>
    <r>
      <rPr>
        <rFont val="Arial"/>
        <color theme="1"/>
        <sz val="10.0"/>
      </rPr>
      <t xml:space="preserve">En la elaboración y adopción de sus </t>
    </r>
    <r>
      <rPr>
        <rFont val="Arial"/>
        <b/>
        <color theme="1"/>
        <sz val="10.0"/>
      </rPr>
      <t>planes de ordenamiento territorial, los municipios y distritos</t>
    </r>
    <r>
      <rPr>
        <rFont val="Arial"/>
        <color theme="1"/>
        <sz val="10.0"/>
      </rPr>
      <t xml:space="preserve"> deberán tener en cuenta las siguientes determinantes, que constituyen normas de superior jerarquía en sus propios ámbitos de competencia, de acuerdo con la Constitución y las leyes.
1.Nivel 1. Las determinantes relacionadas con la </t>
    </r>
    <r>
      <rPr>
        <rFont val="Arial"/>
        <b/>
        <color theme="1"/>
        <sz val="10.0"/>
      </rPr>
      <t>conservación, la protección del ambiente y los ecosistemas, el ciclo del agua, los recursos naturales, la prevención de amenazas y riesgos de desastres, la gestión del cambio climático y la soberanía alimentaria.</t>
    </r>
  </si>
  <si>
    <r>
      <rPr>
        <rFont val="Arial"/>
        <color theme="1"/>
        <sz val="10.0"/>
      </rP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rFont val="Arial"/>
        <b/>
        <color theme="1"/>
        <sz val="10.0"/>
      </rPr>
      <t xml:space="preserve"> instrumentos metodológicos </t>
    </r>
    <r>
      <rPr>
        <rFont val="Arial"/>
        <color theme="1"/>
        <sz val="10.0"/>
      </rPr>
      <t xml:space="preserve">que, desde el </t>
    </r>
    <r>
      <rPr>
        <rFont val="Arial"/>
        <b/>
        <color theme="1"/>
        <sz val="10.0"/>
      </rPr>
      <t>ordenamiento territorial</t>
    </r>
    <r>
      <rPr>
        <rFont val="Arial"/>
        <color theme="1"/>
        <sz val="10.0"/>
      </rPr>
      <t xml:space="preserve">, sirvan a los municipios para potenciar el desarrollo de actividades económicas, sociales y </t>
    </r>
    <r>
      <rPr>
        <rFont val="Arial"/>
        <b/>
        <color theme="1"/>
        <sz val="10.0"/>
      </rPr>
      <t>ambientales</t>
    </r>
    <r>
      <rPr>
        <rFont val="Arial"/>
        <color theme="1"/>
        <sz val="10.0"/>
      </rPr>
      <t xml:space="preserve"> que permitan la generación de empleo y que sean acordes con la vocación de los territorios donde se desarrollen.</t>
    </r>
  </si>
  <si>
    <r>
      <rPr>
        <rFont val="Arial"/>
        <color theme="1"/>
        <sz val="10.0"/>
      </rPr>
      <t xml:space="preserve">Créense </t>
    </r>
    <r>
      <rPr>
        <rFont val="Arial"/>
        <b/>
        <color theme="1"/>
        <sz val="10.0"/>
      </rPr>
      <t>Consejos Territoriales del Agua</t>
    </r>
    <r>
      <rPr>
        <rFont val="Arial"/>
        <color theme="1"/>
        <sz val="10.0"/>
      </rPr>
      <t xml:space="preserve"> en cada una de las eco regiones y territorios estratégicos priorizados en el Plan Nacional de Desarrollo “Colombia Potencia Mundial de la Vida 2022-2026”, cuyo objeto será fortalecer la </t>
    </r>
    <r>
      <rPr>
        <rFont val="Arial"/>
        <b/>
        <color theme="1"/>
        <sz val="10.0"/>
      </rPr>
      <t>gobernanza multinivel, diferencial, inclusiva y justa del agua y el ordenamiento del territorio en torno al agua</t>
    </r>
    <r>
      <rPr>
        <rFont val="Arial"/>
        <color theme="1"/>
        <sz val="10.0"/>
      </rPr>
      <t xml:space="preserve"> buscando la consolidación de territorios funcionales con enfoque de </t>
    </r>
    <r>
      <rPr>
        <rFont val="Arial"/>
        <b/>
        <color theme="1"/>
        <sz val="10.0"/>
      </rPr>
      <t>adaptabilidad al cambio climático y gestión del riesgo</t>
    </r>
    <r>
      <rPr>
        <rFont val="Arial"/>
        <color theme="1"/>
        <sz val="10.0"/>
      </rPr>
      <t xml:space="preserve">. Para tal efecto, el Gobierno nacional, a través del Ministerio de Ambiente y Desarrollo Sostenible, reglamentará la conformación, funcionamiento y articulación de estos Consejos con otros espacios de participación y consulta previstos en los </t>
    </r>
    <r>
      <rPr>
        <rFont val="Arial"/>
        <b/>
        <color theme="1"/>
        <sz val="10.0"/>
      </rPr>
      <t>instrumentos de la política nacional de gestión integral del recurso hídrico</t>
    </r>
    <r>
      <rPr>
        <rFont val="Arial"/>
        <color theme="1"/>
        <sz val="10.0"/>
      </rPr>
      <t xml:space="preserve">, o la que haga sus veces, y en los instrumentos de </t>
    </r>
    <r>
      <rPr>
        <rFont val="Arial"/>
        <b/>
        <color theme="1"/>
        <sz val="10.0"/>
      </rPr>
      <t>ordenamiento del territorio</t>
    </r>
    <r>
      <rPr>
        <rFont val="Arial"/>
        <color theme="1"/>
        <sz val="10.0"/>
      </rPr>
      <t>.</t>
    </r>
  </si>
  <si>
    <r>
      <rPr>
        <rFont val="Arial"/>
        <color theme="1"/>
        <sz val="10.0"/>
      </rPr>
      <t xml:space="preserve">La </t>
    </r>
    <r>
      <rPr>
        <rFont val="Arial"/>
        <b/>
        <color theme="1"/>
        <sz val="10.0"/>
      </rPr>
      <t>Unidad Nacional de Gestión del Riesgo de Desastres</t>
    </r>
    <r>
      <rPr>
        <rFont val="Arial"/>
        <color theme="1"/>
        <sz val="10.0"/>
      </rPr>
      <t xml:space="preserve">, coordinará con las entidades sectoriales del nivel nacional y </t>
    </r>
    <r>
      <rPr>
        <rFont val="Arial"/>
        <b/>
        <color theme="1"/>
        <sz val="10.0"/>
      </rPr>
      <t>entidades territoriales</t>
    </r>
    <r>
      <rPr>
        <rFont val="Arial"/>
        <color theme="1"/>
        <sz val="10.0"/>
      </rPr>
      <t xml:space="preserve">, la estrategia nacional de reasentamiento, legalización urbanística, mejoramiento de asentamientos humanos y gestión del suelo, como acción directa de </t>
    </r>
    <r>
      <rPr>
        <rFont val="Arial"/>
        <b/>
        <color theme="1"/>
        <sz val="10.0"/>
      </rPr>
      <t>reducción del riesgo de desastres, mitigación y adaptación al cambio climático</t>
    </r>
    <r>
      <rPr>
        <rFont val="Arial"/>
        <color theme="1"/>
        <sz val="10.0"/>
      </rPr>
      <t>.</t>
    </r>
  </si>
  <si>
    <r>
      <rPr>
        <rFont val="Arial"/>
        <color theme="1"/>
        <sz val="10.0"/>
      </rP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rFont val="Arial"/>
        <b/>
        <color theme="1"/>
        <sz val="10.0"/>
      </rPr>
      <t>conservar el bosque con las comunidades</t>
    </r>
    <r>
      <rPr>
        <rFont val="Arial"/>
        <color theme="1"/>
        <sz val="10.0"/>
      </rPr>
      <t>, dignificando sus modos de vida, para lo cual se promoverá la</t>
    </r>
    <r>
      <rPr>
        <rFont val="Arial"/>
        <b/>
        <color theme="1"/>
        <sz val="10.0"/>
      </rPr>
      <t xml:space="preserve"> economía forestal comunitaria y de la biodiversidad</t>
    </r>
    <r>
      <rPr>
        <rFont val="Arial"/>
        <color theme="1"/>
        <sz val="10.0"/>
      </rPr>
      <t xml:space="preserve">, el desarrollo de </t>
    </r>
    <r>
      <rPr>
        <rFont val="Arial"/>
        <b/>
        <color theme="1"/>
        <sz val="10.0"/>
      </rPr>
      <t>actividades</t>
    </r>
    <r>
      <rPr>
        <rFont val="Arial"/>
        <color theme="1"/>
        <sz val="10.0"/>
      </rPr>
      <t xml:space="preserve"> de </t>
    </r>
    <r>
      <rPr>
        <rFont val="Arial"/>
        <b/>
        <color theme="1"/>
        <sz val="10.0"/>
      </rPr>
      <t>recuperación, rehabilitación y restauración y el manejo forestal sostenible</t>
    </r>
    <r>
      <rPr>
        <rFont val="Arial"/>
        <color theme="1"/>
        <sz val="10.0"/>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</si>
  <si>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r>
      <rPr>
        <rFont val="Arial"/>
        <color theme="1"/>
        <sz val="10.0"/>
      </rP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rFont val="Arial"/>
        <b/>
        <color theme="1"/>
        <sz val="10.0"/>
      </rPr>
      <t>programas, planes y proyectos</t>
    </r>
    <r>
      <rPr>
        <rFont val="Arial"/>
        <color theme="1"/>
        <sz val="10.0"/>
      </rPr>
      <t xml:space="preserve"> para el sector de </t>
    </r>
    <r>
      <rPr>
        <rFont val="Arial"/>
        <b/>
        <color theme="1"/>
        <sz val="10.0"/>
      </rPr>
      <t>Igualdad y Equidad</t>
    </r>
    <r>
      <rPr>
        <rFont val="Arial"/>
        <color theme="1"/>
        <sz val="10.0"/>
      </rPr>
      <t xml:space="preserve">, dirigidos a superar la desigualdad poblacional e inequidad territorial y poblacional a través de: ix) Promoción para la </t>
    </r>
    <r>
      <rPr>
        <rFont val="Arial"/>
        <b/>
        <color theme="1"/>
        <sz val="10.0"/>
      </rPr>
      <t>adaptación climática igualitaria a través del Programa Agua es Vida</t>
    </r>
    <r>
      <rPr>
        <rFont val="Arial"/>
        <color theme="1"/>
        <sz val="10.0"/>
      </rPr>
      <t>.</t>
    </r>
  </si>
  <si>
    <r>
      <rPr>
        <rFont val="Arial"/>
        <color theme="1"/>
        <sz val="10.0"/>
      </rP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rFont val="Arial"/>
        <b/>
        <color theme="1"/>
        <sz val="10.0"/>
      </rPr>
      <t>proyectos e iniciativas</t>
    </r>
    <r>
      <rPr>
        <rFont val="Arial"/>
        <color theme="1"/>
        <sz val="10.0"/>
      </rPr>
      <t xml:space="preserve"> que promuevan la autonomía, el empoderamiento económico y la dignificación del trabajo de las mujeres en Colombia, a través del emprendimiento, la formalización y el fortalecimiento empresarial en </t>
    </r>
    <r>
      <rPr>
        <rFont val="Arial"/>
        <b/>
        <color theme="1"/>
        <sz val="10.0"/>
      </rPr>
      <t>condiciones de sostenibilidad ambiental, adaptación al cambio climático y considerando las dinámicas económicas y sociales de las regiones</t>
    </r>
    <r>
      <rPr>
        <rFont val="Arial"/>
        <color theme="1"/>
        <sz val="10.0"/>
      </rPr>
      <t xml:space="preserve">, con el propósito de contribuir al </t>
    </r>
    <r>
      <rPr>
        <rFont val="Arial"/>
        <b/>
        <color theme="1"/>
        <sz val="10.0"/>
      </rPr>
      <t>cierre de las brechas de género</t>
    </r>
    <r>
      <rPr>
        <rFont val="Arial"/>
        <color theme="1"/>
        <sz val="10.0"/>
      </rPr>
      <t>. La financiación que otorgue el Fondo podrá efectuarse mediante el aporte de recursos reembolsables o no reembolsables.</t>
    </r>
  </si>
  <si>
    <r>
      <rPr>
        <rFont val="Arial"/>
        <color theme="1"/>
        <sz val="10.0"/>
      </rPr>
      <t xml:space="preserve">El Gobierno nacional, fortalecerá las estrategias de ampliación y uso significativo del tiempo escolar y la </t>
    </r>
    <r>
      <rPr>
        <rFont val="Arial"/>
        <b/>
        <color theme="1"/>
        <sz val="10.0"/>
      </rPr>
      <t>protección de las trayectorias de vida y educativas</t>
    </r>
    <r>
      <rPr>
        <rFont val="Arial"/>
        <color theme="1"/>
        <sz val="10.0"/>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rFont val="Arial"/>
        <b/>
        <color theme="1"/>
        <sz val="10.0"/>
      </rPr>
      <t>territorial, ambiental, de género</t>
    </r>
    <r>
      <rPr>
        <rFont val="Arial"/>
        <color theme="1"/>
        <sz val="10.0"/>
      </rPr>
      <t xml:space="preserve"> y antirracial.</t>
    </r>
  </si>
  <si>
    <r>
      <rPr>
        <rFont val="Arial"/>
        <color theme="1"/>
        <sz val="10.0"/>
      </rPr>
      <t xml:space="preserve">Con el propósito de fomentar la </t>
    </r>
    <r>
      <rPr>
        <rFont val="Arial"/>
        <b/>
        <color theme="1"/>
        <sz val="10.0"/>
      </rPr>
      <t>Ciencia Abierta en Colombia</t>
    </r>
    <r>
      <rPr>
        <rFont val="Arial"/>
        <color theme="1"/>
        <sz val="10.0"/>
      </rPr>
      <t xml:space="preserve">, quien con recursos públicos adelante o ejecute </t>
    </r>
    <r>
      <rPr>
        <rFont val="Arial"/>
        <b/>
        <color theme="1"/>
        <sz val="10.0"/>
      </rPr>
      <t>proyectos de investigación y desarrollo de ciencia, tecnología e innovación</t>
    </r>
    <r>
      <rPr>
        <rFont val="Arial"/>
        <color theme="1"/>
        <sz val="10.0"/>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</si>
  <si>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r>
      <rPr>
        <rFont val="Arial"/>
        <color theme="1"/>
        <sz val="10.0"/>
      </rPr>
      <t>El Ministerio de Vivienda, Ciudad y Territorio definirá las condiciones para asegurar de manera efectiva al</t>
    </r>
    <r>
      <rPr>
        <rFont val="Arial"/>
        <b/>
        <color theme="1"/>
        <sz val="10.0"/>
      </rPr>
      <t xml:space="preserve"> acceso a agua</t>
    </r>
    <r>
      <rPr>
        <rFont val="Arial"/>
        <color theme="1"/>
        <sz val="10.0"/>
      </rPr>
      <t xml:space="preserve"> y al </t>
    </r>
    <r>
      <rPr>
        <rFont val="Arial"/>
        <b/>
        <color theme="1"/>
        <sz val="10.0"/>
      </rPr>
      <t>saneamiento básico</t>
    </r>
    <r>
      <rPr>
        <rFont val="Arial"/>
        <color theme="1"/>
        <sz val="10.0"/>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</si>
  <si>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r>
      <rPr>
        <rFont val="Arial"/>
        <color theme="1"/>
        <sz val="10.0"/>
      </rPr>
      <t xml:space="preserve">El </t>
    </r>
    <r>
      <rPr>
        <rFont val="Arial"/>
        <b/>
        <color theme="1"/>
        <sz val="10.0"/>
      </rPr>
      <t>Fondo para la Sustentabilidad y la Resiliencia Climática – FONSUREC</t>
    </r>
    <r>
      <rPr>
        <rFont val="Arial"/>
        <color theme="1"/>
        <sz val="10.0"/>
      </rPr>
      <t xml:space="preserve"> de que trata el artículo 223 de la Ley 1819 de 2016 se denominará en adelante </t>
    </r>
    <r>
      <rPr>
        <rFont val="Arial"/>
        <b/>
        <color theme="1"/>
        <sz val="10.0"/>
      </rPr>
      <t>Fondo para la vida y la biodiversidad</t>
    </r>
    <r>
      <rPr>
        <rFont val="Arial"/>
        <color theme="1"/>
        <sz val="10.0"/>
      </rPr>
      <t xml:space="preserve"> y tendrá por objeto </t>
    </r>
    <r>
      <rPr>
        <rFont val="Arial"/>
        <b/>
        <color theme="1"/>
        <sz val="10.0"/>
      </rPr>
      <t>articular, focalizar y financiar</t>
    </r>
    <r>
      <rPr>
        <rFont val="Arial"/>
        <color theme="1"/>
        <sz val="10.0"/>
      </rPr>
      <t xml:space="preserve"> la ejecución de </t>
    </r>
    <r>
      <rPr>
        <rFont val="Arial"/>
        <b/>
        <color theme="1"/>
        <sz val="10.0"/>
      </rPr>
      <t xml:space="preserve">planes, programas y proyectos </t>
    </r>
    <r>
      <rPr>
        <rFont val="Arial"/>
        <color theme="1"/>
        <sz val="10.0"/>
      </rPr>
      <t>de índole</t>
    </r>
    <r>
      <rPr>
        <rFont val="Arial"/>
        <b/>
        <color theme="1"/>
        <sz val="10.0"/>
      </rPr>
      <t xml:space="preserve"> nacional o territorial, </t>
    </r>
    <r>
      <rPr>
        <rFont val="Arial"/>
        <color theme="1"/>
        <sz val="10.0"/>
      </rPr>
      <t xml:space="preserve">encaminados a la </t>
    </r>
    <r>
      <rPr>
        <rFont val="Arial"/>
        <b/>
        <color theme="1"/>
        <sz val="10.0"/>
      </rPr>
      <t>acción y resiliencia climática, la gestión ambiental, la educación y participación ambiental y la recuperación, conservación, protección, ordenamiento, manejo, uso y aprovechamiento de los recursos naturales renovables; y la biodiversidad</t>
    </r>
    <r>
      <rPr>
        <rFont val="Arial"/>
        <color theme="1"/>
        <sz val="10.0"/>
      </rPr>
      <t>, así como las finalidades establecidas para el impuesto Nacional al Carbono en el inciso primero del artículo 223 de la Ley 1819 de 2016.</t>
    </r>
  </si>
  <si>
    <r>
      <rPr>
        <rFont val="Arial"/>
        <color theme="1"/>
        <sz val="10.0"/>
      </rP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rFont val="Arial"/>
        <b/>
        <color theme="1"/>
        <sz val="10.0"/>
      </rPr>
      <t xml:space="preserve"> cero emisiones</t>
    </r>
    <r>
      <rPr>
        <rFont val="Arial"/>
        <color theme="1"/>
        <sz val="10.0"/>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</si>
  <si>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r>
      <rPr>
        <rFont val="Arial"/>
        <color theme="1"/>
        <sz val="10.0"/>
      </rPr>
      <t xml:space="preserve">Los </t>
    </r>
    <r>
      <rPr>
        <rFont val="Arial"/>
        <b/>
        <color theme="1"/>
        <sz val="10.0"/>
      </rPr>
      <t>pagos por servicios ambientales</t>
    </r>
    <r>
      <rPr>
        <rFont val="Arial"/>
        <color theme="1"/>
        <sz val="10.0"/>
      </rPr>
      <t xml:space="preserve"> dispuestos en el </t>
    </r>
    <r>
      <rPr>
        <rFont val="Arial"/>
        <b/>
        <color theme="1"/>
        <sz val="10.0"/>
      </rPr>
      <t>Decreto Ley 870 de 2017</t>
    </r>
    <r>
      <rPr>
        <rFont val="Arial"/>
        <color theme="1"/>
        <sz val="10.0"/>
      </rPr>
      <t xml:space="preserve">, se podrán implementar en el marco de los trabajos, obras y actividades con contenido restaurador reparador -TOAR-, de conformidad con lo establecido en la Ley 1957 de 2019, siempre y cuando las acciones de </t>
    </r>
    <r>
      <rPr>
        <rFont val="Arial"/>
        <b/>
        <color theme="1"/>
        <sz val="10.0"/>
      </rPr>
      <t>preservación y/o restauración</t>
    </r>
    <r>
      <rPr>
        <rFont val="Arial"/>
        <color theme="1"/>
        <sz val="10.0"/>
      </rPr>
      <t xml:space="preserve"> de que trata el presente artículo se desarrollen en predios cuyo propietario, poseedor u ocupante de buena fe exenta de culpa acredite su condición de víctima del conflicto armado. En estos casos, el costo de las acciones de </t>
    </r>
    <r>
      <rPr>
        <rFont val="Arial"/>
        <b/>
        <color theme="1"/>
        <sz val="10.0"/>
      </rPr>
      <t>preservación y/o restauración</t>
    </r>
    <r>
      <rPr>
        <rFont val="Arial"/>
        <color theme="1"/>
        <sz val="10.0"/>
      </rPr>
      <t xml:space="preserve"> podrá formar parte del valor del incentivo </t>
    </r>
    <r>
      <rPr>
        <rFont val="Arial"/>
        <b/>
        <color theme="1"/>
        <sz val="10.0"/>
      </rPr>
      <t>pago por servicios ambientales</t>
    </r>
    <r>
      <rPr>
        <rFont val="Arial"/>
        <color theme="1"/>
        <sz val="10.0"/>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rFont val="Arial"/>
        <b/>
        <color theme="1"/>
        <sz val="10.0"/>
      </rPr>
      <t>pagos por servicios ambientales</t>
    </r>
    <r>
      <rPr>
        <rFont val="Arial"/>
        <color theme="1"/>
        <sz val="10.0"/>
      </rPr>
      <t xml:space="preserve"> que se implementen en desarrollo de los TOAR, al compareciente ante la JEP se le suministrarán los insumos, elementos o equipos que se requieran para la ejecución de las respectivas acciones de </t>
    </r>
    <r>
      <rPr>
        <rFont val="Arial"/>
        <b/>
        <color theme="1"/>
        <sz val="10.0"/>
      </rPr>
      <t>preservación y/o restauración</t>
    </r>
    <r>
      <rPr>
        <rFont val="Arial"/>
        <color theme="1"/>
        <sz val="10.0"/>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</si>
  <si>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r>
      <rPr>
        <rFont val="Arial"/>
        <color theme="1"/>
        <sz val="10.0"/>
      </rPr>
      <t xml:space="preserve">El Ministerio de Ciencia, Tecnología e Innovación diseñará el arreglo institucional para fortalecer el sector de </t>
    </r>
    <r>
      <rPr>
        <rFont val="Arial"/>
        <b/>
        <color theme="1"/>
        <sz val="10.0"/>
      </rPr>
      <t>ciencia, tecnología e innovación</t>
    </r>
    <r>
      <rPr>
        <rFont val="Arial"/>
        <color theme="1"/>
        <sz val="10.0"/>
      </rPr>
      <t xml:space="preserve">, que contemple la creación de una Agencia responsable de ejecutar la política de ciencia, tecnología e innovación a través de </t>
    </r>
    <r>
      <rPr>
        <rFont val="Arial"/>
        <b/>
        <color theme="1"/>
        <sz val="10.0"/>
      </rPr>
      <t>programas, proyectos y estrategias</t>
    </r>
    <r>
      <rPr>
        <rFont val="Arial"/>
        <color theme="1"/>
        <sz val="10.0"/>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rFont val="Arial"/>
        <b/>
        <color theme="1"/>
        <sz val="10.0"/>
      </rPr>
      <t>social, ambiental</t>
    </r>
    <r>
      <rPr>
        <rFont val="Arial"/>
        <color theme="1"/>
        <sz val="10.0"/>
      </rPr>
      <t xml:space="preserve"> y económico del país.</t>
    </r>
  </si>
  <si>
    <r>
      <rPr>
        <rFont val="Arial"/>
        <color theme="1"/>
        <sz val="10.0"/>
      </rPr>
      <t>La política de Ciencia, Tecnología e Innovación estará basada principalmente en el enfoque de políticas de</t>
    </r>
    <r>
      <rPr>
        <rFont val="Arial"/>
        <b/>
        <color theme="1"/>
        <sz val="10.0"/>
      </rPr>
      <t xml:space="preserve"> investigación e innovación</t>
    </r>
    <r>
      <rPr>
        <rFont val="Arial"/>
        <color theme="1"/>
        <sz val="10.0"/>
      </rPr>
      <t xml:space="preserve"> orientadas por misiones, encaminadas a resolver grandes desafíos </t>
    </r>
    <r>
      <rPr>
        <rFont val="Arial"/>
        <b/>
        <color theme="1"/>
        <sz val="10.0"/>
      </rPr>
      <t>sociales</t>
    </r>
    <r>
      <rPr>
        <rFont val="Arial"/>
        <color theme="1"/>
        <sz val="10.0"/>
      </rPr>
      <t xml:space="preserve">, económicos y </t>
    </r>
    <r>
      <rPr>
        <rFont val="Arial"/>
        <b/>
        <color theme="1"/>
        <sz val="10.0"/>
      </rPr>
      <t>ambientales</t>
    </r>
    <r>
      <rPr>
        <rFont val="Arial"/>
        <color theme="1"/>
        <sz val="10.0"/>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rFont val="Arial"/>
        <b/>
        <color theme="1"/>
        <sz val="10.0"/>
      </rPr>
      <t xml:space="preserve"> territorial</t>
    </r>
    <r>
      <rPr>
        <rFont val="Arial"/>
        <color theme="1"/>
        <sz val="10.0"/>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</si>
  <si>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r>
      <rPr>
        <rFont val="Arial"/>
        <color theme="1"/>
        <sz val="10.0"/>
      </rP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rFont val="Arial"/>
        <b/>
        <color theme="1"/>
        <sz val="10.0"/>
      </rPr>
      <t>implementación de parques tecnológicos y ambientales, de tratamiento y valorización de residuos, promoción del desarrollo tecnológico, conservación del ambiente y mitigación del cambio climático</t>
    </r>
    <r>
      <rPr>
        <rFont val="Arial"/>
        <color theme="1"/>
        <sz val="10.0"/>
      </rPr>
      <t>; definirá un plan estratégico para el cierre definitivo de los botaderos a cielo abierto y las celdas transitorias, promoviendo soluciones que prioricen el</t>
    </r>
    <r>
      <rPr>
        <rFont val="Arial"/>
        <b/>
        <color theme="1"/>
        <sz val="10.0"/>
      </rPr>
      <t xml:space="preserve"> tratamiento y aprovechamiento de residuos</t>
    </r>
    <r>
      <rPr>
        <rFont val="Arial"/>
        <color theme="1"/>
        <sz val="10.0"/>
      </rPr>
      <t>; e impulsará la economía circular.</t>
    </r>
  </si>
  <si>
    <r>
      <rPr>
        <rFont val="Arial"/>
        <color theme="1"/>
        <sz val="10.0"/>
      </rPr>
      <t xml:space="preserve">El Gobierno nacional promoverá la </t>
    </r>
    <r>
      <rPr>
        <rFont val="Arial"/>
        <b/>
        <color theme="1"/>
        <sz val="10.0"/>
      </rPr>
      <t>investigación científica</t>
    </r>
    <r>
      <rPr>
        <rFont val="Arial"/>
        <color theme="1"/>
        <sz val="10.0"/>
      </rPr>
      <t xml:space="preserve"> colombiana en la Antártida con el propósito de contribuir al avance del conocimiento de los </t>
    </r>
    <r>
      <rPr>
        <rFont val="Arial"/>
        <b/>
        <color theme="1"/>
        <sz val="10.0"/>
      </rPr>
      <t>fenómenos climáticos y ambientales</t>
    </r>
    <r>
      <rPr>
        <rFont val="Arial"/>
        <color theme="1"/>
        <sz val="10.0"/>
      </rPr>
      <t xml:space="preserve"> del planeta, entre otros, los efectos del </t>
    </r>
    <r>
      <rPr>
        <rFont val="Arial"/>
        <b/>
        <color theme="1"/>
        <sz val="10.0"/>
      </rPr>
      <t>agujero en la capa de ozono y de los gases de efecto invernadero</t>
    </r>
    <r>
      <rPr>
        <rFont val="Arial"/>
        <color theme="1"/>
        <sz val="10.0"/>
      </rPr>
      <t xml:space="preserve"> que permitan afianzar el desarrollo de </t>
    </r>
    <r>
      <rPr>
        <rFont val="Arial"/>
        <b/>
        <color theme="1"/>
        <sz val="10.0"/>
      </rPr>
      <t>estrategias de adaptación, mitigación y conservación de las condiciones ambientales</t>
    </r>
    <r>
      <rPr>
        <rFont val="Arial"/>
        <color theme="1"/>
        <sz val="10.0"/>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</si>
  <si>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r>
      <rPr>
        <rFont val="Arial"/>
        <color theme="1"/>
        <sz val="10.0"/>
      </rPr>
      <t xml:space="preserve">El Ministerio de Minas y Energía junto con el Servicio Geológico Colombiano estructurarán el Plan Nacional de Conocimiento Geocientífico, con el objeto de proveer conocimiento e información geocientífica a escalas adecuadas para la </t>
    </r>
    <r>
      <rPr>
        <rFont val="Arial"/>
        <b/>
        <color theme="1"/>
        <sz val="10.0"/>
      </rPr>
      <t>planificación y uso del suelo y el subsuelo, el cuidado y la gestión del agua</t>
    </r>
    <r>
      <rPr>
        <rFont val="Arial"/>
        <color theme="1"/>
        <sz val="10.0"/>
      </rPr>
      <t xml:space="preserve">, la evaluación y monitoreo de amenazas de origen geológico, la investigación y prospección de los recursos minerales estratégicos para la </t>
    </r>
    <r>
      <rPr>
        <rFont val="Arial"/>
        <b/>
        <color theme="1"/>
        <sz val="10.0"/>
      </rPr>
      <t>transición energética</t>
    </r>
    <r>
      <rPr>
        <rFont val="Arial"/>
        <color theme="1"/>
        <sz val="10.0"/>
      </rPr>
      <t>, la industrialización, la seguridad alimentaria y la infraestructura pública.</t>
    </r>
  </si>
  <si>
    <r>
      <rPr>
        <rFont val="Arial"/>
        <color theme="1"/>
        <sz val="10.0"/>
      </rPr>
      <t xml:space="preserve">Modifíquese el artículo 175 de la Ley 1753 de 2015, el cual quedará así: 
Artículo 175. REGISTRO NACIONAL DE </t>
    </r>
    <r>
      <rPr>
        <rFont val="Arial"/>
        <b/>
        <color theme="1"/>
        <sz val="10.0"/>
      </rPr>
      <t>REDUCCIÓN DE LAS EMISIONES Y REMOCIÓN DE GASES DE EFECTO INVERNADERO</t>
    </r>
    <r>
      <rPr>
        <rFont val="Arial"/>
        <color theme="1"/>
        <sz val="10.0"/>
      </rPr>
      <t xml:space="preserve">. Créese el Registro Nacional de </t>
    </r>
    <r>
      <rPr>
        <rFont val="Arial"/>
        <b/>
        <color theme="1"/>
        <sz val="10.0"/>
      </rPr>
      <t>Reducción de las Emisiones y Remoción de Gases de Efecto Invernadero - RENARE-</t>
    </r>
    <r>
      <rPr>
        <rFont val="Arial"/>
        <color theme="1"/>
        <sz val="10.0"/>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</si>
  <si>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r>
      <rPr>
        <rFont val="Arial"/>
        <color theme="1"/>
        <sz val="10.0"/>
      </rPr>
      <t>Créense los Distritos Mineros Especiales para la Diversificación Productiva, como un</t>
    </r>
    <r>
      <rPr>
        <rFont val="Arial"/>
        <b/>
        <color theme="1"/>
        <sz val="10.0"/>
      </rPr>
      <t xml:space="preserve"> instrumento de planificación socioambiental, gestión y articulación institucional</t>
    </r>
    <r>
      <rPr>
        <rFont val="Arial"/>
        <color theme="1"/>
        <sz val="10.0"/>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rFont val="Arial"/>
        <b/>
        <color theme="1"/>
        <sz val="10.0"/>
      </rPr>
      <t>conflictos</t>
    </r>
    <r>
      <rPr>
        <rFont val="Arial"/>
        <color theme="1"/>
        <sz val="10.0"/>
      </rPr>
      <t xml:space="preserve"> ocasionados por la minería, y generar condiciones para garantizar la soberanía alimentaria de las poblaciones.</t>
    </r>
  </si>
  <si>
    <r>
      <rPr>
        <rFont val="Arial"/>
        <color theme="1"/>
        <sz val="10.0"/>
      </rPr>
      <t>Modifíquese el inciso primero y adiciónese un parágrafo al artículo 7 de la Ley 2128 de 2021, el cual quedará así:
ARTÍCULO 7.</t>
    </r>
    <r>
      <rPr>
        <rFont val="Arial"/>
        <b/>
        <color theme="1"/>
        <sz val="10.0"/>
      </rPr>
      <t xml:space="preserve"> PROGRAMA DE SUSTITUCIÓN DE LEÑA, CARBÓN Y RESIDUOS POR ENERGÉTICOS DE TRANSICIÓN</t>
    </r>
    <r>
      <rPr>
        <rFont val="Arial"/>
        <color theme="1"/>
        <sz val="10.0"/>
      </rPr>
      <t xml:space="preserve">. El Ministerio de Minas y Energía desarrollará el </t>
    </r>
    <r>
      <rPr>
        <rFont val="Arial"/>
        <b/>
        <color theme="1"/>
        <sz val="10.0"/>
      </rPr>
      <t>programa de sustitución de leña, carbón y residuos por energéticos de transición</t>
    </r>
    <r>
      <rPr>
        <rFont val="Arial"/>
        <color theme="1"/>
        <sz val="10.0"/>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</si>
  <si>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r>
      <rPr>
        <rFont val="Arial"/>
        <color theme="1"/>
        <sz val="10.0"/>
      </rP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rFont val="Arial"/>
        <b/>
        <color theme="1"/>
        <sz val="10.0"/>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rFont val="Arial"/>
        <color theme="1"/>
        <sz val="10.0"/>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</si>
  <si>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r>
      <rPr>
        <rFont val="Arial"/>
        <color theme="1"/>
        <sz val="10.0"/>
      </rPr>
      <t xml:space="preserve">Se podrán desarrollar </t>
    </r>
    <r>
      <rPr>
        <rFont val="Arial"/>
        <b/>
        <color theme="1"/>
        <sz val="10.0"/>
      </rPr>
      <t>proyectos</t>
    </r>
    <r>
      <rPr>
        <rFont val="Arial"/>
        <color theme="1"/>
        <sz val="10.0"/>
      </rPr>
      <t xml:space="preserve"> bajo esquemas de Asociaciones Público-Privadas -APP-, enmarcados dentro de la</t>
    </r>
    <r>
      <rPr>
        <rFont val="Arial"/>
        <b/>
        <color theme="1"/>
        <sz val="10.0"/>
      </rPr>
      <t xml:space="preserve"> Ley 1508 de 2012</t>
    </r>
    <r>
      <rPr>
        <rFont val="Arial"/>
        <color theme="1"/>
        <sz val="10.0"/>
      </rPr>
      <t>, que tengan por objeto el desarrollo de infraestructura económica, productiva,</t>
    </r>
    <r>
      <rPr>
        <rFont val="Arial"/>
        <b/>
        <color theme="1"/>
        <sz val="10.0"/>
      </rPr>
      <t xml:space="preserve"> social y de protección ambiental </t>
    </r>
    <r>
      <rPr>
        <rFont val="Arial"/>
        <color theme="1"/>
        <sz val="10.0"/>
      </rPr>
      <t xml:space="preserve">del país. Asimismo, se podrán desarrollar proyectos bajo este esquema, que propendan por el desarrollo tecnológico y educativo en el país, la mejora en las condiciones de la prestación de los servicios de salud, la reducción de la </t>
    </r>
    <r>
      <rPr>
        <rFont val="Arial"/>
        <b/>
        <color theme="1"/>
        <sz val="10.0"/>
      </rPr>
      <t>pérdida de la biodiversidad y la lucha contra el cambio climático</t>
    </r>
    <r>
      <rPr>
        <rFont val="Arial"/>
        <color theme="1"/>
        <sz val="10.0"/>
      </rPr>
      <t>. El Gobierno nacional reglamentará la materia.</t>
    </r>
  </si>
  <si>
    <r>
      <rPr>
        <rFont val="Arial"/>
        <color theme="1"/>
        <sz val="10.0"/>
      </rPr>
      <t xml:space="preserve">En los proyectos de dragado de mantenimiento y profundización de los canales de acceso a puertos marítimos y de canales fluviales se deberá aprovechar el material de dragado, cumpliendo la </t>
    </r>
    <r>
      <rPr>
        <rFont val="Arial"/>
        <b/>
        <color theme="1"/>
        <sz val="10.0"/>
      </rPr>
      <t>normativa ambiental</t>
    </r>
    <r>
      <rPr>
        <rFont val="Arial"/>
        <color theme="1"/>
        <sz val="10.0"/>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</si>
  <si>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r>
      <rPr>
        <rFont val="Arial"/>
        <color theme="1"/>
        <sz val="10.0"/>
      </rPr>
      <t xml:space="preserve">Con el fin de fomentar el uso de la bicicleta en el territorio nacional, créese el </t>
    </r>
    <r>
      <rPr>
        <rFont val="Arial"/>
        <b/>
        <color theme="1"/>
        <sz val="10.0"/>
      </rPr>
      <t>programa de fomento al uso de la bicicleta en el territorio nacional</t>
    </r>
    <r>
      <rPr>
        <rFont val="Arial"/>
        <color theme="1"/>
        <sz val="10.0"/>
      </rPr>
      <t xml:space="preserve">, encabeza del Ministerio de Salud y la Protección Social y el Ministerio de Transporte, el cual articulará las instancias de Gobierno nacional, las </t>
    </r>
    <r>
      <rPr>
        <rFont val="Arial"/>
        <b/>
        <color theme="1"/>
        <sz val="10.0"/>
      </rPr>
      <t>entidades territoriales</t>
    </r>
    <r>
      <rPr>
        <rFont val="Arial"/>
        <color theme="1"/>
        <sz val="10.0"/>
      </rPr>
      <t xml:space="preserve"> y la sociedad civil para lograr aumentar la </t>
    </r>
    <r>
      <rPr>
        <rFont val="Arial"/>
        <b/>
        <color theme="1"/>
        <sz val="10.0"/>
      </rPr>
      <t>bici infraestructura en los municipios</t>
    </r>
    <r>
      <rPr>
        <rFont val="Arial"/>
        <color theme="1"/>
        <sz val="10.0"/>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</si>
  <si>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r>
      <rPr>
        <rFont val="Arial"/>
        <color theme="1"/>
        <sz val="10.0"/>
      </rPr>
      <t xml:space="preserve">Modifíquese el parágrafo 1° del artículo 22 de la Ley 2099 de 2021, el cual quedará así:
ARTÍCULO 22. TECNOLOGÍA DE </t>
    </r>
    <r>
      <rPr>
        <rFont val="Arial"/>
        <b/>
        <color theme="1"/>
        <sz val="10.0"/>
      </rPr>
      <t>CAPTURA, UTILIZACIÓN Y ALMACENAMIENTO DE CARBONO</t>
    </r>
    <r>
      <rPr>
        <rFont val="Arial"/>
        <color theme="1"/>
        <sz val="10.0"/>
      </rPr>
      <t xml:space="preserve">. (…) PARÁGRAFO 1°. Se entiende por CCUS, el conjunto de procesos tecnológicos cuyo propósito es reducir las </t>
    </r>
    <r>
      <rPr>
        <rFont val="Arial"/>
        <b/>
        <color theme="1"/>
        <sz val="10.0"/>
      </rPr>
      <t>emisiones de carbono</t>
    </r>
    <r>
      <rPr>
        <rFont val="Arial"/>
        <color theme="1"/>
        <sz val="10.0"/>
      </rPr>
      <t xml:space="preserve"> en la atmósfera, </t>
    </r>
    <r>
      <rPr>
        <rFont val="Arial"/>
        <b/>
        <color theme="1"/>
        <sz val="10.0"/>
      </rPr>
      <t>capturando el CO2</t>
    </r>
    <r>
      <rPr>
        <rFont val="Arial"/>
        <color theme="1"/>
        <sz val="10.0"/>
      </rPr>
      <t xml:space="preserve"> generado a grandes escalas para almacenarlo en el subsuelo de manera segura y permanente o usarlo como insumo en diferentes procesos productivos o en la prestación de servicios en los que se requiera. Para el desarrollo de </t>
    </r>
    <r>
      <rPr>
        <rFont val="Arial"/>
        <b/>
        <color theme="1"/>
        <sz val="10.0"/>
      </rPr>
      <t>proyectos de captura, uso y almacenamiento de dióxido de carbono en el subsuelo</t>
    </r>
    <r>
      <rPr>
        <rFont val="Arial"/>
        <color theme="1"/>
        <sz val="10.0"/>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</si>
  <si>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r>
      <rPr>
        <rFont val="Arial"/>
        <color theme="1"/>
        <sz val="10.0"/>
      </rPr>
      <t xml:space="preserve">El interesado en el trámite de solicitud de </t>
    </r>
    <r>
      <rPr>
        <rFont val="Arial"/>
        <b/>
        <color theme="1"/>
        <sz val="10.0"/>
      </rPr>
      <t xml:space="preserve">licencia ambiental </t>
    </r>
    <r>
      <rPr>
        <rFont val="Arial"/>
        <color theme="1"/>
        <sz val="10.0"/>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rFont val="Arial"/>
        <b/>
        <color theme="1"/>
        <sz val="10.0"/>
      </rPr>
      <t>Decreto 1076 de 2015</t>
    </r>
    <r>
      <rPr>
        <rFont val="Arial"/>
        <color theme="1"/>
        <sz val="10.0"/>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rFont val="Arial"/>
        <b/>
        <color theme="1"/>
        <sz val="10.0"/>
      </rPr>
      <t>protección de la identidad étnica y cultural</t>
    </r>
    <r>
      <rPr>
        <rFont val="Arial"/>
        <color theme="1"/>
        <sz val="10.0"/>
      </rPr>
      <t>.</t>
    </r>
  </si>
  <si>
    <r>
      <rPr>
        <rFont val="Arial"/>
        <color theme="1"/>
        <sz val="10.0"/>
      </rPr>
      <t xml:space="preserve">Modifíquese el artículo 18 de la Ley 1101 de 2006, el cual quedará así:
</t>
    </r>
    <r>
      <rPr>
        <rFont val="Arial"/>
        <b/>
        <color theme="1"/>
        <sz val="10.0"/>
      </rPr>
      <t>ARTÍCULO 18. LÍNEA DE INVERSIÓN TERRITORIAL.</t>
    </r>
    <r>
      <rPr>
        <rFont val="Arial"/>
        <color theme="1"/>
        <sz val="10.0"/>
      </rPr>
      <t xml:space="preserve"> Como parte de la </t>
    </r>
    <r>
      <rPr>
        <rFont val="Arial"/>
        <b/>
        <color theme="1"/>
        <sz val="10.0"/>
      </rPr>
      <t>Política de Turismo</t>
    </r>
    <r>
      <rPr>
        <rFont val="Arial"/>
        <color theme="1"/>
        <sz val="10.0"/>
      </rPr>
      <t xml:space="preserve"> créase la Línea de Inversión Territorial en la cual, para cada vigencia anual, deben presentarse los </t>
    </r>
    <r>
      <rPr>
        <rFont val="Arial"/>
        <b/>
        <color theme="1"/>
        <sz val="10.0"/>
      </rPr>
      <t>proyectos de las entidades territoriales,</t>
    </r>
    <r>
      <rPr>
        <rFont val="Arial"/>
        <color theme="1"/>
        <sz val="10.0"/>
      </rPr>
      <t xml:space="preserve"> </t>
    </r>
    <r>
      <rPr>
        <rFont val="Arial"/>
        <b/>
        <color theme="1"/>
        <sz val="10.0"/>
      </rPr>
      <t>Cabildos Indígenas</t>
    </r>
    <r>
      <rPr>
        <rFont val="Arial"/>
        <color theme="1"/>
        <sz val="10.0"/>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rFont val="Arial"/>
        <b/>
        <color theme="1"/>
        <sz val="10.0"/>
      </rPr>
      <t>recursos para promoción y competitividad, sostenibilidad ambiental y social</t>
    </r>
    <r>
      <rPr>
        <rFont val="Arial"/>
        <color theme="1"/>
        <sz val="10.0"/>
      </rPr>
      <t>, provenientes de las fuentes fiscales previstas en esta ley, o del Presupuesto General de la Nación.</t>
    </r>
  </si>
  <si>
    <r>
      <rPr>
        <rFont val="Arial"/>
        <color theme="1"/>
        <sz val="10.0"/>
      </rP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rFont val="Arial"/>
        <b/>
        <color theme="1"/>
        <sz val="10.0"/>
      </rPr>
      <t>agua</t>
    </r>
    <r>
      <rPr>
        <rFont val="Arial"/>
        <color theme="1"/>
        <sz val="10.0"/>
      </rPr>
      <t xml:space="preserve"> con caudales inferiores a 1,0 litros por segundo (lps), no requerirán </t>
    </r>
    <r>
      <rPr>
        <rFont val="Arial"/>
        <b/>
        <color theme="1"/>
        <sz val="10.0"/>
      </rPr>
      <t>concesión de aguas</t>
    </r>
    <r>
      <rPr>
        <rFont val="Arial"/>
        <color theme="1"/>
        <sz val="10.0"/>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rFont val="Arial"/>
        <b/>
        <color theme="1"/>
        <sz val="10.0"/>
      </rPr>
      <t>comunidades organizadas</t>
    </r>
    <r>
      <rPr>
        <rFont val="Arial"/>
        <color theme="1"/>
        <sz val="10.0"/>
      </rPr>
      <t xml:space="preserve"> que requieran consumos de agua para uso doméstico con caudales entre 1,0 lps y 4,0 lps, no requerirán presentar el </t>
    </r>
    <r>
      <rPr>
        <rFont val="Arial"/>
        <b/>
        <color theme="1"/>
        <sz val="10.0"/>
      </rPr>
      <t>Programa de Uso Eficiente y Ahorro del Agua -PUEAA</t>
    </r>
    <r>
      <rPr>
        <rFont val="Arial"/>
        <color theme="1"/>
        <sz val="10.0"/>
      </rPr>
      <t xml:space="preserve">-, como tampoco la autorización sanitaria como prerrequisito para el otorgamiento de la respectiva concesión. 
5. Los </t>
    </r>
    <r>
      <rPr>
        <rFont val="Arial"/>
        <b/>
        <color theme="1"/>
        <sz val="10.0"/>
      </rPr>
      <t>proyectos de reúso de aguas provenientes de sistemas de tratamiento de aguas residuales domésticas</t>
    </r>
    <r>
      <rPr>
        <rFont val="Arial"/>
        <color theme="1"/>
        <sz val="10.0"/>
      </rPr>
      <t xml:space="preserve"> que cumplan con los </t>
    </r>
    <r>
      <rPr>
        <rFont val="Arial"/>
        <b/>
        <color theme="1"/>
        <sz val="10.0"/>
      </rPr>
      <t>criterios de calidad vigentes</t>
    </r>
    <r>
      <rPr>
        <rFont val="Arial"/>
        <color theme="1"/>
        <sz val="10.0"/>
      </rPr>
      <t xml:space="preserve"> para el uso en actividades agrícolas e industriales, no requerirán de concesión de aguas.</t>
    </r>
  </si>
  <si>
    <r>
      <rPr>
        <rFont val="Arial"/>
        <color theme="1"/>
        <sz val="10.0"/>
      </rPr>
      <t xml:space="preserve">El Ministerio de Igualdad y Equidad y el Ministerio de Vivienda, Ciudad y Territorio formularán e implementarán, dentro de los seis (6) meses siguientes a la entrada en vigencia de la presente ley, el </t>
    </r>
    <r>
      <rPr>
        <rFont val="Arial"/>
        <b/>
        <color theme="1"/>
        <sz val="10.0"/>
      </rPr>
      <t>Programa Agua es Vida</t>
    </r>
    <r>
      <rPr>
        <rFont val="Arial"/>
        <color theme="1"/>
        <sz val="10.0"/>
      </rPr>
      <t xml:space="preserve"> en los territorios marginados y excluidos. Este programa brindará </t>
    </r>
    <r>
      <rPr>
        <rFont val="Arial"/>
        <b/>
        <color theme="1"/>
        <sz val="10.0"/>
      </rPr>
      <t>soluciones de agua potable y saneamiento básico</t>
    </r>
    <r>
      <rPr>
        <rFont val="Arial"/>
        <color theme="1"/>
        <sz val="10.0"/>
      </rPr>
      <t xml:space="preserve"> a los sujetos de especial protección constitucional, a la población vulnerable, aplicando enfoques diferenciales y de género, de derechos, territorial e interseccional.</t>
    </r>
  </si>
  <si>
    <r>
      <rPr>
        <rFont val="Arial"/>
        <color theme="1"/>
        <sz val="10.0"/>
      </rPr>
      <t xml:space="preserve">Modifíquese el artículo 250 de la Ley 1955 de 2019, el cual quedará así:
ARTÍCULO 250. PACTOS TERRITORIALES. Los departamentos, los municipios, los Esquemas Asociativos Territoriales y la Nación podrán suscribir </t>
    </r>
    <r>
      <rPr>
        <rFont val="Arial"/>
        <b/>
        <color theme="1"/>
        <sz val="10.0"/>
      </rPr>
      <t>Pactos Territoriales</t>
    </r>
    <r>
      <rPr>
        <rFont val="Arial"/>
        <color theme="1"/>
        <sz val="10.0"/>
      </rPr>
      <t xml:space="preserve">, definidos como un </t>
    </r>
    <r>
      <rPr>
        <rFont val="Arial"/>
        <b/>
        <color theme="1"/>
        <sz val="10.0"/>
      </rPr>
      <t>instrumento de articulación para la concertación de inversiones estratégicas de alto impacto</t>
    </r>
    <r>
      <rPr>
        <rFont val="Arial"/>
        <color theme="1"/>
        <sz val="10.0"/>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</si>
  <si>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r>
      <rPr>
        <rFont val="Arial"/>
        <color theme="1"/>
        <sz val="10.0"/>
      </rPr>
      <t xml:space="preserve">La revisión del Plan de Ordenamiento Territorial y/o los instrumentos de planeación de los que trata el presente artículo, establecerán los lineamientos y reglamentación de los proyectos urbanos de Desarrollo Orientado al </t>
    </r>
    <r>
      <rPr>
        <rFont val="Arial"/>
        <b/>
        <color theme="1"/>
        <sz val="10.0"/>
      </rPr>
      <t>Transporte Sostenible</t>
    </r>
    <r>
      <rPr>
        <rFont val="Arial"/>
        <color theme="1"/>
        <sz val="10.0"/>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</si>
  <si>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r>
      <rPr>
        <rFont val="Arial"/>
        <color theme="1"/>
        <sz val="10.0"/>
      </rP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rFont val="Arial"/>
        <b/>
        <color theme="1"/>
        <sz val="10.0"/>
      </rPr>
      <t>adaptación al cambio climático y gestión del riesgo, pagos por servicios ambientales</t>
    </r>
    <r>
      <rPr>
        <rFont val="Arial"/>
        <color theme="1"/>
        <sz val="10.0"/>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</si>
</sst>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
    <numFmt numFmtId="165" formatCode="dd/mm/yyyy"/>
    <numFmt numFmtId="166" formatCode="d/m/yyyy"/>
    <numFmt numFmtId="167" formatCode="_-&quot;$&quot;\ * #,##0_-;\-&quot;$&quot;\ * #,##0_-;_-&quot;$&quot;\ * &quot;-&quot;_-;_-@"/>
    <numFmt numFmtId="168" formatCode="#,##0_ ;\-#,##0\ "/>
  </numFmts>
  <fonts count="47">
    <font>
      <sz val="11.0"/>
      <color theme="1"/>
      <name val="Calibri"/>
      <scheme val="minor"/>
    </font>
    <font>
      <b/>
      <sz val="11.0"/>
      <color theme="1"/>
      <name val="Calibri"/>
    </font>
    <font/>
    <font>
      <sz val="11.0"/>
      <color theme="1"/>
      <name val="Calibri"/>
    </font>
    <font>
      <b/>
      <sz val="11.0"/>
      <color theme="0"/>
      <name val="Calibri"/>
    </font>
    <font>
      <sz val="11.0"/>
      <color theme="1"/>
      <name val="Arial"/>
    </font>
    <font>
      <b/>
      <sz val="11.0"/>
      <color theme="0"/>
      <name val="Arial"/>
    </font>
    <font>
      <sz val="11.0"/>
      <color theme="0"/>
      <name val="Calibri"/>
    </font>
    <font>
      <b/>
      <sz val="12.0"/>
      <color theme="0"/>
      <name val="Calibri"/>
    </font>
    <font>
      <b/>
      <sz val="12.0"/>
      <color theme="0"/>
      <name val="Arial"/>
    </font>
    <font>
      <b/>
      <sz val="12.0"/>
      <color theme="1"/>
      <name val="Calibri"/>
    </font>
    <font>
      <sz val="12.0"/>
      <color theme="1"/>
      <name val="Calibri"/>
    </font>
    <font>
      <sz val="12.0"/>
      <color rgb="FF000000"/>
      <name val="Arial"/>
    </font>
    <font>
      <sz val="12.0"/>
      <color theme="1"/>
      <name val="Arial"/>
    </font>
    <font>
      <sz val="12.0"/>
      <color rgb="FF000000"/>
      <name val="Calibri"/>
    </font>
    <font>
      <b/>
      <sz val="11.0"/>
      <color rgb="FF000000"/>
      <name val="Calibri"/>
    </font>
    <font>
      <b/>
      <sz val="11.0"/>
      <color theme="1"/>
      <name val="Tahoma"/>
    </font>
    <font>
      <sz val="11.0"/>
      <color theme="1"/>
      <name val="Tahoma"/>
    </font>
    <font>
      <sz val="10.0"/>
      <color theme="1"/>
      <name val="Arial"/>
    </font>
    <font>
      <b/>
      <sz val="10.0"/>
      <color theme="1"/>
      <name val="Calibri"/>
    </font>
    <font>
      <sz val="10.0"/>
      <color theme="1"/>
      <name val="Calibri"/>
    </font>
    <font>
      <sz val="10.0"/>
      <color rgb="FF000000"/>
      <name val="Calibri"/>
    </font>
    <font>
      <b/>
      <sz val="10.0"/>
      <color rgb="FFFFFFFF"/>
      <name val="Arial"/>
    </font>
    <font>
      <b/>
      <sz val="10.0"/>
      <color theme="1"/>
      <name val="Arial"/>
    </font>
    <font>
      <b/>
      <sz val="10.0"/>
      <color theme="0"/>
      <name val="Arial"/>
    </font>
    <font>
      <sz val="10.0"/>
      <color theme="0"/>
      <name val="Arial"/>
    </font>
    <font>
      <sz val="11.0"/>
      <color rgb="FF000000"/>
      <name val="Arial"/>
    </font>
    <font>
      <u/>
      <sz val="11.0"/>
      <color rgb="FF0563C1"/>
      <name val="Arial"/>
    </font>
    <font>
      <sz val="10.0"/>
      <color rgb="FF000000"/>
      <name val="Arial"/>
    </font>
    <font>
      <u/>
      <sz val="11.0"/>
      <color theme="10"/>
      <name val="Calibri"/>
    </font>
    <font>
      <sz val="11.0"/>
      <color rgb="FF1D2228"/>
      <name val="Arial"/>
    </font>
    <font>
      <sz val="11.0"/>
      <color rgb="FF333333"/>
      <name val="Arial"/>
    </font>
    <font>
      <u/>
      <sz val="11.0"/>
      <color rgb="FF0563C1"/>
      <name val="Arial"/>
    </font>
    <font>
      <u/>
      <sz val="11.0"/>
      <color rgb="FF0563C1"/>
      <name val="Arial"/>
    </font>
    <font>
      <u/>
      <sz val="11.0"/>
      <color rgb="FF0563C1"/>
      <name val="Arial"/>
    </font>
    <font>
      <sz val="11.0"/>
      <color rgb="FF0563C1"/>
      <name val="Arial"/>
    </font>
    <font>
      <u/>
      <sz val="11.0"/>
      <color rgb="FF0563C1"/>
      <name val="Arial"/>
    </font>
    <font>
      <sz val="11.0"/>
      <color rgb="FF000000"/>
      <name val="Calibri"/>
    </font>
    <font>
      <u/>
      <sz val="11.0"/>
      <color rgb="FF188FFF"/>
      <name val="Arial"/>
    </font>
    <font>
      <u/>
      <sz val="11.0"/>
      <color rgb="FF0563C1"/>
      <name val="Arial"/>
    </font>
    <font>
      <u/>
      <sz val="11.0"/>
      <color rgb="FF000000"/>
      <name val="Arial"/>
    </font>
    <font>
      <u/>
      <sz val="11.0"/>
      <color rgb="FF0563C1"/>
      <name val="Arial"/>
    </font>
    <font>
      <sz val="11.0"/>
      <color rgb="FF444444"/>
      <name val="Arial"/>
    </font>
    <font>
      <b/>
      <sz val="20.0"/>
      <color theme="1"/>
      <name val="Arial"/>
    </font>
    <font>
      <b/>
      <sz val="12.0"/>
      <color theme="1"/>
      <name val="Arial"/>
    </font>
    <font>
      <sz val="18.0"/>
      <color theme="1"/>
      <name val="Arial"/>
    </font>
    <font>
      <color theme="1"/>
      <name val="Calibri"/>
      <scheme val="minor"/>
    </font>
  </fonts>
  <fills count="34">
    <fill>
      <patternFill patternType="none"/>
    </fill>
    <fill>
      <patternFill patternType="lightGray"/>
    </fill>
    <fill>
      <patternFill patternType="solid">
        <fgColor rgb="FFD66B00"/>
        <bgColor rgb="FFD66B00"/>
      </patternFill>
    </fill>
    <fill>
      <patternFill patternType="solid">
        <fgColor rgb="FFCCCC00"/>
        <bgColor rgb="FFCCCC00"/>
      </patternFill>
    </fill>
    <fill>
      <patternFill patternType="solid">
        <fgColor rgb="FFD9D9D9"/>
        <bgColor rgb="FFD9D9D9"/>
      </patternFill>
    </fill>
    <fill>
      <patternFill patternType="solid">
        <fgColor rgb="FFC00000"/>
        <bgColor rgb="FFC00000"/>
      </patternFill>
    </fill>
    <fill>
      <patternFill patternType="solid">
        <fgColor rgb="FF008080"/>
        <bgColor rgb="FF008080"/>
      </patternFill>
    </fill>
    <fill>
      <patternFill patternType="solid">
        <fgColor rgb="FFC5E0B3"/>
        <bgColor rgb="FFC5E0B3"/>
      </patternFill>
    </fill>
    <fill>
      <patternFill patternType="solid">
        <fgColor rgb="FFFEF2CB"/>
        <bgColor rgb="FFFEF2CB"/>
      </patternFill>
    </fill>
    <fill>
      <patternFill patternType="solid">
        <fgColor rgb="FFCC9900"/>
        <bgColor rgb="FFCC9900"/>
      </patternFill>
    </fill>
    <fill>
      <patternFill patternType="solid">
        <fgColor rgb="FF00CC99"/>
        <bgColor rgb="FF00CC99"/>
      </patternFill>
    </fill>
    <fill>
      <patternFill patternType="solid">
        <fgColor rgb="FF9CC2E5"/>
        <bgColor rgb="FF9CC2E5"/>
      </patternFill>
    </fill>
    <fill>
      <patternFill patternType="solid">
        <fgColor rgb="FF92D050"/>
        <bgColor rgb="FF92D050"/>
      </patternFill>
    </fill>
    <fill>
      <patternFill patternType="solid">
        <fgColor rgb="FF0058B0"/>
        <bgColor rgb="FF0058B0"/>
      </patternFill>
    </fill>
    <fill>
      <patternFill patternType="solid">
        <fgColor rgb="FFC55A11"/>
        <bgColor rgb="FFC55A11"/>
      </patternFill>
    </fill>
    <fill>
      <patternFill patternType="solid">
        <fgColor rgb="FFFFC000"/>
        <bgColor rgb="FFFFC000"/>
      </patternFill>
    </fill>
    <fill>
      <patternFill patternType="solid">
        <fgColor rgb="FFA50021"/>
        <bgColor rgb="FFA50021"/>
      </patternFill>
    </fill>
    <fill>
      <patternFill patternType="solid">
        <fgColor theme="5"/>
        <bgColor theme="5"/>
      </patternFill>
    </fill>
    <fill>
      <patternFill patternType="solid">
        <fgColor rgb="FFEF8747"/>
        <bgColor rgb="FFEF8747"/>
      </patternFill>
    </fill>
    <fill>
      <patternFill patternType="solid">
        <fgColor rgb="FF009999"/>
        <bgColor rgb="FF009999"/>
      </patternFill>
    </fill>
    <fill>
      <patternFill patternType="solid">
        <fgColor rgb="FFDEEAF6"/>
        <bgColor rgb="FFDEEAF6"/>
      </patternFill>
    </fill>
    <fill>
      <patternFill patternType="solid">
        <fgColor rgb="FF99FFCC"/>
        <bgColor rgb="FF99FFCC"/>
      </patternFill>
    </fill>
    <fill>
      <patternFill patternType="solid">
        <fgColor rgb="FFEEFB9D"/>
        <bgColor rgb="FFEEFB9D"/>
      </patternFill>
    </fill>
    <fill>
      <patternFill patternType="solid">
        <fgColor rgb="FFFFFFCC"/>
        <bgColor rgb="FFFFFFCC"/>
      </patternFill>
    </fill>
    <fill>
      <patternFill patternType="solid">
        <fgColor theme="0"/>
        <bgColor theme="0"/>
      </patternFill>
    </fill>
    <fill>
      <patternFill patternType="solid">
        <fgColor rgb="FFCC0000"/>
        <bgColor rgb="FFCC0000"/>
      </patternFill>
    </fill>
    <fill>
      <patternFill patternType="solid">
        <fgColor rgb="FFFFFF00"/>
        <bgColor rgb="FFFFFF00"/>
      </patternFill>
    </fill>
    <fill>
      <patternFill patternType="solid">
        <fgColor rgb="FFE2EFD9"/>
        <bgColor rgb="FFE2EFD9"/>
      </patternFill>
    </fill>
    <fill>
      <patternFill patternType="solid">
        <fgColor rgb="FFFBE4D5"/>
        <bgColor rgb="FFFBE4D5"/>
      </patternFill>
    </fill>
    <fill>
      <patternFill patternType="solid">
        <fgColor rgb="FFECECEC"/>
        <bgColor rgb="FFECECEC"/>
      </patternFill>
    </fill>
    <fill>
      <patternFill patternType="solid">
        <fgColor rgb="FFCC3300"/>
        <bgColor rgb="FFCC3300"/>
      </patternFill>
    </fill>
    <fill>
      <patternFill patternType="solid">
        <fgColor theme="7"/>
        <bgColor theme="7"/>
      </patternFill>
    </fill>
    <fill>
      <patternFill patternType="solid">
        <fgColor rgb="FFFFFFFF"/>
        <bgColor rgb="FFFFFFFF"/>
      </patternFill>
    </fill>
    <fill>
      <patternFill patternType="solid">
        <fgColor rgb="FFFF0000"/>
        <bgColor rgb="FFFF0000"/>
      </patternFill>
    </fill>
  </fills>
  <borders count="7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CCCCCC"/>
      </bottom>
    </border>
    <border>
      <left style="medium">
        <color rgb="FF000000"/>
      </left>
      <top style="medium">
        <color rgb="FF000000"/>
      </top>
      <bottom style="medium">
        <color rgb="FFCCCCCC"/>
      </bottom>
    </border>
    <border>
      <right style="medium">
        <color rgb="FF000000"/>
      </right>
      <top style="medium">
        <color rgb="FF000000"/>
      </top>
      <bottom style="medium">
        <color rgb="FFCCCCCC"/>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medium">
        <color rgb="FFCCCCCC"/>
      </left>
      <right style="medium">
        <color rgb="FF000000"/>
      </right>
      <top style="medium">
        <color rgb="FF000000"/>
      </top>
      <bottom style="medium">
        <color rgb="FFCCCCCC"/>
      </bottom>
    </border>
    <border>
      <left/>
      <right style="thin">
        <color rgb="FF000000"/>
      </right>
      <top style="thin">
        <color rgb="FF000000"/>
      </top>
      <bottom/>
    </border>
    <border>
      <left style="thin">
        <color rgb="FF000000"/>
      </left>
      <top/>
    </border>
    <border>
      <top/>
    </border>
    <border>
      <right/>
      <top/>
    </border>
    <border>
      <left style="thin">
        <color rgb="FF000000"/>
      </left>
      <bottom style="thin">
        <color rgb="FF000000"/>
      </bottom>
    </border>
    <border>
      <bottom style="thin">
        <color rgb="FF000000"/>
      </bottom>
    </border>
    <border>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bottom/>
    </border>
    <border>
      <left/>
      <right/>
      <top/>
      <bottom/>
    </border>
    <border>
      <left/>
      <top/>
      <bottom/>
    </border>
    <border>
      <top/>
      <bottom/>
    </border>
    <border>
      <right/>
      <top/>
      <bottom/>
    </border>
    <border>
      <left/>
      <top/>
      <bottom style="thin">
        <color rgb="FF000000"/>
      </bottom>
    </border>
    <border>
      <left/>
      <top style="thin">
        <color rgb="FF000000"/>
      </top>
      <bottom style="thin">
        <color rgb="FF000000"/>
      </bottom>
    </border>
    <border>
      <right/>
      <top style="thin">
        <color rgb="FF000000"/>
      </top>
      <bottom style="thin">
        <color rgb="FF000000"/>
      </bottom>
    </border>
    <border>
      <right style="thin">
        <color rgb="FF000000"/>
      </right>
      <top/>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top/>
      <bottom/>
    </border>
    <border>
      <left/>
      <right style="thin">
        <color rgb="FF000000"/>
      </right>
      <top/>
      <bottom style="thin">
        <color rgb="FF000000"/>
      </bottom>
    </border>
    <border>
      <left/>
      <right style="thin">
        <color rgb="FF000000"/>
      </right>
      <top/>
      <bottom/>
    </border>
    <border>
      <left style="thin">
        <color rgb="FF000000"/>
      </left>
      <right style="thin">
        <color rgb="FF000000"/>
      </right>
      <top/>
      <bottom/>
    </border>
    <border>
      <left style="thin">
        <color rgb="FF000000"/>
      </left>
    </border>
    <border>
      <right style="thin">
        <color rgb="FF000000"/>
      </right>
    </border>
    <border>
      <left/>
      <right style="thin">
        <color rgb="FF000000"/>
      </right>
      <top style="thin">
        <color rgb="FF000000"/>
      </top>
      <bottom style="thin">
        <color rgb="FF000000"/>
      </bottom>
    </border>
    <border>
      <left style="medium">
        <color rgb="FF000000"/>
      </lef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right style="medium">
        <color rgb="FF000000"/>
      </right>
      <top style="medium">
        <color rgb="FF000000"/>
      </top>
    </border>
    <border>
      <left style="medium">
        <color rgb="FF000000"/>
      </left>
    </border>
    <border>
      <left style="medium">
        <color rgb="FF000000"/>
      </left>
      <right style="thin">
        <color rgb="FF000000"/>
      </right>
    </border>
    <border>
      <left style="thin">
        <color rgb="FF000000"/>
      </left>
      <right style="medium">
        <color rgb="FF000000"/>
      </right>
    </border>
    <border>
      <right style="medium">
        <color rgb="FF000000"/>
      </right>
    </border>
    <border>
      <left style="medium">
        <color rgb="FF000000"/>
      </left>
      <bottom style="medium">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thin">
        <color rgb="FF000000"/>
      </bottom>
    </border>
    <border>
      <left style="thin">
        <color rgb="FF000000"/>
      </left>
      <right style="thin">
        <color rgb="FF000000"/>
      </right>
      <top style="medium">
        <color rgb="FF000000"/>
      </top>
    </border>
    <border>
      <left style="medium">
        <color rgb="FF000000"/>
      </left>
      <right style="medium">
        <color rgb="FF000000"/>
      </right>
      <bottom style="medium">
        <color rgb="FF000000"/>
      </bottom>
    </border>
    <border>
      <right style="medium">
        <color rgb="FF000000"/>
      </right>
      <bottom style="medium">
        <color rgb="FF000000"/>
      </bottom>
    </border>
    <border>
      <right style="thin">
        <color rgb="FF000000"/>
      </right>
      <top style="medium">
        <color rgb="FF000000"/>
      </top>
    </border>
    <border>
      <right style="thin">
        <color rgb="FF000000"/>
      </right>
      <bottom style="medium">
        <color rgb="FF000000"/>
      </bottom>
    </border>
    <border>
      <left style="thin">
        <color rgb="FF000000"/>
      </left>
      <right style="thin">
        <color rgb="FF000000"/>
      </right>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s>
  <cellStyleXfs count="1">
    <xf borderId="0" fillId="0" fontId="0" numFmtId="0" applyAlignment="1" applyFont="1"/>
  </cellStyleXfs>
  <cellXfs count="387">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1" fillId="0" fontId="3" numFmtId="0" xfId="0" applyAlignment="1" applyBorder="1" applyFont="1">
      <alignment horizontal="left" shrinkToFit="0" vertical="center" wrapText="1"/>
    </xf>
    <xf borderId="1" fillId="2" fontId="4" numFmtId="0" xfId="0" applyAlignment="1" applyBorder="1" applyFill="1" applyFont="1">
      <alignment horizontal="center" shrinkToFit="0" vertical="center" wrapText="1"/>
    </xf>
    <xf borderId="4" fillId="3" fontId="1" numFmtId="0" xfId="0" applyAlignment="1" applyBorder="1" applyFill="1" applyFont="1">
      <alignment horizontal="center" vertical="center"/>
    </xf>
    <xf borderId="1" fillId="3" fontId="1" numFmtId="0" xfId="0" applyAlignment="1" applyBorder="1" applyFont="1">
      <alignment horizontal="left" shrinkToFit="0" vertical="center" wrapText="1"/>
    </xf>
    <xf borderId="0" fillId="0" fontId="5" numFmtId="0" xfId="0" applyFont="1"/>
    <xf borderId="1" fillId="3" fontId="3" numFmtId="0" xfId="0" applyAlignment="1" applyBorder="1" applyFont="1">
      <alignment horizontal="left" shrinkToFit="0" vertical="center" wrapText="1"/>
    </xf>
    <xf borderId="1" fillId="4" fontId="1" numFmtId="0" xfId="0" applyAlignment="1" applyBorder="1" applyFill="1" applyFont="1">
      <alignment horizontal="center" vertical="center"/>
    </xf>
    <xf borderId="4" fillId="5" fontId="6" numFmtId="0" xfId="0" applyAlignment="1" applyBorder="1" applyFill="1" applyFont="1">
      <alignment horizontal="center" vertical="center"/>
    </xf>
    <xf borderId="1" fillId="5" fontId="4" numFmtId="0" xfId="0" applyAlignment="1" applyBorder="1" applyFont="1">
      <alignment horizontal="left" shrinkToFit="0" vertical="center" wrapText="1"/>
    </xf>
    <xf borderId="4" fillId="5" fontId="4" numFmtId="164" xfId="0" applyAlignment="1" applyBorder="1" applyFont="1" applyNumberFormat="1">
      <alignment horizontal="center" vertical="center"/>
    </xf>
    <xf borderId="1" fillId="5" fontId="7" numFmtId="0" xfId="0" applyAlignment="1" applyBorder="1" applyFont="1">
      <alignment horizontal="left" shrinkToFit="0" vertical="center" wrapText="1"/>
    </xf>
    <xf borderId="4" fillId="5" fontId="6" numFmtId="164" xfId="0" applyAlignment="1" applyBorder="1" applyFont="1" applyNumberFormat="1">
      <alignment horizontal="center" vertical="center"/>
    </xf>
    <xf borderId="4" fillId="6" fontId="6" numFmtId="0" xfId="0" applyAlignment="1" applyBorder="1" applyFill="1" applyFont="1">
      <alignment horizontal="center" vertical="center"/>
    </xf>
    <xf borderId="1" fillId="6" fontId="4" numFmtId="0" xfId="0" applyAlignment="1" applyBorder="1" applyFont="1">
      <alignment horizontal="left" shrinkToFit="0" vertical="center" wrapText="1"/>
    </xf>
    <xf borderId="4" fillId="6" fontId="6" numFmtId="164" xfId="0" applyAlignment="1" applyBorder="1" applyFont="1" applyNumberFormat="1">
      <alignment horizontal="center" vertical="center"/>
    </xf>
    <xf borderId="1" fillId="6" fontId="7" numFmtId="0" xfId="0" applyAlignment="1" applyBorder="1" applyFont="1">
      <alignment horizontal="left" shrinkToFit="0" vertical="center" wrapText="1"/>
    </xf>
    <xf borderId="4" fillId="6" fontId="6" numFmtId="0" xfId="0" applyAlignment="1" applyBorder="1" applyFont="1">
      <alignment horizontal="center" shrinkToFit="0" vertical="center" wrapText="1"/>
    </xf>
    <xf borderId="1" fillId="7" fontId="1" numFmtId="0" xfId="0" applyAlignment="1" applyBorder="1" applyFill="1" applyFont="1">
      <alignment horizontal="center" shrinkToFit="0" vertical="center" wrapText="1"/>
    </xf>
    <xf borderId="4" fillId="7" fontId="1" numFmtId="0" xfId="0" applyAlignment="1" applyBorder="1" applyFont="1">
      <alignment horizontal="center" vertical="center"/>
    </xf>
    <xf borderId="1" fillId="7" fontId="3" numFmtId="0" xfId="0" applyAlignment="1" applyBorder="1" applyFont="1">
      <alignment horizontal="left" vertical="center"/>
    </xf>
    <xf borderId="1" fillId="7" fontId="3" numFmtId="0" xfId="0" applyAlignment="1" applyBorder="1" applyFont="1">
      <alignment horizontal="left" shrinkToFit="0" vertical="center" wrapText="1"/>
    </xf>
    <xf borderId="1" fillId="8" fontId="1" numFmtId="0" xfId="0" applyAlignment="1" applyBorder="1" applyFill="1" applyFont="1">
      <alignment horizontal="center" vertical="center"/>
    </xf>
    <xf borderId="4" fillId="8" fontId="1" numFmtId="0" xfId="0" applyAlignment="1" applyBorder="1" applyFont="1">
      <alignment horizontal="center" vertical="center"/>
    </xf>
    <xf borderId="1" fillId="8" fontId="3" numFmtId="0" xfId="0" applyAlignment="1" applyBorder="1" applyFont="1">
      <alignment horizontal="left" shrinkToFit="0" vertical="center" wrapText="1"/>
    </xf>
    <xf borderId="4" fillId="8" fontId="1" numFmtId="0" xfId="0" applyAlignment="1" applyBorder="1" applyFont="1">
      <alignment horizontal="center" shrinkToFit="0" vertical="center" wrapText="1"/>
    </xf>
    <xf borderId="4" fillId="6" fontId="8" numFmtId="0" xfId="0" applyAlignment="1" applyBorder="1" applyFont="1">
      <alignment horizontal="center" shrinkToFit="0" vertical="center" wrapText="1"/>
    </xf>
    <xf borderId="1" fillId="9" fontId="8" numFmtId="0" xfId="0" applyAlignment="1" applyBorder="1" applyFill="1" applyFont="1">
      <alignment horizontal="center" shrinkToFit="0" vertical="center" wrapText="1"/>
    </xf>
    <xf borderId="1" fillId="10" fontId="8" numFmtId="0" xfId="0" applyAlignment="1" applyBorder="1" applyFill="1" applyFont="1">
      <alignment horizontal="center" shrinkToFit="0" vertical="center" wrapText="1"/>
    </xf>
    <xf borderId="5" fillId="11" fontId="8" numFmtId="0" xfId="0" applyAlignment="1" applyBorder="1" applyFill="1" applyFont="1">
      <alignment horizontal="center" shrinkToFit="0" vertical="center" wrapText="1"/>
    </xf>
    <xf borderId="6" fillId="0" fontId="2" numFmtId="0" xfId="0" applyBorder="1" applyFont="1"/>
    <xf borderId="7" fillId="0" fontId="2" numFmtId="0" xfId="0" applyBorder="1" applyFont="1"/>
    <xf borderId="5" fillId="12" fontId="8" numFmtId="0" xfId="0" applyAlignment="1" applyBorder="1" applyFill="1" applyFont="1">
      <alignment horizontal="center" shrinkToFit="0" vertical="center" wrapText="1"/>
    </xf>
    <xf borderId="1" fillId="13" fontId="9" numFmtId="0" xfId="0" applyAlignment="1" applyBorder="1" applyFill="1" applyFont="1">
      <alignment horizontal="center" shrinkToFit="0" vertical="center" wrapText="1"/>
    </xf>
    <xf borderId="1" fillId="14" fontId="9" numFmtId="0" xfId="0" applyAlignment="1" applyBorder="1" applyFill="1" applyFont="1">
      <alignment horizontal="center" shrinkToFit="0" vertical="center" wrapText="1"/>
    </xf>
    <xf borderId="1" fillId="15" fontId="9" numFmtId="0" xfId="0" applyAlignment="1" applyBorder="1" applyFill="1" applyFont="1">
      <alignment horizontal="center" shrinkToFit="0" vertical="center" wrapText="1"/>
    </xf>
    <xf borderId="1" fillId="16" fontId="9" numFmtId="0" xfId="0" applyAlignment="1" applyBorder="1" applyFill="1" applyFont="1">
      <alignment horizontal="center" shrinkToFit="0" vertical="center" wrapText="1"/>
    </xf>
    <xf borderId="1" fillId="17" fontId="9" numFmtId="0" xfId="0" applyAlignment="1" applyBorder="1" applyFill="1" applyFont="1">
      <alignment horizontal="center" shrinkToFit="0" vertical="center" wrapText="1"/>
    </xf>
    <xf borderId="1" fillId="18" fontId="9" numFmtId="0" xfId="0" applyAlignment="1" applyBorder="1" applyFill="1" applyFont="1">
      <alignment horizontal="center" shrinkToFit="0" vertical="center" wrapText="1"/>
    </xf>
    <xf borderId="1" fillId="12" fontId="9" numFmtId="0" xfId="0" applyAlignment="1" applyBorder="1" applyFont="1">
      <alignment horizontal="center" shrinkToFit="0" vertical="center" wrapText="1"/>
    </xf>
    <xf borderId="4" fillId="9" fontId="8" numFmtId="0" xfId="0" applyAlignment="1" applyBorder="1" applyFont="1">
      <alignment horizontal="center" shrinkToFit="0" vertical="center" wrapText="1"/>
    </xf>
    <xf borderId="4" fillId="10" fontId="8" numFmtId="0" xfId="0" applyAlignment="1" applyBorder="1" applyFont="1">
      <alignment horizontal="center" shrinkToFit="0" vertical="center" wrapText="1"/>
    </xf>
    <xf borderId="4" fillId="11" fontId="8" numFmtId="0" xfId="0" applyAlignment="1" applyBorder="1" applyFont="1">
      <alignment horizontal="center" shrinkToFit="0" vertical="center" wrapText="1"/>
    </xf>
    <xf borderId="4" fillId="12" fontId="8" numFmtId="0" xfId="0" applyAlignment="1" applyBorder="1" applyFont="1">
      <alignment horizontal="center" shrinkToFit="0" vertical="center" wrapText="1"/>
    </xf>
    <xf borderId="4" fillId="13" fontId="9" numFmtId="0" xfId="0" applyAlignment="1" applyBorder="1" applyFont="1">
      <alignment horizontal="center" shrinkToFit="0" vertical="center" wrapText="1"/>
    </xf>
    <xf borderId="4" fillId="14" fontId="9" numFmtId="0" xfId="0" applyAlignment="1" applyBorder="1" applyFont="1">
      <alignment horizontal="center" shrinkToFit="0" vertical="center" wrapText="1"/>
    </xf>
    <xf borderId="4" fillId="14" fontId="9" numFmtId="0" xfId="0" applyAlignment="1" applyBorder="1" applyFont="1">
      <alignment horizontal="center" vertical="center"/>
    </xf>
    <xf borderId="4" fillId="15" fontId="9" numFmtId="0" xfId="0" applyAlignment="1" applyBorder="1" applyFont="1">
      <alignment horizontal="center" shrinkToFit="0" vertical="center" wrapText="1"/>
    </xf>
    <xf borderId="4" fillId="15" fontId="9" numFmtId="0" xfId="0" applyAlignment="1" applyBorder="1" applyFont="1">
      <alignment horizontal="left" shrinkToFit="0" vertical="center" wrapText="1"/>
    </xf>
    <xf borderId="4" fillId="16" fontId="9" numFmtId="0" xfId="0" applyAlignment="1" applyBorder="1" applyFont="1">
      <alignment horizontal="center" shrinkToFit="0" vertical="center" wrapText="1"/>
    </xf>
    <xf borderId="4" fillId="16" fontId="9" numFmtId="0" xfId="0" applyAlignment="1" applyBorder="1" applyFont="1">
      <alignment horizontal="center" vertical="center"/>
    </xf>
    <xf borderId="4" fillId="17" fontId="9" numFmtId="0" xfId="0" applyAlignment="1" applyBorder="1" applyFont="1">
      <alignment horizontal="center" shrinkToFit="0" vertical="center" wrapText="1"/>
    </xf>
    <xf borderId="4" fillId="17" fontId="9" numFmtId="0" xfId="0" applyAlignment="1" applyBorder="1" applyFont="1">
      <alignment horizontal="center" vertical="center"/>
    </xf>
    <xf borderId="4" fillId="18" fontId="9" numFmtId="0" xfId="0" applyAlignment="1" applyBorder="1" applyFont="1">
      <alignment horizontal="center" shrinkToFit="0" vertical="center" wrapText="1"/>
    </xf>
    <xf borderId="4" fillId="18" fontId="9" numFmtId="0" xfId="0" applyAlignment="1" applyBorder="1" applyFont="1">
      <alignment horizontal="center" vertical="center"/>
    </xf>
    <xf borderId="4" fillId="12" fontId="9" numFmtId="0" xfId="0" applyAlignment="1" applyBorder="1" applyFont="1">
      <alignment horizontal="center" shrinkToFit="0" vertical="center" wrapText="1"/>
    </xf>
    <xf borderId="8" fillId="19" fontId="8" numFmtId="0" xfId="0" applyAlignment="1" applyBorder="1" applyFill="1" applyFont="1">
      <alignment horizontal="center" shrinkToFit="0" vertical="center" wrapText="1"/>
    </xf>
    <xf borderId="4" fillId="20" fontId="10" numFmtId="0" xfId="0" applyAlignment="1" applyBorder="1" applyFill="1" applyFont="1">
      <alignment horizontal="center" shrinkToFit="0" vertical="center" wrapText="1"/>
    </xf>
    <xf borderId="4" fillId="20" fontId="11" numFmtId="0" xfId="0" applyAlignment="1" applyBorder="1" applyFont="1">
      <alignment horizontal="left" shrinkToFit="0" vertical="center" wrapText="1"/>
    </xf>
    <xf borderId="4" fillId="20" fontId="11" numFmtId="0" xfId="0" applyAlignment="1" applyBorder="1" applyFont="1">
      <alignment horizontal="center" shrinkToFit="0" vertical="center" wrapText="1"/>
    </xf>
    <xf borderId="4" fillId="21" fontId="11" numFmtId="0" xfId="0" applyAlignment="1" applyBorder="1" applyFill="1" applyFont="1">
      <alignment horizontal="center" shrinkToFit="0" vertical="center" wrapText="1"/>
    </xf>
    <xf borderId="4" fillId="21" fontId="11" numFmtId="0" xfId="0" applyAlignment="1" applyBorder="1" applyFont="1">
      <alignment horizontal="left" shrinkToFit="0" vertical="center" wrapText="1"/>
    </xf>
    <xf borderId="4" fillId="22" fontId="11" numFmtId="0" xfId="0" applyAlignment="1" applyBorder="1" applyFill="1" applyFont="1">
      <alignment horizontal="left" shrinkToFit="0" vertical="center" wrapText="1"/>
    </xf>
    <xf borderId="4" fillId="23" fontId="11" numFmtId="0" xfId="0" applyAlignment="1" applyBorder="1" applyFill="1" applyFont="1">
      <alignment horizontal="center" shrinkToFit="0" vertical="center" wrapText="1"/>
    </xf>
    <xf borderId="4" fillId="23" fontId="11" numFmtId="0" xfId="0" applyAlignment="1" applyBorder="1" applyFont="1">
      <alignment horizontal="left" shrinkToFit="0" vertical="center" wrapText="1"/>
    </xf>
    <xf borderId="4" fillId="8" fontId="12" numFmtId="0" xfId="0" applyAlignment="1" applyBorder="1" applyFont="1">
      <alignment horizontal="left" shrinkToFit="0" vertical="center" wrapText="1"/>
    </xf>
    <xf borderId="4" fillId="0" fontId="3" numFmtId="0" xfId="0" applyAlignment="1" applyBorder="1" applyFont="1">
      <alignment vertical="center"/>
    </xf>
    <xf borderId="4" fillId="8" fontId="3" numFmtId="0" xfId="0" applyAlignment="1" applyBorder="1" applyFont="1">
      <alignment horizontal="left" vertical="center"/>
    </xf>
    <xf borderId="9" fillId="0" fontId="10" numFmtId="0" xfId="0" applyAlignment="1" applyBorder="1" applyFont="1">
      <alignment horizontal="center" shrinkToFit="0" vertical="center" wrapText="1"/>
    </xf>
    <xf borderId="10" fillId="0" fontId="10" numFmtId="0" xfId="0" applyAlignment="1" applyBorder="1" applyFont="1">
      <alignment horizontal="center" shrinkToFit="0" vertical="center" wrapText="1"/>
    </xf>
    <xf borderId="10" fillId="0" fontId="11" numFmtId="0" xfId="0" applyAlignment="1" applyBorder="1" applyFont="1">
      <alignment shrinkToFit="0" vertical="center" wrapText="1"/>
    </xf>
    <xf borderId="8" fillId="24" fontId="13" numFmtId="0" xfId="0" applyAlignment="1" applyBorder="1" applyFill="1" applyFont="1">
      <alignment horizontal="center" shrinkToFit="0" vertical="center" wrapText="1"/>
    </xf>
    <xf borderId="8" fillId="24" fontId="13" numFmtId="0" xfId="0" applyAlignment="1" applyBorder="1" applyFont="1">
      <alignment horizontal="left" shrinkToFit="0" vertical="center" wrapText="1"/>
    </xf>
    <xf borderId="4" fillId="0" fontId="11" numFmtId="0" xfId="0" applyAlignment="1" applyBorder="1" applyFont="1">
      <alignment horizontal="left" shrinkToFit="0" vertical="center" wrapText="1"/>
    </xf>
    <xf borderId="11" fillId="0" fontId="10" numFmtId="0" xfId="0" applyAlignment="1" applyBorder="1" applyFont="1">
      <alignment horizontal="center" shrinkToFit="0" vertical="center" wrapText="1"/>
    </xf>
    <xf borderId="12" fillId="0" fontId="2" numFmtId="0" xfId="0" applyBorder="1" applyFont="1"/>
    <xf borderId="4" fillId="22" fontId="11" numFmtId="0" xfId="0" applyAlignment="1" applyBorder="1" applyFont="1">
      <alignment horizontal="center" shrinkToFit="0" vertical="center" wrapText="1"/>
    </xf>
    <xf borderId="4" fillId="22" fontId="11" numFmtId="0" xfId="0" applyAlignment="1" applyBorder="1" applyFont="1">
      <alignment horizontal="center" vertical="center"/>
    </xf>
    <xf borderId="4" fillId="20" fontId="14" numFmtId="0" xfId="0" applyAlignment="1" applyBorder="1" applyFont="1">
      <alignment horizontal="left" shrinkToFit="0" vertical="center" wrapText="1"/>
    </xf>
    <xf borderId="9" fillId="0" fontId="3" numFmtId="0" xfId="0" applyAlignment="1" applyBorder="1" applyFont="1">
      <alignment horizontal="center" shrinkToFit="0" vertical="center" wrapText="1"/>
    </xf>
    <xf borderId="0" fillId="0" fontId="15" numFmtId="0" xfId="0" applyAlignment="1" applyFont="1">
      <alignment shrinkToFit="0" vertical="center" wrapText="1"/>
    </xf>
    <xf borderId="0" fillId="0" fontId="11" numFmtId="0" xfId="0" applyAlignment="1" applyFont="1">
      <alignment vertical="center"/>
    </xf>
    <xf borderId="11" fillId="0" fontId="1" numFmtId="0" xfId="0" applyAlignment="1" applyBorder="1" applyFont="1">
      <alignment shrinkToFit="0" vertical="center" wrapText="1"/>
    </xf>
    <xf borderId="12" fillId="0" fontId="3" numFmtId="0" xfId="0" applyAlignment="1" applyBorder="1" applyFont="1">
      <alignment shrinkToFit="0" vertical="center" wrapText="1"/>
    </xf>
    <xf borderId="13" fillId="0" fontId="3" numFmtId="0" xfId="0" applyAlignment="1" applyBorder="1" applyFont="1">
      <alignment horizontal="center" shrinkToFit="0" vertical="center" wrapText="1"/>
    </xf>
    <xf borderId="14" fillId="0" fontId="10" numFmtId="0" xfId="0" applyAlignment="1" applyBorder="1" applyFont="1">
      <alignment shrinkToFit="0" vertical="center" wrapText="1"/>
    </xf>
    <xf borderId="15" fillId="0" fontId="11" numFmtId="0" xfId="0" applyAlignment="1" applyBorder="1" applyFont="1">
      <alignment shrinkToFit="0" vertical="center" wrapText="1"/>
    </xf>
    <xf borderId="4" fillId="0" fontId="3" numFmtId="0" xfId="0" applyAlignment="1" applyBorder="1" applyFont="1">
      <alignment shrinkToFit="0" vertical="center" wrapText="1"/>
    </xf>
    <xf borderId="14" fillId="0" fontId="1" numFmtId="0" xfId="0" applyAlignment="1" applyBorder="1" applyFont="1">
      <alignment shrinkToFit="0" vertical="center" wrapText="1"/>
    </xf>
    <xf borderId="15" fillId="0" fontId="3" numFmtId="0" xfId="0" applyAlignment="1" applyBorder="1" applyFont="1">
      <alignment shrinkToFit="0" vertical="center" wrapText="1"/>
    </xf>
    <xf borderId="0" fillId="0" fontId="14" numFmtId="0" xfId="0" applyAlignment="1" applyFont="1">
      <alignment shrinkToFit="0" vertical="center" wrapText="1"/>
    </xf>
    <xf borderId="4" fillId="0" fontId="16" numFmtId="0" xfId="0" applyAlignment="1" applyBorder="1" applyFont="1">
      <alignment horizontal="left" vertical="center"/>
    </xf>
    <xf borderId="1" fillId="0" fontId="3" numFmtId="0" xfId="0" applyAlignment="1" applyBorder="1" applyFont="1">
      <alignment vertical="center"/>
    </xf>
    <xf borderId="4" fillId="0" fontId="17" numFmtId="0" xfId="0" applyAlignment="1" applyBorder="1" applyFont="1">
      <alignment horizontal="left" vertical="center"/>
    </xf>
    <xf borderId="16" fillId="0" fontId="10" numFmtId="0" xfId="0" applyAlignment="1" applyBorder="1" applyFont="1">
      <alignment horizontal="center" shrinkToFit="0" vertical="center" wrapText="1"/>
    </xf>
    <xf borderId="17" fillId="0" fontId="10" numFmtId="0" xfId="0" applyAlignment="1" applyBorder="1" applyFont="1">
      <alignment horizontal="center" shrinkToFit="0" vertical="center" wrapText="1"/>
    </xf>
    <xf borderId="17" fillId="0" fontId="11" numFmtId="0" xfId="0" applyAlignment="1" applyBorder="1" applyFont="1">
      <alignment shrinkToFit="0" vertical="center" wrapText="1"/>
    </xf>
    <xf borderId="13" fillId="0" fontId="10" numFmtId="0" xfId="0" applyAlignment="1" applyBorder="1" applyFont="1">
      <alignment horizontal="center" shrinkToFit="0" vertical="center" wrapText="1"/>
    </xf>
    <xf borderId="18" fillId="0" fontId="10" numFmtId="0" xfId="0" applyAlignment="1" applyBorder="1" applyFont="1">
      <alignment horizontal="center" shrinkToFit="0" vertical="center" wrapText="1"/>
    </xf>
    <xf borderId="4" fillId="23" fontId="3" numFmtId="0" xfId="0" applyAlignment="1" applyBorder="1" applyFont="1">
      <alignment shrinkToFit="0" vertical="center" wrapText="1"/>
    </xf>
    <xf borderId="4" fillId="23" fontId="3" numFmtId="0" xfId="0" applyAlignment="1" applyBorder="1" applyFont="1">
      <alignment horizontal="left" shrinkToFit="0" vertical="center" wrapText="1"/>
    </xf>
    <xf borderId="4" fillId="0" fontId="17" numFmtId="0" xfId="0" applyAlignment="1" applyBorder="1" applyFont="1">
      <alignment shrinkToFit="0" vertical="center" wrapText="1"/>
    </xf>
    <xf borderId="4" fillId="0" fontId="3" numFmtId="0" xfId="0" applyBorder="1" applyFont="1"/>
    <xf borderId="10" fillId="0" fontId="11" numFmtId="0" xfId="0" applyAlignment="1" applyBorder="1" applyFont="1">
      <alignment horizontal="center" shrinkToFit="0" vertical="center" wrapText="1"/>
    </xf>
    <xf borderId="4" fillId="22" fontId="11" numFmtId="0" xfId="0" applyAlignment="1" applyBorder="1" applyFont="1">
      <alignment horizontal="left" vertical="center"/>
    </xf>
    <xf borderId="4" fillId="0" fontId="3" numFmtId="0" xfId="0" applyAlignment="1" applyBorder="1" applyFont="1">
      <alignment horizontal="center" vertical="center"/>
    </xf>
    <xf borderId="4" fillId="8" fontId="13" numFmtId="0" xfId="0" applyAlignment="1" applyBorder="1" applyFont="1">
      <alignment horizontal="left" shrinkToFit="0" vertical="center" wrapText="1"/>
    </xf>
    <xf borderId="10" fillId="0" fontId="11" numFmtId="0" xfId="0" applyAlignment="1" applyBorder="1" applyFont="1">
      <alignment shrinkToFit="0" wrapText="1"/>
    </xf>
    <xf borderId="4" fillId="23" fontId="11" numFmtId="0" xfId="0" applyAlignment="1" applyBorder="1" applyFont="1">
      <alignment shrinkToFit="0" vertical="center" wrapText="1"/>
    </xf>
    <xf borderId="4" fillId="19" fontId="8" numFmtId="0" xfId="0" applyAlignment="1" applyBorder="1" applyFont="1">
      <alignment horizontal="center" shrinkToFit="0" vertical="center" wrapText="1"/>
    </xf>
    <xf borderId="4" fillId="21" fontId="14" numFmtId="0" xfId="0" applyAlignment="1" applyBorder="1" applyFont="1">
      <alignment horizontal="center" shrinkToFit="0" vertical="center" wrapText="1"/>
    </xf>
    <xf borderId="4" fillId="20" fontId="11" numFmtId="0" xfId="0" applyAlignment="1" applyBorder="1" applyFont="1">
      <alignment horizontal="left" shrinkToFit="0" vertical="top" wrapText="1"/>
    </xf>
    <xf borderId="4" fillId="23" fontId="11" numFmtId="0" xfId="0" applyAlignment="1" applyBorder="1" applyFont="1">
      <alignment horizontal="center" vertical="center"/>
    </xf>
    <xf borderId="4" fillId="21" fontId="11" numFmtId="0" xfId="0" applyAlignment="1" applyBorder="1" applyFont="1">
      <alignment horizontal="center" vertical="center"/>
    </xf>
    <xf borderId="19" fillId="19" fontId="8" numFmtId="0" xfId="0" applyAlignment="1" applyBorder="1" applyFont="1">
      <alignment horizontal="center" shrinkToFit="0" vertical="center" wrapText="1"/>
    </xf>
    <xf borderId="10" fillId="24" fontId="11" numFmtId="0" xfId="0" applyAlignment="1" applyBorder="1" applyFont="1">
      <alignment shrinkToFit="0" vertical="center" wrapText="1"/>
    </xf>
    <xf borderId="0" fillId="0" fontId="3" numFmtId="0" xfId="0" applyFont="1"/>
    <xf borderId="1" fillId="19" fontId="9" numFmtId="0" xfId="0" applyAlignment="1" applyBorder="1" applyFont="1">
      <alignment horizontal="center" shrinkToFit="0" vertical="center" wrapText="1"/>
    </xf>
    <xf borderId="20" fillId="25" fontId="9" numFmtId="0" xfId="0" applyAlignment="1" applyBorder="1" applyFill="1" applyFont="1">
      <alignment horizontal="center" vertical="center"/>
    </xf>
    <xf borderId="21" fillId="0" fontId="2" numFmtId="0" xfId="0" applyBorder="1" applyFont="1"/>
    <xf borderId="22" fillId="0" fontId="2" numFmtId="0" xfId="0" applyBorder="1" applyFont="1"/>
    <xf borderId="4" fillId="19" fontId="9" numFmtId="0" xfId="0" applyAlignment="1" applyBorder="1" applyFont="1">
      <alignment horizontal="center" vertical="center"/>
    </xf>
    <xf borderId="23" fillId="0" fontId="2" numFmtId="0" xfId="0" applyBorder="1" applyFont="1"/>
    <xf borderId="24" fillId="0" fontId="2" numFmtId="0" xfId="0" applyBorder="1" applyFont="1"/>
    <xf borderId="25" fillId="0" fontId="2" numFmtId="0" xfId="0" applyBorder="1" applyFont="1"/>
    <xf borderId="4" fillId="0" fontId="18" numFmtId="0" xfId="0" applyAlignment="1" applyBorder="1" applyFont="1">
      <alignment horizontal="left" shrinkToFit="0" vertical="center" wrapText="1"/>
    </xf>
    <xf borderId="4" fillId="26" fontId="18" numFmtId="0" xfId="0" applyAlignment="1" applyBorder="1" applyFill="1" applyFont="1">
      <alignment horizontal="left" shrinkToFit="0" vertical="center" wrapText="1"/>
    </xf>
    <xf borderId="4" fillId="0" fontId="3"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26" fontId="3" numFmtId="0" xfId="0" applyAlignment="1" applyBorder="1" applyFont="1">
      <alignment shrinkToFit="0" vertical="center" wrapText="1"/>
    </xf>
    <xf borderId="0" fillId="0" fontId="3" numFmtId="0" xfId="0" applyAlignment="1" applyFont="1">
      <alignment vertical="center"/>
    </xf>
    <xf borderId="26" fillId="0" fontId="19" numFmtId="0" xfId="0" applyAlignment="1" applyBorder="1" applyFont="1">
      <alignment horizontal="center" shrinkToFit="0" vertical="center" wrapText="1"/>
    </xf>
    <xf borderId="0" fillId="0" fontId="20" numFmtId="0" xfId="0" applyFont="1"/>
    <xf borderId="27" fillId="0" fontId="2" numFmtId="0" xfId="0" applyBorder="1" applyFont="1"/>
    <xf borderId="26" fillId="27" fontId="20" numFmtId="0" xfId="0" applyAlignment="1" applyBorder="1" applyFill="1" applyFont="1">
      <alignment horizontal="center" shrinkToFit="0" vertical="center" wrapText="1"/>
    </xf>
    <xf borderId="26" fillId="27" fontId="20" numFmtId="0" xfId="0" applyAlignment="1" applyBorder="1" applyFont="1">
      <alignment horizontal="left" shrinkToFit="0" vertical="center" wrapText="1"/>
    </xf>
    <xf borderId="4" fillId="27" fontId="20" numFmtId="0" xfId="0" applyAlignment="1" applyBorder="1" applyFont="1">
      <alignment horizontal="left" shrinkToFit="0" vertical="center" wrapText="1"/>
    </xf>
    <xf borderId="28" fillId="0" fontId="2" numFmtId="0" xfId="0" applyBorder="1" applyFont="1"/>
    <xf borderId="4" fillId="27" fontId="20" numFmtId="0" xfId="0" applyAlignment="1" applyBorder="1" applyFont="1">
      <alignment shrinkToFit="0" vertical="center" wrapText="1"/>
    </xf>
    <xf borderId="29" fillId="0" fontId="2" numFmtId="0" xfId="0" applyBorder="1" applyFont="1"/>
    <xf borderId="26" fillId="27" fontId="21" numFmtId="0" xfId="0" applyAlignment="1" applyBorder="1" applyFont="1">
      <alignment horizontal="left" shrinkToFit="0" vertical="center" wrapText="1"/>
    </xf>
    <xf borderId="26" fillId="27" fontId="21" numFmtId="0" xfId="0" applyAlignment="1" applyBorder="1" applyFont="1">
      <alignment horizontal="center" shrinkToFit="0" vertical="center" wrapText="1"/>
    </xf>
    <xf borderId="30" fillId="27" fontId="20" numFmtId="0" xfId="0" applyAlignment="1" applyBorder="1" applyFont="1">
      <alignment horizontal="left" shrinkToFit="0" vertical="center" wrapText="1"/>
    </xf>
    <xf borderId="26" fillId="8" fontId="20" numFmtId="0" xfId="0" applyAlignment="1" applyBorder="1" applyFont="1">
      <alignment horizontal="center" shrinkToFit="0" vertical="center" wrapText="1"/>
    </xf>
    <xf borderId="26" fillId="8" fontId="20" numFmtId="0" xfId="0" applyAlignment="1" applyBorder="1" applyFont="1">
      <alignment horizontal="left" shrinkToFit="0" vertical="center" wrapText="1"/>
    </xf>
    <xf borderId="26" fillId="8" fontId="21" numFmtId="0" xfId="0" applyAlignment="1" applyBorder="1" applyFont="1">
      <alignment horizontal="left" shrinkToFit="0" vertical="center" wrapText="1"/>
    </xf>
    <xf borderId="4" fillId="8" fontId="20" numFmtId="0" xfId="0" applyAlignment="1" applyBorder="1" applyFont="1">
      <alignment horizontal="left" shrinkToFit="0" vertical="center" wrapText="1"/>
    </xf>
    <xf borderId="26" fillId="20" fontId="20" numFmtId="0" xfId="0" applyAlignment="1" applyBorder="1" applyFont="1">
      <alignment horizontal="center" shrinkToFit="0" vertical="center" wrapText="1"/>
    </xf>
    <xf borderId="26" fillId="20" fontId="20" numFmtId="0" xfId="0" applyAlignment="1" applyBorder="1" applyFont="1">
      <alignment horizontal="left" shrinkToFit="0" vertical="center" wrapText="1"/>
    </xf>
    <xf borderId="4" fillId="20" fontId="20" numFmtId="0" xfId="0" applyAlignment="1" applyBorder="1" applyFont="1">
      <alignment horizontal="left" shrinkToFit="0" vertical="center" wrapText="1"/>
    </xf>
    <xf borderId="26" fillId="28" fontId="20" numFmtId="0" xfId="0" applyAlignment="1" applyBorder="1" applyFill="1" applyFont="1">
      <alignment horizontal="center" shrinkToFit="0" vertical="center" wrapText="1"/>
    </xf>
    <xf borderId="26" fillId="28" fontId="20" numFmtId="0" xfId="0" applyAlignment="1" applyBorder="1" applyFont="1">
      <alignment horizontal="left" shrinkToFit="0" vertical="center" wrapText="1"/>
    </xf>
    <xf borderId="4" fillId="28" fontId="20" numFmtId="0" xfId="0" applyAlignment="1" applyBorder="1" applyFont="1">
      <alignment horizontal="left" shrinkToFit="0" vertical="center" wrapText="1"/>
    </xf>
    <xf borderId="26" fillId="29" fontId="20" numFmtId="0" xfId="0" applyAlignment="1" applyBorder="1" applyFill="1" applyFont="1">
      <alignment horizontal="left" shrinkToFit="0" vertical="center" wrapText="1"/>
    </xf>
    <xf borderId="4" fillId="29" fontId="20" numFmtId="0" xfId="0" applyAlignment="1" applyBorder="1" applyFont="1">
      <alignment horizontal="left" shrinkToFit="0" vertical="center" wrapText="1"/>
    </xf>
    <xf borderId="26" fillId="29" fontId="20" numFmtId="0" xfId="0" applyAlignment="1" applyBorder="1" applyFont="1">
      <alignment shrinkToFit="0" vertical="center" wrapText="1"/>
    </xf>
    <xf borderId="26" fillId="29" fontId="21" numFmtId="0" xfId="0" applyAlignment="1" applyBorder="1" applyFont="1">
      <alignment horizontal="left" shrinkToFit="0" vertical="center" wrapText="1"/>
    </xf>
    <xf borderId="0" fillId="0" fontId="20" numFmtId="0" xfId="0" applyAlignment="1" applyFont="1">
      <alignment horizontal="left" shrinkToFit="0" vertical="center" wrapText="1"/>
    </xf>
    <xf borderId="31" fillId="6" fontId="22" numFmtId="0" xfId="0" applyAlignment="1" applyBorder="1" applyFont="1">
      <alignment horizontal="center" vertical="center"/>
    </xf>
    <xf borderId="32" fillId="0" fontId="2" numFmtId="0" xfId="0" applyBorder="1" applyFont="1"/>
    <xf borderId="33" fillId="0" fontId="2" numFmtId="0" xfId="0" applyBorder="1" applyFont="1"/>
    <xf borderId="0" fillId="0" fontId="18" numFmtId="0" xfId="0" applyAlignment="1" applyFont="1">
      <alignment horizontal="center"/>
    </xf>
    <xf borderId="34" fillId="3" fontId="23" numFmtId="0" xfId="0" applyAlignment="1" applyBorder="1" applyFont="1">
      <alignment horizontal="center" shrinkToFit="0" vertical="center" wrapText="1"/>
    </xf>
    <xf borderId="35" fillId="30" fontId="24" numFmtId="0" xfId="0" applyAlignment="1" applyBorder="1" applyFill="1" applyFont="1">
      <alignment horizontal="center" shrinkToFit="0" vertical="center" wrapText="1"/>
    </xf>
    <xf borderId="36" fillId="0" fontId="2" numFmtId="0" xfId="0" applyBorder="1" applyFont="1"/>
    <xf borderId="1" fillId="6" fontId="25" numFmtId="0" xfId="0" applyAlignment="1" applyBorder="1" applyFont="1">
      <alignment horizontal="center" vertical="center"/>
    </xf>
    <xf borderId="20" fillId="30" fontId="24" numFmtId="0" xfId="0" applyAlignment="1" applyBorder="1" applyFont="1">
      <alignment horizontal="center" shrinkToFit="0" vertical="center" wrapText="1"/>
    </xf>
    <xf borderId="37" fillId="0" fontId="2" numFmtId="0" xfId="0" applyBorder="1" applyFont="1"/>
    <xf borderId="38" fillId="6" fontId="24" numFmtId="0" xfId="0" applyAlignment="1" applyBorder="1" applyFont="1">
      <alignment horizontal="center" shrinkToFit="0" vertical="center" wrapText="1"/>
    </xf>
    <xf borderId="39" fillId="0" fontId="2" numFmtId="0" xfId="0" applyBorder="1" applyFont="1"/>
    <xf borderId="40" fillId="0" fontId="2" numFmtId="0" xfId="0" applyBorder="1" applyFont="1"/>
    <xf borderId="26" fillId="3" fontId="23" numFmtId="0" xfId="0" applyAlignment="1" applyBorder="1" applyFont="1">
      <alignment horizontal="center" shrinkToFit="0" vertical="center" wrapText="1"/>
    </xf>
    <xf borderId="26" fillId="3" fontId="23" numFmtId="0" xfId="0" applyAlignment="1" applyBorder="1" applyFont="1">
      <alignment horizontal="center" vertical="center"/>
    </xf>
    <xf borderId="1" fillId="30" fontId="24" numFmtId="0" xfId="0" applyAlignment="1" applyBorder="1" applyFont="1">
      <alignment horizontal="center" shrinkToFit="0" vertical="center" wrapText="1"/>
    </xf>
    <xf borderId="4" fillId="6" fontId="24" numFmtId="0" xfId="0" applyAlignment="1" applyBorder="1" applyFont="1">
      <alignment horizontal="center" shrinkToFit="0" vertical="center" wrapText="1"/>
    </xf>
    <xf borderId="1" fillId="6" fontId="24" numFmtId="0" xfId="0" applyAlignment="1" applyBorder="1" applyFont="1">
      <alignment horizontal="center" shrinkToFit="0" vertical="center" wrapText="1"/>
    </xf>
    <xf borderId="1" fillId="6" fontId="24" numFmtId="0" xfId="0" applyAlignment="1" applyBorder="1" applyFont="1">
      <alignment horizontal="center" vertical="center"/>
    </xf>
    <xf borderId="41" fillId="0" fontId="2" numFmtId="0" xfId="0" applyBorder="1" applyFont="1"/>
    <xf borderId="42" fillId="30" fontId="24" numFmtId="0" xfId="0" applyAlignment="1" applyBorder="1" applyFont="1">
      <alignment horizontal="center" shrinkToFit="0" vertical="center" wrapText="1"/>
    </xf>
    <xf borderId="43" fillId="30" fontId="24" numFmtId="0" xfId="0" applyAlignment="1" applyBorder="1" applyFont="1">
      <alignment horizontal="center" shrinkToFit="0" vertical="center" wrapText="1"/>
    </xf>
    <xf borderId="42" fillId="6" fontId="24" numFmtId="0" xfId="0" applyAlignment="1" applyBorder="1" applyFont="1">
      <alignment horizontal="center" shrinkToFit="0" vertical="center" wrapText="1"/>
    </xf>
    <xf borderId="44" fillId="6" fontId="24" numFmtId="0" xfId="0" applyAlignment="1" applyBorder="1" applyFont="1">
      <alignment horizontal="center" shrinkToFit="0" vertical="center" wrapText="1"/>
    </xf>
    <xf borderId="30" fillId="30" fontId="24" numFmtId="0" xfId="0" applyAlignment="1" applyBorder="1" applyFont="1">
      <alignment horizontal="center" shrinkToFit="0" vertical="center" wrapText="1"/>
    </xf>
    <xf borderId="45" fillId="6" fontId="24" numFmtId="0" xfId="0" applyAlignment="1" applyBorder="1" applyFont="1">
      <alignment horizontal="center" shrinkToFit="0" vertical="center" wrapText="1"/>
    </xf>
    <xf borderId="46" fillId="26" fontId="23" numFmtId="0" xfId="0" applyAlignment="1" applyBorder="1" applyFont="1">
      <alignment horizontal="center" shrinkToFit="0" vertical="center" wrapText="1"/>
    </xf>
    <xf borderId="47" fillId="31" fontId="23" numFmtId="0" xfId="0" applyAlignment="1" applyBorder="1" applyFill="1" applyFont="1">
      <alignment horizontal="center" shrinkToFit="0" vertical="center" wrapText="1"/>
    </xf>
    <xf borderId="44" fillId="12" fontId="23" numFmtId="0" xfId="0" applyAlignment="1" applyBorder="1" applyFont="1">
      <alignment horizontal="center" shrinkToFit="0" vertical="center" wrapText="1"/>
    </xf>
    <xf borderId="30" fillId="6" fontId="24" numFmtId="0" xfId="0" applyAlignment="1" applyBorder="1" applyFont="1">
      <alignment horizontal="center" shrinkToFit="0" vertical="center" wrapText="1"/>
    </xf>
    <xf borderId="4" fillId="0" fontId="5" numFmtId="0" xfId="0" applyAlignment="1" applyBorder="1" applyFont="1">
      <alignment horizontal="center" vertical="center"/>
    </xf>
    <xf borderId="4" fillId="0" fontId="26" numFmtId="0" xfId="0" applyAlignment="1" applyBorder="1" applyFont="1">
      <alignment horizontal="center" vertical="center"/>
    </xf>
    <xf borderId="4" fillId="0" fontId="27" numFmtId="0" xfId="0" applyAlignment="1" applyBorder="1" applyFont="1">
      <alignment horizontal="center" vertical="center"/>
    </xf>
    <xf borderId="4" fillId="0" fontId="26" numFmtId="165" xfId="0" applyAlignment="1" applyBorder="1" applyFont="1" applyNumberFormat="1">
      <alignment horizontal="center" vertical="center"/>
    </xf>
    <xf borderId="3" fillId="0" fontId="28" numFmtId="0" xfId="0" applyAlignment="1" applyBorder="1" applyFont="1">
      <alignment horizontal="center" vertical="center"/>
    </xf>
    <xf borderId="3" fillId="0" fontId="26" numFmtId="0" xfId="0" applyAlignment="1" applyBorder="1" applyFont="1">
      <alignment horizontal="center" vertical="center"/>
    </xf>
    <xf borderId="41" fillId="0" fontId="28" numFmtId="0" xfId="0" applyAlignment="1" applyBorder="1" applyFont="1">
      <alignment horizontal="center" vertical="center"/>
    </xf>
    <xf borderId="27" fillId="0" fontId="28" numFmtId="0" xfId="0" applyAlignment="1" applyBorder="1" applyFont="1">
      <alignment horizontal="center" vertical="center"/>
    </xf>
    <xf borderId="27" fillId="0" fontId="28" numFmtId="9" xfId="0" applyAlignment="1" applyBorder="1" applyFont="1" applyNumberFormat="1">
      <alignment horizontal="center" vertical="center"/>
    </xf>
    <xf borderId="27" fillId="0" fontId="18" numFmtId="0" xfId="0" applyAlignment="1" applyBorder="1" applyFont="1">
      <alignment horizontal="center" vertical="center"/>
    </xf>
    <xf borderId="23" fillId="0" fontId="18" numFmtId="9" xfId="0" applyAlignment="1" applyBorder="1" applyFont="1" applyNumberFormat="1">
      <alignment horizontal="center" vertical="center"/>
    </xf>
    <xf borderId="38" fillId="0" fontId="23" numFmtId="9" xfId="0" applyAlignment="1" applyBorder="1" applyFont="1" applyNumberFormat="1">
      <alignment horizontal="center" vertical="center"/>
    </xf>
    <xf borderId="38" fillId="0" fontId="23" numFmtId="9" xfId="0" applyAlignment="1" applyBorder="1" applyFont="1" applyNumberFormat="1">
      <alignment horizontal="center" vertical="top"/>
    </xf>
    <xf borderId="0" fillId="0" fontId="23" numFmtId="0" xfId="0" applyAlignment="1" applyFont="1">
      <alignment horizontal="center"/>
    </xf>
    <xf borderId="4" fillId="0" fontId="26" numFmtId="0" xfId="0" applyAlignment="1" applyBorder="1" applyFont="1">
      <alignment horizontal="center"/>
    </xf>
    <xf borderId="27" fillId="0" fontId="26" numFmtId="0" xfId="0" applyAlignment="1" applyBorder="1" applyFont="1">
      <alignment horizontal="center" vertical="center"/>
    </xf>
    <xf borderId="4" fillId="24" fontId="5" numFmtId="165" xfId="0" applyAlignment="1" applyBorder="1" applyFont="1" applyNumberFormat="1">
      <alignment horizontal="center" vertical="center"/>
    </xf>
    <xf borderId="4" fillId="0" fontId="18" numFmtId="0" xfId="0" applyAlignment="1" applyBorder="1" applyFont="1">
      <alignment horizontal="center" vertical="center"/>
    </xf>
    <xf borderId="1" fillId="0" fontId="18" numFmtId="9" xfId="0" applyAlignment="1" applyBorder="1" applyFont="1" applyNumberFormat="1">
      <alignment horizontal="center" vertical="center"/>
    </xf>
    <xf borderId="48" fillId="0" fontId="2" numFmtId="0" xfId="0" applyBorder="1" applyFont="1"/>
    <xf borderId="49" fillId="0" fontId="2" numFmtId="0" xfId="0" applyBorder="1" applyFont="1"/>
    <xf borderId="41" fillId="0" fontId="26" numFmtId="0" xfId="0" applyAlignment="1" applyBorder="1" applyFont="1">
      <alignment horizontal="center" vertical="center"/>
    </xf>
    <xf borderId="4" fillId="0" fontId="29" numFmtId="0" xfId="0" applyAlignment="1" applyBorder="1" applyFont="1">
      <alignment horizontal="center" vertical="center"/>
    </xf>
    <xf borderId="4" fillId="0" fontId="26" numFmtId="166" xfId="0" applyAlignment="1" applyBorder="1" applyFont="1" applyNumberFormat="1">
      <alignment horizontal="center" vertical="center"/>
    </xf>
    <xf borderId="4" fillId="32" fontId="26" numFmtId="0" xfId="0" applyAlignment="1" applyBorder="1" applyFill="1" applyFont="1">
      <alignment horizontal="center" vertical="center"/>
    </xf>
    <xf borderId="4" fillId="26" fontId="26" numFmtId="0" xfId="0" applyAlignment="1" applyBorder="1" applyFont="1">
      <alignment horizontal="center" vertical="center"/>
    </xf>
    <xf borderId="42" fillId="32" fontId="26" numFmtId="0" xfId="0" applyAlignment="1" applyBorder="1" applyFont="1">
      <alignment horizontal="center" vertical="center"/>
    </xf>
    <xf borderId="4" fillId="32" fontId="30" numFmtId="0" xfId="0" applyAlignment="1" applyBorder="1" applyFont="1">
      <alignment horizontal="center" vertical="center"/>
    </xf>
    <xf borderId="4" fillId="24" fontId="31" numFmtId="0" xfId="0" applyAlignment="1" applyBorder="1" applyFont="1">
      <alignment horizontal="center" vertical="center"/>
    </xf>
    <xf borderId="4" fillId="24" fontId="26" numFmtId="166" xfId="0" applyAlignment="1" applyBorder="1" applyFont="1" applyNumberFormat="1">
      <alignment horizontal="center" vertical="center"/>
    </xf>
    <xf borderId="41" fillId="0" fontId="28" numFmtId="166" xfId="0" applyAlignment="1" applyBorder="1" applyFont="1" applyNumberFormat="1">
      <alignment horizontal="center" vertical="center"/>
    </xf>
    <xf borderId="30" fillId="24" fontId="23" numFmtId="0" xfId="0" applyAlignment="1" applyBorder="1" applyFont="1">
      <alignment horizontal="center" vertical="center"/>
    </xf>
    <xf borderId="0" fillId="0" fontId="23" numFmtId="0" xfId="0" applyAlignment="1" applyFont="1">
      <alignment horizontal="center" vertical="center"/>
    </xf>
    <xf borderId="3" fillId="0" fontId="26" numFmtId="0" xfId="0" applyAlignment="1" applyBorder="1" applyFont="1">
      <alignment horizontal="center"/>
    </xf>
    <xf borderId="3" fillId="0" fontId="32" numFmtId="0" xfId="0" applyAlignment="1" applyBorder="1" applyFont="1">
      <alignment horizontal="center"/>
    </xf>
    <xf borderId="3" fillId="0" fontId="26" numFmtId="166" xfId="0" applyAlignment="1" applyBorder="1" applyFont="1" applyNumberFormat="1">
      <alignment horizontal="center"/>
    </xf>
    <xf borderId="4" fillId="0" fontId="18" numFmtId="166" xfId="0" applyAlignment="1" applyBorder="1" applyFont="1" applyNumberFormat="1">
      <alignment horizontal="center" shrinkToFit="0" vertical="center" wrapText="1"/>
    </xf>
    <xf borderId="48" fillId="0" fontId="23" numFmtId="9" xfId="0" applyAlignment="1" applyBorder="1" applyFont="1" applyNumberFormat="1">
      <alignment horizontal="center" vertical="center"/>
    </xf>
    <xf borderId="27" fillId="0" fontId="26" numFmtId="0" xfId="0" applyAlignment="1" applyBorder="1" applyFont="1">
      <alignment horizontal="center"/>
    </xf>
    <xf borderId="41" fillId="0" fontId="26" numFmtId="0" xfId="0" applyAlignment="1" applyBorder="1" applyFont="1">
      <alignment horizontal="center"/>
    </xf>
    <xf borderId="41" fillId="0" fontId="33" numFmtId="0" xfId="0" applyAlignment="1" applyBorder="1" applyFont="1">
      <alignment horizontal="center"/>
    </xf>
    <xf borderId="41" fillId="0" fontId="26" numFmtId="166" xfId="0" applyAlignment="1" applyBorder="1" applyFont="1" applyNumberFormat="1">
      <alignment horizontal="center"/>
    </xf>
    <xf borderId="0" fillId="0" fontId="26" numFmtId="0" xfId="0" applyAlignment="1" applyFont="1">
      <alignment horizontal="center"/>
    </xf>
    <xf borderId="27" fillId="0" fontId="34" numFmtId="0" xfId="0" applyAlignment="1" applyBorder="1" applyFont="1">
      <alignment horizontal="center"/>
    </xf>
    <xf borderId="41" fillId="0" fontId="35" numFmtId="0" xfId="0" applyAlignment="1" applyBorder="1" applyFont="1">
      <alignment horizontal="center"/>
    </xf>
    <xf borderId="3" fillId="0" fontId="28" numFmtId="166" xfId="0" applyAlignment="1" applyBorder="1" applyFont="1" applyNumberFormat="1">
      <alignment horizontal="center" vertical="center"/>
    </xf>
    <xf borderId="4" fillId="32" fontId="36" numFmtId="0" xfId="0" applyAlignment="1" applyBorder="1" applyFont="1">
      <alignment horizontal="center" vertical="center"/>
    </xf>
    <xf borderId="41" fillId="0" fontId="37" numFmtId="166" xfId="0" applyAlignment="1" applyBorder="1" applyFont="1" applyNumberFormat="1">
      <alignment horizontal="center"/>
    </xf>
    <xf borderId="4" fillId="24" fontId="26" numFmtId="0" xfId="0" applyAlignment="1" applyBorder="1" applyFont="1">
      <alignment horizontal="center" vertical="center"/>
    </xf>
    <xf borderId="4" fillId="0" fontId="35" numFmtId="0" xfId="0" applyAlignment="1" applyBorder="1" applyFont="1">
      <alignment horizontal="center" vertical="center"/>
    </xf>
    <xf borderId="4" fillId="33" fontId="5" numFmtId="0" xfId="0" applyAlignment="1" applyBorder="1" applyFill="1" applyFont="1">
      <alignment horizontal="center" vertical="center"/>
    </xf>
    <xf borderId="4" fillId="0" fontId="18" numFmtId="166" xfId="0" applyAlignment="1" applyBorder="1" applyFont="1" applyNumberFormat="1">
      <alignment horizontal="center" vertical="center"/>
    </xf>
    <xf borderId="4" fillId="33" fontId="26" numFmtId="0" xfId="0" applyAlignment="1" applyBorder="1" applyFont="1">
      <alignment horizontal="center" vertical="center"/>
    </xf>
    <xf borderId="4" fillId="32" fontId="26" numFmtId="166" xfId="0" applyAlignment="1" applyBorder="1" applyFont="1" applyNumberFormat="1">
      <alignment horizontal="center" vertical="center"/>
    </xf>
    <xf borderId="4" fillId="26" fontId="26" numFmtId="166" xfId="0" applyAlignment="1" applyBorder="1" applyFont="1" applyNumberFormat="1">
      <alignment horizontal="center" vertical="center"/>
    </xf>
    <xf borderId="4" fillId="32" fontId="38" numFmtId="0" xfId="0" applyAlignment="1" applyBorder="1" applyFont="1">
      <alignment horizontal="center" vertical="center"/>
    </xf>
    <xf borderId="3" fillId="0" fontId="39" numFmtId="0" xfId="0" applyAlignment="1" applyBorder="1" applyFont="1">
      <alignment horizontal="center" vertical="center"/>
    </xf>
    <xf borderId="3" fillId="0" fontId="26" numFmtId="166" xfId="0" applyAlignment="1" applyBorder="1" applyFont="1" applyNumberFormat="1">
      <alignment horizontal="center" vertical="center"/>
    </xf>
    <xf borderId="4" fillId="0" fontId="40" numFmtId="0" xfId="0" applyAlignment="1" applyBorder="1" applyFont="1">
      <alignment horizontal="center" vertical="center"/>
    </xf>
    <xf borderId="4" fillId="0" fontId="18" numFmtId="1" xfId="0" applyAlignment="1" applyBorder="1" applyFont="1" applyNumberFormat="1">
      <alignment horizontal="center" shrinkToFit="0" vertical="center" wrapText="1"/>
    </xf>
    <xf borderId="4" fillId="24" fontId="18" numFmtId="1" xfId="0" applyAlignment="1" applyBorder="1" applyFont="1" applyNumberFormat="1">
      <alignment horizontal="center" shrinkToFit="0" vertical="center" wrapText="1"/>
    </xf>
    <xf borderId="4" fillId="24" fontId="18" numFmtId="0" xfId="0" applyAlignment="1" applyBorder="1" applyFont="1">
      <alignment horizontal="center" vertical="center"/>
    </xf>
    <xf borderId="38" fillId="0" fontId="23" numFmtId="9" xfId="0" applyAlignment="1" applyBorder="1" applyFont="1" applyNumberFormat="1">
      <alignment horizontal="center" shrinkToFit="0" vertical="center" wrapText="1"/>
    </xf>
    <xf borderId="4" fillId="0" fontId="18" numFmtId="9" xfId="0" applyAlignment="1" applyBorder="1" applyFont="1" applyNumberFormat="1">
      <alignment horizontal="center" vertical="center"/>
    </xf>
    <xf borderId="4" fillId="0" fontId="28" numFmtId="1" xfId="0" applyAlignment="1" applyBorder="1" applyFont="1" applyNumberFormat="1">
      <alignment horizontal="center"/>
    </xf>
    <xf borderId="3" fillId="0" fontId="28" numFmtId="1" xfId="0" applyAlignment="1" applyBorder="1" applyFont="1" applyNumberFormat="1">
      <alignment horizontal="center"/>
    </xf>
    <xf borderId="50" fillId="32" fontId="28" numFmtId="1" xfId="0" applyAlignment="1" applyBorder="1" applyFont="1" applyNumberFormat="1">
      <alignment horizontal="center"/>
    </xf>
    <xf borderId="50" fillId="26" fontId="28" numFmtId="1" xfId="0" applyAlignment="1" applyBorder="1" applyFont="1" applyNumberFormat="1">
      <alignment horizontal="center"/>
    </xf>
    <xf borderId="50" fillId="32" fontId="28" numFmtId="0" xfId="0" applyAlignment="1" applyBorder="1" applyFont="1">
      <alignment horizontal="center"/>
    </xf>
    <xf borderId="50" fillId="26" fontId="28" numFmtId="0" xfId="0" applyAlignment="1" applyBorder="1" applyFont="1">
      <alignment horizontal="center"/>
    </xf>
    <xf borderId="3" fillId="0" fontId="28" numFmtId="0" xfId="0" applyAlignment="1" applyBorder="1" applyFont="1">
      <alignment horizontal="center"/>
    </xf>
    <xf borderId="41" fillId="0" fontId="28" numFmtId="0" xfId="0" applyAlignment="1" applyBorder="1" applyFont="1">
      <alignment horizontal="center"/>
    </xf>
    <xf borderId="4" fillId="0" fontId="5" numFmtId="0" xfId="0" applyAlignment="1" applyBorder="1" applyFont="1">
      <alignment horizontal="center" shrinkToFit="0" vertical="center" wrapText="1"/>
    </xf>
    <xf borderId="4" fillId="26" fontId="18" numFmtId="0" xfId="0" applyAlignment="1" applyBorder="1" applyFont="1">
      <alignment horizontal="center" shrinkToFit="0" vertical="center" wrapText="1"/>
    </xf>
    <xf borderId="4" fillId="26" fontId="18" numFmtId="0" xfId="0" applyAlignment="1" applyBorder="1" applyFont="1">
      <alignment horizontal="center" vertical="center"/>
    </xf>
    <xf borderId="3" fillId="0" fontId="18" numFmtId="0" xfId="0" applyAlignment="1" applyBorder="1" applyFont="1">
      <alignment horizontal="center" shrinkToFit="0" vertical="center" wrapText="1"/>
    </xf>
    <xf borderId="2" fillId="0" fontId="41" numFmtId="0" xfId="0" applyAlignment="1" applyBorder="1" applyFont="1">
      <alignment horizontal="center"/>
    </xf>
    <xf borderId="1" fillId="0" fontId="26" numFmtId="0" xfId="0" applyAlignment="1" applyBorder="1" applyFont="1">
      <alignment horizontal="center"/>
    </xf>
    <xf borderId="4" fillId="0" fontId="26" numFmtId="166" xfId="0" applyAlignment="1" applyBorder="1" applyFont="1" applyNumberFormat="1">
      <alignment horizontal="center"/>
    </xf>
    <xf borderId="3" fillId="0" fontId="18" numFmtId="166" xfId="0" applyAlignment="1" applyBorder="1" applyFont="1" applyNumberFormat="1">
      <alignment horizontal="center" shrinkToFit="0" vertical="center" wrapText="1"/>
    </xf>
    <xf borderId="4" fillId="24" fontId="26" numFmtId="165" xfId="0" applyAlignment="1" applyBorder="1" applyFont="1" applyNumberFormat="1">
      <alignment horizontal="center" vertical="center"/>
    </xf>
    <xf borderId="41" fillId="0" fontId="28" numFmtId="1" xfId="0" applyAlignment="1" applyBorder="1" applyFont="1" applyNumberFormat="1">
      <alignment horizontal="center"/>
    </xf>
    <xf borderId="45" fillId="32" fontId="28" numFmtId="1" xfId="0" applyAlignment="1" applyBorder="1" applyFont="1" applyNumberFormat="1">
      <alignment horizontal="center"/>
    </xf>
    <xf borderId="45" fillId="32" fontId="28" numFmtId="0" xfId="0" applyAlignment="1" applyBorder="1" applyFont="1">
      <alignment horizontal="center"/>
    </xf>
    <xf borderId="4" fillId="32" fontId="42" numFmtId="0" xfId="0" applyAlignment="1" applyBorder="1" applyFont="1">
      <alignment horizontal="center" vertical="center"/>
    </xf>
    <xf borderId="4" fillId="0" fontId="5" numFmtId="166"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0" fillId="0" fontId="18" numFmtId="0" xfId="0" applyAlignment="1" applyFont="1">
      <alignment horizontal="center" vertical="center"/>
    </xf>
    <xf borderId="1" fillId="7" fontId="43" numFmtId="0" xfId="0" applyAlignment="1" applyBorder="1" applyFont="1">
      <alignment horizontal="center" shrinkToFit="0" vertical="center" wrapText="1"/>
    </xf>
    <xf borderId="26" fillId="7" fontId="44" numFmtId="167" xfId="0" applyAlignment="1" applyBorder="1" applyFont="1" applyNumberFormat="1">
      <alignment horizontal="center" shrinkToFit="0" vertical="center" wrapText="1"/>
    </xf>
    <xf borderId="26" fillId="7" fontId="44" numFmtId="0" xfId="0" applyAlignment="1" applyBorder="1" applyFont="1">
      <alignment horizontal="center" shrinkToFit="0" vertical="center" wrapText="1"/>
    </xf>
    <xf borderId="1" fillId="7" fontId="44" numFmtId="167" xfId="0" applyAlignment="1" applyBorder="1" applyFont="1" applyNumberFormat="1">
      <alignment horizontal="center" shrinkToFit="0" vertical="center" wrapText="1"/>
    </xf>
    <xf borderId="1" fillId="7" fontId="10" numFmtId="0" xfId="0" applyAlignment="1" applyBorder="1" applyFont="1">
      <alignment horizontal="center" shrinkToFit="0" vertical="center" wrapText="1"/>
    </xf>
    <xf borderId="8" fillId="7" fontId="23" numFmtId="167" xfId="0" applyAlignment="1" applyBorder="1" applyFont="1" applyNumberFormat="1">
      <alignment horizontal="center" shrinkToFit="0" vertical="center" wrapText="1"/>
    </xf>
    <xf borderId="8" fillId="7" fontId="23" numFmtId="167" xfId="0" applyAlignment="1" applyBorder="1" applyFont="1" applyNumberFormat="1">
      <alignment horizontal="center" shrinkToFit="0" wrapText="1"/>
    </xf>
    <xf borderId="8" fillId="7" fontId="44" numFmtId="167" xfId="0" applyAlignment="1" applyBorder="1" applyFont="1" applyNumberFormat="1">
      <alignment horizontal="center" shrinkToFit="0" vertical="center" wrapText="1"/>
    </xf>
    <xf borderId="4" fillId="26" fontId="10" numFmtId="0" xfId="0" applyAlignment="1" applyBorder="1" applyFont="1">
      <alignment horizontal="center" shrinkToFit="0" vertical="center" wrapText="1"/>
    </xf>
    <xf borderId="4" fillId="15" fontId="10" numFmtId="0" xfId="0" applyAlignment="1" applyBorder="1" applyFont="1">
      <alignment horizontal="center" shrinkToFit="0" vertical="center" wrapText="1"/>
    </xf>
    <xf borderId="4" fillId="12" fontId="10" numFmtId="0" xfId="0" applyAlignment="1" applyBorder="1" applyFont="1">
      <alignment horizontal="center" shrinkToFit="0" vertical="center" wrapText="1"/>
    </xf>
    <xf borderId="51" fillId="0" fontId="1" numFmtId="0" xfId="0" applyAlignment="1" applyBorder="1" applyFont="1">
      <alignment horizontal="center" shrinkToFit="0" vertical="center" wrapText="1"/>
    </xf>
    <xf borderId="52" fillId="0" fontId="13" numFmtId="1" xfId="0" applyAlignment="1" applyBorder="1" applyFont="1" applyNumberFormat="1">
      <alignment horizontal="center" shrinkToFit="0" vertical="center" wrapText="1"/>
    </xf>
    <xf borderId="53" fillId="0" fontId="13" numFmtId="1" xfId="0" applyAlignment="1" applyBorder="1" applyFont="1" applyNumberFormat="1">
      <alignment shrinkToFit="0" vertical="center" wrapText="1"/>
    </xf>
    <xf borderId="53" fillId="0" fontId="13" numFmtId="0" xfId="0" applyAlignment="1" applyBorder="1" applyFont="1">
      <alignment horizontal="center" shrinkToFit="0" vertical="center" wrapText="1"/>
    </xf>
    <xf borderId="53" fillId="0" fontId="13" numFmtId="1" xfId="0" applyAlignment="1" applyBorder="1" applyFont="1" applyNumberFormat="1">
      <alignment horizontal="center" shrinkToFit="0" vertical="center" wrapText="1"/>
    </xf>
    <xf borderId="53" fillId="0" fontId="13" numFmtId="167" xfId="0" applyAlignment="1" applyBorder="1" applyFont="1" applyNumberFormat="1">
      <alignment horizontal="center" shrinkToFit="0" vertical="center" wrapText="1"/>
    </xf>
    <xf borderId="53" fillId="0" fontId="13" numFmtId="9" xfId="0" applyAlignment="1" applyBorder="1" applyFont="1" applyNumberFormat="1">
      <alignment horizontal="center" shrinkToFit="0" vertical="center" wrapText="1"/>
    </xf>
    <xf borderId="53" fillId="0" fontId="13" numFmtId="168" xfId="0" applyAlignment="1" applyBorder="1" applyFont="1" applyNumberFormat="1">
      <alignment horizontal="center" shrinkToFit="0" vertical="center" wrapText="1"/>
    </xf>
    <xf borderId="54" fillId="0" fontId="13" numFmtId="9" xfId="0" applyAlignment="1" applyBorder="1" applyFont="1" applyNumberFormat="1">
      <alignment horizontal="center" shrinkToFit="0" vertical="center" wrapText="1"/>
    </xf>
    <xf borderId="55" fillId="0" fontId="13" numFmtId="9" xfId="0" applyAlignment="1" applyBorder="1" applyFont="1" applyNumberFormat="1">
      <alignment horizontal="center" shrinkToFit="0" vertical="center" wrapText="1"/>
    </xf>
    <xf borderId="40" fillId="0" fontId="3" numFmtId="9" xfId="0" applyAlignment="1" applyBorder="1" applyFont="1" applyNumberFormat="1">
      <alignment horizontal="center" vertical="center"/>
    </xf>
    <xf borderId="0" fillId="0" fontId="10" numFmtId="0" xfId="0" applyAlignment="1" applyFont="1">
      <alignment horizontal="center" shrinkToFit="0" vertical="center" wrapText="1"/>
    </xf>
    <xf borderId="56" fillId="0" fontId="2" numFmtId="0" xfId="0" applyBorder="1" applyFont="1"/>
    <xf borderId="57" fillId="0" fontId="2" numFmtId="0" xfId="0" applyBorder="1" applyFont="1"/>
    <xf borderId="4" fillId="0" fontId="13" numFmtId="1" xfId="0" applyAlignment="1" applyBorder="1" applyFont="1" applyNumberFormat="1">
      <alignment shrinkToFit="0" vertical="center" wrapText="1"/>
    </xf>
    <xf borderId="4" fillId="0" fontId="13" numFmtId="1" xfId="0" applyAlignment="1" applyBorder="1" applyFont="1" applyNumberFormat="1">
      <alignment horizontal="center" shrinkToFit="0" vertical="center" wrapText="1"/>
    </xf>
    <xf borderId="4" fillId="0" fontId="13" numFmtId="167" xfId="0" applyAlignment="1" applyBorder="1" applyFont="1" applyNumberFormat="1">
      <alignment horizontal="center" shrinkToFit="0" vertical="center" wrapText="1"/>
    </xf>
    <xf borderId="4" fillId="0" fontId="13" numFmtId="0" xfId="0" applyAlignment="1" applyBorder="1" applyFont="1">
      <alignment horizontal="center" shrinkToFit="0" vertical="center" wrapText="1"/>
    </xf>
    <xf borderId="4" fillId="0" fontId="13" numFmtId="9" xfId="0" applyAlignment="1" applyBorder="1" applyFont="1" applyNumberFormat="1">
      <alignment horizontal="center" shrinkToFit="0" vertical="center" wrapText="1"/>
    </xf>
    <xf borderId="4" fillId="0" fontId="13" numFmtId="168" xfId="0" applyAlignment="1" applyBorder="1" applyFont="1" applyNumberFormat="1">
      <alignment horizontal="center" shrinkToFit="0" vertical="center" wrapText="1"/>
    </xf>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13" numFmtId="1" xfId="0" applyAlignment="1" applyBorder="1" applyFont="1" applyNumberFormat="1">
      <alignment shrinkToFit="0" vertical="center" wrapText="1"/>
    </xf>
    <xf borderId="62" fillId="0" fontId="13" numFmtId="1" xfId="0" applyAlignment="1" applyBorder="1" applyFont="1" applyNumberFormat="1">
      <alignment horizontal="center" shrinkToFit="0" vertical="center" wrapText="1"/>
    </xf>
    <xf borderId="62" fillId="0" fontId="13" numFmtId="167" xfId="0" applyAlignment="1" applyBorder="1" applyFont="1" applyNumberFormat="1">
      <alignment horizontal="center" shrinkToFit="0" vertical="center" wrapText="1"/>
    </xf>
    <xf borderId="62" fillId="0" fontId="13" numFmtId="0" xfId="0" applyAlignment="1" applyBorder="1" applyFont="1">
      <alignment horizontal="center" shrinkToFit="0" vertical="center" wrapText="1"/>
    </xf>
    <xf borderId="62" fillId="0" fontId="13" numFmtId="9" xfId="0" applyAlignment="1" applyBorder="1" applyFont="1" applyNumberFormat="1">
      <alignment horizontal="center" shrinkToFit="0" vertical="center" wrapText="1"/>
    </xf>
    <xf borderId="62" fillId="0" fontId="13" numFmtId="168" xfId="0" applyAlignment="1" applyBorder="1" applyFont="1" applyNumberFormat="1">
      <alignment horizontal="center" shrinkToFit="0" vertical="center" wrapText="1"/>
    </xf>
    <xf borderId="63" fillId="0" fontId="2" numFmtId="0" xfId="0" applyBorder="1" applyFont="1"/>
    <xf borderId="64" fillId="0" fontId="1" numFmtId="0" xfId="0" applyAlignment="1" applyBorder="1" applyFont="1">
      <alignment horizontal="center" shrinkToFit="0" vertical="center" wrapText="1"/>
    </xf>
    <xf borderId="49" fillId="0" fontId="13" numFmtId="1" xfId="0" applyAlignment="1" applyBorder="1" applyFont="1" applyNumberFormat="1">
      <alignment horizontal="center" shrinkToFit="0" vertical="center" wrapText="1"/>
    </xf>
    <xf borderId="27" fillId="0" fontId="13" numFmtId="1" xfId="0" applyAlignment="1" applyBorder="1" applyFont="1" applyNumberFormat="1">
      <alignment horizontal="left" shrinkToFit="0" vertical="center" wrapText="1"/>
    </xf>
    <xf borderId="27" fillId="0" fontId="13" numFmtId="1" xfId="0" applyAlignment="1" applyBorder="1" applyFont="1" applyNumberFormat="1">
      <alignment shrinkToFit="0" vertical="center" wrapText="1"/>
    </xf>
    <xf borderId="27" fillId="0" fontId="13" numFmtId="1" xfId="0" applyAlignment="1" applyBorder="1" applyFont="1" applyNumberFormat="1">
      <alignment horizontal="center" shrinkToFit="0" vertical="center" wrapText="1"/>
    </xf>
    <xf borderId="27" fillId="0" fontId="13" numFmtId="167" xfId="0" applyAlignment="1" applyBorder="1" applyFont="1" applyNumberFormat="1">
      <alignment horizontal="center" shrinkToFit="0" vertical="center" wrapText="1"/>
    </xf>
    <xf borderId="28" fillId="0" fontId="13" numFmtId="0" xfId="0" applyAlignment="1" applyBorder="1" applyFont="1">
      <alignment horizontal="center" shrinkToFit="0" vertical="center" wrapText="1"/>
    </xf>
    <xf borderId="27" fillId="0" fontId="13" numFmtId="0" xfId="0" applyAlignment="1" applyBorder="1" applyFont="1">
      <alignment horizontal="center" shrinkToFit="0" vertical="center" wrapText="1"/>
    </xf>
    <xf borderId="27" fillId="0" fontId="13" numFmtId="9" xfId="0" applyAlignment="1" applyBorder="1" applyFont="1" applyNumberFormat="1">
      <alignment horizontal="center" shrinkToFit="0" vertical="center" wrapText="1"/>
    </xf>
    <xf borderId="27" fillId="0" fontId="13" numFmtId="168" xfId="0" applyAlignment="1" applyBorder="1" applyFont="1" applyNumberFormat="1">
      <alignment horizontal="center" shrinkToFit="0" vertical="center" wrapText="1"/>
    </xf>
    <xf borderId="58" fillId="0" fontId="13" numFmtId="9" xfId="0" applyAlignment="1" applyBorder="1" applyFont="1" applyNumberFormat="1">
      <alignment horizontal="center" shrinkToFit="0" vertical="center" wrapText="1"/>
    </xf>
    <xf borderId="65" fillId="0" fontId="2" numFmtId="0" xfId="0" applyBorder="1" applyFont="1"/>
    <xf borderId="4" fillId="0" fontId="13" numFmtId="1" xfId="0" applyAlignment="1" applyBorder="1" applyFont="1" applyNumberFormat="1">
      <alignment horizontal="left" shrinkToFit="0" vertical="center" wrapText="1"/>
    </xf>
    <xf borderId="26" fillId="0" fontId="13" numFmtId="0" xfId="0" applyAlignment="1" applyBorder="1" applyFont="1">
      <alignment horizontal="center" shrinkToFit="0" vertical="center" wrapText="1"/>
    </xf>
    <xf borderId="66" fillId="0" fontId="2" numFmtId="0" xfId="0" applyBorder="1" applyFont="1"/>
    <xf borderId="26" fillId="0" fontId="13" numFmtId="1" xfId="0" applyAlignment="1" applyBorder="1" applyFont="1" applyNumberFormat="1">
      <alignment horizontal="left" shrinkToFit="0" vertical="center" wrapText="1"/>
    </xf>
    <xf borderId="26" fillId="0" fontId="13" numFmtId="1" xfId="0" applyAlignment="1" applyBorder="1" applyFont="1" applyNumberFormat="1">
      <alignment shrinkToFit="0" vertical="center" wrapText="1"/>
    </xf>
    <xf borderId="26" fillId="0" fontId="13" numFmtId="1" xfId="0" applyAlignment="1" applyBorder="1" applyFont="1" applyNumberFormat="1">
      <alignment horizontal="center" shrinkToFit="0" vertical="center" wrapText="1"/>
    </xf>
    <xf borderId="26" fillId="0" fontId="13" numFmtId="167" xfId="0" applyAlignment="1" applyBorder="1" applyFont="1" applyNumberFormat="1">
      <alignment horizontal="center" shrinkToFit="0" vertical="center" wrapText="1"/>
    </xf>
    <xf borderId="26" fillId="0" fontId="13" numFmtId="9" xfId="0" applyAlignment="1" applyBorder="1" applyFont="1" applyNumberFormat="1">
      <alignment horizontal="center" shrinkToFit="0" vertical="center" wrapText="1"/>
    </xf>
    <xf borderId="26" fillId="0" fontId="13" numFmtId="168" xfId="0" applyAlignment="1" applyBorder="1" applyFont="1" applyNumberFormat="1">
      <alignment horizontal="center" shrinkToFit="0" vertical="center" wrapText="1"/>
    </xf>
    <xf borderId="52" fillId="0" fontId="13" numFmtId="1" xfId="0" applyAlignment="1" applyBorder="1" applyFont="1" applyNumberFormat="1">
      <alignment horizontal="left" shrinkToFit="0" vertical="center" wrapText="1"/>
    </xf>
    <xf borderId="53" fillId="0" fontId="13" numFmtId="1" xfId="0" applyAlignment="1" applyBorder="1" applyFont="1" applyNumberFormat="1">
      <alignment horizontal="left" shrinkToFit="0" vertical="center" wrapText="1"/>
    </xf>
    <xf borderId="67" fillId="0" fontId="13" numFmtId="0" xfId="0" applyAlignment="1" applyBorder="1" applyFont="1">
      <alignment horizontal="center" shrinkToFit="0" vertical="center" wrapText="1"/>
    </xf>
    <xf borderId="68" fillId="0" fontId="2" numFmtId="0" xfId="0" applyBorder="1" applyFont="1"/>
    <xf borderId="62" fillId="0" fontId="13" numFmtId="1" xfId="0" applyAlignment="1" applyBorder="1" applyFont="1" applyNumberFormat="1">
      <alignment horizontal="left" shrinkToFit="0" vertical="center" wrapText="1"/>
    </xf>
    <xf borderId="69" fillId="0" fontId="2" numFmtId="0" xfId="0" applyBorder="1" applyFont="1"/>
    <xf borderId="70" fillId="0" fontId="1" numFmtId="0" xfId="0" applyAlignment="1" applyBorder="1" applyFont="1">
      <alignment horizontal="center" vertical="center"/>
    </xf>
    <xf borderId="67" fillId="0" fontId="13" numFmtId="1" xfId="0" applyAlignment="1" applyBorder="1" applyFont="1" applyNumberFormat="1">
      <alignment horizontal="left" shrinkToFit="0" vertical="center" wrapText="1"/>
    </xf>
    <xf borderId="53" fillId="0" fontId="5" numFmtId="0" xfId="0" applyAlignment="1" applyBorder="1" applyFont="1">
      <alignment shrinkToFit="0" wrapText="1"/>
    </xf>
    <xf borderId="53" fillId="0" fontId="5" numFmtId="0" xfId="0" applyBorder="1" applyFont="1"/>
    <xf borderId="55" fillId="0" fontId="11" numFmtId="9" xfId="0" applyAlignment="1" applyBorder="1" applyFont="1" applyNumberFormat="1">
      <alignment horizontal="center" vertical="center"/>
    </xf>
    <xf borderId="71" fillId="0" fontId="2" numFmtId="0" xfId="0" applyBorder="1" applyFont="1"/>
    <xf borderId="72" fillId="0" fontId="2" numFmtId="0" xfId="0" applyBorder="1" applyFont="1"/>
    <xf borderId="62" fillId="0" fontId="5" numFmtId="0" xfId="0" applyAlignment="1" applyBorder="1" applyFont="1">
      <alignment shrinkToFit="0" wrapText="1"/>
    </xf>
    <xf borderId="62" fillId="0" fontId="5" numFmtId="0" xfId="0" applyBorder="1" applyFont="1"/>
    <xf borderId="52" fillId="0" fontId="1" numFmtId="0" xfId="0" applyAlignment="1" applyBorder="1" applyFont="1">
      <alignment horizontal="center" vertical="center"/>
    </xf>
    <xf borderId="73" fillId="0" fontId="2" numFmtId="0" xfId="0" applyBorder="1" applyFont="1"/>
    <xf borderId="26" fillId="0" fontId="3" numFmtId="0" xfId="0" applyAlignment="1" applyBorder="1" applyFont="1">
      <alignment shrinkToFit="0" vertical="center" wrapText="1"/>
    </xf>
    <xf borderId="74" fillId="0" fontId="2" numFmtId="0" xfId="0" applyBorder="1" applyFont="1"/>
    <xf borderId="48" fillId="0" fontId="1" numFmtId="0" xfId="0" applyAlignment="1" applyBorder="1" applyFont="1">
      <alignment horizontal="center" shrinkToFit="0" vertical="center" wrapText="1"/>
    </xf>
    <xf borderId="52" fillId="0" fontId="1" numFmtId="0" xfId="0" applyAlignment="1" applyBorder="1" applyFont="1">
      <alignment horizontal="center" shrinkToFit="0" vertical="center" wrapText="1"/>
    </xf>
    <xf borderId="67" fillId="0" fontId="13" numFmtId="1" xfId="0" applyAlignment="1" applyBorder="1" applyFont="1" applyNumberFormat="1">
      <alignment horizontal="center" shrinkToFit="0" vertical="center" wrapText="1"/>
    </xf>
    <xf borderId="59" fillId="0" fontId="3" numFmtId="9" xfId="0" applyAlignment="1" applyBorder="1" applyFont="1" applyNumberFormat="1">
      <alignment horizontal="center" vertical="center"/>
    </xf>
    <xf borderId="57" fillId="0" fontId="1" numFmtId="0" xfId="0" applyAlignment="1" applyBorder="1" applyFont="1">
      <alignment horizontal="center" shrinkToFit="0" vertical="center" wrapText="1"/>
    </xf>
    <xf borderId="28" fillId="0" fontId="13" numFmtId="1" xfId="0" applyAlignment="1" applyBorder="1" applyFont="1" applyNumberFormat="1">
      <alignment horizontal="left" shrinkToFit="0" vertical="center" wrapText="1"/>
    </xf>
    <xf borderId="62" fillId="0" fontId="3" numFmtId="1" xfId="0" applyAlignment="1" applyBorder="1" applyFont="1" applyNumberFormat="1">
      <alignment horizontal="left" shrinkToFit="0" vertical="top" wrapText="1"/>
    </xf>
    <xf borderId="62" fillId="0" fontId="3" numFmtId="1" xfId="0" applyAlignment="1" applyBorder="1" applyFont="1" applyNumberFormat="1">
      <alignment horizontal="center" shrinkToFit="0" vertical="center" wrapText="1"/>
    </xf>
    <xf borderId="75" fillId="0" fontId="13" numFmtId="0" xfId="0" applyAlignment="1" applyBorder="1" applyFont="1">
      <alignment horizontal="center" shrinkToFit="0" vertical="center" wrapText="1"/>
    </xf>
    <xf borderId="76" fillId="0" fontId="13" numFmtId="0" xfId="0" applyAlignment="1" applyBorder="1" applyFont="1">
      <alignment horizontal="center" shrinkToFit="0" vertical="center" wrapText="1"/>
    </xf>
    <xf borderId="75" fillId="0" fontId="13" numFmtId="9" xfId="0" applyAlignment="1" applyBorder="1" applyFont="1" applyNumberFormat="1">
      <alignment horizontal="center" shrinkToFit="0" vertical="center" wrapText="1"/>
    </xf>
    <xf borderId="41" fillId="0" fontId="13" numFmtId="0" xfId="0" applyAlignment="1" applyBorder="1" applyFont="1">
      <alignment horizontal="center" shrinkToFit="0" vertical="center" wrapText="1"/>
    </xf>
    <xf borderId="23" fillId="0" fontId="13" numFmtId="0" xfId="0" applyAlignment="1" applyBorder="1" applyFont="1">
      <alignment horizontal="center" shrinkToFit="0" vertical="center" wrapText="1"/>
    </xf>
    <xf borderId="41" fillId="0" fontId="13" numFmtId="9" xfId="0" applyAlignment="1" applyBorder="1" applyFont="1" applyNumberFormat="1">
      <alignment horizontal="center" shrinkToFit="0" vertical="center" wrapText="1"/>
    </xf>
    <xf borderId="72" fillId="0" fontId="13" numFmtId="167" xfId="0" applyAlignment="1" applyBorder="1" applyFont="1" applyNumberFormat="1">
      <alignment horizontal="center" shrinkToFit="0" vertical="center" wrapText="1"/>
    </xf>
    <xf borderId="72" fillId="0" fontId="13" numFmtId="0" xfId="0" applyAlignment="1" applyBorder="1" applyFont="1">
      <alignment horizontal="center" shrinkToFit="0" vertical="center" wrapText="1"/>
    </xf>
    <xf borderId="72" fillId="0" fontId="13" numFmtId="9" xfId="0" applyAlignment="1" applyBorder="1" applyFont="1" applyNumberFormat="1">
      <alignment horizontal="center" shrinkToFit="0" vertical="center" wrapText="1"/>
    </xf>
    <xf borderId="72" fillId="0" fontId="13" numFmtId="168" xfId="0" applyAlignment="1" applyBorder="1" applyFont="1" applyNumberFormat="1">
      <alignment horizontal="center" shrinkToFit="0" vertical="center" wrapText="1"/>
    </xf>
    <xf borderId="28" fillId="0" fontId="13" numFmtId="167" xfId="0" applyAlignment="1" applyBorder="1" applyFont="1" applyNumberFormat="1">
      <alignment horizontal="center" shrinkToFit="0" vertical="center" wrapText="1"/>
    </xf>
    <xf borderId="49" fillId="0" fontId="13" numFmtId="0" xfId="0" applyAlignment="1" applyBorder="1" applyFont="1">
      <alignment horizontal="center" shrinkToFit="0" vertical="center" wrapText="1"/>
    </xf>
    <xf borderId="28" fillId="0" fontId="13" numFmtId="9" xfId="0" applyAlignment="1" applyBorder="1" applyFont="1" applyNumberFormat="1">
      <alignment horizontal="center" shrinkToFit="0" vertical="center" wrapText="1"/>
    </xf>
    <xf borderId="28" fillId="0" fontId="13" numFmtId="168" xfId="0" applyAlignment="1" applyBorder="1" applyFont="1" applyNumberFormat="1">
      <alignment horizontal="center" shrinkToFit="0" vertical="center" wrapText="1"/>
    </xf>
    <xf borderId="0" fillId="0" fontId="3" numFmtId="0" xfId="0" applyAlignment="1" applyFont="1">
      <alignment horizontal="left"/>
    </xf>
    <xf borderId="0" fillId="0" fontId="45" numFmtId="0" xfId="0" applyFont="1"/>
    <xf borderId="0" fillId="0" fontId="46" numFmtId="0" xfId="0" applyFont="1"/>
    <xf borderId="30" fillId="33" fontId="5" numFmtId="0" xfId="0" applyBorder="1" applyFont="1"/>
  </cellXfs>
  <cellStyles count="1">
    <cellStyle xfId="0" name="Normal" builtinId="0"/>
  </cellStyles>
  <dxfs count="5">
    <dxf>
      <font/>
      <fill>
        <patternFill patternType="solid">
          <fgColor rgb="FF92D050"/>
          <bgColor rgb="FF92D05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theme="9"/>
          <bgColor theme="9"/>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28575</xdr:rowOff>
    </xdr:from>
    <xdr:ext cx="1143000" cy="12287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mailto:lalfonsop@car.gov.co" TargetMode="External"/><Relationship Id="rId42" Type="http://schemas.openxmlformats.org/officeDocument/2006/relationships/hyperlink" Target="mailto:alcaldia@puertosalgar-cundinamarca.gov.co" TargetMode="External"/><Relationship Id="rId41" Type="http://schemas.openxmlformats.org/officeDocument/2006/relationships/hyperlink" Target="mailto:mmoralesa@car.gov.co" TargetMode="External"/><Relationship Id="rId44" Type="http://schemas.openxmlformats.org/officeDocument/2006/relationships/hyperlink" Target="mailto:ygalviso@car.gov.co" TargetMode="External"/><Relationship Id="rId43" Type="http://schemas.openxmlformats.org/officeDocument/2006/relationships/hyperlink" Target="mailto:medioambientepuertosalgar2021@gmail.com" TargetMode="External"/><Relationship Id="rId46" Type="http://schemas.openxmlformats.org/officeDocument/2006/relationships/hyperlink" Target="mailto:marthalvegac@gmail.com" TargetMode="External"/><Relationship Id="rId45" Type="http://schemas.openxmlformats.org/officeDocument/2006/relationships/hyperlink" Target="mailto:aaguilarg@car.gov.co" TargetMode="External"/><Relationship Id="rId107" Type="http://schemas.openxmlformats.org/officeDocument/2006/relationships/hyperlink" Target="mailto:mescobarg@car.gov.co" TargetMode="External"/><Relationship Id="rId106" Type="http://schemas.openxmlformats.org/officeDocument/2006/relationships/hyperlink" Target="mailto:lalfonsop@car.gov.co" TargetMode="External"/><Relationship Id="rId105" Type="http://schemas.openxmlformats.org/officeDocument/2006/relationships/hyperlink" Target="mailto:Agroambiental@nemocon-cundinamarca.gov.co" TargetMode="External"/><Relationship Id="rId104" Type="http://schemas.openxmlformats.org/officeDocument/2006/relationships/hyperlink" Target="mailto:alcaldia@nemocon-cundinamarca.gov.co" TargetMode="External"/><Relationship Id="rId109" Type="http://schemas.openxmlformats.org/officeDocument/2006/relationships/hyperlink" Target="mailto:sambiente@sopo-cundinamarca.gov.co" TargetMode="External"/><Relationship Id="rId108" Type="http://schemas.openxmlformats.org/officeDocument/2006/relationships/hyperlink" Target="mailto:alcalde@sopo-cundinamarca.gov.co" TargetMode="External"/><Relationship Id="rId48" Type="http://schemas.openxmlformats.org/officeDocument/2006/relationships/hyperlink" Target="mailto:contactenos@lacalera-cundinamarca.gov.co" TargetMode="External"/><Relationship Id="rId47" Type="http://schemas.openxmlformats.org/officeDocument/2006/relationships/hyperlink" Target="mailto:aaguilarg@car.gov.co" TargetMode="External"/><Relationship Id="rId49" Type="http://schemas.openxmlformats.org/officeDocument/2006/relationships/hyperlink" Target="mailto:danvelopez7@gmail.com" TargetMode="External"/><Relationship Id="rId103" Type="http://schemas.openxmlformats.org/officeDocument/2006/relationships/hyperlink" Target="mailto:mescobarg@car.gov.co" TargetMode="External"/><Relationship Id="rId102" Type="http://schemas.openxmlformats.org/officeDocument/2006/relationships/hyperlink" Target="mailto:lalfonsop@car.gov.co" TargetMode="External"/><Relationship Id="rId101" Type="http://schemas.openxmlformats.org/officeDocument/2006/relationships/hyperlink" Target="mailto:mescobarg@car.gov.co" TargetMode="External"/><Relationship Id="rId100" Type="http://schemas.openxmlformats.org/officeDocument/2006/relationships/hyperlink" Target="mailto:mescobarg@car.gov.co" TargetMode="External"/><Relationship Id="rId31" Type="http://schemas.openxmlformats.org/officeDocument/2006/relationships/hyperlink" Target="mailto:desarrolloagropecuario@nilo-cundinamarca.gov.co" TargetMode="External"/><Relationship Id="rId30" Type="http://schemas.openxmlformats.org/officeDocument/2006/relationships/hyperlink" Target="mailto:alcaldia@nilo-cundinamarca.gov.co" TargetMode="External"/><Relationship Id="rId33" Type="http://schemas.openxmlformats.org/officeDocument/2006/relationships/hyperlink" Target="mailto:mmoralesa@car.gov.co" TargetMode="External"/><Relationship Id="rId183" Type="http://schemas.openxmlformats.org/officeDocument/2006/relationships/drawing" Target="../drawings/drawing5.xml"/><Relationship Id="rId32" Type="http://schemas.openxmlformats.org/officeDocument/2006/relationships/hyperlink" Target="mailto:lalfonsop@car.gov.co" TargetMode="External"/><Relationship Id="rId182" Type="http://schemas.openxmlformats.org/officeDocument/2006/relationships/hyperlink" Target="mailto:coordinadormambienteviota@gmail.com" TargetMode="External"/><Relationship Id="rId35" Type="http://schemas.openxmlformats.org/officeDocument/2006/relationships/hyperlink" Target="mailto:sama@caparrapi-cundinamarca.gov.co" TargetMode="External"/><Relationship Id="rId181" Type="http://schemas.openxmlformats.org/officeDocument/2006/relationships/hyperlink" Target="mailto:alcaldia@viota-cundinamarca.gov.co" TargetMode="External"/><Relationship Id="rId34" Type="http://schemas.openxmlformats.org/officeDocument/2006/relationships/hyperlink" Target="mailto:alcalde@caparrapi-cundinamarca.gov.co" TargetMode="External"/><Relationship Id="rId180" Type="http://schemas.openxmlformats.org/officeDocument/2006/relationships/hyperlink" Target="mailto:dgambal@car.gov.co" TargetMode="External"/><Relationship Id="rId37" Type="http://schemas.openxmlformats.org/officeDocument/2006/relationships/hyperlink" Target="mailto:mmoralesa@car.gov.co" TargetMode="External"/><Relationship Id="rId176" Type="http://schemas.openxmlformats.org/officeDocument/2006/relationships/hyperlink" Target="mailto:sama@sanantoniodeltequendama-cundinamarca.gov.co" TargetMode="External"/><Relationship Id="rId36" Type="http://schemas.openxmlformats.org/officeDocument/2006/relationships/hyperlink" Target="mailto:lalfonsop@car.gov.co" TargetMode="External"/><Relationship Id="rId175" Type="http://schemas.openxmlformats.org/officeDocument/2006/relationships/hyperlink" Target="mailto:alcaldia@sanantoniodetequendama-cundinamarca.gov.co" TargetMode="External"/><Relationship Id="rId39" Type="http://schemas.openxmlformats.org/officeDocument/2006/relationships/hyperlink" Target="mailto:umata@guaduas-cundinamarca.gov.co" TargetMode="External"/><Relationship Id="rId174" Type="http://schemas.openxmlformats.org/officeDocument/2006/relationships/hyperlink" Target="mailto:dgambal@car.gov.co" TargetMode="External"/><Relationship Id="rId38" Type="http://schemas.openxmlformats.org/officeDocument/2006/relationships/hyperlink" Target="mailto:alcalde@guaduas-cundinamarca.gov.co" TargetMode="External"/><Relationship Id="rId173" Type="http://schemas.openxmlformats.org/officeDocument/2006/relationships/hyperlink" Target="mailto:serviciospublicos@quipile-cundinamarca.gov.co" TargetMode="External"/><Relationship Id="rId179" Type="http://schemas.openxmlformats.org/officeDocument/2006/relationships/hyperlink" Target="mailto:odama@tena-cundinamarca.gov.co" TargetMode="External"/><Relationship Id="rId178" Type="http://schemas.openxmlformats.org/officeDocument/2006/relationships/hyperlink" Target="mailto:alcaldia@tena-cundinamarca.gov.co" TargetMode="External"/><Relationship Id="rId177" Type="http://schemas.openxmlformats.org/officeDocument/2006/relationships/hyperlink" Target="mailto:dgambal@car.gov.co" TargetMode="External"/><Relationship Id="rId20" Type="http://schemas.openxmlformats.org/officeDocument/2006/relationships/hyperlink" Target="mailto:alcaldia@ricaurte-cundinamarca.gov.co" TargetMode="External"/><Relationship Id="rId22" Type="http://schemas.openxmlformats.org/officeDocument/2006/relationships/hyperlink" Target="mailto:abarraganu@car.gov.co" TargetMode="External"/><Relationship Id="rId21" Type="http://schemas.openxmlformats.org/officeDocument/2006/relationships/hyperlink" Target="mailto:agricultura@ricaurte-cundinamarca.gov.co" TargetMode="External"/><Relationship Id="rId24" Type="http://schemas.openxmlformats.org/officeDocument/2006/relationships/hyperlink" Target="mailto:secretariadeagricultura@tocaima-cundinamarca.gov.co" TargetMode="External"/><Relationship Id="rId23" Type="http://schemas.openxmlformats.org/officeDocument/2006/relationships/hyperlink" Target="mailto:alcaldia@tocaima-cundinamarca.gov.co" TargetMode="External"/><Relationship Id="rId129" Type="http://schemas.openxmlformats.org/officeDocument/2006/relationships/hyperlink" Target="mailto:moicatab@car.gov.co" TargetMode="External"/><Relationship Id="rId128" Type="http://schemas.openxmlformats.org/officeDocument/2006/relationships/hyperlink" Target="mailto:acortesl@car.gov.co" TargetMode="External"/><Relationship Id="rId127" Type="http://schemas.openxmlformats.org/officeDocument/2006/relationships/hyperlink" Target="mailto:direcciontecnicaambiental@zipacon-cundinamarca.gov.co" TargetMode="External"/><Relationship Id="rId126" Type="http://schemas.openxmlformats.org/officeDocument/2006/relationships/hyperlink" Target="mailto:contactenos@zipacon-cundinamarca.gov.co" TargetMode="External"/><Relationship Id="rId26" Type="http://schemas.openxmlformats.org/officeDocument/2006/relationships/hyperlink" Target="mailto:alcaldia@guataqui-cundinamarca.gov.co" TargetMode="External"/><Relationship Id="rId121" Type="http://schemas.openxmlformats.org/officeDocument/2006/relationships/hyperlink" Target="mailto:dlloeconomico@bojaca-cundinamarca.gov.co" TargetMode="External"/><Relationship Id="rId25" Type="http://schemas.openxmlformats.org/officeDocument/2006/relationships/hyperlink" Target="mailto:abarraganu@car.gov.co" TargetMode="External"/><Relationship Id="rId120" Type="http://schemas.openxmlformats.org/officeDocument/2006/relationships/hyperlink" Target="mailto:contactenos@bojaca-cundinamarca.gov.co" TargetMode="External"/><Relationship Id="rId28" Type="http://schemas.openxmlformats.org/officeDocument/2006/relationships/hyperlink" Target="mailto:alcaldia@jerusalen-cundinamarca.gov.co" TargetMode="External"/><Relationship Id="rId27" Type="http://schemas.openxmlformats.org/officeDocument/2006/relationships/hyperlink" Target="mailto:abarraganu@car.gov.co" TargetMode="External"/><Relationship Id="rId125" Type="http://schemas.openxmlformats.org/officeDocument/2006/relationships/hyperlink" Target="mailto:angelquiroga11@gmail.com" TargetMode="External"/><Relationship Id="rId29" Type="http://schemas.openxmlformats.org/officeDocument/2006/relationships/hyperlink" Target="mailto:abarraganu@car.gov.co" TargetMode="External"/><Relationship Id="rId124" Type="http://schemas.openxmlformats.org/officeDocument/2006/relationships/hyperlink" Target="mailto:alcalde@madrid-cundinamarca.gov.co" TargetMode="External"/><Relationship Id="rId123" Type="http://schemas.openxmlformats.org/officeDocument/2006/relationships/hyperlink" Target="mailto:nataliapizaneuque@gmail.com" TargetMode="External"/><Relationship Id="rId122" Type="http://schemas.openxmlformats.org/officeDocument/2006/relationships/hyperlink" Target="mailto:despacho@funza-cundinamarca.gov.co" TargetMode="External"/><Relationship Id="rId95" Type="http://schemas.openxmlformats.org/officeDocument/2006/relationships/hyperlink" Target="mailto:alcaldia@chia-cundinamarca.gov.co" TargetMode="External"/><Relationship Id="rId94" Type="http://schemas.openxmlformats.org/officeDocument/2006/relationships/hyperlink" Target="mailto:mescobarg@car.gov.co" TargetMode="External"/><Relationship Id="rId97" Type="http://schemas.openxmlformats.org/officeDocument/2006/relationships/hyperlink" Target="mailto:mescobarg@car.gov.co" TargetMode="External"/><Relationship Id="rId96" Type="http://schemas.openxmlformats.org/officeDocument/2006/relationships/hyperlink" Target="mailto:lalfonsop@car.gov.co" TargetMode="External"/><Relationship Id="rId11" Type="http://schemas.openxmlformats.org/officeDocument/2006/relationships/hyperlink" Target="mailto:alcaldia@aguadedios-cundinamarca.gov.co" TargetMode="External"/><Relationship Id="rId99" Type="http://schemas.openxmlformats.org/officeDocument/2006/relationships/hyperlink" Target="mailto:gerenciadesarrolloeconomico@cogua-cundinamarca.gov.co" TargetMode="External"/><Relationship Id="rId10" Type="http://schemas.openxmlformats.org/officeDocument/2006/relationships/hyperlink" Target="mailto:abarraganu@car.gov.co" TargetMode="External"/><Relationship Id="rId98" Type="http://schemas.openxmlformats.org/officeDocument/2006/relationships/hyperlink" Target="mailto:alcaldia@cogua-cundinamarca.gov.co" TargetMode="External"/><Relationship Id="rId13" Type="http://schemas.openxmlformats.org/officeDocument/2006/relationships/hyperlink" Target="mailto:abarraganu@car.gov.co" TargetMode="External"/><Relationship Id="rId12" Type="http://schemas.openxmlformats.org/officeDocument/2006/relationships/hyperlink" Target="mailto:umata@aguadedios-cundinamarca.gov.co" TargetMode="External"/><Relationship Id="rId91" Type="http://schemas.openxmlformats.org/officeDocument/2006/relationships/hyperlink" Target="mailto:alcaldia@yacopi-cundinamarca.gov.co" TargetMode="External"/><Relationship Id="rId90" Type="http://schemas.openxmlformats.org/officeDocument/2006/relationships/hyperlink" Target="mailto:iperdomom@car.gov.co" TargetMode="External"/><Relationship Id="rId93" Type="http://schemas.openxmlformats.org/officeDocument/2006/relationships/hyperlink" Target="mailto:lalfonsop@car.gov.co" TargetMode="External"/><Relationship Id="rId92" Type="http://schemas.openxmlformats.org/officeDocument/2006/relationships/hyperlink" Target="mailto:umata@yacopi-cundinaarca.gov.co" TargetMode="External"/><Relationship Id="rId118" Type="http://schemas.openxmlformats.org/officeDocument/2006/relationships/hyperlink" Target="mailto:mescobarg@car.gov.co" TargetMode="External"/><Relationship Id="rId117" Type="http://schemas.openxmlformats.org/officeDocument/2006/relationships/hyperlink" Target="mailto:sbuitragom@car.gov.co" TargetMode="External"/><Relationship Id="rId116" Type="http://schemas.openxmlformats.org/officeDocument/2006/relationships/hyperlink" Target="mailto:mescobarg@car.gov.co" TargetMode="External"/><Relationship Id="rId115" Type="http://schemas.openxmlformats.org/officeDocument/2006/relationships/hyperlink" Target="mailto:wilson.infante@tocancipa.gov.co" TargetMode="External"/><Relationship Id="rId119" Type="http://schemas.openxmlformats.org/officeDocument/2006/relationships/hyperlink" Target="mailto:angelquiroga11@gmail.com" TargetMode="External"/><Relationship Id="rId15" Type="http://schemas.openxmlformats.org/officeDocument/2006/relationships/hyperlink" Target="mailto:uribejalejo@hotmail.com" TargetMode="External"/><Relationship Id="rId110" Type="http://schemas.openxmlformats.org/officeDocument/2006/relationships/hyperlink" Target="mailto:mescobarg@car.gov.co" TargetMode="External"/><Relationship Id="rId14" Type="http://schemas.openxmlformats.org/officeDocument/2006/relationships/hyperlink" Target="mailto:alcaldia@girardot-cundinamarca.gov.co" TargetMode="External"/><Relationship Id="rId17" Type="http://schemas.openxmlformats.org/officeDocument/2006/relationships/hyperlink" Target="mailto:alcaldia@narino-cundinamarca.gov.co" TargetMode="External"/><Relationship Id="rId16" Type="http://schemas.openxmlformats.org/officeDocument/2006/relationships/hyperlink" Target="mailto:abarraganu@car.gov.co" TargetMode="External"/><Relationship Id="rId19" Type="http://schemas.openxmlformats.org/officeDocument/2006/relationships/hyperlink" Target="mailto:abarraganu@car.gov.co" TargetMode="External"/><Relationship Id="rId114" Type="http://schemas.openxmlformats.org/officeDocument/2006/relationships/hyperlink" Target="mailto:alcaldia@tocancipa.gov.co" TargetMode="External"/><Relationship Id="rId18" Type="http://schemas.openxmlformats.org/officeDocument/2006/relationships/hyperlink" Target="mailto:umata@narino-cundinamarca.gov.co" TargetMode="External"/><Relationship Id="rId113" Type="http://schemas.openxmlformats.org/officeDocument/2006/relationships/hyperlink" Target="mailto:mescobarg@car.gov.co" TargetMode="External"/><Relationship Id="rId112" Type="http://schemas.openxmlformats.org/officeDocument/2006/relationships/hyperlink" Target="mailto:lalfonsop@car.gov.co" TargetMode="External"/><Relationship Id="rId111" Type="http://schemas.openxmlformats.org/officeDocument/2006/relationships/hyperlink" Target="mailto:mescobarg@car.gov.co" TargetMode="External"/><Relationship Id="rId84" Type="http://schemas.openxmlformats.org/officeDocument/2006/relationships/hyperlink" Target="mailto:iperdomom@car.gov.co" TargetMode="External"/><Relationship Id="rId83" Type="http://schemas.openxmlformats.org/officeDocument/2006/relationships/hyperlink" Target="mailto:sbuitragom@car.gov.co" TargetMode="External"/><Relationship Id="rId86" Type="http://schemas.openxmlformats.org/officeDocument/2006/relationships/hyperlink" Target="mailto:iperdomom@car.gov.co" TargetMode="External"/><Relationship Id="rId85" Type="http://schemas.openxmlformats.org/officeDocument/2006/relationships/hyperlink" Target="mailto:marthalvegac@gmail.com" TargetMode="External"/><Relationship Id="rId88" Type="http://schemas.openxmlformats.org/officeDocument/2006/relationships/hyperlink" Target="mailto:gestiondelriesgo@villagomez.gov.co" TargetMode="External"/><Relationship Id="rId150" Type="http://schemas.openxmlformats.org/officeDocument/2006/relationships/hyperlink" Target="mailto:secdesarrolloeconomico@venecia-cundinamarca.gov.co" TargetMode="External"/><Relationship Id="rId87" Type="http://schemas.openxmlformats.org/officeDocument/2006/relationships/hyperlink" Target="mailto:alcladia@villagomez-cundinamarca.gov.co" TargetMode="External"/><Relationship Id="rId89" Type="http://schemas.openxmlformats.org/officeDocument/2006/relationships/hyperlink" Target="mailto:marthalvegac@gmail.com" TargetMode="External"/><Relationship Id="rId80" Type="http://schemas.openxmlformats.org/officeDocument/2006/relationships/hyperlink" Target="mailto:iperdomom@car.gov.co" TargetMode="External"/><Relationship Id="rId82" Type="http://schemas.openxmlformats.org/officeDocument/2006/relationships/hyperlink" Target="mailto:uspublicos@sancayetano-cundinamarca.gov.co" TargetMode="External"/><Relationship Id="rId81" Type="http://schemas.openxmlformats.org/officeDocument/2006/relationships/hyperlink" Target="mailto:alcaldia@sancayetano-cundinamarca.gov.co" TargetMode="External"/><Relationship Id="rId1" Type="http://schemas.openxmlformats.org/officeDocument/2006/relationships/hyperlink" Target="mailto:jarevalou@car.gov.co" TargetMode="External"/><Relationship Id="rId2" Type="http://schemas.openxmlformats.org/officeDocument/2006/relationships/hyperlink" Target="mailto:umata@choconta-cundinamarca.gov.co" TargetMode="External"/><Relationship Id="rId3" Type="http://schemas.openxmlformats.org/officeDocument/2006/relationships/hyperlink" Target="mailto:jarevalou@car.gov.co" TargetMode="External"/><Relationship Id="rId149" Type="http://schemas.openxmlformats.org/officeDocument/2006/relationships/hyperlink" Target="mailto:acortesl@car.gov.co" TargetMode="External"/><Relationship Id="rId4" Type="http://schemas.openxmlformats.org/officeDocument/2006/relationships/hyperlink" Target="mailto:serviciospublicos@macheta-cundinamarca-gov.co" TargetMode="External"/><Relationship Id="rId148" Type="http://schemas.openxmlformats.org/officeDocument/2006/relationships/hyperlink" Target="http://mambientalqtibacuy-cundinamarca.gov.co/" TargetMode="External"/><Relationship Id="rId9" Type="http://schemas.openxmlformats.org/officeDocument/2006/relationships/hyperlink" Target="mailto:jarevalou@car.gov.co" TargetMode="External"/><Relationship Id="rId143" Type="http://schemas.openxmlformats.org/officeDocument/2006/relationships/hyperlink" Target="mailto:marthalvegac@gmail.com" TargetMode="External"/><Relationship Id="rId142" Type="http://schemas.openxmlformats.org/officeDocument/2006/relationships/hyperlink" Target="mailto:acortesl@car.gov.co" TargetMode="External"/><Relationship Id="rId141" Type="http://schemas.openxmlformats.org/officeDocument/2006/relationships/hyperlink" Target="mailto:secretariadeagricultura@pasca-cundinamarca.gov.co" TargetMode="External"/><Relationship Id="rId140" Type="http://schemas.openxmlformats.org/officeDocument/2006/relationships/hyperlink" Target="mailto:alcalde@pasca-cundinamarca.gov.co" TargetMode="External"/><Relationship Id="rId5" Type="http://schemas.openxmlformats.org/officeDocument/2006/relationships/hyperlink" Target="mailto:acortesl@car.gov.co" TargetMode="External"/><Relationship Id="rId147" Type="http://schemas.openxmlformats.org/officeDocument/2006/relationships/hyperlink" Target="mailto:contactenos@tibacuy-cundinamarca.gov.co" TargetMode="External"/><Relationship Id="rId6" Type="http://schemas.openxmlformats.org/officeDocument/2006/relationships/hyperlink" Target="mailto:desarrollorural@manta-cundinamarca.gov.co" TargetMode="External"/><Relationship Id="rId146" Type="http://schemas.openxmlformats.org/officeDocument/2006/relationships/hyperlink" Target="mailto:marthalvegac@gmail.com" TargetMode="External"/><Relationship Id="rId7" Type="http://schemas.openxmlformats.org/officeDocument/2006/relationships/hyperlink" Target="mailto:acortesl@car.gov.co" TargetMode="External"/><Relationship Id="rId145" Type="http://schemas.openxmlformats.org/officeDocument/2006/relationships/hyperlink" Target="mailto:umata@silvania-cundinamarca.gov.co" TargetMode="External"/><Relationship Id="rId8" Type="http://schemas.openxmlformats.org/officeDocument/2006/relationships/hyperlink" Target="mailto:umata@tibirita-cundinamarca.gov.co" TargetMode="External"/><Relationship Id="rId144" Type="http://schemas.openxmlformats.org/officeDocument/2006/relationships/hyperlink" Target="mailto:alcaldia@silvania-cundinamarca.gov.co" TargetMode="External"/><Relationship Id="rId73" Type="http://schemas.openxmlformats.org/officeDocument/2006/relationships/hyperlink" Target="mailto:lalfonsop@car.gov.co" TargetMode="External"/><Relationship Id="rId72" Type="http://schemas.openxmlformats.org/officeDocument/2006/relationships/hyperlink" Target="mailto:alcaldia@lapalma-cundinamarca.gov.co" TargetMode="External"/><Relationship Id="rId75" Type="http://schemas.openxmlformats.org/officeDocument/2006/relationships/hyperlink" Target="mailto:alcaldia@pacho-cundinamarca.gov.co" TargetMode="External"/><Relationship Id="rId74" Type="http://schemas.openxmlformats.org/officeDocument/2006/relationships/hyperlink" Target="mailto:iperdomom@car.gov.co" TargetMode="External"/><Relationship Id="rId77" Type="http://schemas.openxmlformats.org/officeDocument/2006/relationships/hyperlink" Target="mailto:sbuitragom@car.gov.co" TargetMode="External"/><Relationship Id="rId76" Type="http://schemas.openxmlformats.org/officeDocument/2006/relationships/hyperlink" Target="mailto:gestionambiental@pacho-cundinamarca.gov.co" TargetMode="External"/><Relationship Id="rId79" Type="http://schemas.openxmlformats.org/officeDocument/2006/relationships/hyperlink" Target="mailto:lalfonsop@car.gov.co" TargetMode="External"/><Relationship Id="rId78" Type="http://schemas.openxmlformats.org/officeDocument/2006/relationships/hyperlink" Target="mailto:iperdomom@car.gov.co" TargetMode="External"/><Relationship Id="rId71" Type="http://schemas.openxmlformats.org/officeDocument/2006/relationships/hyperlink" Target="mailto:iperdomom@car.gov.co" TargetMode="External"/><Relationship Id="rId70" Type="http://schemas.openxmlformats.org/officeDocument/2006/relationships/hyperlink" Target="mailto:marthalvegac@gmail.com" TargetMode="External"/><Relationship Id="rId139" Type="http://schemas.openxmlformats.org/officeDocument/2006/relationships/hyperlink" Target="mailto:marthalvegac@gmail.com" TargetMode="External"/><Relationship Id="rId138" Type="http://schemas.openxmlformats.org/officeDocument/2006/relationships/hyperlink" Target="mailto:feccruzg@gmail.com" TargetMode="External"/><Relationship Id="rId137" Type="http://schemas.openxmlformats.org/officeDocument/2006/relationships/hyperlink" Target="mailto:acortesl@car.gov.co" TargetMode="External"/><Relationship Id="rId132" Type="http://schemas.openxmlformats.org/officeDocument/2006/relationships/hyperlink" Target="mailto:secretariadeagricultura@arbelaez-cundinamarca.gov.co" TargetMode="External"/><Relationship Id="rId131" Type="http://schemas.openxmlformats.org/officeDocument/2006/relationships/hyperlink" Target="mailto:alcaldia@arbelaez-cundinamarca.gov.co" TargetMode="External"/><Relationship Id="rId130" Type="http://schemas.openxmlformats.org/officeDocument/2006/relationships/hyperlink" Target="mailto:acortesl@car.gov.co" TargetMode="External"/><Relationship Id="rId136" Type="http://schemas.openxmlformats.org/officeDocument/2006/relationships/hyperlink" Target="mailto:secretariadecompetitividad@granada-cundinamarca.gov.co" TargetMode="External"/><Relationship Id="rId135" Type="http://schemas.openxmlformats.org/officeDocument/2006/relationships/hyperlink" Target="mailto:alcaldia@granada-cundinamarca.gov.co" TargetMode="External"/><Relationship Id="rId134" Type="http://schemas.openxmlformats.org/officeDocument/2006/relationships/hyperlink" Target="mailto:acortesl@car.gov.co" TargetMode="External"/><Relationship Id="rId133" Type="http://schemas.openxmlformats.org/officeDocument/2006/relationships/hyperlink" Target="mailto:acortesl@car.gov.co" TargetMode="External"/><Relationship Id="rId62" Type="http://schemas.openxmlformats.org/officeDocument/2006/relationships/hyperlink" Target="mailto:serviciopublico@supata-cundinamarca.gov.co" TargetMode="External"/><Relationship Id="rId61" Type="http://schemas.openxmlformats.org/officeDocument/2006/relationships/hyperlink" Target="mailto:alcaldia@supata-cundinamarca.gov.co" TargetMode="External"/><Relationship Id="rId64" Type="http://schemas.openxmlformats.org/officeDocument/2006/relationships/hyperlink" Target="mailto:alcaldia@utica-cundinamarca.gov.co" TargetMode="External"/><Relationship Id="rId63" Type="http://schemas.openxmlformats.org/officeDocument/2006/relationships/hyperlink" Target="mailto:angelquiroga11@gmail.com" TargetMode="External"/><Relationship Id="rId66" Type="http://schemas.openxmlformats.org/officeDocument/2006/relationships/hyperlink" Target="mailto:contactenos@villeta-cundinamarca.gov.co" TargetMode="External"/><Relationship Id="rId172" Type="http://schemas.openxmlformats.org/officeDocument/2006/relationships/hyperlink" Target="mailto:alcalde@quipile-cundinamarca.gov.co" TargetMode="External"/><Relationship Id="rId65" Type="http://schemas.openxmlformats.org/officeDocument/2006/relationships/hyperlink" Target="mailto:angelquiroga11@gmail.com" TargetMode="External"/><Relationship Id="rId171" Type="http://schemas.openxmlformats.org/officeDocument/2006/relationships/hyperlink" Target="mailto:dgambal@car.gov.co" TargetMode="External"/><Relationship Id="rId68" Type="http://schemas.openxmlformats.org/officeDocument/2006/relationships/hyperlink" Target="mailto:sbuitragom@car.gov.co" TargetMode="External"/><Relationship Id="rId170" Type="http://schemas.openxmlformats.org/officeDocument/2006/relationships/hyperlink" Target="mailto:despacho@lamesa-cundinamarca.gov.co" TargetMode="External"/><Relationship Id="rId67" Type="http://schemas.openxmlformats.org/officeDocument/2006/relationships/hyperlink" Target="mailto:udecampo@villeta-cundinamarca.gov.co" TargetMode="External"/><Relationship Id="rId60" Type="http://schemas.openxmlformats.org/officeDocument/2006/relationships/hyperlink" Target="mailto:angelquiroga11@gmail.com" TargetMode="External"/><Relationship Id="rId165" Type="http://schemas.openxmlformats.org/officeDocument/2006/relationships/hyperlink" Target="mailto:sadea@cachipay-cundinamarca.gov.co" TargetMode="External"/><Relationship Id="rId69" Type="http://schemas.openxmlformats.org/officeDocument/2006/relationships/hyperlink" Target="mailto:iperdomom@car.gov.co" TargetMode="External"/><Relationship Id="rId164" Type="http://schemas.openxmlformats.org/officeDocument/2006/relationships/hyperlink" Target="mailto:alcalde@cachipay-cundinamarca.gov.co" TargetMode="External"/><Relationship Id="rId163" Type="http://schemas.openxmlformats.org/officeDocument/2006/relationships/hyperlink" Target="mailto:dgambal@car.gov.co" TargetMode="External"/><Relationship Id="rId162" Type="http://schemas.openxmlformats.org/officeDocument/2006/relationships/hyperlink" Target="mailto:desarrolloambiental@apulo-cundinamarca.gov.co" TargetMode="External"/><Relationship Id="rId169" Type="http://schemas.openxmlformats.org/officeDocument/2006/relationships/hyperlink" Target="mailto:dgambal@car.gov.co" TargetMode="External"/><Relationship Id="rId168" Type="http://schemas.openxmlformats.org/officeDocument/2006/relationships/hyperlink" Target="mailto:desarrolloagropecuario@elcolegio-cundinamarca.gov.co" TargetMode="External"/><Relationship Id="rId167" Type="http://schemas.openxmlformats.org/officeDocument/2006/relationships/hyperlink" Target="mailto:alcalde@elcolegio-cundinamarca.gov.co" TargetMode="External"/><Relationship Id="rId166" Type="http://schemas.openxmlformats.org/officeDocument/2006/relationships/hyperlink" Target="mailto:dgambal@car.gov.co" TargetMode="External"/><Relationship Id="rId51" Type="http://schemas.openxmlformats.org/officeDocument/2006/relationships/hyperlink" Target="mailto:alcaldia@alban-cundinamarca.gov.co" TargetMode="External"/><Relationship Id="rId50" Type="http://schemas.openxmlformats.org/officeDocument/2006/relationships/hyperlink" Target="mailto:angelquiroga11@gmail.com" TargetMode="External"/><Relationship Id="rId53" Type="http://schemas.openxmlformats.org/officeDocument/2006/relationships/hyperlink" Target="mailto:alcaldia@lapena-cundinamarca.gov.co" TargetMode="External"/><Relationship Id="rId52" Type="http://schemas.openxmlformats.org/officeDocument/2006/relationships/hyperlink" Target="mailto:angelquiroga11@gmail.com" TargetMode="External"/><Relationship Id="rId55" Type="http://schemas.openxmlformats.org/officeDocument/2006/relationships/hyperlink" Target="mailto:serviciospublicos@quebradanegra-cundinamarca.gov.co" TargetMode="External"/><Relationship Id="rId161" Type="http://schemas.openxmlformats.org/officeDocument/2006/relationships/hyperlink" Target="mailto:alcaldia@apulo-cundinamarca.gov.co" TargetMode="External"/><Relationship Id="rId54" Type="http://schemas.openxmlformats.org/officeDocument/2006/relationships/hyperlink" Target="mailto:angelquiroga11@gmail.com" TargetMode="External"/><Relationship Id="rId160" Type="http://schemas.openxmlformats.org/officeDocument/2006/relationships/hyperlink" Target="mailto:dgambal@car.gov.co" TargetMode="External"/><Relationship Id="rId57" Type="http://schemas.openxmlformats.org/officeDocument/2006/relationships/hyperlink" Target="mailto:angelquiroga11@gmail.com" TargetMode="External"/><Relationship Id="rId56" Type="http://schemas.openxmlformats.org/officeDocument/2006/relationships/hyperlink" Target="mailto:umata@quebradanegra-cundinamarca.gov.co" TargetMode="External"/><Relationship Id="rId159" Type="http://schemas.openxmlformats.org/officeDocument/2006/relationships/hyperlink" Target="mailto:consultorambiental82@gmail.com" TargetMode="External"/><Relationship Id="rId59" Type="http://schemas.openxmlformats.org/officeDocument/2006/relationships/hyperlink" Target="mailto:sedeama@sanrancisco-cundinamarca.gov.co" TargetMode="External"/><Relationship Id="rId154" Type="http://schemas.openxmlformats.org/officeDocument/2006/relationships/hyperlink" Target="mailto:ambiente@anapoima-cundinamarca.gov.co" TargetMode="External"/><Relationship Id="rId58" Type="http://schemas.openxmlformats.org/officeDocument/2006/relationships/hyperlink" Target="mailto:alcaldia@sanfrancisco-cundinamarca.gov.co" TargetMode="External"/><Relationship Id="rId153" Type="http://schemas.openxmlformats.org/officeDocument/2006/relationships/hyperlink" Target="mailto:alcladia@anapoima-cundinamarca.gov.co" TargetMode="External"/><Relationship Id="rId152" Type="http://schemas.openxmlformats.org/officeDocument/2006/relationships/hyperlink" Target="mailto:dgambal@car.gov.co" TargetMode="External"/><Relationship Id="rId151" Type="http://schemas.openxmlformats.org/officeDocument/2006/relationships/hyperlink" Target="mailto:marthalvegac@gmail.com" TargetMode="External"/><Relationship Id="rId158" Type="http://schemas.openxmlformats.org/officeDocument/2006/relationships/hyperlink" Target="mailto:umata@anolaima-cundinamarca.gov.co" TargetMode="External"/><Relationship Id="rId157" Type="http://schemas.openxmlformats.org/officeDocument/2006/relationships/hyperlink" Target="mailto:alcaldia@anolaima-cundinamarca.gov.co" TargetMode="External"/><Relationship Id="rId156" Type="http://schemas.openxmlformats.org/officeDocument/2006/relationships/hyperlink" Target="mailto:dgambal@car.gov.co" TargetMode="External"/><Relationship Id="rId155" Type="http://schemas.openxmlformats.org/officeDocument/2006/relationships/hyperlink" Target="mailto:marthalvegac@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sheetViews>
  <sheetFormatPr customHeight="1" defaultColWidth="14.43" defaultRowHeight="15.0"/>
  <cols>
    <col customWidth="1" min="1" max="1" width="18.43"/>
    <col customWidth="1" min="2" max="9" width="10.71"/>
    <col customWidth="1" min="10" max="10" width="18.57"/>
    <col customWidth="1" min="11" max="12" width="10.71"/>
  </cols>
  <sheetData>
    <row r="1" ht="104.25" customHeight="1">
      <c r="B1" s="1" t="s">
        <v>0</v>
      </c>
      <c r="C1" s="2"/>
      <c r="D1" s="2"/>
      <c r="E1" s="2"/>
      <c r="F1" s="2"/>
      <c r="G1" s="2"/>
      <c r="H1" s="2"/>
      <c r="I1" s="2"/>
      <c r="J1" s="3"/>
    </row>
    <row r="2" ht="52.5" customHeight="1">
      <c r="A2" s="4" t="s">
        <v>1</v>
      </c>
      <c r="B2" s="2"/>
      <c r="C2" s="2"/>
      <c r="D2" s="2"/>
      <c r="E2" s="2"/>
      <c r="F2" s="2"/>
      <c r="G2" s="2"/>
      <c r="H2" s="2"/>
      <c r="I2" s="2"/>
      <c r="J2" s="3"/>
    </row>
    <row r="3" ht="56.25" customHeight="1">
      <c r="A3" s="5" t="s">
        <v>2</v>
      </c>
      <c r="B3" s="2"/>
      <c r="C3" s="2"/>
      <c r="D3" s="2"/>
      <c r="E3" s="2"/>
      <c r="F3" s="2"/>
      <c r="G3" s="2"/>
      <c r="H3" s="2"/>
      <c r="I3" s="2"/>
      <c r="J3" s="3"/>
    </row>
    <row r="4" ht="48.0" customHeight="1">
      <c r="A4" s="6">
        <v>1.0</v>
      </c>
      <c r="B4" s="7" t="s">
        <v>3</v>
      </c>
      <c r="C4" s="2"/>
      <c r="D4" s="2"/>
      <c r="E4" s="2"/>
      <c r="F4" s="2"/>
      <c r="G4" s="2"/>
      <c r="H4" s="2"/>
      <c r="I4" s="2"/>
      <c r="J4" s="3"/>
      <c r="L4" s="8"/>
    </row>
    <row r="5" ht="54.75" customHeight="1">
      <c r="A5" s="6" t="s">
        <v>4</v>
      </c>
      <c r="B5" s="9" t="s">
        <v>5</v>
      </c>
      <c r="C5" s="2"/>
      <c r="D5" s="2"/>
      <c r="E5" s="2"/>
      <c r="F5" s="2"/>
      <c r="G5" s="2"/>
      <c r="H5" s="2"/>
      <c r="I5" s="2"/>
      <c r="J5" s="3"/>
    </row>
    <row r="6" ht="39.75" customHeight="1">
      <c r="A6" s="6" t="s">
        <v>6</v>
      </c>
      <c r="B6" s="9" t="s">
        <v>7</v>
      </c>
      <c r="C6" s="2"/>
      <c r="D6" s="2"/>
      <c r="E6" s="2"/>
      <c r="F6" s="2"/>
      <c r="G6" s="2"/>
      <c r="H6" s="2"/>
      <c r="I6" s="2"/>
      <c r="J6" s="3"/>
    </row>
    <row r="7" ht="53.25" customHeight="1">
      <c r="A7" s="6" t="s">
        <v>8</v>
      </c>
      <c r="B7" s="9" t="s">
        <v>9</v>
      </c>
      <c r="C7" s="2"/>
      <c r="D7" s="2"/>
      <c r="E7" s="2"/>
      <c r="F7" s="2"/>
      <c r="G7" s="2"/>
      <c r="H7" s="2"/>
      <c r="I7" s="2"/>
      <c r="J7" s="3"/>
    </row>
    <row r="8" ht="15.75" customHeight="1">
      <c r="A8" s="10"/>
      <c r="B8" s="2"/>
      <c r="C8" s="2"/>
      <c r="D8" s="2"/>
      <c r="E8" s="2"/>
      <c r="F8" s="2"/>
      <c r="G8" s="2"/>
      <c r="H8" s="2"/>
      <c r="I8" s="2"/>
      <c r="J8" s="3"/>
    </row>
    <row r="9" ht="32.25" customHeight="1">
      <c r="A9" s="11" t="s">
        <v>10</v>
      </c>
      <c r="B9" s="12" t="s">
        <v>11</v>
      </c>
      <c r="C9" s="2"/>
      <c r="D9" s="2"/>
      <c r="E9" s="2"/>
      <c r="F9" s="2"/>
      <c r="G9" s="2"/>
      <c r="H9" s="2"/>
      <c r="I9" s="2"/>
      <c r="J9" s="3"/>
    </row>
    <row r="10" ht="68.25" customHeight="1">
      <c r="A10" s="13">
        <v>44198.0</v>
      </c>
      <c r="B10" s="14" t="s">
        <v>12</v>
      </c>
      <c r="C10" s="2"/>
      <c r="D10" s="2"/>
      <c r="E10" s="2"/>
      <c r="F10" s="2"/>
      <c r="G10" s="2"/>
      <c r="H10" s="2"/>
      <c r="I10" s="2"/>
      <c r="J10" s="3"/>
    </row>
    <row r="11" ht="161.25" customHeight="1">
      <c r="A11" s="15">
        <v>44229.0</v>
      </c>
      <c r="B11" s="14" t="s">
        <v>13</v>
      </c>
      <c r="C11" s="2"/>
      <c r="D11" s="2"/>
      <c r="E11" s="2"/>
      <c r="F11" s="2"/>
      <c r="G11" s="2"/>
      <c r="H11" s="2"/>
      <c r="I11" s="2"/>
      <c r="J11" s="3"/>
    </row>
    <row r="12" ht="13.5" customHeight="1">
      <c r="A12" s="10"/>
      <c r="B12" s="2"/>
      <c r="C12" s="2"/>
      <c r="D12" s="2"/>
      <c r="E12" s="2"/>
      <c r="F12" s="2"/>
      <c r="G12" s="2"/>
      <c r="H12" s="2"/>
      <c r="I12" s="2"/>
      <c r="J12" s="3"/>
    </row>
    <row r="13" ht="60.0" customHeight="1">
      <c r="A13" s="16">
        <v>3.0</v>
      </c>
      <c r="B13" s="17" t="s">
        <v>14</v>
      </c>
      <c r="C13" s="2"/>
      <c r="D13" s="2"/>
      <c r="E13" s="2"/>
      <c r="F13" s="2"/>
      <c r="G13" s="2"/>
      <c r="H13" s="2"/>
      <c r="I13" s="2"/>
      <c r="J13" s="3"/>
    </row>
    <row r="14" ht="60.0" customHeight="1">
      <c r="A14" s="18">
        <v>44199.0</v>
      </c>
      <c r="B14" s="19" t="s">
        <v>15</v>
      </c>
      <c r="C14" s="2"/>
      <c r="D14" s="2"/>
      <c r="E14" s="2"/>
      <c r="F14" s="2"/>
      <c r="G14" s="2"/>
      <c r="H14" s="2"/>
      <c r="I14" s="2"/>
      <c r="J14" s="3"/>
    </row>
    <row r="15" ht="60.0" customHeight="1">
      <c r="A15" s="18">
        <v>44230.0</v>
      </c>
      <c r="B15" s="19" t="s">
        <v>16</v>
      </c>
      <c r="C15" s="2"/>
      <c r="D15" s="2"/>
      <c r="E15" s="2"/>
      <c r="F15" s="2"/>
      <c r="G15" s="2"/>
      <c r="H15" s="2"/>
      <c r="I15" s="2"/>
      <c r="J15" s="3"/>
    </row>
    <row r="16" ht="133.5" customHeight="1">
      <c r="A16" s="20" t="s">
        <v>17</v>
      </c>
      <c r="B16" s="19" t="s">
        <v>18</v>
      </c>
      <c r="C16" s="2"/>
      <c r="D16" s="2"/>
      <c r="E16" s="2"/>
      <c r="F16" s="2"/>
      <c r="G16" s="2"/>
      <c r="H16" s="2"/>
      <c r="I16" s="2"/>
      <c r="J16" s="3"/>
    </row>
    <row r="17" ht="12.75" customHeight="1">
      <c r="A17" s="10"/>
      <c r="B17" s="2"/>
      <c r="C17" s="2"/>
      <c r="D17" s="2"/>
      <c r="E17" s="2"/>
      <c r="F17" s="2"/>
      <c r="G17" s="2"/>
      <c r="H17" s="2"/>
      <c r="I17" s="2"/>
      <c r="J17" s="3"/>
    </row>
    <row r="18" ht="48.75" customHeight="1">
      <c r="A18" s="21" t="s">
        <v>19</v>
      </c>
      <c r="B18" s="2"/>
      <c r="C18" s="2"/>
      <c r="D18" s="2"/>
      <c r="E18" s="2"/>
      <c r="F18" s="2"/>
      <c r="G18" s="2"/>
      <c r="H18" s="2"/>
      <c r="I18" s="2"/>
      <c r="J18" s="3"/>
    </row>
    <row r="19" ht="24.0" customHeight="1">
      <c r="A19" s="22">
        <v>1.0</v>
      </c>
      <c r="B19" s="23" t="s">
        <v>20</v>
      </c>
      <c r="C19" s="2"/>
      <c r="D19" s="2"/>
      <c r="E19" s="2"/>
      <c r="F19" s="2"/>
      <c r="G19" s="2"/>
      <c r="H19" s="2"/>
      <c r="I19" s="2"/>
      <c r="J19" s="3"/>
    </row>
    <row r="20" ht="48.75" customHeight="1">
      <c r="A20" s="22">
        <v>2.0</v>
      </c>
      <c r="B20" s="24" t="s">
        <v>21</v>
      </c>
      <c r="C20" s="2"/>
      <c r="D20" s="2"/>
      <c r="E20" s="2"/>
      <c r="F20" s="2"/>
      <c r="G20" s="2"/>
      <c r="H20" s="2"/>
      <c r="I20" s="2"/>
      <c r="J20" s="3"/>
    </row>
    <row r="21" ht="48.75" customHeight="1">
      <c r="A21" s="22">
        <v>3.0</v>
      </c>
      <c r="B21" s="24" t="s">
        <v>22</v>
      </c>
      <c r="C21" s="2"/>
      <c r="D21" s="2"/>
      <c r="E21" s="2"/>
      <c r="F21" s="2"/>
      <c r="G21" s="2"/>
      <c r="H21" s="2"/>
      <c r="I21" s="2"/>
      <c r="J21" s="3"/>
    </row>
    <row r="22" ht="54.0" customHeight="1">
      <c r="A22" s="22">
        <v>4.0</v>
      </c>
      <c r="B22" s="24" t="s">
        <v>23</v>
      </c>
      <c r="C22" s="2"/>
      <c r="D22" s="2"/>
      <c r="E22" s="2"/>
      <c r="F22" s="2"/>
      <c r="G22" s="2"/>
      <c r="H22" s="2"/>
      <c r="I22" s="2"/>
      <c r="J22" s="3"/>
    </row>
    <row r="23" ht="54.0" customHeight="1">
      <c r="A23" s="22">
        <v>5.0</v>
      </c>
      <c r="B23" s="24" t="s">
        <v>24</v>
      </c>
      <c r="C23" s="2"/>
      <c r="D23" s="2"/>
      <c r="E23" s="2"/>
      <c r="F23" s="2"/>
      <c r="G23" s="2"/>
      <c r="H23" s="2"/>
      <c r="I23" s="2"/>
      <c r="J23" s="3"/>
    </row>
    <row r="24" ht="159.0" customHeight="1">
      <c r="A24" s="22">
        <v>6.0</v>
      </c>
      <c r="B24" s="24" t="s">
        <v>25</v>
      </c>
      <c r="C24" s="2"/>
      <c r="D24" s="2"/>
      <c r="E24" s="2"/>
      <c r="F24" s="2"/>
      <c r="G24" s="2"/>
      <c r="H24" s="2"/>
      <c r="I24" s="2"/>
      <c r="J24" s="3"/>
    </row>
    <row r="25" ht="347.25" customHeight="1">
      <c r="A25" s="22">
        <v>7.0</v>
      </c>
      <c r="B25" s="24" t="s">
        <v>26</v>
      </c>
      <c r="C25" s="2"/>
      <c r="D25" s="2"/>
      <c r="E25" s="2"/>
      <c r="F25" s="2"/>
      <c r="G25" s="2"/>
      <c r="H25" s="2"/>
      <c r="I25" s="2"/>
      <c r="J25" s="3"/>
    </row>
    <row r="26" ht="144.75" customHeight="1">
      <c r="A26" s="22">
        <v>8.0</v>
      </c>
      <c r="B26" s="24" t="s">
        <v>27</v>
      </c>
      <c r="C26" s="2"/>
      <c r="D26" s="2"/>
      <c r="E26" s="2"/>
      <c r="F26" s="2"/>
      <c r="G26" s="2"/>
      <c r="H26" s="2"/>
      <c r="I26" s="2"/>
      <c r="J26" s="3"/>
    </row>
    <row r="27" ht="128.25" customHeight="1">
      <c r="A27" s="22" t="s">
        <v>28</v>
      </c>
      <c r="B27" s="24" t="s">
        <v>29</v>
      </c>
      <c r="C27" s="2"/>
      <c r="D27" s="2"/>
      <c r="E27" s="2"/>
      <c r="F27" s="2"/>
      <c r="G27" s="2"/>
      <c r="H27" s="2"/>
      <c r="I27" s="2"/>
      <c r="J27" s="3"/>
    </row>
    <row r="28" ht="15.75" customHeight="1">
      <c r="A28" s="10"/>
      <c r="B28" s="2"/>
      <c r="C28" s="2"/>
      <c r="D28" s="2"/>
      <c r="E28" s="2"/>
      <c r="F28" s="2"/>
      <c r="G28" s="2"/>
      <c r="H28" s="2"/>
      <c r="I28" s="2"/>
      <c r="J28" s="3"/>
    </row>
    <row r="29" ht="15.75" customHeight="1">
      <c r="A29" s="25" t="s">
        <v>30</v>
      </c>
      <c r="B29" s="2"/>
      <c r="C29" s="2"/>
      <c r="D29" s="2"/>
      <c r="E29" s="2"/>
      <c r="F29" s="2"/>
      <c r="G29" s="2"/>
      <c r="H29" s="2"/>
      <c r="I29" s="2"/>
      <c r="J29" s="3"/>
    </row>
    <row r="30" ht="157.5" customHeight="1">
      <c r="A30" s="26" t="s">
        <v>31</v>
      </c>
      <c r="B30" s="27" t="s">
        <v>32</v>
      </c>
      <c r="C30" s="2"/>
      <c r="D30" s="2"/>
      <c r="E30" s="2"/>
      <c r="F30" s="2"/>
      <c r="G30" s="2"/>
      <c r="H30" s="2"/>
      <c r="I30" s="2"/>
      <c r="J30" s="3"/>
    </row>
    <row r="31" ht="63.0" customHeight="1">
      <c r="A31" s="28" t="s">
        <v>33</v>
      </c>
      <c r="B31" s="27" t="s">
        <v>34</v>
      </c>
      <c r="C31" s="2"/>
      <c r="D31" s="2"/>
      <c r="E31" s="2"/>
      <c r="F31" s="2"/>
      <c r="G31" s="2"/>
      <c r="H31" s="2"/>
      <c r="I31" s="2"/>
      <c r="J31" s="3"/>
    </row>
    <row r="32" ht="122.25" customHeight="1">
      <c r="A32" s="28" t="s">
        <v>35</v>
      </c>
      <c r="B32" s="27" t="s">
        <v>36</v>
      </c>
      <c r="C32" s="2"/>
      <c r="D32" s="2"/>
      <c r="E32" s="2"/>
      <c r="F32" s="2"/>
      <c r="G32" s="2"/>
      <c r="H32" s="2"/>
      <c r="I32" s="2"/>
      <c r="J32" s="3"/>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B1:J1"/>
    <mergeCell ref="A2:J2"/>
    <mergeCell ref="A3:J3"/>
    <mergeCell ref="B4:J4"/>
    <mergeCell ref="B5:J5"/>
    <mergeCell ref="B6:J6"/>
    <mergeCell ref="B7:J7"/>
    <mergeCell ref="A8:J8"/>
    <mergeCell ref="B9:J9"/>
    <mergeCell ref="B10:J10"/>
    <mergeCell ref="B11:J11"/>
    <mergeCell ref="A12:J12"/>
    <mergeCell ref="B13:J13"/>
    <mergeCell ref="B14:J14"/>
    <mergeCell ref="B15:J15"/>
    <mergeCell ref="B16:J16"/>
    <mergeCell ref="A17:J17"/>
    <mergeCell ref="A18:J18"/>
    <mergeCell ref="B19:J19"/>
    <mergeCell ref="B20:J20"/>
    <mergeCell ref="B21:J21"/>
    <mergeCell ref="A29:J29"/>
    <mergeCell ref="B30:J30"/>
    <mergeCell ref="B31:J31"/>
    <mergeCell ref="B32:J32"/>
    <mergeCell ref="B22:J22"/>
    <mergeCell ref="B23:J23"/>
    <mergeCell ref="B24:J24"/>
    <mergeCell ref="B25:J25"/>
    <mergeCell ref="B26:J26"/>
    <mergeCell ref="B27:J27"/>
    <mergeCell ref="A28:J28"/>
  </mergeCells>
  <printOptions/>
  <pageMargins bottom="0.75" footer="0.0" header="0.0" left="0.7" right="0.7" top="0.75"/>
  <pageSetup paperSize="9" scale="7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14"/>
    <col customWidth="1" min="2" max="2" width="50.86"/>
    <col customWidth="1" min="3" max="3" width="90.71"/>
    <col customWidth="1" min="4" max="4" width="30.29"/>
    <col customWidth="1" min="5" max="5" width="38.43"/>
    <col customWidth="1" min="6" max="6" width="40.43"/>
    <col customWidth="1" min="7" max="7" width="98.57"/>
    <col customWidth="1" min="8" max="8" width="20.71"/>
    <col customWidth="1" min="9" max="9" width="18.86"/>
    <col customWidth="1" min="10" max="10" width="28.14"/>
    <col customWidth="1" min="11" max="11" width="27.29"/>
    <col customWidth="1" min="12" max="12" width="32.0"/>
    <col customWidth="1" min="13" max="13" width="27.57"/>
    <col customWidth="1" min="14" max="14" width="23.86"/>
    <col customWidth="1" min="15" max="15" width="50.29"/>
    <col customWidth="1" min="16" max="16" width="33.43"/>
    <col customWidth="1" min="17" max="17" width="23.43"/>
    <col customWidth="1" min="18" max="18" width="20.43"/>
    <col customWidth="1" min="19" max="19" width="26.57"/>
    <col customWidth="1" min="20" max="20" width="26.0"/>
    <col customWidth="1" min="21" max="21" width="30.86"/>
    <col customWidth="1" min="22" max="22" width="42.43"/>
    <col customWidth="1" min="23" max="23" width="31.86"/>
    <col customWidth="1" min="24" max="24" width="34.14"/>
    <col customWidth="1" min="25" max="28" width="51.86"/>
    <col customWidth="1" min="29" max="29" width="39.0"/>
    <col customWidth="1" min="30" max="30" width="45.86"/>
    <col customWidth="1" min="31" max="31" width="54.71"/>
    <col customWidth="1" min="32" max="32" width="46.71"/>
    <col customWidth="1" min="33" max="33" width="35.57"/>
    <col customWidth="1" min="34" max="34" width="44.71"/>
    <col customWidth="1" min="35" max="35" width="68.43"/>
    <col customWidth="1" min="36" max="36" width="62.86"/>
    <col customWidth="1" min="37" max="37" width="57.14"/>
    <col customWidth="1" min="38" max="38" width="39.14"/>
    <col customWidth="1" min="39" max="39" width="44.71"/>
    <col customWidth="1" min="40" max="40" width="57.57"/>
    <col customWidth="1" min="41" max="41" width="36.29"/>
    <col customWidth="1" min="42" max="42" width="40.86"/>
    <col customWidth="1" min="43" max="43" width="60.57"/>
  </cols>
  <sheetData>
    <row r="1">
      <c r="A1" s="29" t="s">
        <v>37</v>
      </c>
      <c r="B1" s="30" t="s">
        <v>38</v>
      </c>
      <c r="C1" s="3"/>
      <c r="D1" s="31" t="s">
        <v>39</v>
      </c>
      <c r="E1" s="2"/>
      <c r="F1" s="2"/>
      <c r="G1" s="3"/>
      <c r="H1" s="32" t="s">
        <v>40</v>
      </c>
      <c r="I1" s="33"/>
      <c r="J1" s="33"/>
      <c r="K1" s="33"/>
      <c r="L1" s="34"/>
      <c r="M1" s="35" t="s">
        <v>41</v>
      </c>
      <c r="N1" s="33"/>
      <c r="O1" s="34"/>
      <c r="P1" s="30" t="s">
        <v>42</v>
      </c>
      <c r="Q1" s="2"/>
      <c r="R1" s="2"/>
      <c r="S1" s="3"/>
      <c r="T1" s="36" t="s">
        <v>43</v>
      </c>
      <c r="U1" s="2"/>
      <c r="V1" s="3"/>
      <c r="W1" s="37" t="s">
        <v>44</v>
      </c>
      <c r="X1" s="2"/>
      <c r="Y1" s="3"/>
      <c r="Z1" s="38" t="s">
        <v>45</v>
      </c>
      <c r="AA1" s="2"/>
      <c r="AB1" s="3"/>
      <c r="AC1" s="39" t="s">
        <v>46</v>
      </c>
      <c r="AD1" s="2"/>
      <c r="AE1" s="3"/>
      <c r="AF1" s="40" t="s">
        <v>47</v>
      </c>
      <c r="AG1" s="2"/>
      <c r="AH1" s="3"/>
      <c r="AI1" s="37" t="s">
        <v>48</v>
      </c>
      <c r="AJ1" s="2"/>
      <c r="AK1" s="3"/>
      <c r="AL1" s="41" t="s">
        <v>49</v>
      </c>
      <c r="AM1" s="2"/>
      <c r="AN1" s="3"/>
      <c r="AO1" s="42" t="s">
        <v>50</v>
      </c>
      <c r="AP1" s="2"/>
      <c r="AQ1" s="3"/>
    </row>
    <row r="2">
      <c r="A2" s="29" t="s">
        <v>51</v>
      </c>
      <c r="B2" s="43" t="s">
        <v>52</v>
      </c>
      <c r="C2" s="43" t="s">
        <v>53</v>
      </c>
      <c r="D2" s="44" t="s">
        <v>54</v>
      </c>
      <c r="E2" s="44" t="s">
        <v>55</v>
      </c>
      <c r="F2" s="44" t="s">
        <v>56</v>
      </c>
      <c r="G2" s="44" t="s">
        <v>57</v>
      </c>
      <c r="H2" s="45" t="s">
        <v>58</v>
      </c>
      <c r="I2" s="45" t="s">
        <v>59</v>
      </c>
      <c r="J2" s="45" t="s">
        <v>60</v>
      </c>
      <c r="K2" s="45" t="s">
        <v>61</v>
      </c>
      <c r="L2" s="45" t="s">
        <v>62</v>
      </c>
      <c r="M2" s="46" t="s">
        <v>63</v>
      </c>
      <c r="N2" s="46" t="s">
        <v>64</v>
      </c>
      <c r="O2" s="46" t="s">
        <v>65</v>
      </c>
      <c r="P2" s="43" t="s">
        <v>66</v>
      </c>
      <c r="Q2" s="43" t="s">
        <v>67</v>
      </c>
      <c r="R2" s="43" t="s">
        <v>68</v>
      </c>
      <c r="S2" s="43" t="s">
        <v>56</v>
      </c>
      <c r="T2" s="47" t="s">
        <v>67</v>
      </c>
      <c r="U2" s="47" t="s">
        <v>69</v>
      </c>
      <c r="V2" s="47" t="s">
        <v>70</v>
      </c>
      <c r="W2" s="48" t="s">
        <v>67</v>
      </c>
      <c r="X2" s="48" t="s">
        <v>69</v>
      </c>
      <c r="Y2" s="49" t="s">
        <v>70</v>
      </c>
      <c r="Z2" s="50" t="s">
        <v>71</v>
      </c>
      <c r="AA2" s="50" t="s">
        <v>72</v>
      </c>
      <c r="AB2" s="51" t="s">
        <v>73</v>
      </c>
      <c r="AC2" s="52" t="s">
        <v>74</v>
      </c>
      <c r="AD2" s="52" t="s">
        <v>75</v>
      </c>
      <c r="AE2" s="53" t="s">
        <v>73</v>
      </c>
      <c r="AF2" s="54" t="s">
        <v>67</v>
      </c>
      <c r="AG2" s="54" t="s">
        <v>69</v>
      </c>
      <c r="AH2" s="55" t="s">
        <v>70</v>
      </c>
      <c r="AI2" s="48" t="s">
        <v>67</v>
      </c>
      <c r="AJ2" s="48" t="s">
        <v>69</v>
      </c>
      <c r="AK2" s="49" t="s">
        <v>70</v>
      </c>
      <c r="AL2" s="56" t="s">
        <v>67</v>
      </c>
      <c r="AM2" s="56" t="s">
        <v>69</v>
      </c>
      <c r="AN2" s="57" t="s">
        <v>70</v>
      </c>
      <c r="AO2" s="58" t="s">
        <v>67</v>
      </c>
      <c r="AP2" s="58" t="s">
        <v>69</v>
      </c>
      <c r="AQ2" s="58" t="s">
        <v>70</v>
      </c>
    </row>
    <row r="3">
      <c r="A3" s="59" t="s">
        <v>76</v>
      </c>
      <c r="B3" s="60" t="s">
        <v>77</v>
      </c>
      <c r="C3" s="61" t="s">
        <v>78</v>
      </c>
      <c r="D3" s="62" t="s">
        <v>79</v>
      </c>
      <c r="E3" s="62" t="s">
        <v>80</v>
      </c>
      <c r="F3" s="61" t="s">
        <v>81</v>
      </c>
      <c r="G3" s="61" t="s">
        <v>82</v>
      </c>
      <c r="H3" s="63" t="s">
        <v>83</v>
      </c>
      <c r="I3" s="63" t="s">
        <v>84</v>
      </c>
      <c r="J3" s="64" t="s">
        <v>85</v>
      </c>
      <c r="K3" s="64" t="s">
        <v>86</v>
      </c>
      <c r="L3" s="64" t="s">
        <v>87</v>
      </c>
      <c r="M3" s="65" t="s">
        <v>88</v>
      </c>
      <c r="N3" s="65" t="s">
        <v>89</v>
      </c>
      <c r="O3" s="65" t="s">
        <v>90</v>
      </c>
      <c r="P3" s="66" t="s">
        <v>91</v>
      </c>
      <c r="Q3" s="66" t="s">
        <v>92</v>
      </c>
      <c r="R3" s="66" t="s">
        <v>93</v>
      </c>
      <c r="S3" s="67" t="s">
        <v>94</v>
      </c>
      <c r="T3" s="68" t="s">
        <v>95</v>
      </c>
      <c r="U3" s="68" t="s">
        <v>96</v>
      </c>
      <c r="V3" s="68" t="s">
        <v>97</v>
      </c>
      <c r="W3" s="69" t="s">
        <v>98</v>
      </c>
      <c r="X3" s="69" t="s">
        <v>98</v>
      </c>
      <c r="Y3" s="69" t="s">
        <v>98</v>
      </c>
      <c r="Z3" s="69" t="s">
        <v>98</v>
      </c>
      <c r="AA3" s="69" t="s">
        <v>98</v>
      </c>
      <c r="AB3" s="69" t="s">
        <v>98</v>
      </c>
      <c r="AC3" s="69" t="s">
        <v>98</v>
      </c>
      <c r="AD3" s="69" t="s">
        <v>98</v>
      </c>
      <c r="AE3" s="69" t="s">
        <v>98</v>
      </c>
      <c r="AF3" s="69" t="s">
        <v>98</v>
      </c>
      <c r="AG3" s="69" t="s">
        <v>98</v>
      </c>
      <c r="AH3" s="69" t="s">
        <v>98</v>
      </c>
      <c r="AI3" s="69" t="s">
        <v>98</v>
      </c>
      <c r="AJ3" s="69" t="s">
        <v>98</v>
      </c>
      <c r="AK3" s="69" t="s">
        <v>98</v>
      </c>
      <c r="AL3" s="69" t="s">
        <v>98</v>
      </c>
      <c r="AM3" s="69" t="s">
        <v>98</v>
      </c>
      <c r="AN3" s="69" t="s">
        <v>98</v>
      </c>
      <c r="AO3" s="69" t="s">
        <v>98</v>
      </c>
      <c r="AP3" s="69" t="s">
        <v>98</v>
      </c>
      <c r="AQ3" s="69" t="s">
        <v>98</v>
      </c>
    </row>
    <row r="4">
      <c r="A4" s="59" t="s">
        <v>76</v>
      </c>
      <c r="B4" s="60" t="s">
        <v>77</v>
      </c>
      <c r="C4" s="61" t="s">
        <v>78</v>
      </c>
      <c r="D4" s="62" t="s">
        <v>79</v>
      </c>
      <c r="E4" s="62" t="s">
        <v>80</v>
      </c>
      <c r="F4" s="61" t="s">
        <v>81</v>
      </c>
      <c r="G4" s="61" t="s">
        <v>82</v>
      </c>
      <c r="H4" s="63" t="s">
        <v>83</v>
      </c>
      <c r="I4" s="63" t="s">
        <v>99</v>
      </c>
      <c r="J4" s="64" t="s">
        <v>100</v>
      </c>
      <c r="K4" s="64" t="s">
        <v>86</v>
      </c>
      <c r="L4" s="64" t="s">
        <v>101</v>
      </c>
      <c r="M4" s="65" t="s">
        <v>88</v>
      </c>
      <c r="N4" s="65" t="s">
        <v>89</v>
      </c>
      <c r="O4" s="65" t="s">
        <v>102</v>
      </c>
      <c r="P4" s="66" t="s">
        <v>103</v>
      </c>
      <c r="Q4" s="66" t="s">
        <v>104</v>
      </c>
      <c r="R4" s="66" t="s">
        <v>105</v>
      </c>
      <c r="S4" s="67" t="s">
        <v>106</v>
      </c>
      <c r="T4" s="68" t="s">
        <v>95</v>
      </c>
      <c r="U4" s="68" t="s">
        <v>96</v>
      </c>
      <c r="V4" s="68" t="s">
        <v>97</v>
      </c>
      <c r="W4" s="69" t="s">
        <v>98</v>
      </c>
      <c r="X4" s="69" t="s">
        <v>98</v>
      </c>
      <c r="Y4" s="69" t="s">
        <v>98</v>
      </c>
      <c r="Z4" s="69" t="s">
        <v>98</v>
      </c>
      <c r="AA4" s="69" t="s">
        <v>98</v>
      </c>
      <c r="AB4" s="69" t="s">
        <v>98</v>
      </c>
      <c r="AC4" s="69" t="s">
        <v>98</v>
      </c>
      <c r="AD4" s="69" t="s">
        <v>98</v>
      </c>
      <c r="AE4" s="69" t="s">
        <v>98</v>
      </c>
      <c r="AF4" s="69" t="s">
        <v>98</v>
      </c>
      <c r="AG4" s="69" t="s">
        <v>98</v>
      </c>
      <c r="AH4" s="69" t="s">
        <v>98</v>
      </c>
      <c r="AI4" s="69" t="s">
        <v>98</v>
      </c>
      <c r="AJ4" s="69" t="s">
        <v>98</v>
      </c>
      <c r="AK4" s="69" t="s">
        <v>98</v>
      </c>
      <c r="AL4" s="69" t="s">
        <v>98</v>
      </c>
      <c r="AM4" s="69" t="s">
        <v>98</v>
      </c>
      <c r="AN4" s="69" t="s">
        <v>98</v>
      </c>
      <c r="AO4" s="69" t="s">
        <v>98</v>
      </c>
      <c r="AP4" s="69" t="s">
        <v>98</v>
      </c>
      <c r="AQ4" s="69" t="s">
        <v>98</v>
      </c>
    </row>
    <row r="5">
      <c r="A5" s="59" t="s">
        <v>76</v>
      </c>
      <c r="B5" s="60" t="s">
        <v>77</v>
      </c>
      <c r="C5" s="61" t="s">
        <v>78</v>
      </c>
      <c r="D5" s="62" t="s">
        <v>79</v>
      </c>
      <c r="E5" s="62" t="s">
        <v>80</v>
      </c>
      <c r="F5" s="61" t="s">
        <v>81</v>
      </c>
      <c r="G5" s="61" t="s">
        <v>82</v>
      </c>
      <c r="H5" s="63" t="s">
        <v>83</v>
      </c>
      <c r="I5" s="63" t="s">
        <v>99</v>
      </c>
      <c r="J5" s="64" t="s">
        <v>100</v>
      </c>
      <c r="K5" s="64" t="s">
        <v>86</v>
      </c>
      <c r="L5" s="64" t="s">
        <v>101</v>
      </c>
      <c r="M5" s="65" t="s">
        <v>88</v>
      </c>
      <c r="N5" s="65" t="s">
        <v>89</v>
      </c>
      <c r="O5" s="65" t="s">
        <v>102</v>
      </c>
      <c r="P5" s="66" t="s">
        <v>103</v>
      </c>
      <c r="Q5" s="66" t="s">
        <v>104</v>
      </c>
      <c r="R5" s="66" t="s">
        <v>105</v>
      </c>
      <c r="S5" s="67" t="s">
        <v>106</v>
      </c>
      <c r="T5" s="68" t="s">
        <v>95</v>
      </c>
      <c r="U5" s="68" t="s">
        <v>96</v>
      </c>
      <c r="V5" s="68" t="s">
        <v>107</v>
      </c>
      <c r="W5" s="69" t="s">
        <v>98</v>
      </c>
      <c r="X5" s="69" t="s">
        <v>98</v>
      </c>
      <c r="Y5" s="69" t="s">
        <v>98</v>
      </c>
      <c r="Z5" s="69" t="s">
        <v>98</v>
      </c>
      <c r="AA5" s="69" t="s">
        <v>98</v>
      </c>
      <c r="AB5" s="69" t="s">
        <v>98</v>
      </c>
      <c r="AC5" s="69" t="s">
        <v>98</v>
      </c>
      <c r="AD5" s="69" t="s">
        <v>98</v>
      </c>
      <c r="AE5" s="69" t="s">
        <v>98</v>
      </c>
      <c r="AF5" s="69" t="s">
        <v>98</v>
      </c>
      <c r="AG5" s="69" t="s">
        <v>98</v>
      </c>
      <c r="AH5" s="69" t="s">
        <v>98</v>
      </c>
      <c r="AI5" s="69" t="s">
        <v>98</v>
      </c>
      <c r="AJ5" s="69" t="s">
        <v>98</v>
      </c>
      <c r="AK5" s="69" t="s">
        <v>98</v>
      </c>
      <c r="AL5" s="69" t="s">
        <v>98</v>
      </c>
      <c r="AM5" s="69" t="s">
        <v>98</v>
      </c>
      <c r="AN5" s="69" t="s">
        <v>98</v>
      </c>
      <c r="AO5" s="69" t="s">
        <v>98</v>
      </c>
      <c r="AP5" s="69" t="s">
        <v>98</v>
      </c>
      <c r="AQ5" s="69" t="s">
        <v>98</v>
      </c>
    </row>
    <row r="6">
      <c r="A6" s="59" t="s">
        <v>76</v>
      </c>
      <c r="B6" s="60" t="s">
        <v>77</v>
      </c>
      <c r="C6" s="61" t="s">
        <v>78</v>
      </c>
      <c r="D6" s="62" t="s">
        <v>79</v>
      </c>
      <c r="E6" s="62" t="s">
        <v>80</v>
      </c>
      <c r="F6" s="61" t="s">
        <v>81</v>
      </c>
      <c r="G6" s="61" t="s">
        <v>82</v>
      </c>
      <c r="H6" s="63" t="s">
        <v>83</v>
      </c>
      <c r="I6" s="63" t="s">
        <v>99</v>
      </c>
      <c r="J6" s="64" t="s">
        <v>100</v>
      </c>
      <c r="K6" s="64" t="s">
        <v>86</v>
      </c>
      <c r="L6" s="64" t="s">
        <v>101</v>
      </c>
      <c r="M6" s="65" t="s">
        <v>88</v>
      </c>
      <c r="N6" s="65" t="s">
        <v>89</v>
      </c>
      <c r="O6" s="65" t="s">
        <v>102</v>
      </c>
      <c r="P6" s="66" t="s">
        <v>103</v>
      </c>
      <c r="Q6" s="66" t="s">
        <v>104</v>
      </c>
      <c r="R6" s="66" t="s">
        <v>105</v>
      </c>
      <c r="S6" s="67" t="s">
        <v>106</v>
      </c>
      <c r="T6" s="68" t="s">
        <v>95</v>
      </c>
      <c r="U6" s="68" t="s">
        <v>96</v>
      </c>
      <c r="V6" s="68" t="s">
        <v>108</v>
      </c>
      <c r="W6" s="69" t="s">
        <v>98</v>
      </c>
      <c r="X6" s="69" t="s">
        <v>98</v>
      </c>
      <c r="Y6" s="69" t="s">
        <v>98</v>
      </c>
      <c r="Z6" s="69" t="s">
        <v>98</v>
      </c>
      <c r="AA6" s="69" t="s">
        <v>98</v>
      </c>
      <c r="AB6" s="69" t="s">
        <v>98</v>
      </c>
      <c r="AC6" s="69" t="s">
        <v>98</v>
      </c>
      <c r="AD6" s="69" t="s">
        <v>98</v>
      </c>
      <c r="AE6" s="69" t="s">
        <v>98</v>
      </c>
      <c r="AF6" s="69" t="s">
        <v>98</v>
      </c>
      <c r="AG6" s="69" t="s">
        <v>98</v>
      </c>
      <c r="AH6" s="69" t="s">
        <v>98</v>
      </c>
      <c r="AI6" s="69" t="s">
        <v>98</v>
      </c>
      <c r="AJ6" s="69" t="s">
        <v>98</v>
      </c>
      <c r="AK6" s="69" t="s">
        <v>98</v>
      </c>
      <c r="AL6" s="69" t="s">
        <v>98</v>
      </c>
      <c r="AM6" s="69" t="s">
        <v>98</v>
      </c>
      <c r="AN6" s="69" t="s">
        <v>98</v>
      </c>
      <c r="AO6" s="69" t="s">
        <v>98</v>
      </c>
      <c r="AP6" s="69" t="s">
        <v>98</v>
      </c>
      <c r="AQ6" s="69" t="s">
        <v>98</v>
      </c>
    </row>
    <row r="7">
      <c r="A7" s="59" t="s">
        <v>109</v>
      </c>
      <c r="B7" s="60" t="s">
        <v>77</v>
      </c>
      <c r="C7" s="61" t="s">
        <v>110</v>
      </c>
      <c r="D7" s="62" t="s">
        <v>111</v>
      </c>
      <c r="E7" s="62" t="s">
        <v>112</v>
      </c>
      <c r="F7" s="61" t="s">
        <v>113</v>
      </c>
      <c r="G7" s="61" t="s">
        <v>114</v>
      </c>
      <c r="H7" s="63" t="s">
        <v>115</v>
      </c>
      <c r="I7" s="63" t="s">
        <v>116</v>
      </c>
      <c r="J7" s="64" t="s">
        <v>117</v>
      </c>
      <c r="K7" s="63" t="s">
        <v>118</v>
      </c>
      <c r="L7" s="64" t="s">
        <v>119</v>
      </c>
      <c r="M7" s="65" t="s">
        <v>120</v>
      </c>
      <c r="N7" s="65" t="s">
        <v>121</v>
      </c>
      <c r="O7" s="65" t="s">
        <v>122</v>
      </c>
      <c r="P7" s="66" t="s">
        <v>103</v>
      </c>
      <c r="Q7" s="66" t="s">
        <v>123</v>
      </c>
      <c r="R7" s="66" t="s">
        <v>124</v>
      </c>
      <c r="S7" s="67" t="s">
        <v>125</v>
      </c>
      <c r="T7" s="70" t="s">
        <v>126</v>
      </c>
      <c r="U7" s="70" t="s">
        <v>126</v>
      </c>
      <c r="V7" s="70" t="s">
        <v>126</v>
      </c>
      <c r="W7" s="69" t="s">
        <v>98</v>
      </c>
      <c r="X7" s="69" t="s">
        <v>98</v>
      </c>
      <c r="Y7" s="69" t="s">
        <v>98</v>
      </c>
      <c r="Z7" s="69" t="s">
        <v>98</v>
      </c>
      <c r="AA7" s="69" t="s">
        <v>98</v>
      </c>
      <c r="AB7" s="69" t="s">
        <v>98</v>
      </c>
      <c r="AC7" s="69" t="s">
        <v>98</v>
      </c>
      <c r="AD7" s="69" t="s">
        <v>98</v>
      </c>
      <c r="AE7" s="69" t="s">
        <v>98</v>
      </c>
      <c r="AF7" s="69" t="s">
        <v>98</v>
      </c>
      <c r="AG7" s="69" t="s">
        <v>98</v>
      </c>
      <c r="AH7" s="69" t="s">
        <v>98</v>
      </c>
      <c r="AI7" s="69" t="s">
        <v>98</v>
      </c>
      <c r="AJ7" s="69" t="s">
        <v>98</v>
      </c>
      <c r="AK7" s="69" t="s">
        <v>98</v>
      </c>
      <c r="AL7" s="69" t="s">
        <v>98</v>
      </c>
      <c r="AM7" s="69" t="s">
        <v>98</v>
      </c>
      <c r="AN7" s="69" t="s">
        <v>98</v>
      </c>
      <c r="AO7" s="69" t="s">
        <v>98</v>
      </c>
      <c r="AP7" s="69" t="s">
        <v>98</v>
      </c>
      <c r="AQ7" s="69" t="s">
        <v>98</v>
      </c>
    </row>
    <row r="8">
      <c r="A8" s="59" t="s">
        <v>109</v>
      </c>
      <c r="B8" s="60" t="s">
        <v>77</v>
      </c>
      <c r="C8" s="61" t="s">
        <v>110</v>
      </c>
      <c r="D8" s="62" t="s">
        <v>111</v>
      </c>
      <c r="E8" s="62" t="s">
        <v>112</v>
      </c>
      <c r="F8" s="61" t="s">
        <v>127</v>
      </c>
      <c r="G8" s="61" t="s">
        <v>128</v>
      </c>
      <c r="H8" s="63" t="s">
        <v>115</v>
      </c>
      <c r="I8" s="63" t="s">
        <v>129</v>
      </c>
      <c r="J8" s="64" t="s">
        <v>130</v>
      </c>
      <c r="K8" s="64" t="s">
        <v>131</v>
      </c>
      <c r="L8" s="64" t="s">
        <v>132</v>
      </c>
      <c r="M8" s="65" t="s">
        <v>120</v>
      </c>
      <c r="N8" s="65" t="s">
        <v>121</v>
      </c>
      <c r="O8" s="65" t="s">
        <v>133</v>
      </c>
      <c r="P8" s="66" t="s">
        <v>103</v>
      </c>
      <c r="Q8" s="66" t="s">
        <v>123</v>
      </c>
      <c r="R8" s="66" t="s">
        <v>124</v>
      </c>
      <c r="S8" s="67" t="s">
        <v>125</v>
      </c>
      <c r="T8" s="70" t="s">
        <v>126</v>
      </c>
      <c r="U8" s="70" t="s">
        <v>126</v>
      </c>
      <c r="V8" s="70" t="s">
        <v>126</v>
      </c>
      <c r="W8" s="69" t="s">
        <v>98</v>
      </c>
      <c r="X8" s="69" t="s">
        <v>98</v>
      </c>
      <c r="Y8" s="69" t="s">
        <v>98</v>
      </c>
      <c r="Z8" s="69" t="s">
        <v>98</v>
      </c>
      <c r="AA8" s="69" t="s">
        <v>98</v>
      </c>
      <c r="AB8" s="69" t="s">
        <v>98</v>
      </c>
      <c r="AC8" s="69" t="s">
        <v>98</v>
      </c>
      <c r="AD8" s="69" t="s">
        <v>98</v>
      </c>
      <c r="AE8" s="69" t="s">
        <v>98</v>
      </c>
      <c r="AF8" s="69" t="s">
        <v>98</v>
      </c>
      <c r="AG8" s="69" t="s">
        <v>98</v>
      </c>
      <c r="AH8" s="69" t="s">
        <v>98</v>
      </c>
      <c r="AI8" s="69" t="s">
        <v>98</v>
      </c>
      <c r="AJ8" s="69" t="s">
        <v>98</v>
      </c>
      <c r="AK8" s="69" t="s">
        <v>98</v>
      </c>
      <c r="AL8" s="69" t="s">
        <v>98</v>
      </c>
      <c r="AM8" s="69" t="s">
        <v>98</v>
      </c>
      <c r="AN8" s="69" t="s">
        <v>98</v>
      </c>
      <c r="AO8" s="69" t="s">
        <v>98</v>
      </c>
      <c r="AP8" s="69" t="s">
        <v>98</v>
      </c>
      <c r="AQ8" s="69" t="s">
        <v>98</v>
      </c>
    </row>
    <row r="9">
      <c r="A9" s="59" t="s">
        <v>109</v>
      </c>
      <c r="B9" s="60" t="s">
        <v>134</v>
      </c>
      <c r="C9" s="61" t="s">
        <v>135</v>
      </c>
      <c r="D9" s="62" t="s">
        <v>79</v>
      </c>
      <c r="E9" s="62" t="s">
        <v>136</v>
      </c>
      <c r="F9" s="61" t="s">
        <v>137</v>
      </c>
      <c r="G9" s="61" t="s">
        <v>138</v>
      </c>
      <c r="H9" s="63" t="s">
        <v>139</v>
      </c>
      <c r="I9" s="63" t="s">
        <v>140</v>
      </c>
      <c r="J9" s="64" t="s">
        <v>141</v>
      </c>
      <c r="K9" s="64" t="s">
        <v>142</v>
      </c>
      <c r="L9" s="64" t="s">
        <v>143</v>
      </c>
      <c r="M9" s="65" t="s">
        <v>144</v>
      </c>
      <c r="N9" s="65" t="s">
        <v>145</v>
      </c>
      <c r="O9" s="65" t="s">
        <v>146</v>
      </c>
      <c r="P9" s="66" t="s">
        <v>91</v>
      </c>
      <c r="Q9" s="66" t="s">
        <v>147</v>
      </c>
      <c r="R9" s="66" t="s">
        <v>148</v>
      </c>
      <c r="S9" s="67" t="s">
        <v>149</v>
      </c>
      <c r="T9" s="68" t="s">
        <v>95</v>
      </c>
      <c r="U9" s="68" t="s">
        <v>150</v>
      </c>
      <c r="V9" s="68" t="s">
        <v>151</v>
      </c>
      <c r="W9" s="69" t="s">
        <v>98</v>
      </c>
      <c r="X9" s="69" t="s">
        <v>98</v>
      </c>
      <c r="Y9" s="69" t="s">
        <v>98</v>
      </c>
      <c r="Z9" s="69" t="s">
        <v>98</v>
      </c>
      <c r="AA9" s="69" t="s">
        <v>98</v>
      </c>
      <c r="AB9" s="69" t="s">
        <v>98</v>
      </c>
      <c r="AC9" s="69" t="s">
        <v>98</v>
      </c>
      <c r="AD9" s="69" t="s">
        <v>98</v>
      </c>
      <c r="AE9" s="69" t="s">
        <v>98</v>
      </c>
      <c r="AF9" s="69" t="s">
        <v>98</v>
      </c>
      <c r="AG9" s="69" t="s">
        <v>98</v>
      </c>
      <c r="AH9" s="69" t="s">
        <v>98</v>
      </c>
      <c r="AI9" s="69" t="s">
        <v>98</v>
      </c>
      <c r="AJ9" s="69" t="s">
        <v>98</v>
      </c>
      <c r="AK9" s="69" t="s">
        <v>98</v>
      </c>
      <c r="AL9" s="69" t="s">
        <v>98</v>
      </c>
      <c r="AM9" s="69" t="s">
        <v>98</v>
      </c>
      <c r="AN9" s="69" t="s">
        <v>98</v>
      </c>
      <c r="AO9" s="69" t="s">
        <v>98</v>
      </c>
      <c r="AP9" s="69" t="s">
        <v>98</v>
      </c>
      <c r="AQ9" s="69" t="s">
        <v>98</v>
      </c>
    </row>
    <row r="10">
      <c r="A10" s="59" t="s">
        <v>109</v>
      </c>
      <c r="B10" s="60" t="s">
        <v>134</v>
      </c>
      <c r="C10" s="61" t="s">
        <v>135</v>
      </c>
      <c r="D10" s="62" t="s">
        <v>79</v>
      </c>
      <c r="E10" s="62" t="s">
        <v>136</v>
      </c>
      <c r="F10" s="61" t="s">
        <v>137</v>
      </c>
      <c r="G10" s="61" t="s">
        <v>138</v>
      </c>
      <c r="H10" s="63" t="s">
        <v>139</v>
      </c>
      <c r="I10" s="63" t="s">
        <v>140</v>
      </c>
      <c r="J10" s="64" t="s">
        <v>141</v>
      </c>
      <c r="K10" s="64" t="s">
        <v>142</v>
      </c>
      <c r="L10" s="64" t="s">
        <v>143</v>
      </c>
      <c r="M10" s="65" t="s">
        <v>144</v>
      </c>
      <c r="N10" s="65" t="s">
        <v>145</v>
      </c>
      <c r="O10" s="65" t="s">
        <v>146</v>
      </c>
      <c r="P10" s="66" t="s">
        <v>91</v>
      </c>
      <c r="Q10" s="66" t="s">
        <v>147</v>
      </c>
      <c r="R10" s="66" t="s">
        <v>148</v>
      </c>
      <c r="S10" s="67" t="s">
        <v>149</v>
      </c>
      <c r="T10" s="68" t="s">
        <v>152</v>
      </c>
      <c r="U10" s="68" t="s">
        <v>153</v>
      </c>
      <c r="V10" s="68" t="s">
        <v>154</v>
      </c>
      <c r="W10" s="69" t="s">
        <v>98</v>
      </c>
      <c r="X10" s="69" t="s">
        <v>98</v>
      </c>
      <c r="Y10" s="69" t="s">
        <v>98</v>
      </c>
      <c r="Z10" s="69" t="s">
        <v>98</v>
      </c>
      <c r="AA10" s="69" t="s">
        <v>98</v>
      </c>
      <c r="AB10" s="69" t="s">
        <v>98</v>
      </c>
      <c r="AC10" s="69" t="s">
        <v>98</v>
      </c>
      <c r="AD10" s="69" t="s">
        <v>98</v>
      </c>
      <c r="AE10" s="69" t="s">
        <v>98</v>
      </c>
      <c r="AF10" s="69" t="s">
        <v>98</v>
      </c>
      <c r="AG10" s="69" t="s">
        <v>98</v>
      </c>
      <c r="AH10" s="69" t="s">
        <v>98</v>
      </c>
      <c r="AI10" s="69" t="s">
        <v>98</v>
      </c>
      <c r="AJ10" s="69" t="s">
        <v>98</v>
      </c>
      <c r="AK10" s="69" t="s">
        <v>98</v>
      </c>
      <c r="AL10" s="69" t="s">
        <v>98</v>
      </c>
      <c r="AM10" s="69" t="s">
        <v>98</v>
      </c>
      <c r="AN10" s="69" t="s">
        <v>98</v>
      </c>
      <c r="AO10" s="69" t="s">
        <v>98</v>
      </c>
      <c r="AP10" s="69" t="s">
        <v>98</v>
      </c>
      <c r="AQ10" s="69" t="s">
        <v>98</v>
      </c>
    </row>
    <row r="11">
      <c r="A11" s="59" t="s">
        <v>109</v>
      </c>
      <c r="B11" s="60" t="s">
        <v>134</v>
      </c>
      <c r="C11" s="61" t="s">
        <v>135</v>
      </c>
      <c r="D11" s="62" t="s">
        <v>79</v>
      </c>
      <c r="E11" s="62" t="s">
        <v>136</v>
      </c>
      <c r="F11" s="61" t="s">
        <v>155</v>
      </c>
      <c r="G11" s="61" t="s">
        <v>156</v>
      </c>
      <c r="H11" s="63" t="s">
        <v>157</v>
      </c>
      <c r="I11" s="63" t="s">
        <v>158</v>
      </c>
      <c r="J11" s="64" t="s">
        <v>159</v>
      </c>
      <c r="K11" s="64" t="s">
        <v>160</v>
      </c>
      <c r="L11" s="64" t="s">
        <v>161</v>
      </c>
      <c r="M11" s="65" t="s">
        <v>120</v>
      </c>
      <c r="N11" s="65" t="s">
        <v>162</v>
      </c>
      <c r="O11" s="65" t="s">
        <v>163</v>
      </c>
      <c r="P11" s="66" t="s">
        <v>164</v>
      </c>
      <c r="Q11" s="66" t="s">
        <v>165</v>
      </c>
      <c r="R11" s="66" t="s">
        <v>166</v>
      </c>
      <c r="S11" s="67" t="s">
        <v>167</v>
      </c>
      <c r="T11" s="68" t="s">
        <v>168</v>
      </c>
      <c r="U11" s="68" t="s">
        <v>169</v>
      </c>
      <c r="V11" s="68" t="s">
        <v>170</v>
      </c>
      <c r="W11" s="69" t="s">
        <v>98</v>
      </c>
      <c r="X11" s="69" t="s">
        <v>98</v>
      </c>
      <c r="Y11" s="69" t="s">
        <v>98</v>
      </c>
      <c r="Z11" s="69" t="s">
        <v>98</v>
      </c>
      <c r="AA11" s="69" t="s">
        <v>98</v>
      </c>
      <c r="AB11" s="69" t="s">
        <v>98</v>
      </c>
      <c r="AC11" s="69" t="s">
        <v>98</v>
      </c>
      <c r="AD11" s="69" t="s">
        <v>98</v>
      </c>
      <c r="AE11" s="69" t="s">
        <v>98</v>
      </c>
      <c r="AF11" s="69" t="s">
        <v>98</v>
      </c>
      <c r="AG11" s="69" t="s">
        <v>98</v>
      </c>
      <c r="AH11" s="69" t="s">
        <v>98</v>
      </c>
      <c r="AI11" s="69" t="s">
        <v>98</v>
      </c>
      <c r="AJ11" s="69" t="s">
        <v>98</v>
      </c>
      <c r="AK11" s="69" t="s">
        <v>98</v>
      </c>
      <c r="AL11" s="69" t="s">
        <v>98</v>
      </c>
      <c r="AM11" s="69" t="s">
        <v>98</v>
      </c>
      <c r="AN11" s="69" t="s">
        <v>98</v>
      </c>
      <c r="AO11" s="69" t="s">
        <v>98</v>
      </c>
      <c r="AP11" s="69" t="s">
        <v>98</v>
      </c>
      <c r="AQ11" s="69" t="s">
        <v>98</v>
      </c>
    </row>
    <row r="12">
      <c r="A12" s="59" t="s">
        <v>109</v>
      </c>
      <c r="B12" s="60" t="s">
        <v>134</v>
      </c>
      <c r="C12" s="61" t="s">
        <v>135</v>
      </c>
      <c r="D12" s="62" t="s">
        <v>79</v>
      </c>
      <c r="E12" s="62" t="s">
        <v>136</v>
      </c>
      <c r="F12" s="61" t="s">
        <v>171</v>
      </c>
      <c r="G12" s="61" t="s">
        <v>172</v>
      </c>
      <c r="H12" s="63" t="s">
        <v>173</v>
      </c>
      <c r="I12" s="63" t="s">
        <v>174</v>
      </c>
      <c r="J12" s="64" t="s">
        <v>175</v>
      </c>
      <c r="K12" s="63" t="s">
        <v>126</v>
      </c>
      <c r="L12" s="64" t="s">
        <v>176</v>
      </c>
      <c r="M12" s="65" t="s">
        <v>177</v>
      </c>
      <c r="N12" s="65" t="s">
        <v>178</v>
      </c>
      <c r="O12" s="65" t="s">
        <v>179</v>
      </c>
      <c r="P12" s="66" t="s">
        <v>180</v>
      </c>
      <c r="Q12" s="66" t="s">
        <v>181</v>
      </c>
      <c r="R12" s="66" t="s">
        <v>182</v>
      </c>
      <c r="S12" s="67" t="s">
        <v>183</v>
      </c>
      <c r="T12" s="68" t="s">
        <v>95</v>
      </c>
      <c r="U12" s="68" t="s">
        <v>96</v>
      </c>
      <c r="V12" s="68" t="s">
        <v>97</v>
      </c>
      <c r="W12" s="69" t="s">
        <v>98</v>
      </c>
      <c r="X12" s="69" t="s">
        <v>98</v>
      </c>
      <c r="Y12" s="69" t="s">
        <v>98</v>
      </c>
      <c r="Z12" s="69" t="s">
        <v>98</v>
      </c>
      <c r="AA12" s="69" t="s">
        <v>98</v>
      </c>
      <c r="AB12" s="69" t="s">
        <v>98</v>
      </c>
      <c r="AC12" s="69" t="s">
        <v>98</v>
      </c>
      <c r="AD12" s="69" t="s">
        <v>98</v>
      </c>
      <c r="AE12" s="69" t="s">
        <v>98</v>
      </c>
      <c r="AF12" s="69" t="s">
        <v>98</v>
      </c>
      <c r="AG12" s="69" t="s">
        <v>98</v>
      </c>
      <c r="AH12" s="69" t="s">
        <v>98</v>
      </c>
      <c r="AI12" s="71" t="s">
        <v>184</v>
      </c>
      <c r="AJ12" s="72" t="s">
        <v>185</v>
      </c>
      <c r="AK12" s="73" t="s">
        <v>186</v>
      </c>
      <c r="AL12" s="69" t="s">
        <v>98</v>
      </c>
      <c r="AM12" s="69" t="s">
        <v>98</v>
      </c>
      <c r="AN12" s="69" t="s">
        <v>98</v>
      </c>
      <c r="AO12" s="69" t="s">
        <v>98</v>
      </c>
      <c r="AP12" s="69" t="s">
        <v>98</v>
      </c>
      <c r="AQ12" s="69" t="s">
        <v>98</v>
      </c>
    </row>
    <row r="13">
      <c r="A13" s="59" t="s">
        <v>109</v>
      </c>
      <c r="B13" s="60" t="s">
        <v>134</v>
      </c>
      <c r="C13" s="61" t="s">
        <v>135</v>
      </c>
      <c r="D13" s="62" t="s">
        <v>79</v>
      </c>
      <c r="E13" s="62" t="s">
        <v>136</v>
      </c>
      <c r="F13" s="61" t="s">
        <v>171</v>
      </c>
      <c r="G13" s="61" t="s">
        <v>172</v>
      </c>
      <c r="H13" s="63" t="s">
        <v>173</v>
      </c>
      <c r="I13" s="63" t="s">
        <v>174</v>
      </c>
      <c r="J13" s="64" t="s">
        <v>175</v>
      </c>
      <c r="K13" s="63" t="s">
        <v>126</v>
      </c>
      <c r="L13" s="64" t="s">
        <v>176</v>
      </c>
      <c r="M13" s="65" t="s">
        <v>177</v>
      </c>
      <c r="N13" s="65" t="s">
        <v>178</v>
      </c>
      <c r="O13" s="65" t="s">
        <v>179</v>
      </c>
      <c r="P13" s="66" t="s">
        <v>180</v>
      </c>
      <c r="Q13" s="66" t="s">
        <v>181</v>
      </c>
      <c r="R13" s="66" t="s">
        <v>182</v>
      </c>
      <c r="S13" s="67" t="s">
        <v>183</v>
      </c>
      <c r="T13" s="68" t="s">
        <v>95</v>
      </c>
      <c r="U13" s="68" t="s">
        <v>96</v>
      </c>
      <c r="V13" s="68" t="s">
        <v>107</v>
      </c>
      <c r="W13" s="69" t="s">
        <v>98</v>
      </c>
      <c r="X13" s="69" t="s">
        <v>98</v>
      </c>
      <c r="Y13" s="69" t="s">
        <v>98</v>
      </c>
      <c r="Z13" s="74" t="s">
        <v>187</v>
      </c>
      <c r="AA13" s="74" t="s">
        <v>188</v>
      </c>
      <c r="AB13" s="75" t="s">
        <v>189</v>
      </c>
      <c r="AC13" s="69" t="s">
        <v>98</v>
      </c>
      <c r="AD13" s="69" t="s">
        <v>98</v>
      </c>
      <c r="AE13" s="69" t="s">
        <v>98</v>
      </c>
      <c r="AF13" s="69" t="s">
        <v>98</v>
      </c>
      <c r="AG13" s="69" t="s">
        <v>98</v>
      </c>
      <c r="AH13" s="69" t="s">
        <v>98</v>
      </c>
      <c r="AI13" s="71" t="s">
        <v>184</v>
      </c>
      <c r="AJ13" s="72" t="s">
        <v>184</v>
      </c>
      <c r="AK13" s="73" t="s">
        <v>190</v>
      </c>
      <c r="AL13" s="69" t="s">
        <v>98</v>
      </c>
      <c r="AM13" s="69" t="s">
        <v>98</v>
      </c>
      <c r="AN13" s="69" t="s">
        <v>98</v>
      </c>
      <c r="AO13" s="76" t="s">
        <v>191</v>
      </c>
      <c r="AP13" s="76" t="s">
        <v>192</v>
      </c>
      <c r="AQ13" s="76" t="s">
        <v>193</v>
      </c>
    </row>
    <row r="14">
      <c r="A14" s="59" t="s">
        <v>109</v>
      </c>
      <c r="B14" s="60" t="s">
        <v>134</v>
      </c>
      <c r="C14" s="61" t="s">
        <v>135</v>
      </c>
      <c r="D14" s="62" t="s">
        <v>79</v>
      </c>
      <c r="E14" s="62" t="s">
        <v>136</v>
      </c>
      <c r="F14" s="61" t="s">
        <v>171</v>
      </c>
      <c r="G14" s="61" t="s">
        <v>172</v>
      </c>
      <c r="H14" s="63" t="s">
        <v>173</v>
      </c>
      <c r="I14" s="63" t="s">
        <v>174</v>
      </c>
      <c r="J14" s="64" t="s">
        <v>175</v>
      </c>
      <c r="K14" s="63" t="s">
        <v>126</v>
      </c>
      <c r="L14" s="64" t="s">
        <v>176</v>
      </c>
      <c r="M14" s="65" t="s">
        <v>177</v>
      </c>
      <c r="N14" s="65" t="s">
        <v>178</v>
      </c>
      <c r="O14" s="65" t="s">
        <v>179</v>
      </c>
      <c r="P14" s="66" t="s">
        <v>180</v>
      </c>
      <c r="Q14" s="66" t="s">
        <v>181</v>
      </c>
      <c r="R14" s="66" t="s">
        <v>182</v>
      </c>
      <c r="S14" s="67" t="s">
        <v>183</v>
      </c>
      <c r="T14" s="68" t="s">
        <v>95</v>
      </c>
      <c r="U14" s="68" t="s">
        <v>96</v>
      </c>
      <c r="V14" s="68" t="s">
        <v>108</v>
      </c>
      <c r="W14" s="69" t="s">
        <v>98</v>
      </c>
      <c r="X14" s="69" t="s">
        <v>98</v>
      </c>
      <c r="Y14" s="69" t="s">
        <v>98</v>
      </c>
      <c r="Z14" s="69" t="s">
        <v>98</v>
      </c>
      <c r="AA14" s="69" t="s">
        <v>98</v>
      </c>
      <c r="AB14" s="69" t="s">
        <v>98</v>
      </c>
      <c r="AC14" s="69" t="s">
        <v>98</v>
      </c>
      <c r="AD14" s="69" t="s">
        <v>98</v>
      </c>
      <c r="AE14" s="69" t="s">
        <v>98</v>
      </c>
      <c r="AF14" s="69" t="s">
        <v>98</v>
      </c>
      <c r="AG14" s="69" t="s">
        <v>98</v>
      </c>
      <c r="AH14" s="69" t="s">
        <v>98</v>
      </c>
      <c r="AI14" s="71" t="s">
        <v>184</v>
      </c>
      <c r="AJ14" s="72" t="s">
        <v>184</v>
      </c>
      <c r="AK14" s="73" t="s">
        <v>194</v>
      </c>
      <c r="AL14" s="69" t="s">
        <v>98</v>
      </c>
      <c r="AM14" s="69" t="s">
        <v>98</v>
      </c>
      <c r="AN14" s="69" t="s">
        <v>98</v>
      </c>
      <c r="AO14" s="69" t="s">
        <v>98</v>
      </c>
      <c r="AP14" s="69" t="s">
        <v>98</v>
      </c>
      <c r="AQ14" s="69" t="s">
        <v>98</v>
      </c>
    </row>
    <row r="15">
      <c r="A15" s="59" t="s">
        <v>109</v>
      </c>
      <c r="B15" s="60" t="s">
        <v>134</v>
      </c>
      <c r="C15" s="61" t="s">
        <v>135</v>
      </c>
      <c r="D15" s="62" t="s">
        <v>79</v>
      </c>
      <c r="E15" s="62" t="s">
        <v>136</v>
      </c>
      <c r="F15" s="61" t="s">
        <v>171</v>
      </c>
      <c r="G15" s="61" t="s">
        <v>195</v>
      </c>
      <c r="H15" s="63" t="s">
        <v>196</v>
      </c>
      <c r="I15" s="63" t="s">
        <v>197</v>
      </c>
      <c r="J15" s="64" t="s">
        <v>198</v>
      </c>
      <c r="K15" s="64" t="s">
        <v>199</v>
      </c>
      <c r="L15" s="64" t="s">
        <v>200</v>
      </c>
      <c r="M15" s="65" t="s">
        <v>201</v>
      </c>
      <c r="N15" s="65" t="s">
        <v>121</v>
      </c>
      <c r="O15" s="65" t="s">
        <v>202</v>
      </c>
      <c r="P15" s="66" t="s">
        <v>91</v>
      </c>
      <c r="Q15" s="66" t="s">
        <v>147</v>
      </c>
      <c r="R15" s="66" t="s">
        <v>203</v>
      </c>
      <c r="S15" s="67" t="s">
        <v>204</v>
      </c>
      <c r="T15" s="68" t="s">
        <v>95</v>
      </c>
      <c r="U15" s="68" t="s">
        <v>96</v>
      </c>
      <c r="V15" s="68" t="s">
        <v>97</v>
      </c>
      <c r="W15" s="69" t="s">
        <v>98</v>
      </c>
      <c r="X15" s="69" t="s">
        <v>98</v>
      </c>
      <c r="Y15" s="69" t="s">
        <v>98</v>
      </c>
      <c r="Z15" s="69" t="s">
        <v>98</v>
      </c>
      <c r="AA15" s="69" t="s">
        <v>98</v>
      </c>
      <c r="AB15" s="69" t="s">
        <v>98</v>
      </c>
      <c r="AC15" s="69" t="s">
        <v>98</v>
      </c>
      <c r="AD15" s="69" t="s">
        <v>98</v>
      </c>
      <c r="AE15" s="69" t="s">
        <v>98</v>
      </c>
      <c r="AF15" s="69" t="s">
        <v>98</v>
      </c>
      <c r="AG15" s="69" t="s">
        <v>98</v>
      </c>
      <c r="AH15" s="69" t="s">
        <v>98</v>
      </c>
      <c r="AI15" s="77" t="s">
        <v>205</v>
      </c>
      <c r="AJ15" s="78"/>
      <c r="AK15" s="73" t="s">
        <v>206</v>
      </c>
      <c r="AL15" s="69" t="s">
        <v>98</v>
      </c>
      <c r="AM15" s="69" t="s">
        <v>98</v>
      </c>
      <c r="AN15" s="69" t="s">
        <v>98</v>
      </c>
      <c r="AO15" s="69" t="s">
        <v>98</v>
      </c>
      <c r="AP15" s="69" t="s">
        <v>98</v>
      </c>
      <c r="AQ15" s="69" t="s">
        <v>98</v>
      </c>
    </row>
    <row r="16">
      <c r="A16" s="59" t="s">
        <v>109</v>
      </c>
      <c r="B16" s="60" t="s">
        <v>134</v>
      </c>
      <c r="C16" s="61" t="s">
        <v>135</v>
      </c>
      <c r="D16" s="62" t="s">
        <v>79</v>
      </c>
      <c r="E16" s="62" t="s">
        <v>136</v>
      </c>
      <c r="F16" s="61" t="s">
        <v>171</v>
      </c>
      <c r="G16" s="61" t="s">
        <v>195</v>
      </c>
      <c r="H16" s="63" t="s">
        <v>196</v>
      </c>
      <c r="I16" s="63" t="s">
        <v>197</v>
      </c>
      <c r="J16" s="64" t="s">
        <v>198</v>
      </c>
      <c r="K16" s="64" t="s">
        <v>199</v>
      </c>
      <c r="L16" s="64" t="s">
        <v>200</v>
      </c>
      <c r="M16" s="65" t="s">
        <v>201</v>
      </c>
      <c r="N16" s="65" t="s">
        <v>121</v>
      </c>
      <c r="O16" s="65" t="s">
        <v>202</v>
      </c>
      <c r="P16" s="66" t="s">
        <v>91</v>
      </c>
      <c r="Q16" s="66" t="s">
        <v>147</v>
      </c>
      <c r="R16" s="66" t="s">
        <v>203</v>
      </c>
      <c r="S16" s="67" t="s">
        <v>204</v>
      </c>
      <c r="T16" s="68" t="s">
        <v>95</v>
      </c>
      <c r="U16" s="68" t="s">
        <v>96</v>
      </c>
      <c r="V16" s="68" t="s">
        <v>107</v>
      </c>
      <c r="W16" s="69" t="s">
        <v>98</v>
      </c>
      <c r="X16" s="69" t="s">
        <v>98</v>
      </c>
      <c r="Y16" s="69" t="s">
        <v>98</v>
      </c>
      <c r="Z16" s="69" t="s">
        <v>98</v>
      </c>
      <c r="AA16" s="69" t="s">
        <v>98</v>
      </c>
      <c r="AB16" s="69" t="s">
        <v>98</v>
      </c>
      <c r="AC16" s="69" t="s">
        <v>98</v>
      </c>
      <c r="AD16" s="69" t="s">
        <v>98</v>
      </c>
      <c r="AE16" s="69" t="s">
        <v>98</v>
      </c>
      <c r="AF16" s="69" t="s">
        <v>98</v>
      </c>
      <c r="AG16" s="69" t="s">
        <v>98</v>
      </c>
      <c r="AH16" s="69" t="s">
        <v>98</v>
      </c>
      <c r="AI16" s="77" t="s">
        <v>205</v>
      </c>
      <c r="AJ16" s="78"/>
      <c r="AK16" s="73" t="s">
        <v>207</v>
      </c>
      <c r="AL16" s="69" t="s">
        <v>98</v>
      </c>
      <c r="AM16" s="69" t="s">
        <v>98</v>
      </c>
      <c r="AN16" s="69" t="s">
        <v>98</v>
      </c>
      <c r="AO16" s="69" t="s">
        <v>98</v>
      </c>
      <c r="AP16" s="69" t="s">
        <v>98</v>
      </c>
      <c r="AQ16" s="69" t="s">
        <v>98</v>
      </c>
    </row>
    <row r="17" ht="237.0" customHeight="1">
      <c r="A17" s="59" t="s">
        <v>109</v>
      </c>
      <c r="B17" s="60" t="s">
        <v>134</v>
      </c>
      <c r="C17" s="61" t="s">
        <v>135</v>
      </c>
      <c r="D17" s="62" t="s">
        <v>79</v>
      </c>
      <c r="E17" s="62" t="s">
        <v>136</v>
      </c>
      <c r="F17" s="61" t="s">
        <v>171</v>
      </c>
      <c r="G17" s="61" t="s">
        <v>195</v>
      </c>
      <c r="H17" s="63" t="s">
        <v>196</v>
      </c>
      <c r="I17" s="63" t="s">
        <v>197</v>
      </c>
      <c r="J17" s="64" t="s">
        <v>198</v>
      </c>
      <c r="K17" s="64" t="s">
        <v>199</v>
      </c>
      <c r="L17" s="64" t="s">
        <v>200</v>
      </c>
      <c r="M17" s="65" t="s">
        <v>201</v>
      </c>
      <c r="N17" s="65" t="s">
        <v>121</v>
      </c>
      <c r="O17" s="65" t="s">
        <v>202</v>
      </c>
      <c r="P17" s="66" t="s">
        <v>91</v>
      </c>
      <c r="Q17" s="66" t="s">
        <v>147</v>
      </c>
      <c r="R17" s="66" t="s">
        <v>203</v>
      </c>
      <c r="S17" s="67" t="s">
        <v>204</v>
      </c>
      <c r="T17" s="68" t="s">
        <v>95</v>
      </c>
      <c r="U17" s="68" t="s">
        <v>96</v>
      </c>
      <c r="V17" s="68" t="s">
        <v>108</v>
      </c>
      <c r="W17" s="69" t="s">
        <v>98</v>
      </c>
      <c r="X17" s="69" t="s">
        <v>98</v>
      </c>
      <c r="Y17" s="69" t="s">
        <v>98</v>
      </c>
      <c r="Z17" s="69" t="s">
        <v>98</v>
      </c>
      <c r="AA17" s="69" t="s">
        <v>98</v>
      </c>
      <c r="AB17" s="69" t="s">
        <v>98</v>
      </c>
      <c r="AC17" s="69" t="s">
        <v>98</v>
      </c>
      <c r="AD17" s="69" t="s">
        <v>98</v>
      </c>
      <c r="AE17" s="69" t="s">
        <v>98</v>
      </c>
      <c r="AF17" s="69" t="s">
        <v>98</v>
      </c>
      <c r="AG17" s="69" t="s">
        <v>98</v>
      </c>
      <c r="AH17" s="69" t="s">
        <v>98</v>
      </c>
      <c r="AI17" s="77" t="s">
        <v>205</v>
      </c>
      <c r="AJ17" s="78"/>
      <c r="AK17" s="73" t="s">
        <v>208</v>
      </c>
      <c r="AL17" s="69" t="s">
        <v>98</v>
      </c>
      <c r="AM17" s="69" t="s">
        <v>98</v>
      </c>
      <c r="AN17" s="69" t="s">
        <v>98</v>
      </c>
      <c r="AO17" s="69" t="s">
        <v>98</v>
      </c>
      <c r="AP17" s="69" t="s">
        <v>98</v>
      </c>
      <c r="AQ17" s="69" t="s">
        <v>98</v>
      </c>
    </row>
    <row r="18">
      <c r="A18" s="59" t="s">
        <v>109</v>
      </c>
      <c r="B18" s="60" t="s">
        <v>134</v>
      </c>
      <c r="C18" s="61" t="s">
        <v>135</v>
      </c>
      <c r="D18" s="62" t="s">
        <v>79</v>
      </c>
      <c r="E18" s="62" t="s">
        <v>136</v>
      </c>
      <c r="F18" s="61" t="s">
        <v>171</v>
      </c>
      <c r="G18" s="61" t="s">
        <v>172</v>
      </c>
      <c r="H18" s="63" t="s">
        <v>209</v>
      </c>
      <c r="I18" s="63" t="s">
        <v>210</v>
      </c>
      <c r="J18" s="64" t="s">
        <v>211</v>
      </c>
      <c r="K18" s="64" t="s">
        <v>212</v>
      </c>
      <c r="L18" s="64" t="s">
        <v>213</v>
      </c>
      <c r="M18" s="65" t="s">
        <v>214</v>
      </c>
      <c r="N18" s="65" t="s">
        <v>121</v>
      </c>
      <c r="O18" s="65" t="s">
        <v>215</v>
      </c>
      <c r="P18" s="66" t="s">
        <v>91</v>
      </c>
      <c r="Q18" s="66" t="s">
        <v>92</v>
      </c>
      <c r="R18" s="66" t="s">
        <v>216</v>
      </c>
      <c r="S18" s="67" t="s">
        <v>217</v>
      </c>
      <c r="T18" s="68" t="s">
        <v>95</v>
      </c>
      <c r="U18" s="68" t="s">
        <v>150</v>
      </c>
      <c r="V18" s="68" t="s">
        <v>218</v>
      </c>
      <c r="W18" s="69" t="s">
        <v>98</v>
      </c>
      <c r="X18" s="69" t="s">
        <v>98</v>
      </c>
      <c r="Y18" s="69" t="s">
        <v>98</v>
      </c>
      <c r="Z18" s="69" t="s">
        <v>98</v>
      </c>
      <c r="AA18" s="69" t="s">
        <v>98</v>
      </c>
      <c r="AB18" s="69" t="s">
        <v>98</v>
      </c>
      <c r="AC18" s="69" t="s">
        <v>98</v>
      </c>
      <c r="AD18" s="69" t="s">
        <v>98</v>
      </c>
      <c r="AE18" s="69" t="s">
        <v>98</v>
      </c>
      <c r="AF18" s="69" t="s">
        <v>98</v>
      </c>
      <c r="AG18" s="69" t="s">
        <v>98</v>
      </c>
      <c r="AH18" s="69" t="s">
        <v>98</v>
      </c>
      <c r="AI18" s="77" t="s">
        <v>219</v>
      </c>
      <c r="AJ18" s="78"/>
      <c r="AK18" s="73" t="s">
        <v>207</v>
      </c>
      <c r="AL18" s="69" t="s">
        <v>98</v>
      </c>
      <c r="AM18" s="69" t="s">
        <v>98</v>
      </c>
      <c r="AN18" s="69" t="s">
        <v>98</v>
      </c>
      <c r="AO18" s="69" t="s">
        <v>98</v>
      </c>
      <c r="AP18" s="69" t="s">
        <v>98</v>
      </c>
      <c r="AQ18" s="69" t="s">
        <v>98</v>
      </c>
    </row>
    <row r="19">
      <c r="A19" s="59" t="s">
        <v>109</v>
      </c>
      <c r="B19" s="60" t="s">
        <v>134</v>
      </c>
      <c r="C19" s="61" t="s">
        <v>135</v>
      </c>
      <c r="D19" s="62" t="s">
        <v>79</v>
      </c>
      <c r="E19" s="62" t="s">
        <v>136</v>
      </c>
      <c r="F19" s="61" t="s">
        <v>171</v>
      </c>
      <c r="G19" s="61" t="s">
        <v>172</v>
      </c>
      <c r="H19" s="63" t="s">
        <v>157</v>
      </c>
      <c r="I19" s="63" t="s">
        <v>220</v>
      </c>
      <c r="J19" s="64" t="s">
        <v>221</v>
      </c>
      <c r="K19" s="63" t="s">
        <v>126</v>
      </c>
      <c r="L19" s="64" t="s">
        <v>222</v>
      </c>
      <c r="M19" s="65" t="s">
        <v>223</v>
      </c>
      <c r="N19" s="65" t="s">
        <v>121</v>
      </c>
      <c r="O19" s="65" t="s">
        <v>224</v>
      </c>
      <c r="P19" s="66" t="s">
        <v>103</v>
      </c>
      <c r="Q19" s="66" t="s">
        <v>225</v>
      </c>
      <c r="R19" s="66" t="s">
        <v>226</v>
      </c>
      <c r="S19" s="67" t="s">
        <v>227</v>
      </c>
      <c r="T19" s="68" t="s">
        <v>95</v>
      </c>
      <c r="U19" s="68" t="s">
        <v>150</v>
      </c>
      <c r="V19" s="68" t="s">
        <v>218</v>
      </c>
      <c r="W19" s="69" t="s">
        <v>98</v>
      </c>
      <c r="X19" s="69" t="s">
        <v>98</v>
      </c>
      <c r="Y19" s="69" t="s">
        <v>98</v>
      </c>
      <c r="Z19" s="69" t="s">
        <v>98</v>
      </c>
      <c r="AA19" s="69" t="s">
        <v>98</v>
      </c>
      <c r="AB19" s="69" t="s">
        <v>98</v>
      </c>
      <c r="AC19" s="69" t="s">
        <v>98</v>
      </c>
      <c r="AD19" s="69" t="s">
        <v>98</v>
      </c>
      <c r="AE19" s="69" t="s">
        <v>98</v>
      </c>
      <c r="AF19" s="69" t="s">
        <v>98</v>
      </c>
      <c r="AG19" s="69" t="s">
        <v>98</v>
      </c>
      <c r="AH19" s="69" t="s">
        <v>98</v>
      </c>
      <c r="AI19" s="69" t="s">
        <v>98</v>
      </c>
      <c r="AJ19" s="69" t="s">
        <v>98</v>
      </c>
      <c r="AK19" s="69" t="s">
        <v>98</v>
      </c>
      <c r="AL19" s="69" t="s">
        <v>98</v>
      </c>
      <c r="AM19" s="69" t="s">
        <v>98</v>
      </c>
      <c r="AN19" s="69" t="s">
        <v>98</v>
      </c>
      <c r="AO19" s="69" t="s">
        <v>98</v>
      </c>
      <c r="AP19" s="69" t="s">
        <v>98</v>
      </c>
      <c r="AQ19" s="69" t="s">
        <v>98</v>
      </c>
    </row>
    <row r="20">
      <c r="A20" s="59" t="s">
        <v>109</v>
      </c>
      <c r="B20" s="60" t="s">
        <v>228</v>
      </c>
      <c r="C20" s="61" t="s">
        <v>229</v>
      </c>
      <c r="D20" s="62" t="s">
        <v>79</v>
      </c>
      <c r="E20" s="62" t="s">
        <v>80</v>
      </c>
      <c r="F20" s="61" t="s">
        <v>230</v>
      </c>
      <c r="G20" s="61" t="s">
        <v>231</v>
      </c>
      <c r="H20" s="63" t="s">
        <v>232</v>
      </c>
      <c r="I20" s="63" t="s">
        <v>233</v>
      </c>
      <c r="J20" s="64" t="s">
        <v>234</v>
      </c>
      <c r="K20" s="63" t="s">
        <v>126</v>
      </c>
      <c r="L20" s="64" t="s">
        <v>235</v>
      </c>
      <c r="M20" s="65" t="s">
        <v>236</v>
      </c>
      <c r="N20" s="65" t="s">
        <v>237</v>
      </c>
      <c r="O20" s="65" t="s">
        <v>238</v>
      </c>
      <c r="P20" s="66" t="s">
        <v>164</v>
      </c>
      <c r="Q20" s="66" t="s">
        <v>165</v>
      </c>
      <c r="R20" s="66" t="s">
        <v>239</v>
      </c>
      <c r="S20" s="67" t="s">
        <v>240</v>
      </c>
      <c r="T20" s="68" t="s">
        <v>95</v>
      </c>
      <c r="U20" s="68" t="s">
        <v>241</v>
      </c>
      <c r="V20" s="68" t="s">
        <v>242</v>
      </c>
      <c r="W20" s="69" t="s">
        <v>98</v>
      </c>
      <c r="X20" s="69" t="s">
        <v>98</v>
      </c>
      <c r="Y20" s="69" t="s">
        <v>98</v>
      </c>
      <c r="Z20" s="69" t="s">
        <v>98</v>
      </c>
      <c r="AA20" s="69" t="s">
        <v>98</v>
      </c>
      <c r="AB20" s="69" t="s">
        <v>98</v>
      </c>
      <c r="AC20" s="69" t="s">
        <v>98</v>
      </c>
      <c r="AD20" s="69" t="s">
        <v>98</v>
      </c>
      <c r="AE20" s="69" t="s">
        <v>98</v>
      </c>
      <c r="AF20" s="69" t="s">
        <v>98</v>
      </c>
      <c r="AG20" s="69" t="s">
        <v>98</v>
      </c>
      <c r="AH20" s="69" t="s">
        <v>98</v>
      </c>
      <c r="AI20" s="71" t="s">
        <v>184</v>
      </c>
      <c r="AJ20" s="72" t="s">
        <v>243</v>
      </c>
      <c r="AK20" s="73" t="s">
        <v>244</v>
      </c>
      <c r="AL20" s="69" t="s">
        <v>98</v>
      </c>
      <c r="AM20" s="69" t="s">
        <v>98</v>
      </c>
      <c r="AN20" s="69" t="s">
        <v>98</v>
      </c>
      <c r="AO20" s="69" t="s">
        <v>98</v>
      </c>
      <c r="AP20" s="69" t="s">
        <v>98</v>
      </c>
      <c r="AQ20" s="69" t="s">
        <v>98</v>
      </c>
    </row>
    <row r="21" ht="15.75" customHeight="1">
      <c r="A21" s="59" t="s">
        <v>109</v>
      </c>
      <c r="B21" s="60" t="s">
        <v>228</v>
      </c>
      <c r="C21" s="61" t="s">
        <v>229</v>
      </c>
      <c r="D21" s="62" t="s">
        <v>79</v>
      </c>
      <c r="E21" s="62" t="s">
        <v>80</v>
      </c>
      <c r="F21" s="61" t="s">
        <v>230</v>
      </c>
      <c r="G21" s="61" t="s">
        <v>231</v>
      </c>
      <c r="H21" s="63" t="s">
        <v>232</v>
      </c>
      <c r="I21" s="63" t="s">
        <v>233</v>
      </c>
      <c r="J21" s="64" t="s">
        <v>234</v>
      </c>
      <c r="K21" s="63" t="s">
        <v>126</v>
      </c>
      <c r="L21" s="64" t="s">
        <v>235</v>
      </c>
      <c r="M21" s="65" t="s">
        <v>236</v>
      </c>
      <c r="N21" s="65" t="s">
        <v>237</v>
      </c>
      <c r="O21" s="65" t="s">
        <v>238</v>
      </c>
      <c r="P21" s="66" t="s">
        <v>164</v>
      </c>
      <c r="Q21" s="66" t="s">
        <v>165</v>
      </c>
      <c r="R21" s="66" t="s">
        <v>239</v>
      </c>
      <c r="S21" s="67" t="s">
        <v>240</v>
      </c>
      <c r="T21" s="68" t="s">
        <v>95</v>
      </c>
      <c r="U21" s="68" t="s">
        <v>241</v>
      </c>
      <c r="V21" s="68" t="s">
        <v>245</v>
      </c>
      <c r="W21" s="69" t="s">
        <v>98</v>
      </c>
      <c r="X21" s="69" t="s">
        <v>98</v>
      </c>
      <c r="Y21" s="69" t="s">
        <v>98</v>
      </c>
      <c r="Z21" s="69" t="s">
        <v>98</v>
      </c>
      <c r="AA21" s="69" t="s">
        <v>98</v>
      </c>
      <c r="AB21" s="69" t="s">
        <v>98</v>
      </c>
      <c r="AC21" s="69" t="s">
        <v>98</v>
      </c>
      <c r="AD21" s="69" t="s">
        <v>98</v>
      </c>
      <c r="AE21" s="69" t="s">
        <v>98</v>
      </c>
      <c r="AF21" s="69" t="s">
        <v>98</v>
      </c>
      <c r="AG21" s="69" t="s">
        <v>98</v>
      </c>
      <c r="AH21" s="69" t="s">
        <v>98</v>
      </c>
      <c r="AI21" s="71" t="s">
        <v>184</v>
      </c>
      <c r="AJ21" s="72" t="s">
        <v>185</v>
      </c>
      <c r="AK21" s="73" t="s">
        <v>246</v>
      </c>
      <c r="AL21" s="69" t="s">
        <v>98</v>
      </c>
      <c r="AM21" s="69" t="s">
        <v>98</v>
      </c>
      <c r="AN21" s="69" t="s">
        <v>98</v>
      </c>
      <c r="AO21" s="69" t="s">
        <v>98</v>
      </c>
      <c r="AP21" s="69" t="s">
        <v>98</v>
      </c>
      <c r="AQ21" s="69" t="s">
        <v>98</v>
      </c>
    </row>
    <row r="22" ht="15.75" customHeight="1">
      <c r="A22" s="59" t="s">
        <v>109</v>
      </c>
      <c r="B22" s="60" t="s">
        <v>228</v>
      </c>
      <c r="C22" s="61" t="s">
        <v>78</v>
      </c>
      <c r="D22" s="62" t="s">
        <v>79</v>
      </c>
      <c r="E22" s="62" t="s">
        <v>80</v>
      </c>
      <c r="F22" s="61" t="s">
        <v>81</v>
      </c>
      <c r="G22" s="61" t="s">
        <v>82</v>
      </c>
      <c r="H22" s="63" t="s">
        <v>83</v>
      </c>
      <c r="I22" s="63" t="s">
        <v>247</v>
      </c>
      <c r="J22" s="64" t="s">
        <v>248</v>
      </c>
      <c r="K22" s="64" t="s">
        <v>86</v>
      </c>
      <c r="L22" s="64" t="s">
        <v>249</v>
      </c>
      <c r="M22" s="65" t="s">
        <v>120</v>
      </c>
      <c r="N22" s="65" t="s">
        <v>89</v>
      </c>
      <c r="O22" s="65" t="s">
        <v>250</v>
      </c>
      <c r="P22" s="66" t="s">
        <v>180</v>
      </c>
      <c r="Q22" s="66" t="s">
        <v>181</v>
      </c>
      <c r="R22" s="66" t="s">
        <v>182</v>
      </c>
      <c r="S22" s="67" t="s">
        <v>183</v>
      </c>
      <c r="T22" s="68" t="s">
        <v>95</v>
      </c>
      <c r="U22" s="68" t="s">
        <v>96</v>
      </c>
      <c r="V22" s="68" t="s">
        <v>97</v>
      </c>
      <c r="W22" s="69" t="s">
        <v>98</v>
      </c>
      <c r="X22" s="69" t="s">
        <v>98</v>
      </c>
      <c r="Y22" s="69" t="s">
        <v>98</v>
      </c>
      <c r="Z22" s="69" t="s">
        <v>98</v>
      </c>
      <c r="AA22" s="69" t="s">
        <v>98</v>
      </c>
      <c r="AB22" s="69" t="s">
        <v>98</v>
      </c>
      <c r="AC22" s="69" t="s">
        <v>98</v>
      </c>
      <c r="AD22" s="69" t="s">
        <v>98</v>
      </c>
      <c r="AE22" s="69" t="s">
        <v>98</v>
      </c>
      <c r="AF22" s="69" t="s">
        <v>98</v>
      </c>
      <c r="AG22" s="69" t="s">
        <v>98</v>
      </c>
      <c r="AH22" s="69" t="s">
        <v>98</v>
      </c>
      <c r="AI22" s="69" t="s">
        <v>98</v>
      </c>
      <c r="AJ22" s="69" t="s">
        <v>98</v>
      </c>
      <c r="AK22" s="69" t="s">
        <v>98</v>
      </c>
      <c r="AL22" s="69" t="s">
        <v>98</v>
      </c>
      <c r="AM22" s="69" t="s">
        <v>98</v>
      </c>
      <c r="AN22" s="69" t="s">
        <v>98</v>
      </c>
      <c r="AO22" s="69" t="s">
        <v>98</v>
      </c>
      <c r="AP22" s="69" t="s">
        <v>98</v>
      </c>
      <c r="AQ22" s="69" t="s">
        <v>98</v>
      </c>
    </row>
    <row r="23" ht="15.75" customHeight="1">
      <c r="A23" s="59" t="s">
        <v>109</v>
      </c>
      <c r="B23" s="60" t="s">
        <v>228</v>
      </c>
      <c r="C23" s="61" t="s">
        <v>78</v>
      </c>
      <c r="D23" s="62" t="s">
        <v>79</v>
      </c>
      <c r="E23" s="62" t="s">
        <v>80</v>
      </c>
      <c r="F23" s="61" t="s">
        <v>81</v>
      </c>
      <c r="G23" s="61" t="s">
        <v>82</v>
      </c>
      <c r="H23" s="63" t="s">
        <v>83</v>
      </c>
      <c r="I23" s="63" t="s">
        <v>247</v>
      </c>
      <c r="J23" s="64" t="s">
        <v>248</v>
      </c>
      <c r="K23" s="64" t="s">
        <v>86</v>
      </c>
      <c r="L23" s="64" t="s">
        <v>249</v>
      </c>
      <c r="M23" s="65" t="s">
        <v>120</v>
      </c>
      <c r="N23" s="65" t="s">
        <v>89</v>
      </c>
      <c r="O23" s="65" t="s">
        <v>250</v>
      </c>
      <c r="P23" s="66" t="s">
        <v>180</v>
      </c>
      <c r="Q23" s="66" t="s">
        <v>181</v>
      </c>
      <c r="R23" s="66" t="s">
        <v>182</v>
      </c>
      <c r="S23" s="67" t="s">
        <v>183</v>
      </c>
      <c r="T23" s="68" t="s">
        <v>95</v>
      </c>
      <c r="U23" s="68" t="s">
        <v>96</v>
      </c>
      <c r="V23" s="68" t="s">
        <v>107</v>
      </c>
      <c r="W23" s="69" t="s">
        <v>98</v>
      </c>
      <c r="X23" s="69" t="s">
        <v>98</v>
      </c>
      <c r="Y23" s="69" t="s">
        <v>98</v>
      </c>
      <c r="Z23" s="69" t="s">
        <v>98</v>
      </c>
      <c r="AA23" s="69" t="s">
        <v>98</v>
      </c>
      <c r="AB23" s="69" t="s">
        <v>98</v>
      </c>
      <c r="AC23" s="69" t="s">
        <v>98</v>
      </c>
      <c r="AD23" s="69" t="s">
        <v>98</v>
      </c>
      <c r="AE23" s="69" t="s">
        <v>98</v>
      </c>
      <c r="AF23" s="69" t="s">
        <v>98</v>
      </c>
      <c r="AG23" s="69" t="s">
        <v>98</v>
      </c>
      <c r="AH23" s="69" t="s">
        <v>98</v>
      </c>
      <c r="AI23" s="69" t="s">
        <v>98</v>
      </c>
      <c r="AJ23" s="69" t="s">
        <v>98</v>
      </c>
      <c r="AK23" s="69" t="s">
        <v>98</v>
      </c>
      <c r="AL23" s="69" t="s">
        <v>98</v>
      </c>
      <c r="AM23" s="69" t="s">
        <v>98</v>
      </c>
      <c r="AN23" s="69" t="s">
        <v>98</v>
      </c>
      <c r="AO23" s="69" t="s">
        <v>98</v>
      </c>
      <c r="AP23" s="69" t="s">
        <v>98</v>
      </c>
      <c r="AQ23" s="69" t="s">
        <v>98</v>
      </c>
    </row>
    <row r="24" ht="15.75" customHeight="1">
      <c r="A24" s="59" t="s">
        <v>109</v>
      </c>
      <c r="B24" s="60" t="s">
        <v>228</v>
      </c>
      <c r="C24" s="61" t="s">
        <v>78</v>
      </c>
      <c r="D24" s="62" t="s">
        <v>79</v>
      </c>
      <c r="E24" s="62" t="s">
        <v>80</v>
      </c>
      <c r="F24" s="61" t="s">
        <v>81</v>
      </c>
      <c r="G24" s="61" t="s">
        <v>82</v>
      </c>
      <c r="H24" s="63" t="s">
        <v>83</v>
      </c>
      <c r="I24" s="63" t="s">
        <v>247</v>
      </c>
      <c r="J24" s="64" t="s">
        <v>248</v>
      </c>
      <c r="K24" s="64" t="s">
        <v>86</v>
      </c>
      <c r="L24" s="64" t="s">
        <v>249</v>
      </c>
      <c r="M24" s="65" t="s">
        <v>120</v>
      </c>
      <c r="N24" s="65" t="s">
        <v>89</v>
      </c>
      <c r="O24" s="65" t="s">
        <v>250</v>
      </c>
      <c r="P24" s="66" t="s">
        <v>180</v>
      </c>
      <c r="Q24" s="66" t="s">
        <v>181</v>
      </c>
      <c r="R24" s="66" t="s">
        <v>182</v>
      </c>
      <c r="S24" s="67" t="s">
        <v>183</v>
      </c>
      <c r="T24" s="68" t="s">
        <v>95</v>
      </c>
      <c r="U24" s="68" t="s">
        <v>96</v>
      </c>
      <c r="V24" s="68" t="s">
        <v>108</v>
      </c>
      <c r="W24" s="69" t="s">
        <v>98</v>
      </c>
      <c r="X24" s="69" t="s">
        <v>98</v>
      </c>
      <c r="Y24" s="69" t="s">
        <v>98</v>
      </c>
      <c r="Z24" s="69" t="s">
        <v>98</v>
      </c>
      <c r="AA24" s="69" t="s">
        <v>98</v>
      </c>
      <c r="AB24" s="69" t="s">
        <v>98</v>
      </c>
      <c r="AC24" s="69" t="s">
        <v>98</v>
      </c>
      <c r="AD24" s="69" t="s">
        <v>98</v>
      </c>
      <c r="AE24" s="69" t="s">
        <v>98</v>
      </c>
      <c r="AF24" s="69" t="s">
        <v>98</v>
      </c>
      <c r="AG24" s="69" t="s">
        <v>98</v>
      </c>
      <c r="AH24" s="69" t="s">
        <v>98</v>
      </c>
      <c r="AI24" s="69" t="s">
        <v>98</v>
      </c>
      <c r="AJ24" s="69" t="s">
        <v>98</v>
      </c>
      <c r="AK24" s="69" t="s">
        <v>98</v>
      </c>
      <c r="AL24" s="69" t="s">
        <v>98</v>
      </c>
      <c r="AM24" s="69" t="s">
        <v>98</v>
      </c>
      <c r="AN24" s="69" t="s">
        <v>98</v>
      </c>
      <c r="AO24" s="69" t="s">
        <v>98</v>
      </c>
      <c r="AP24" s="69" t="s">
        <v>98</v>
      </c>
      <c r="AQ24" s="69" t="s">
        <v>98</v>
      </c>
    </row>
    <row r="25" ht="15.75" customHeight="1">
      <c r="A25" s="59" t="s">
        <v>109</v>
      </c>
      <c r="B25" s="60" t="s">
        <v>77</v>
      </c>
      <c r="C25" s="61" t="s">
        <v>78</v>
      </c>
      <c r="D25" s="62" t="s">
        <v>79</v>
      </c>
      <c r="E25" s="62" t="s">
        <v>80</v>
      </c>
      <c r="F25" s="61" t="s">
        <v>251</v>
      </c>
      <c r="G25" s="61" t="s">
        <v>252</v>
      </c>
      <c r="H25" s="63" t="s">
        <v>253</v>
      </c>
      <c r="I25" s="63" t="s">
        <v>254</v>
      </c>
      <c r="J25" s="64" t="s">
        <v>255</v>
      </c>
      <c r="K25" s="63" t="s">
        <v>126</v>
      </c>
      <c r="L25" s="64" t="s">
        <v>256</v>
      </c>
      <c r="M25" s="65" t="s">
        <v>177</v>
      </c>
      <c r="N25" s="65" t="s">
        <v>178</v>
      </c>
      <c r="O25" s="65" t="s">
        <v>257</v>
      </c>
      <c r="P25" s="66" t="s">
        <v>180</v>
      </c>
      <c r="Q25" s="66" t="s">
        <v>181</v>
      </c>
      <c r="R25" s="66" t="s">
        <v>182</v>
      </c>
      <c r="S25" s="67" t="s">
        <v>183</v>
      </c>
      <c r="T25" s="68" t="s">
        <v>95</v>
      </c>
      <c r="U25" s="68" t="s">
        <v>96</v>
      </c>
      <c r="V25" s="68" t="s">
        <v>97</v>
      </c>
      <c r="W25" s="69" t="s">
        <v>98</v>
      </c>
      <c r="X25" s="69" t="s">
        <v>98</v>
      </c>
      <c r="Y25" s="69" t="s">
        <v>98</v>
      </c>
      <c r="Z25" s="69" t="s">
        <v>98</v>
      </c>
      <c r="AA25" s="69" t="s">
        <v>98</v>
      </c>
      <c r="AB25" s="69" t="s">
        <v>98</v>
      </c>
      <c r="AC25" s="69" t="s">
        <v>98</v>
      </c>
      <c r="AD25" s="69" t="s">
        <v>98</v>
      </c>
      <c r="AE25" s="69" t="s">
        <v>98</v>
      </c>
      <c r="AF25" s="69" t="s">
        <v>98</v>
      </c>
      <c r="AG25" s="69" t="s">
        <v>98</v>
      </c>
      <c r="AH25" s="69" t="s">
        <v>98</v>
      </c>
      <c r="AI25" s="71" t="s">
        <v>184</v>
      </c>
      <c r="AJ25" s="72" t="s">
        <v>185</v>
      </c>
      <c r="AK25" s="73" t="s">
        <v>246</v>
      </c>
      <c r="AL25" s="69" t="s">
        <v>98</v>
      </c>
      <c r="AM25" s="69" t="s">
        <v>98</v>
      </c>
      <c r="AN25" s="69" t="s">
        <v>98</v>
      </c>
      <c r="AO25" s="69" t="s">
        <v>98</v>
      </c>
      <c r="AP25" s="69" t="s">
        <v>98</v>
      </c>
      <c r="AQ25" s="69" t="s">
        <v>98</v>
      </c>
    </row>
    <row r="26" ht="15.75" customHeight="1">
      <c r="A26" s="59" t="s">
        <v>109</v>
      </c>
      <c r="B26" s="60" t="s">
        <v>77</v>
      </c>
      <c r="C26" s="61" t="s">
        <v>78</v>
      </c>
      <c r="D26" s="62" t="s">
        <v>79</v>
      </c>
      <c r="E26" s="62" t="s">
        <v>80</v>
      </c>
      <c r="F26" s="61" t="s">
        <v>251</v>
      </c>
      <c r="G26" s="61" t="s">
        <v>252</v>
      </c>
      <c r="H26" s="63" t="s">
        <v>253</v>
      </c>
      <c r="I26" s="63" t="s">
        <v>254</v>
      </c>
      <c r="J26" s="64" t="s">
        <v>255</v>
      </c>
      <c r="K26" s="63" t="s">
        <v>126</v>
      </c>
      <c r="L26" s="64" t="s">
        <v>256</v>
      </c>
      <c r="M26" s="65" t="s">
        <v>177</v>
      </c>
      <c r="N26" s="65" t="s">
        <v>178</v>
      </c>
      <c r="O26" s="65" t="s">
        <v>257</v>
      </c>
      <c r="P26" s="66" t="s">
        <v>180</v>
      </c>
      <c r="Q26" s="66" t="s">
        <v>181</v>
      </c>
      <c r="R26" s="66" t="s">
        <v>182</v>
      </c>
      <c r="S26" s="67" t="s">
        <v>183</v>
      </c>
      <c r="T26" s="68" t="s">
        <v>95</v>
      </c>
      <c r="U26" s="68" t="s">
        <v>96</v>
      </c>
      <c r="V26" s="68" t="s">
        <v>107</v>
      </c>
      <c r="W26" s="69" t="s">
        <v>98</v>
      </c>
      <c r="X26" s="69" t="s">
        <v>98</v>
      </c>
      <c r="Y26" s="69" t="s">
        <v>98</v>
      </c>
      <c r="Z26" s="69" t="s">
        <v>98</v>
      </c>
      <c r="AA26" s="69" t="s">
        <v>98</v>
      </c>
      <c r="AB26" s="69" t="s">
        <v>98</v>
      </c>
      <c r="AC26" s="69" t="s">
        <v>98</v>
      </c>
      <c r="AD26" s="69" t="s">
        <v>98</v>
      </c>
      <c r="AE26" s="69" t="s">
        <v>98</v>
      </c>
      <c r="AF26" s="69" t="s">
        <v>98</v>
      </c>
      <c r="AG26" s="69" t="s">
        <v>98</v>
      </c>
      <c r="AH26" s="69" t="s">
        <v>98</v>
      </c>
      <c r="AI26" s="69" t="s">
        <v>98</v>
      </c>
      <c r="AJ26" s="69" t="s">
        <v>98</v>
      </c>
      <c r="AK26" s="69" t="s">
        <v>98</v>
      </c>
      <c r="AL26" s="69" t="s">
        <v>98</v>
      </c>
      <c r="AM26" s="69" t="s">
        <v>98</v>
      </c>
      <c r="AN26" s="69" t="s">
        <v>98</v>
      </c>
      <c r="AO26" s="69" t="s">
        <v>98</v>
      </c>
      <c r="AP26" s="69" t="s">
        <v>98</v>
      </c>
      <c r="AQ26" s="69" t="s">
        <v>98</v>
      </c>
    </row>
    <row r="27" ht="15.75" customHeight="1">
      <c r="A27" s="59" t="s">
        <v>109</v>
      </c>
      <c r="B27" s="60" t="s">
        <v>77</v>
      </c>
      <c r="C27" s="61" t="s">
        <v>78</v>
      </c>
      <c r="D27" s="62" t="s">
        <v>79</v>
      </c>
      <c r="E27" s="62" t="s">
        <v>80</v>
      </c>
      <c r="F27" s="61" t="s">
        <v>251</v>
      </c>
      <c r="G27" s="61" t="s">
        <v>252</v>
      </c>
      <c r="H27" s="63" t="s">
        <v>253</v>
      </c>
      <c r="I27" s="63" t="s">
        <v>254</v>
      </c>
      <c r="J27" s="64" t="s">
        <v>255</v>
      </c>
      <c r="K27" s="63" t="s">
        <v>126</v>
      </c>
      <c r="L27" s="64" t="s">
        <v>256</v>
      </c>
      <c r="M27" s="65" t="s">
        <v>177</v>
      </c>
      <c r="N27" s="65" t="s">
        <v>178</v>
      </c>
      <c r="O27" s="65" t="s">
        <v>257</v>
      </c>
      <c r="P27" s="66" t="s">
        <v>180</v>
      </c>
      <c r="Q27" s="66" t="s">
        <v>181</v>
      </c>
      <c r="R27" s="66" t="s">
        <v>182</v>
      </c>
      <c r="S27" s="67" t="s">
        <v>183</v>
      </c>
      <c r="T27" s="68" t="s">
        <v>95</v>
      </c>
      <c r="U27" s="68" t="s">
        <v>96</v>
      </c>
      <c r="V27" s="68" t="s">
        <v>108</v>
      </c>
      <c r="W27" s="69" t="s">
        <v>98</v>
      </c>
      <c r="X27" s="69" t="s">
        <v>98</v>
      </c>
      <c r="Y27" s="69" t="s">
        <v>98</v>
      </c>
      <c r="Z27" s="69" t="s">
        <v>98</v>
      </c>
      <c r="AA27" s="69" t="s">
        <v>98</v>
      </c>
      <c r="AB27" s="69" t="s">
        <v>98</v>
      </c>
      <c r="AC27" s="69" t="s">
        <v>98</v>
      </c>
      <c r="AD27" s="69" t="s">
        <v>98</v>
      </c>
      <c r="AE27" s="69" t="s">
        <v>98</v>
      </c>
      <c r="AF27" s="69" t="s">
        <v>98</v>
      </c>
      <c r="AG27" s="69" t="s">
        <v>98</v>
      </c>
      <c r="AH27" s="69" t="s">
        <v>98</v>
      </c>
      <c r="AI27" s="69" t="s">
        <v>98</v>
      </c>
      <c r="AJ27" s="69" t="s">
        <v>98</v>
      </c>
      <c r="AK27" s="69" t="s">
        <v>98</v>
      </c>
      <c r="AL27" s="69" t="s">
        <v>98</v>
      </c>
      <c r="AM27" s="69" t="s">
        <v>98</v>
      </c>
      <c r="AN27" s="69" t="s">
        <v>98</v>
      </c>
      <c r="AO27" s="69" t="s">
        <v>98</v>
      </c>
      <c r="AP27" s="69" t="s">
        <v>98</v>
      </c>
      <c r="AQ27" s="69" t="s">
        <v>98</v>
      </c>
    </row>
    <row r="28" ht="15.75" customHeight="1">
      <c r="A28" s="59" t="s">
        <v>109</v>
      </c>
      <c r="B28" s="60" t="s">
        <v>228</v>
      </c>
      <c r="C28" s="61" t="s">
        <v>258</v>
      </c>
      <c r="D28" s="62" t="s">
        <v>79</v>
      </c>
      <c r="E28" s="62" t="s">
        <v>80</v>
      </c>
      <c r="F28" s="61" t="s">
        <v>259</v>
      </c>
      <c r="G28" s="61" t="s">
        <v>260</v>
      </c>
      <c r="H28" s="63" t="s">
        <v>115</v>
      </c>
      <c r="I28" s="63" t="s">
        <v>116</v>
      </c>
      <c r="J28" s="64" t="s">
        <v>117</v>
      </c>
      <c r="K28" s="64" t="s">
        <v>261</v>
      </c>
      <c r="L28" s="64" t="s">
        <v>262</v>
      </c>
      <c r="M28" s="65" t="s">
        <v>120</v>
      </c>
      <c r="N28" s="65" t="s">
        <v>263</v>
      </c>
      <c r="O28" s="65" t="s">
        <v>264</v>
      </c>
      <c r="P28" s="66" t="s">
        <v>91</v>
      </c>
      <c r="Q28" s="66" t="s">
        <v>265</v>
      </c>
      <c r="R28" s="66" t="s">
        <v>266</v>
      </c>
      <c r="S28" s="67" t="s">
        <v>267</v>
      </c>
      <c r="T28" s="68" t="s">
        <v>268</v>
      </c>
      <c r="U28" s="68" t="s">
        <v>269</v>
      </c>
      <c r="V28" s="68" t="s">
        <v>270</v>
      </c>
      <c r="W28" s="69" t="s">
        <v>98</v>
      </c>
      <c r="X28" s="69" t="s">
        <v>98</v>
      </c>
      <c r="Y28" s="69" t="s">
        <v>98</v>
      </c>
      <c r="Z28" s="74" t="s">
        <v>187</v>
      </c>
      <c r="AA28" s="74" t="s">
        <v>188</v>
      </c>
      <c r="AB28" s="75" t="s">
        <v>189</v>
      </c>
      <c r="AC28" s="69" t="s">
        <v>98</v>
      </c>
      <c r="AD28" s="69" t="s">
        <v>98</v>
      </c>
      <c r="AE28" s="69" t="s">
        <v>98</v>
      </c>
      <c r="AF28" s="69" t="s">
        <v>98</v>
      </c>
      <c r="AG28" s="69" t="s">
        <v>98</v>
      </c>
      <c r="AH28" s="69" t="s">
        <v>98</v>
      </c>
      <c r="AI28" s="69" t="s">
        <v>98</v>
      </c>
      <c r="AJ28" s="69" t="s">
        <v>98</v>
      </c>
      <c r="AK28" s="69" t="s">
        <v>98</v>
      </c>
      <c r="AL28" s="69" t="s">
        <v>98</v>
      </c>
      <c r="AM28" s="69" t="s">
        <v>98</v>
      </c>
      <c r="AN28" s="69" t="s">
        <v>98</v>
      </c>
      <c r="AO28" s="76" t="s">
        <v>191</v>
      </c>
      <c r="AP28" s="76" t="s">
        <v>271</v>
      </c>
      <c r="AQ28" s="76" t="s">
        <v>193</v>
      </c>
    </row>
    <row r="29" ht="15.75" customHeight="1">
      <c r="A29" s="59" t="s">
        <v>109</v>
      </c>
      <c r="B29" s="60" t="s">
        <v>228</v>
      </c>
      <c r="C29" s="61" t="s">
        <v>272</v>
      </c>
      <c r="D29" s="62" t="s">
        <v>79</v>
      </c>
      <c r="E29" s="62" t="s">
        <v>80</v>
      </c>
      <c r="F29" s="61" t="s">
        <v>273</v>
      </c>
      <c r="G29" s="61" t="s">
        <v>274</v>
      </c>
      <c r="H29" s="63" t="s">
        <v>157</v>
      </c>
      <c r="I29" s="63" t="s">
        <v>275</v>
      </c>
      <c r="J29" s="64" t="s">
        <v>276</v>
      </c>
      <c r="K29" s="63" t="s">
        <v>126</v>
      </c>
      <c r="L29" s="64" t="s">
        <v>277</v>
      </c>
      <c r="M29" s="79" t="s">
        <v>126</v>
      </c>
      <c r="N29" s="80" t="s">
        <v>126</v>
      </c>
      <c r="O29" s="79" t="s">
        <v>126</v>
      </c>
      <c r="P29" s="66" t="s">
        <v>278</v>
      </c>
      <c r="Q29" s="66" t="s">
        <v>181</v>
      </c>
      <c r="R29" s="66" t="s">
        <v>279</v>
      </c>
      <c r="S29" s="67" t="s">
        <v>280</v>
      </c>
      <c r="T29" s="70" t="s">
        <v>126</v>
      </c>
      <c r="U29" s="70" t="s">
        <v>126</v>
      </c>
      <c r="V29" s="70" t="s">
        <v>126</v>
      </c>
      <c r="W29" s="69" t="s">
        <v>98</v>
      </c>
      <c r="X29" s="69" t="s">
        <v>98</v>
      </c>
      <c r="Y29" s="69" t="s">
        <v>98</v>
      </c>
      <c r="Z29" s="69" t="s">
        <v>98</v>
      </c>
      <c r="AA29" s="69" t="s">
        <v>98</v>
      </c>
      <c r="AB29" s="69" t="s">
        <v>98</v>
      </c>
      <c r="AC29" s="69" t="s">
        <v>98</v>
      </c>
      <c r="AD29" s="69" t="s">
        <v>98</v>
      </c>
      <c r="AE29" s="69" t="s">
        <v>98</v>
      </c>
      <c r="AF29" s="69" t="s">
        <v>98</v>
      </c>
      <c r="AG29" s="69" t="s">
        <v>98</v>
      </c>
      <c r="AH29" s="69" t="s">
        <v>98</v>
      </c>
      <c r="AI29" s="69" t="s">
        <v>98</v>
      </c>
      <c r="AJ29" s="69" t="s">
        <v>98</v>
      </c>
      <c r="AK29" s="69" t="s">
        <v>98</v>
      </c>
      <c r="AL29" s="69" t="s">
        <v>98</v>
      </c>
      <c r="AM29" s="69" t="s">
        <v>98</v>
      </c>
      <c r="AN29" s="69" t="s">
        <v>98</v>
      </c>
      <c r="AO29" s="69" t="s">
        <v>98</v>
      </c>
      <c r="AP29" s="69" t="s">
        <v>98</v>
      </c>
      <c r="AQ29" s="69" t="s">
        <v>98</v>
      </c>
    </row>
    <row r="30" ht="15.75" customHeight="1">
      <c r="A30" s="59" t="s">
        <v>109</v>
      </c>
      <c r="B30" s="60" t="s">
        <v>228</v>
      </c>
      <c r="C30" s="61" t="s">
        <v>229</v>
      </c>
      <c r="D30" s="62" t="s">
        <v>79</v>
      </c>
      <c r="E30" s="62" t="s">
        <v>80</v>
      </c>
      <c r="F30" s="61" t="s">
        <v>281</v>
      </c>
      <c r="G30" s="81" t="s">
        <v>282</v>
      </c>
      <c r="H30" s="63" t="s">
        <v>283</v>
      </c>
      <c r="I30" s="63" t="s">
        <v>284</v>
      </c>
      <c r="J30" s="64" t="s">
        <v>285</v>
      </c>
      <c r="K30" s="63" t="s">
        <v>286</v>
      </c>
      <c r="L30" s="64" t="s">
        <v>101</v>
      </c>
      <c r="M30" s="65" t="s">
        <v>287</v>
      </c>
      <c r="N30" s="65" t="s">
        <v>288</v>
      </c>
      <c r="O30" s="65" t="s">
        <v>289</v>
      </c>
      <c r="P30" s="66" t="s">
        <v>278</v>
      </c>
      <c r="Q30" s="66" t="s">
        <v>181</v>
      </c>
      <c r="R30" s="66" t="s">
        <v>279</v>
      </c>
      <c r="S30" s="67" t="s">
        <v>280</v>
      </c>
      <c r="T30" s="70" t="s">
        <v>126</v>
      </c>
      <c r="U30" s="70" t="s">
        <v>126</v>
      </c>
      <c r="V30" s="70" t="s">
        <v>126</v>
      </c>
      <c r="W30" s="69" t="s">
        <v>98</v>
      </c>
      <c r="X30" s="69" t="s">
        <v>98</v>
      </c>
      <c r="Y30" s="69" t="s">
        <v>98</v>
      </c>
      <c r="Z30" s="69" t="s">
        <v>98</v>
      </c>
      <c r="AA30" s="69" t="s">
        <v>98</v>
      </c>
      <c r="AB30" s="69" t="s">
        <v>98</v>
      </c>
      <c r="AC30" s="69" t="s">
        <v>98</v>
      </c>
      <c r="AD30" s="69" t="s">
        <v>98</v>
      </c>
      <c r="AE30" s="69" t="s">
        <v>98</v>
      </c>
      <c r="AF30" s="69" t="s">
        <v>98</v>
      </c>
      <c r="AG30" s="69" t="s">
        <v>98</v>
      </c>
      <c r="AH30" s="69" t="s">
        <v>98</v>
      </c>
      <c r="AI30" s="69" t="s">
        <v>98</v>
      </c>
      <c r="AJ30" s="69" t="s">
        <v>98</v>
      </c>
      <c r="AK30" s="69" t="s">
        <v>98</v>
      </c>
      <c r="AL30" s="82">
        <v>2.0</v>
      </c>
      <c r="AM30" s="83" t="s">
        <v>290</v>
      </c>
      <c r="AN30" s="84" t="s">
        <v>291</v>
      </c>
      <c r="AO30" s="69" t="s">
        <v>98</v>
      </c>
      <c r="AP30" s="69" t="s">
        <v>98</v>
      </c>
      <c r="AQ30" s="69" t="s">
        <v>98</v>
      </c>
    </row>
    <row r="31" ht="15.75" customHeight="1">
      <c r="A31" s="59" t="s">
        <v>109</v>
      </c>
      <c r="B31" s="60" t="s">
        <v>228</v>
      </c>
      <c r="C31" s="61" t="s">
        <v>229</v>
      </c>
      <c r="D31" s="62" t="s">
        <v>79</v>
      </c>
      <c r="E31" s="62" t="s">
        <v>80</v>
      </c>
      <c r="F31" s="61" t="s">
        <v>281</v>
      </c>
      <c r="G31" s="81" t="s">
        <v>282</v>
      </c>
      <c r="H31" s="63" t="s">
        <v>283</v>
      </c>
      <c r="I31" s="63" t="s">
        <v>284</v>
      </c>
      <c r="J31" s="64" t="s">
        <v>285</v>
      </c>
      <c r="K31" s="63" t="s">
        <v>286</v>
      </c>
      <c r="L31" s="64" t="s">
        <v>101</v>
      </c>
      <c r="M31" s="65" t="s">
        <v>287</v>
      </c>
      <c r="N31" s="65" t="s">
        <v>288</v>
      </c>
      <c r="O31" s="65" t="s">
        <v>289</v>
      </c>
      <c r="P31" s="66" t="s">
        <v>278</v>
      </c>
      <c r="Q31" s="66" t="s">
        <v>181</v>
      </c>
      <c r="R31" s="66" t="s">
        <v>279</v>
      </c>
      <c r="S31" s="67" t="s">
        <v>280</v>
      </c>
      <c r="T31" s="70" t="s">
        <v>126</v>
      </c>
      <c r="U31" s="70" t="s">
        <v>126</v>
      </c>
      <c r="V31" s="70" t="s">
        <v>126</v>
      </c>
      <c r="W31" s="69" t="s">
        <v>98</v>
      </c>
      <c r="X31" s="69" t="s">
        <v>98</v>
      </c>
      <c r="Y31" s="69" t="s">
        <v>98</v>
      </c>
      <c r="Z31" s="69" t="s">
        <v>98</v>
      </c>
      <c r="AA31" s="69" t="s">
        <v>98</v>
      </c>
      <c r="AB31" s="69" t="s">
        <v>98</v>
      </c>
      <c r="AC31" s="69" t="s">
        <v>98</v>
      </c>
      <c r="AD31" s="69" t="s">
        <v>98</v>
      </c>
      <c r="AE31" s="69" t="s">
        <v>98</v>
      </c>
      <c r="AF31" s="69" t="s">
        <v>98</v>
      </c>
      <c r="AG31" s="69" t="s">
        <v>98</v>
      </c>
      <c r="AH31" s="69" t="s">
        <v>98</v>
      </c>
      <c r="AI31" s="69" t="s">
        <v>98</v>
      </c>
      <c r="AJ31" s="69" t="s">
        <v>98</v>
      </c>
      <c r="AK31" s="69" t="s">
        <v>98</v>
      </c>
      <c r="AL31" s="82">
        <v>2.0</v>
      </c>
      <c r="AM31" s="85" t="s">
        <v>290</v>
      </c>
      <c r="AN31" s="86" t="s">
        <v>292</v>
      </c>
      <c r="AO31" s="69" t="s">
        <v>98</v>
      </c>
      <c r="AP31" s="69" t="s">
        <v>98</v>
      </c>
      <c r="AQ31" s="69" t="s">
        <v>98</v>
      </c>
    </row>
    <row r="32" ht="15.75" customHeight="1">
      <c r="A32" s="59" t="s">
        <v>109</v>
      </c>
      <c r="B32" s="60" t="s">
        <v>293</v>
      </c>
      <c r="C32" s="61" t="s">
        <v>294</v>
      </c>
      <c r="D32" s="62" t="s">
        <v>79</v>
      </c>
      <c r="E32" s="62" t="s">
        <v>295</v>
      </c>
      <c r="F32" s="61" t="s">
        <v>296</v>
      </c>
      <c r="G32" s="61" t="s">
        <v>297</v>
      </c>
      <c r="H32" s="63" t="s">
        <v>298</v>
      </c>
      <c r="I32" s="63" t="s">
        <v>299</v>
      </c>
      <c r="J32" s="64" t="s">
        <v>300</v>
      </c>
      <c r="K32" s="64" t="s">
        <v>301</v>
      </c>
      <c r="L32" s="64" t="s">
        <v>302</v>
      </c>
      <c r="M32" s="65" t="s">
        <v>177</v>
      </c>
      <c r="N32" s="65" t="s">
        <v>178</v>
      </c>
      <c r="O32" s="65" t="s">
        <v>303</v>
      </c>
      <c r="P32" s="66" t="s">
        <v>91</v>
      </c>
      <c r="Q32" s="66" t="s">
        <v>147</v>
      </c>
      <c r="R32" s="66" t="s">
        <v>148</v>
      </c>
      <c r="S32" s="67" t="s">
        <v>304</v>
      </c>
      <c r="T32" s="68" t="s">
        <v>152</v>
      </c>
      <c r="U32" s="68" t="s">
        <v>153</v>
      </c>
      <c r="V32" s="68" t="s">
        <v>154</v>
      </c>
      <c r="W32" s="69" t="s">
        <v>98</v>
      </c>
      <c r="X32" s="69" t="s">
        <v>98</v>
      </c>
      <c r="Y32" s="69" t="s">
        <v>98</v>
      </c>
      <c r="Z32" s="69" t="s">
        <v>98</v>
      </c>
      <c r="AA32" s="69" t="s">
        <v>98</v>
      </c>
      <c r="AB32" s="69" t="s">
        <v>98</v>
      </c>
      <c r="AC32" s="69" t="s">
        <v>98</v>
      </c>
      <c r="AD32" s="69" t="s">
        <v>98</v>
      </c>
      <c r="AE32" s="69" t="s">
        <v>98</v>
      </c>
      <c r="AF32" s="69" t="s">
        <v>98</v>
      </c>
      <c r="AG32" s="69" t="s">
        <v>98</v>
      </c>
      <c r="AH32" s="69" t="s">
        <v>98</v>
      </c>
      <c r="AI32" s="69" t="s">
        <v>98</v>
      </c>
      <c r="AJ32" s="69" t="s">
        <v>98</v>
      </c>
      <c r="AK32" s="69" t="s">
        <v>98</v>
      </c>
      <c r="AL32" s="69" t="s">
        <v>98</v>
      </c>
      <c r="AM32" s="69" t="s">
        <v>98</v>
      </c>
      <c r="AN32" s="69" t="s">
        <v>98</v>
      </c>
      <c r="AO32" s="69" t="s">
        <v>98</v>
      </c>
      <c r="AP32" s="69" t="s">
        <v>98</v>
      </c>
      <c r="AQ32" s="69" t="s">
        <v>98</v>
      </c>
    </row>
    <row r="33" ht="15.75" customHeight="1">
      <c r="A33" s="59" t="s">
        <v>109</v>
      </c>
      <c r="B33" s="60" t="s">
        <v>293</v>
      </c>
      <c r="C33" s="61" t="s">
        <v>294</v>
      </c>
      <c r="D33" s="62" t="s">
        <v>79</v>
      </c>
      <c r="E33" s="62" t="s">
        <v>295</v>
      </c>
      <c r="F33" s="61" t="s">
        <v>305</v>
      </c>
      <c r="G33" s="61" t="s">
        <v>306</v>
      </c>
      <c r="H33" s="63" t="s">
        <v>307</v>
      </c>
      <c r="I33" s="63" t="s">
        <v>308</v>
      </c>
      <c r="J33" s="64" t="s">
        <v>309</v>
      </c>
      <c r="K33" s="63" t="s">
        <v>126</v>
      </c>
      <c r="L33" s="64" t="s">
        <v>310</v>
      </c>
      <c r="M33" s="65" t="s">
        <v>223</v>
      </c>
      <c r="N33" s="65" t="s">
        <v>121</v>
      </c>
      <c r="O33" s="65" t="s">
        <v>311</v>
      </c>
      <c r="P33" s="66" t="s">
        <v>278</v>
      </c>
      <c r="Q33" s="66" t="s">
        <v>181</v>
      </c>
      <c r="R33" s="66" t="s">
        <v>279</v>
      </c>
      <c r="S33" s="67" t="s">
        <v>312</v>
      </c>
      <c r="T33" s="70" t="s">
        <v>126</v>
      </c>
      <c r="U33" s="70" t="s">
        <v>126</v>
      </c>
      <c r="V33" s="70" t="s">
        <v>126</v>
      </c>
      <c r="W33" s="69" t="s">
        <v>98</v>
      </c>
      <c r="X33" s="69" t="s">
        <v>98</v>
      </c>
      <c r="Y33" s="69" t="s">
        <v>98</v>
      </c>
      <c r="Z33" s="69" t="s">
        <v>98</v>
      </c>
      <c r="AA33" s="69" t="s">
        <v>98</v>
      </c>
      <c r="AB33" s="69" t="s">
        <v>98</v>
      </c>
      <c r="AC33" s="69" t="s">
        <v>98</v>
      </c>
      <c r="AD33" s="69" t="s">
        <v>98</v>
      </c>
      <c r="AE33" s="69" t="s">
        <v>98</v>
      </c>
      <c r="AF33" s="87">
        <v>3.0</v>
      </c>
      <c r="AG33" s="88"/>
      <c r="AH33" s="89" t="s">
        <v>313</v>
      </c>
      <c r="AI33" s="69" t="s">
        <v>98</v>
      </c>
      <c r="AJ33" s="69" t="s">
        <v>98</v>
      </c>
      <c r="AK33" s="69" t="s">
        <v>98</v>
      </c>
      <c r="AL33" s="82">
        <v>3.0</v>
      </c>
      <c r="AM33" s="85" t="s">
        <v>314</v>
      </c>
      <c r="AN33" s="86" t="s">
        <v>315</v>
      </c>
      <c r="AO33" s="69" t="s">
        <v>98</v>
      </c>
      <c r="AP33" s="69" t="s">
        <v>98</v>
      </c>
      <c r="AQ33" s="69" t="s">
        <v>98</v>
      </c>
    </row>
    <row r="34" ht="15.75" customHeight="1">
      <c r="A34" s="59" t="s">
        <v>109</v>
      </c>
      <c r="B34" s="60" t="s">
        <v>293</v>
      </c>
      <c r="C34" s="61" t="s">
        <v>294</v>
      </c>
      <c r="D34" s="62" t="s">
        <v>79</v>
      </c>
      <c r="E34" s="62" t="s">
        <v>295</v>
      </c>
      <c r="F34" s="61" t="s">
        <v>305</v>
      </c>
      <c r="G34" s="61" t="s">
        <v>306</v>
      </c>
      <c r="H34" s="63" t="s">
        <v>307</v>
      </c>
      <c r="I34" s="63" t="s">
        <v>308</v>
      </c>
      <c r="J34" s="64" t="s">
        <v>309</v>
      </c>
      <c r="K34" s="63" t="s">
        <v>126</v>
      </c>
      <c r="L34" s="64" t="s">
        <v>310</v>
      </c>
      <c r="M34" s="65" t="s">
        <v>223</v>
      </c>
      <c r="N34" s="65" t="s">
        <v>121</v>
      </c>
      <c r="O34" s="65" t="s">
        <v>311</v>
      </c>
      <c r="P34" s="66" t="s">
        <v>278</v>
      </c>
      <c r="Q34" s="66" t="s">
        <v>181</v>
      </c>
      <c r="R34" s="66" t="s">
        <v>279</v>
      </c>
      <c r="S34" s="67" t="s">
        <v>312</v>
      </c>
      <c r="T34" s="70" t="s">
        <v>126</v>
      </c>
      <c r="U34" s="70" t="s">
        <v>126</v>
      </c>
      <c r="V34" s="70" t="s">
        <v>126</v>
      </c>
      <c r="W34" s="69" t="s">
        <v>98</v>
      </c>
      <c r="X34" s="69" t="s">
        <v>98</v>
      </c>
      <c r="Y34" s="69" t="s">
        <v>98</v>
      </c>
      <c r="Z34" s="69" t="s">
        <v>98</v>
      </c>
      <c r="AA34" s="69" t="s">
        <v>98</v>
      </c>
      <c r="AB34" s="69" t="s">
        <v>98</v>
      </c>
      <c r="AC34" s="69" t="s">
        <v>98</v>
      </c>
      <c r="AD34" s="69" t="s">
        <v>98</v>
      </c>
      <c r="AE34" s="69" t="s">
        <v>98</v>
      </c>
      <c r="AF34" s="87">
        <v>3.0</v>
      </c>
      <c r="AG34" s="88" t="s">
        <v>316</v>
      </c>
      <c r="AH34" s="89" t="s">
        <v>317</v>
      </c>
      <c r="AI34" s="69" t="s">
        <v>98</v>
      </c>
      <c r="AJ34" s="69" t="s">
        <v>98</v>
      </c>
      <c r="AK34" s="69" t="s">
        <v>98</v>
      </c>
      <c r="AL34" s="82">
        <v>3.0</v>
      </c>
      <c r="AM34" s="85" t="s">
        <v>314</v>
      </c>
      <c r="AN34" s="86" t="s">
        <v>315</v>
      </c>
      <c r="AO34" s="69" t="s">
        <v>98</v>
      </c>
      <c r="AP34" s="69" t="s">
        <v>98</v>
      </c>
      <c r="AQ34" s="69" t="s">
        <v>98</v>
      </c>
    </row>
    <row r="35" ht="15.75" customHeight="1">
      <c r="A35" s="59" t="s">
        <v>109</v>
      </c>
      <c r="B35" s="60" t="s">
        <v>318</v>
      </c>
      <c r="C35" s="61" t="s">
        <v>294</v>
      </c>
      <c r="D35" s="62" t="s">
        <v>79</v>
      </c>
      <c r="E35" s="62" t="s">
        <v>295</v>
      </c>
      <c r="F35" s="61" t="s">
        <v>319</v>
      </c>
      <c r="G35" s="61" t="s">
        <v>320</v>
      </c>
      <c r="H35" s="63" t="s">
        <v>307</v>
      </c>
      <c r="I35" s="63" t="s">
        <v>321</v>
      </c>
      <c r="J35" s="64" t="s">
        <v>322</v>
      </c>
      <c r="K35" s="63" t="s">
        <v>323</v>
      </c>
      <c r="L35" s="64" t="s">
        <v>324</v>
      </c>
      <c r="M35" s="65" t="s">
        <v>177</v>
      </c>
      <c r="N35" s="65" t="s">
        <v>178</v>
      </c>
      <c r="O35" s="65" t="s">
        <v>325</v>
      </c>
      <c r="P35" s="66" t="s">
        <v>91</v>
      </c>
      <c r="Q35" s="66" t="s">
        <v>147</v>
      </c>
      <c r="R35" s="66" t="s">
        <v>148</v>
      </c>
      <c r="S35" s="67" t="s">
        <v>304</v>
      </c>
      <c r="T35" s="70" t="s">
        <v>126</v>
      </c>
      <c r="U35" s="70" t="s">
        <v>126</v>
      </c>
      <c r="V35" s="70" t="s">
        <v>126</v>
      </c>
      <c r="W35" s="69" t="s">
        <v>98</v>
      </c>
      <c r="X35" s="69" t="s">
        <v>98</v>
      </c>
      <c r="Y35" s="69" t="s">
        <v>98</v>
      </c>
      <c r="Z35" s="69" t="s">
        <v>98</v>
      </c>
      <c r="AA35" s="69" t="s">
        <v>98</v>
      </c>
      <c r="AB35" s="69" t="s">
        <v>98</v>
      </c>
      <c r="AC35" s="69" t="s">
        <v>98</v>
      </c>
      <c r="AD35" s="69" t="s">
        <v>98</v>
      </c>
      <c r="AE35" s="69" t="s">
        <v>98</v>
      </c>
      <c r="AF35" s="69">
        <v>2.0</v>
      </c>
      <c r="AG35" s="69" t="s">
        <v>98</v>
      </c>
      <c r="AH35" s="90" t="s">
        <v>326</v>
      </c>
      <c r="AI35" s="69" t="s">
        <v>98</v>
      </c>
      <c r="AJ35" s="69" t="s">
        <v>98</v>
      </c>
      <c r="AK35" s="69" t="s">
        <v>98</v>
      </c>
      <c r="AL35" s="87">
        <v>3.0</v>
      </c>
      <c r="AM35" s="91" t="s">
        <v>314</v>
      </c>
      <c r="AN35" s="92" t="s">
        <v>327</v>
      </c>
      <c r="AO35" s="69" t="s">
        <v>98</v>
      </c>
      <c r="AP35" s="69" t="s">
        <v>98</v>
      </c>
      <c r="AQ35" s="69" t="s">
        <v>98</v>
      </c>
    </row>
    <row r="36" ht="15.75" customHeight="1">
      <c r="A36" s="59" t="s">
        <v>328</v>
      </c>
      <c r="B36" s="60" t="s">
        <v>77</v>
      </c>
      <c r="C36" s="61" t="s">
        <v>110</v>
      </c>
      <c r="D36" s="62" t="s">
        <v>111</v>
      </c>
      <c r="E36" s="62" t="s">
        <v>112</v>
      </c>
      <c r="F36" s="61" t="s">
        <v>127</v>
      </c>
      <c r="G36" s="61" t="s">
        <v>128</v>
      </c>
      <c r="H36" s="63" t="s">
        <v>115</v>
      </c>
      <c r="I36" s="63" t="s">
        <v>129</v>
      </c>
      <c r="J36" s="64" t="s">
        <v>130</v>
      </c>
      <c r="K36" s="64" t="s">
        <v>131</v>
      </c>
      <c r="L36" s="64" t="s">
        <v>132</v>
      </c>
      <c r="M36" s="65" t="s">
        <v>120</v>
      </c>
      <c r="N36" s="65" t="s">
        <v>121</v>
      </c>
      <c r="O36" s="65" t="s">
        <v>133</v>
      </c>
      <c r="P36" s="66" t="s">
        <v>103</v>
      </c>
      <c r="Q36" s="66" t="s">
        <v>123</v>
      </c>
      <c r="R36" s="66" t="s">
        <v>124</v>
      </c>
      <c r="S36" s="67" t="s">
        <v>125</v>
      </c>
      <c r="T36" s="70" t="s">
        <v>126</v>
      </c>
      <c r="U36" s="70" t="s">
        <v>126</v>
      </c>
      <c r="V36" s="70" t="s">
        <v>126</v>
      </c>
      <c r="W36" s="69" t="s">
        <v>98</v>
      </c>
      <c r="X36" s="69" t="s">
        <v>98</v>
      </c>
      <c r="Y36" s="69" t="s">
        <v>98</v>
      </c>
      <c r="Z36" s="69" t="s">
        <v>98</v>
      </c>
      <c r="AA36" s="69" t="s">
        <v>98</v>
      </c>
      <c r="AB36" s="69" t="s">
        <v>98</v>
      </c>
      <c r="AC36" s="69" t="s">
        <v>98</v>
      </c>
      <c r="AD36" s="69" t="s">
        <v>98</v>
      </c>
      <c r="AE36" s="69" t="s">
        <v>98</v>
      </c>
      <c r="AF36" s="69" t="s">
        <v>98</v>
      </c>
      <c r="AG36" s="69" t="s">
        <v>98</v>
      </c>
      <c r="AH36" s="69" t="s">
        <v>98</v>
      </c>
      <c r="AI36" s="69" t="s">
        <v>98</v>
      </c>
      <c r="AJ36" s="69" t="s">
        <v>98</v>
      </c>
      <c r="AK36" s="69" t="s">
        <v>98</v>
      </c>
      <c r="AL36" s="69" t="s">
        <v>98</v>
      </c>
      <c r="AM36" s="69" t="s">
        <v>98</v>
      </c>
      <c r="AN36" s="69" t="s">
        <v>98</v>
      </c>
      <c r="AO36" s="69" t="s">
        <v>98</v>
      </c>
      <c r="AP36" s="69" t="s">
        <v>98</v>
      </c>
      <c r="AQ36" s="69" t="s">
        <v>98</v>
      </c>
    </row>
    <row r="37" ht="15.75" customHeight="1">
      <c r="A37" s="59" t="s">
        <v>328</v>
      </c>
      <c r="B37" s="60" t="s">
        <v>134</v>
      </c>
      <c r="C37" s="61" t="s">
        <v>135</v>
      </c>
      <c r="D37" s="62" t="s">
        <v>79</v>
      </c>
      <c r="E37" s="62" t="s">
        <v>136</v>
      </c>
      <c r="F37" s="61" t="s">
        <v>329</v>
      </c>
      <c r="G37" s="61" t="s">
        <v>330</v>
      </c>
      <c r="H37" s="63" t="s">
        <v>331</v>
      </c>
      <c r="I37" s="63" t="s">
        <v>332</v>
      </c>
      <c r="J37" s="64" t="s">
        <v>333</v>
      </c>
      <c r="K37" s="64" t="s">
        <v>334</v>
      </c>
      <c r="L37" s="64" t="s">
        <v>335</v>
      </c>
      <c r="M37" s="65" t="s">
        <v>287</v>
      </c>
      <c r="N37" s="65" t="s">
        <v>336</v>
      </c>
      <c r="O37" s="65" t="s">
        <v>337</v>
      </c>
      <c r="P37" s="66" t="s">
        <v>91</v>
      </c>
      <c r="Q37" s="66" t="s">
        <v>92</v>
      </c>
      <c r="R37" s="66" t="s">
        <v>216</v>
      </c>
      <c r="S37" s="67" t="s">
        <v>338</v>
      </c>
      <c r="T37" s="70" t="s">
        <v>126</v>
      </c>
      <c r="U37" s="70" t="s">
        <v>126</v>
      </c>
      <c r="V37" s="70" t="s">
        <v>126</v>
      </c>
      <c r="W37" s="69" t="s">
        <v>98</v>
      </c>
      <c r="X37" s="69" t="s">
        <v>98</v>
      </c>
      <c r="Y37" s="69" t="s">
        <v>98</v>
      </c>
      <c r="Z37" s="69" t="s">
        <v>98</v>
      </c>
      <c r="AA37" s="69" t="s">
        <v>98</v>
      </c>
      <c r="AB37" s="69" t="s">
        <v>98</v>
      </c>
      <c r="AC37" s="69" t="s">
        <v>98</v>
      </c>
      <c r="AD37" s="69" t="s">
        <v>98</v>
      </c>
      <c r="AE37" s="69" t="s">
        <v>98</v>
      </c>
      <c r="AF37" s="69" t="s">
        <v>98</v>
      </c>
      <c r="AG37" s="69" t="s">
        <v>98</v>
      </c>
      <c r="AH37" s="69" t="s">
        <v>98</v>
      </c>
      <c r="AI37" s="69" t="s">
        <v>98</v>
      </c>
      <c r="AJ37" s="69" t="s">
        <v>98</v>
      </c>
      <c r="AK37" s="69" t="s">
        <v>98</v>
      </c>
      <c r="AL37" s="69" t="s">
        <v>98</v>
      </c>
      <c r="AM37" s="69" t="s">
        <v>98</v>
      </c>
      <c r="AN37" s="69" t="s">
        <v>98</v>
      </c>
      <c r="AO37" s="69" t="s">
        <v>98</v>
      </c>
      <c r="AP37" s="69" t="s">
        <v>98</v>
      </c>
      <c r="AQ37" s="69" t="s">
        <v>98</v>
      </c>
    </row>
    <row r="38" ht="15.75" customHeight="1">
      <c r="A38" s="59" t="s">
        <v>328</v>
      </c>
      <c r="B38" s="60" t="s">
        <v>134</v>
      </c>
      <c r="C38" s="61" t="s">
        <v>135</v>
      </c>
      <c r="D38" s="62" t="s">
        <v>79</v>
      </c>
      <c r="E38" s="62" t="s">
        <v>136</v>
      </c>
      <c r="F38" s="61" t="s">
        <v>329</v>
      </c>
      <c r="G38" s="61" t="s">
        <v>339</v>
      </c>
      <c r="H38" s="63" t="s">
        <v>331</v>
      </c>
      <c r="I38" s="63" t="s">
        <v>340</v>
      </c>
      <c r="J38" s="64" t="s">
        <v>341</v>
      </c>
      <c r="K38" s="64" t="s">
        <v>334</v>
      </c>
      <c r="L38" s="64" t="s">
        <v>342</v>
      </c>
      <c r="M38" s="65" t="s">
        <v>120</v>
      </c>
      <c r="N38" s="65" t="s">
        <v>343</v>
      </c>
      <c r="O38" s="65" t="s">
        <v>344</v>
      </c>
      <c r="P38" s="66" t="s">
        <v>91</v>
      </c>
      <c r="Q38" s="66" t="s">
        <v>92</v>
      </c>
      <c r="R38" s="66" t="s">
        <v>216</v>
      </c>
      <c r="S38" s="67" t="s">
        <v>338</v>
      </c>
      <c r="T38" s="70" t="s">
        <v>126</v>
      </c>
      <c r="U38" s="70" t="s">
        <v>126</v>
      </c>
      <c r="V38" s="70" t="s">
        <v>126</v>
      </c>
      <c r="W38" s="69" t="s">
        <v>98</v>
      </c>
      <c r="X38" s="69" t="s">
        <v>98</v>
      </c>
      <c r="Y38" s="69" t="s">
        <v>98</v>
      </c>
      <c r="Z38" s="69" t="s">
        <v>98</v>
      </c>
      <c r="AA38" s="69" t="s">
        <v>98</v>
      </c>
      <c r="AB38" s="69" t="s">
        <v>98</v>
      </c>
      <c r="AC38" s="69" t="s">
        <v>98</v>
      </c>
      <c r="AD38" s="69" t="s">
        <v>98</v>
      </c>
      <c r="AE38" s="69" t="s">
        <v>98</v>
      </c>
      <c r="AF38" s="69" t="s">
        <v>98</v>
      </c>
      <c r="AG38" s="69" t="s">
        <v>98</v>
      </c>
      <c r="AH38" s="69" t="s">
        <v>98</v>
      </c>
      <c r="AI38" s="69" t="s">
        <v>98</v>
      </c>
      <c r="AJ38" s="69" t="s">
        <v>98</v>
      </c>
      <c r="AK38" s="69" t="s">
        <v>98</v>
      </c>
      <c r="AL38" s="69" t="s">
        <v>98</v>
      </c>
      <c r="AM38" s="69" t="s">
        <v>98</v>
      </c>
      <c r="AN38" s="69" t="s">
        <v>98</v>
      </c>
      <c r="AO38" s="69" t="s">
        <v>98</v>
      </c>
      <c r="AP38" s="69" t="s">
        <v>98</v>
      </c>
      <c r="AQ38" s="69" t="s">
        <v>98</v>
      </c>
    </row>
    <row r="39" ht="15.75" customHeight="1">
      <c r="A39" s="59" t="s">
        <v>328</v>
      </c>
      <c r="B39" s="60" t="s">
        <v>134</v>
      </c>
      <c r="C39" s="61" t="s">
        <v>345</v>
      </c>
      <c r="D39" s="62" t="s">
        <v>79</v>
      </c>
      <c r="E39" s="62" t="s">
        <v>136</v>
      </c>
      <c r="F39" s="61" t="s">
        <v>329</v>
      </c>
      <c r="G39" s="61" t="s">
        <v>339</v>
      </c>
      <c r="H39" s="63" t="s">
        <v>346</v>
      </c>
      <c r="I39" s="63" t="s">
        <v>347</v>
      </c>
      <c r="J39" s="64" t="s">
        <v>348</v>
      </c>
      <c r="K39" s="64" t="s">
        <v>349</v>
      </c>
      <c r="L39" s="64" t="s">
        <v>350</v>
      </c>
      <c r="M39" s="65" t="s">
        <v>351</v>
      </c>
      <c r="N39" s="65" t="s">
        <v>343</v>
      </c>
      <c r="O39" s="65" t="s">
        <v>122</v>
      </c>
      <c r="P39" s="66" t="s">
        <v>103</v>
      </c>
      <c r="Q39" s="66" t="s">
        <v>352</v>
      </c>
      <c r="R39" s="66" t="s">
        <v>353</v>
      </c>
      <c r="S39" s="67" t="s">
        <v>354</v>
      </c>
      <c r="T39" s="70" t="s">
        <v>126</v>
      </c>
      <c r="U39" s="70" t="s">
        <v>126</v>
      </c>
      <c r="V39" s="70" t="s">
        <v>126</v>
      </c>
      <c r="W39" s="69" t="s">
        <v>98</v>
      </c>
      <c r="X39" s="69" t="s">
        <v>98</v>
      </c>
      <c r="Y39" s="69" t="s">
        <v>98</v>
      </c>
      <c r="Z39" s="69" t="s">
        <v>98</v>
      </c>
      <c r="AA39" s="69" t="s">
        <v>98</v>
      </c>
      <c r="AB39" s="69" t="s">
        <v>98</v>
      </c>
      <c r="AC39" s="69" t="s">
        <v>98</v>
      </c>
      <c r="AD39" s="69" t="s">
        <v>98</v>
      </c>
      <c r="AE39" s="69" t="s">
        <v>98</v>
      </c>
      <c r="AF39" s="69" t="s">
        <v>98</v>
      </c>
      <c r="AG39" s="69" t="s">
        <v>98</v>
      </c>
      <c r="AH39" s="69" t="s">
        <v>98</v>
      </c>
      <c r="AI39" s="69" t="s">
        <v>98</v>
      </c>
      <c r="AJ39" s="69" t="s">
        <v>98</v>
      </c>
      <c r="AK39" s="69" t="s">
        <v>98</v>
      </c>
      <c r="AL39" s="69" t="s">
        <v>98</v>
      </c>
      <c r="AM39" s="69" t="s">
        <v>98</v>
      </c>
      <c r="AN39" s="69" t="s">
        <v>98</v>
      </c>
      <c r="AO39" s="69" t="s">
        <v>98</v>
      </c>
      <c r="AP39" s="69" t="s">
        <v>98</v>
      </c>
      <c r="AQ39" s="69" t="s">
        <v>98</v>
      </c>
    </row>
    <row r="40" ht="15.75" customHeight="1">
      <c r="A40" s="59" t="s">
        <v>328</v>
      </c>
      <c r="B40" s="60" t="s">
        <v>134</v>
      </c>
      <c r="C40" s="61" t="s">
        <v>135</v>
      </c>
      <c r="D40" s="62" t="s">
        <v>79</v>
      </c>
      <c r="E40" s="62" t="s">
        <v>136</v>
      </c>
      <c r="F40" s="61" t="s">
        <v>329</v>
      </c>
      <c r="G40" s="61" t="s">
        <v>339</v>
      </c>
      <c r="H40" s="63" t="s">
        <v>346</v>
      </c>
      <c r="I40" s="63" t="s">
        <v>355</v>
      </c>
      <c r="J40" s="64" t="s">
        <v>356</v>
      </c>
      <c r="K40" s="64" t="s">
        <v>357</v>
      </c>
      <c r="L40" s="64" t="s">
        <v>358</v>
      </c>
      <c r="M40" s="65" t="s">
        <v>120</v>
      </c>
      <c r="N40" s="65" t="s">
        <v>359</v>
      </c>
      <c r="O40" s="65" t="s">
        <v>360</v>
      </c>
      <c r="P40" s="66" t="s">
        <v>91</v>
      </c>
      <c r="Q40" s="66" t="s">
        <v>92</v>
      </c>
      <c r="R40" s="66" t="s">
        <v>361</v>
      </c>
      <c r="S40" s="67" t="s">
        <v>362</v>
      </c>
      <c r="T40" s="70" t="s">
        <v>126</v>
      </c>
      <c r="U40" s="70" t="s">
        <v>126</v>
      </c>
      <c r="V40" s="70" t="s">
        <v>126</v>
      </c>
      <c r="W40" s="69" t="s">
        <v>98</v>
      </c>
      <c r="X40" s="69" t="s">
        <v>98</v>
      </c>
      <c r="Y40" s="69" t="s">
        <v>98</v>
      </c>
      <c r="Z40" s="69" t="s">
        <v>98</v>
      </c>
      <c r="AA40" s="69" t="s">
        <v>98</v>
      </c>
      <c r="AB40" s="69" t="s">
        <v>98</v>
      </c>
      <c r="AC40" s="69" t="s">
        <v>98</v>
      </c>
      <c r="AD40" s="69" t="s">
        <v>98</v>
      </c>
      <c r="AE40" s="69" t="s">
        <v>98</v>
      </c>
      <c r="AF40" s="69" t="s">
        <v>98</v>
      </c>
      <c r="AG40" s="69" t="s">
        <v>98</v>
      </c>
      <c r="AH40" s="69" t="s">
        <v>98</v>
      </c>
      <c r="AI40" s="71" t="s">
        <v>184</v>
      </c>
      <c r="AJ40" s="72" t="s">
        <v>184</v>
      </c>
      <c r="AK40" s="73" t="s">
        <v>363</v>
      </c>
      <c r="AL40" s="69" t="s">
        <v>98</v>
      </c>
      <c r="AM40" s="69" t="s">
        <v>98</v>
      </c>
      <c r="AN40" s="69" t="s">
        <v>98</v>
      </c>
      <c r="AO40" s="69" t="s">
        <v>98</v>
      </c>
      <c r="AP40" s="69" t="s">
        <v>98</v>
      </c>
      <c r="AQ40" s="69" t="s">
        <v>98</v>
      </c>
    </row>
    <row r="41" ht="15.75" customHeight="1">
      <c r="A41" s="59" t="s">
        <v>328</v>
      </c>
      <c r="B41" s="60" t="s">
        <v>134</v>
      </c>
      <c r="C41" s="61" t="s">
        <v>135</v>
      </c>
      <c r="D41" s="62" t="s">
        <v>79</v>
      </c>
      <c r="E41" s="62" t="s">
        <v>136</v>
      </c>
      <c r="F41" s="61" t="s">
        <v>364</v>
      </c>
      <c r="G41" s="61" t="s">
        <v>365</v>
      </c>
      <c r="H41" s="63" t="s">
        <v>366</v>
      </c>
      <c r="I41" s="63" t="s">
        <v>367</v>
      </c>
      <c r="J41" s="64" t="s">
        <v>368</v>
      </c>
      <c r="K41" s="63" t="s">
        <v>286</v>
      </c>
      <c r="L41" s="64" t="s">
        <v>369</v>
      </c>
      <c r="M41" s="65" t="s">
        <v>120</v>
      </c>
      <c r="N41" s="65" t="s">
        <v>370</v>
      </c>
      <c r="O41" s="65" t="s">
        <v>371</v>
      </c>
      <c r="P41" s="66" t="s">
        <v>91</v>
      </c>
      <c r="Q41" s="66" t="s">
        <v>92</v>
      </c>
      <c r="R41" s="66" t="s">
        <v>93</v>
      </c>
      <c r="S41" s="67" t="s">
        <v>372</v>
      </c>
      <c r="T41" s="68" t="s">
        <v>168</v>
      </c>
      <c r="U41" s="68" t="s">
        <v>169</v>
      </c>
      <c r="V41" s="68" t="s">
        <v>170</v>
      </c>
      <c r="W41" s="69" t="s">
        <v>98</v>
      </c>
      <c r="X41" s="69" t="s">
        <v>98</v>
      </c>
      <c r="Y41" s="69" t="s">
        <v>98</v>
      </c>
      <c r="Z41" s="69" t="s">
        <v>98</v>
      </c>
      <c r="AA41" s="69" t="s">
        <v>98</v>
      </c>
      <c r="AB41" s="69" t="s">
        <v>98</v>
      </c>
      <c r="AC41" s="69" t="s">
        <v>98</v>
      </c>
      <c r="AD41" s="69" t="s">
        <v>98</v>
      </c>
      <c r="AE41" s="69" t="s">
        <v>98</v>
      </c>
      <c r="AF41" s="69" t="s">
        <v>98</v>
      </c>
      <c r="AG41" s="69" t="s">
        <v>98</v>
      </c>
      <c r="AH41" s="69" t="s">
        <v>98</v>
      </c>
      <c r="AI41" s="69" t="s">
        <v>98</v>
      </c>
      <c r="AJ41" s="69" t="s">
        <v>98</v>
      </c>
      <c r="AK41" s="69" t="s">
        <v>98</v>
      </c>
      <c r="AL41" s="69" t="s">
        <v>98</v>
      </c>
      <c r="AM41" s="69" t="s">
        <v>98</v>
      </c>
      <c r="AN41" s="69" t="s">
        <v>98</v>
      </c>
      <c r="AO41" s="69" t="s">
        <v>98</v>
      </c>
      <c r="AP41" s="69" t="s">
        <v>98</v>
      </c>
      <c r="AQ41" s="69" t="s">
        <v>98</v>
      </c>
    </row>
    <row r="42" ht="15.75" customHeight="1">
      <c r="A42" s="59" t="s">
        <v>328</v>
      </c>
      <c r="B42" s="60" t="s">
        <v>134</v>
      </c>
      <c r="C42" s="61" t="s">
        <v>135</v>
      </c>
      <c r="D42" s="62" t="s">
        <v>79</v>
      </c>
      <c r="E42" s="62" t="s">
        <v>136</v>
      </c>
      <c r="F42" s="61" t="s">
        <v>364</v>
      </c>
      <c r="G42" s="61" t="s">
        <v>365</v>
      </c>
      <c r="H42" s="63" t="s">
        <v>366</v>
      </c>
      <c r="I42" s="63" t="s">
        <v>367</v>
      </c>
      <c r="J42" s="64" t="s">
        <v>368</v>
      </c>
      <c r="K42" s="63" t="s">
        <v>286</v>
      </c>
      <c r="L42" s="64" t="s">
        <v>369</v>
      </c>
      <c r="M42" s="65" t="s">
        <v>120</v>
      </c>
      <c r="N42" s="65" t="s">
        <v>370</v>
      </c>
      <c r="O42" s="65" t="s">
        <v>371</v>
      </c>
      <c r="P42" s="66" t="s">
        <v>91</v>
      </c>
      <c r="Q42" s="66" t="s">
        <v>92</v>
      </c>
      <c r="R42" s="66" t="s">
        <v>93</v>
      </c>
      <c r="S42" s="67" t="s">
        <v>372</v>
      </c>
      <c r="T42" s="68" t="s">
        <v>168</v>
      </c>
      <c r="U42" s="68" t="s">
        <v>169</v>
      </c>
      <c r="V42" s="68" t="s">
        <v>373</v>
      </c>
      <c r="W42" s="69" t="s">
        <v>98</v>
      </c>
      <c r="X42" s="69" t="s">
        <v>98</v>
      </c>
      <c r="Y42" s="69" t="s">
        <v>98</v>
      </c>
      <c r="Z42" s="69" t="s">
        <v>98</v>
      </c>
      <c r="AA42" s="69" t="s">
        <v>98</v>
      </c>
      <c r="AB42" s="69" t="s">
        <v>98</v>
      </c>
      <c r="AC42" s="69" t="s">
        <v>98</v>
      </c>
      <c r="AD42" s="69" t="s">
        <v>98</v>
      </c>
      <c r="AE42" s="69" t="s">
        <v>98</v>
      </c>
      <c r="AF42" s="69" t="s">
        <v>98</v>
      </c>
      <c r="AG42" s="69" t="s">
        <v>98</v>
      </c>
      <c r="AH42" s="69" t="s">
        <v>98</v>
      </c>
      <c r="AI42" s="69" t="s">
        <v>98</v>
      </c>
      <c r="AJ42" s="69" t="s">
        <v>98</v>
      </c>
      <c r="AK42" s="69" t="s">
        <v>98</v>
      </c>
      <c r="AL42" s="69" t="s">
        <v>98</v>
      </c>
      <c r="AM42" s="69" t="s">
        <v>98</v>
      </c>
      <c r="AN42" s="69" t="s">
        <v>98</v>
      </c>
      <c r="AO42" s="69" t="s">
        <v>98</v>
      </c>
      <c r="AP42" s="69" t="s">
        <v>98</v>
      </c>
      <c r="AQ42" s="69" t="s">
        <v>98</v>
      </c>
    </row>
    <row r="43" ht="15.75" customHeight="1">
      <c r="A43" s="59" t="s">
        <v>328</v>
      </c>
      <c r="B43" s="60" t="s">
        <v>134</v>
      </c>
      <c r="C43" s="61" t="s">
        <v>135</v>
      </c>
      <c r="D43" s="62" t="s">
        <v>79</v>
      </c>
      <c r="E43" s="62" t="s">
        <v>136</v>
      </c>
      <c r="F43" s="61" t="s">
        <v>374</v>
      </c>
      <c r="G43" s="61" t="s">
        <v>375</v>
      </c>
      <c r="H43" s="63" t="s">
        <v>139</v>
      </c>
      <c r="I43" s="63" t="s">
        <v>376</v>
      </c>
      <c r="J43" s="64" t="s">
        <v>377</v>
      </c>
      <c r="K43" s="64" t="s">
        <v>378</v>
      </c>
      <c r="L43" s="64" t="s">
        <v>379</v>
      </c>
      <c r="M43" s="65" t="s">
        <v>120</v>
      </c>
      <c r="N43" s="65" t="s">
        <v>370</v>
      </c>
      <c r="O43" s="65" t="s">
        <v>380</v>
      </c>
      <c r="P43" s="66" t="s">
        <v>91</v>
      </c>
      <c r="Q43" s="66" t="s">
        <v>265</v>
      </c>
      <c r="R43" s="66" t="s">
        <v>381</v>
      </c>
      <c r="S43" s="67" t="s">
        <v>382</v>
      </c>
      <c r="T43" s="68" t="s">
        <v>152</v>
      </c>
      <c r="U43" s="68" t="s">
        <v>383</v>
      </c>
      <c r="V43" s="68" t="s">
        <v>384</v>
      </c>
      <c r="W43" s="71" t="s">
        <v>385</v>
      </c>
      <c r="X43" s="72" t="s">
        <v>386</v>
      </c>
      <c r="Y43" s="73" t="s">
        <v>387</v>
      </c>
      <c r="Z43" s="74" t="s">
        <v>388</v>
      </c>
      <c r="AA43" s="74" t="s">
        <v>389</v>
      </c>
      <c r="AB43" s="75" t="s">
        <v>390</v>
      </c>
      <c r="AC43" s="69" t="s">
        <v>98</v>
      </c>
      <c r="AD43" s="69" t="s">
        <v>98</v>
      </c>
      <c r="AE43" s="69" t="s">
        <v>98</v>
      </c>
      <c r="AF43" s="69" t="s">
        <v>98</v>
      </c>
      <c r="AG43" s="69" t="s">
        <v>98</v>
      </c>
      <c r="AH43" s="69" t="s">
        <v>98</v>
      </c>
      <c r="AI43" s="77" t="s">
        <v>391</v>
      </c>
      <c r="AJ43" s="78"/>
      <c r="AK43" s="73" t="s">
        <v>392</v>
      </c>
      <c r="AL43" s="82">
        <v>1.0</v>
      </c>
      <c r="AM43" s="85" t="s">
        <v>393</v>
      </c>
      <c r="AN43" s="93" t="s">
        <v>394</v>
      </c>
      <c r="AO43" s="94" t="s">
        <v>395</v>
      </c>
      <c r="AP43" s="94" t="s">
        <v>396</v>
      </c>
      <c r="AQ43" s="90" t="s">
        <v>397</v>
      </c>
    </row>
    <row r="44" ht="15.75" customHeight="1">
      <c r="A44" s="59" t="s">
        <v>328</v>
      </c>
      <c r="B44" s="60" t="s">
        <v>134</v>
      </c>
      <c r="C44" s="61" t="s">
        <v>135</v>
      </c>
      <c r="D44" s="62" t="s">
        <v>79</v>
      </c>
      <c r="E44" s="62" t="s">
        <v>136</v>
      </c>
      <c r="F44" s="61" t="s">
        <v>374</v>
      </c>
      <c r="G44" s="61" t="s">
        <v>375</v>
      </c>
      <c r="H44" s="63" t="s">
        <v>139</v>
      </c>
      <c r="I44" s="63" t="s">
        <v>376</v>
      </c>
      <c r="J44" s="64" t="s">
        <v>377</v>
      </c>
      <c r="K44" s="64" t="s">
        <v>378</v>
      </c>
      <c r="L44" s="64" t="s">
        <v>379</v>
      </c>
      <c r="M44" s="65" t="s">
        <v>120</v>
      </c>
      <c r="N44" s="65" t="s">
        <v>370</v>
      </c>
      <c r="O44" s="65" t="s">
        <v>380</v>
      </c>
      <c r="P44" s="66" t="s">
        <v>126</v>
      </c>
      <c r="Q44" s="66" t="s">
        <v>126</v>
      </c>
      <c r="R44" s="66" t="s">
        <v>126</v>
      </c>
      <c r="S44" s="66" t="s">
        <v>126</v>
      </c>
      <c r="T44" s="68" t="s">
        <v>168</v>
      </c>
      <c r="U44" s="68" t="s">
        <v>169</v>
      </c>
      <c r="V44" s="68" t="s">
        <v>170</v>
      </c>
      <c r="W44" s="71" t="s">
        <v>398</v>
      </c>
      <c r="X44" s="72" t="s">
        <v>399</v>
      </c>
      <c r="Y44" s="73" t="s">
        <v>400</v>
      </c>
      <c r="Z44" s="74" t="s">
        <v>401</v>
      </c>
      <c r="AA44" s="74" t="s">
        <v>402</v>
      </c>
      <c r="AB44" s="75" t="s">
        <v>403</v>
      </c>
      <c r="AC44" s="69" t="s">
        <v>98</v>
      </c>
      <c r="AD44" s="69" t="s">
        <v>98</v>
      </c>
      <c r="AE44" s="69" t="s">
        <v>98</v>
      </c>
      <c r="AF44" s="69" t="s">
        <v>98</v>
      </c>
      <c r="AG44" s="69" t="s">
        <v>98</v>
      </c>
      <c r="AH44" s="69" t="s">
        <v>98</v>
      </c>
      <c r="AI44" s="69" t="s">
        <v>98</v>
      </c>
      <c r="AJ44" s="69" t="s">
        <v>98</v>
      </c>
      <c r="AK44" s="69" t="s">
        <v>98</v>
      </c>
      <c r="AL44" s="69" t="s">
        <v>98</v>
      </c>
      <c r="AM44" s="69" t="s">
        <v>98</v>
      </c>
      <c r="AN44" s="95" t="s">
        <v>98</v>
      </c>
      <c r="AO44" s="94" t="s">
        <v>404</v>
      </c>
      <c r="AP44" s="94" t="s">
        <v>405</v>
      </c>
      <c r="AQ44" s="96" t="s">
        <v>406</v>
      </c>
    </row>
    <row r="45" ht="15.75" customHeight="1">
      <c r="A45" s="59" t="s">
        <v>328</v>
      </c>
      <c r="B45" s="60" t="s">
        <v>134</v>
      </c>
      <c r="C45" s="61" t="s">
        <v>135</v>
      </c>
      <c r="D45" s="62" t="s">
        <v>79</v>
      </c>
      <c r="E45" s="62" t="s">
        <v>136</v>
      </c>
      <c r="F45" s="61" t="s">
        <v>374</v>
      </c>
      <c r="G45" s="61" t="s">
        <v>375</v>
      </c>
      <c r="H45" s="63" t="s">
        <v>139</v>
      </c>
      <c r="I45" s="63" t="s">
        <v>376</v>
      </c>
      <c r="J45" s="64" t="s">
        <v>377</v>
      </c>
      <c r="K45" s="64" t="s">
        <v>378</v>
      </c>
      <c r="L45" s="64" t="s">
        <v>379</v>
      </c>
      <c r="M45" s="65" t="s">
        <v>120</v>
      </c>
      <c r="N45" s="65" t="s">
        <v>370</v>
      </c>
      <c r="O45" s="65" t="s">
        <v>380</v>
      </c>
      <c r="P45" s="66" t="s">
        <v>126</v>
      </c>
      <c r="Q45" s="66" t="s">
        <v>126</v>
      </c>
      <c r="R45" s="66" t="s">
        <v>126</v>
      </c>
      <c r="S45" s="66" t="s">
        <v>126</v>
      </c>
      <c r="T45" s="68" t="s">
        <v>168</v>
      </c>
      <c r="U45" s="68" t="s">
        <v>169</v>
      </c>
      <c r="V45" s="68" t="s">
        <v>373</v>
      </c>
      <c r="W45" s="97" t="s">
        <v>398</v>
      </c>
      <c r="X45" s="98" t="s">
        <v>399</v>
      </c>
      <c r="Y45" s="99" t="s">
        <v>407</v>
      </c>
      <c r="Z45" s="69" t="s">
        <v>98</v>
      </c>
      <c r="AA45" s="69" t="s">
        <v>98</v>
      </c>
      <c r="AB45" s="69" t="s">
        <v>98</v>
      </c>
      <c r="AC45" s="69" t="s">
        <v>98</v>
      </c>
      <c r="AD45" s="69" t="s">
        <v>98</v>
      </c>
      <c r="AE45" s="69" t="s">
        <v>98</v>
      </c>
      <c r="AF45" s="69" t="s">
        <v>98</v>
      </c>
      <c r="AG45" s="69" t="s">
        <v>98</v>
      </c>
      <c r="AH45" s="69" t="s">
        <v>98</v>
      </c>
      <c r="AI45" s="69" t="s">
        <v>98</v>
      </c>
      <c r="AJ45" s="69" t="s">
        <v>98</v>
      </c>
      <c r="AK45" s="69" t="s">
        <v>98</v>
      </c>
      <c r="AL45" s="69" t="s">
        <v>98</v>
      </c>
      <c r="AM45" s="69" t="s">
        <v>98</v>
      </c>
      <c r="AN45" s="69" t="s">
        <v>98</v>
      </c>
      <c r="AO45" s="69" t="s">
        <v>98</v>
      </c>
      <c r="AP45" s="69" t="s">
        <v>98</v>
      </c>
      <c r="AQ45" s="69" t="s">
        <v>98</v>
      </c>
    </row>
    <row r="46" ht="15.75" customHeight="1">
      <c r="A46" s="59" t="s">
        <v>328</v>
      </c>
      <c r="B46" s="60" t="s">
        <v>134</v>
      </c>
      <c r="C46" s="61" t="s">
        <v>135</v>
      </c>
      <c r="D46" s="62" t="s">
        <v>79</v>
      </c>
      <c r="E46" s="62" t="s">
        <v>136</v>
      </c>
      <c r="F46" s="61" t="s">
        <v>374</v>
      </c>
      <c r="G46" s="61" t="s">
        <v>375</v>
      </c>
      <c r="H46" s="63" t="s">
        <v>139</v>
      </c>
      <c r="I46" s="63" t="s">
        <v>376</v>
      </c>
      <c r="J46" s="64" t="s">
        <v>377</v>
      </c>
      <c r="K46" s="64" t="s">
        <v>378</v>
      </c>
      <c r="L46" s="64" t="s">
        <v>379</v>
      </c>
      <c r="M46" s="65" t="s">
        <v>120</v>
      </c>
      <c r="N46" s="65" t="s">
        <v>370</v>
      </c>
      <c r="O46" s="65" t="s">
        <v>380</v>
      </c>
      <c r="P46" s="66" t="s">
        <v>126</v>
      </c>
      <c r="Q46" s="66" t="s">
        <v>126</v>
      </c>
      <c r="R46" s="66" t="s">
        <v>126</v>
      </c>
      <c r="S46" s="66" t="s">
        <v>126</v>
      </c>
      <c r="T46" s="68" t="s">
        <v>168</v>
      </c>
      <c r="U46" s="68" t="s">
        <v>408</v>
      </c>
      <c r="V46" s="68" t="s">
        <v>409</v>
      </c>
      <c r="W46" s="97" t="s">
        <v>398</v>
      </c>
      <c r="X46" s="98" t="s">
        <v>399</v>
      </c>
      <c r="Y46" s="99" t="s">
        <v>410</v>
      </c>
      <c r="Z46" s="69" t="s">
        <v>98</v>
      </c>
      <c r="AA46" s="69" t="s">
        <v>98</v>
      </c>
      <c r="AB46" s="69" t="s">
        <v>98</v>
      </c>
      <c r="AC46" s="69" t="s">
        <v>98</v>
      </c>
      <c r="AD46" s="69" t="s">
        <v>98</v>
      </c>
      <c r="AE46" s="69" t="s">
        <v>98</v>
      </c>
      <c r="AF46" s="69" t="s">
        <v>98</v>
      </c>
      <c r="AG46" s="69" t="s">
        <v>98</v>
      </c>
      <c r="AH46" s="69" t="s">
        <v>98</v>
      </c>
      <c r="AI46" s="69" t="s">
        <v>98</v>
      </c>
      <c r="AJ46" s="69" t="s">
        <v>98</v>
      </c>
      <c r="AK46" s="69" t="s">
        <v>98</v>
      </c>
      <c r="AL46" s="69" t="s">
        <v>98</v>
      </c>
      <c r="AM46" s="69" t="s">
        <v>98</v>
      </c>
      <c r="AN46" s="69" t="s">
        <v>98</v>
      </c>
      <c r="AO46" s="69" t="s">
        <v>98</v>
      </c>
      <c r="AP46" s="69" t="s">
        <v>98</v>
      </c>
      <c r="AQ46" s="69" t="s">
        <v>98</v>
      </c>
    </row>
    <row r="47" ht="15.75" customHeight="1">
      <c r="A47" s="59" t="s">
        <v>328</v>
      </c>
      <c r="B47" s="60" t="s">
        <v>134</v>
      </c>
      <c r="C47" s="61" t="s">
        <v>135</v>
      </c>
      <c r="D47" s="62" t="s">
        <v>79</v>
      </c>
      <c r="E47" s="62" t="s">
        <v>136</v>
      </c>
      <c r="F47" s="61" t="s">
        <v>374</v>
      </c>
      <c r="G47" s="61" t="s">
        <v>375</v>
      </c>
      <c r="H47" s="63" t="s">
        <v>139</v>
      </c>
      <c r="I47" s="63" t="s">
        <v>376</v>
      </c>
      <c r="J47" s="64" t="s">
        <v>377</v>
      </c>
      <c r="K47" s="64" t="s">
        <v>378</v>
      </c>
      <c r="L47" s="64" t="s">
        <v>379</v>
      </c>
      <c r="M47" s="65" t="s">
        <v>120</v>
      </c>
      <c r="N47" s="65" t="s">
        <v>370</v>
      </c>
      <c r="O47" s="65" t="s">
        <v>380</v>
      </c>
      <c r="P47" s="66" t="s">
        <v>126</v>
      </c>
      <c r="Q47" s="66" t="s">
        <v>126</v>
      </c>
      <c r="R47" s="66" t="s">
        <v>126</v>
      </c>
      <c r="S47" s="66" t="s">
        <v>126</v>
      </c>
      <c r="T47" s="68" t="s">
        <v>168</v>
      </c>
      <c r="U47" s="68" t="s">
        <v>411</v>
      </c>
      <c r="V47" s="68" t="s">
        <v>412</v>
      </c>
      <c r="W47" s="100" t="s">
        <v>398</v>
      </c>
      <c r="X47" s="101" t="s">
        <v>399</v>
      </c>
      <c r="Y47" s="73" t="s">
        <v>413</v>
      </c>
      <c r="Z47" s="69" t="s">
        <v>98</v>
      </c>
      <c r="AA47" s="69" t="s">
        <v>98</v>
      </c>
      <c r="AB47" s="69" t="s">
        <v>98</v>
      </c>
      <c r="AC47" s="69" t="s">
        <v>98</v>
      </c>
      <c r="AD47" s="69" t="s">
        <v>98</v>
      </c>
      <c r="AE47" s="69" t="s">
        <v>98</v>
      </c>
      <c r="AF47" s="69" t="s">
        <v>98</v>
      </c>
      <c r="AG47" s="69" t="s">
        <v>98</v>
      </c>
      <c r="AH47" s="69" t="s">
        <v>98</v>
      </c>
      <c r="AI47" s="69" t="s">
        <v>98</v>
      </c>
      <c r="AJ47" s="69" t="s">
        <v>98</v>
      </c>
      <c r="AK47" s="69" t="s">
        <v>98</v>
      </c>
      <c r="AL47" s="69" t="s">
        <v>98</v>
      </c>
      <c r="AM47" s="69" t="s">
        <v>98</v>
      </c>
      <c r="AN47" s="69" t="s">
        <v>98</v>
      </c>
      <c r="AO47" s="69" t="s">
        <v>98</v>
      </c>
      <c r="AP47" s="69" t="s">
        <v>98</v>
      </c>
      <c r="AQ47" s="69" t="s">
        <v>98</v>
      </c>
    </row>
    <row r="48" ht="15.75" customHeight="1">
      <c r="A48" s="59" t="s">
        <v>328</v>
      </c>
      <c r="B48" s="60" t="s">
        <v>134</v>
      </c>
      <c r="C48" s="61" t="s">
        <v>135</v>
      </c>
      <c r="D48" s="62" t="s">
        <v>79</v>
      </c>
      <c r="E48" s="62" t="s">
        <v>136</v>
      </c>
      <c r="F48" s="61" t="s">
        <v>137</v>
      </c>
      <c r="G48" s="61" t="s">
        <v>138</v>
      </c>
      <c r="H48" s="63" t="s">
        <v>139</v>
      </c>
      <c r="I48" s="63" t="s">
        <v>140</v>
      </c>
      <c r="J48" s="64" t="s">
        <v>141</v>
      </c>
      <c r="K48" s="64" t="s">
        <v>142</v>
      </c>
      <c r="L48" s="64" t="s">
        <v>143</v>
      </c>
      <c r="M48" s="65" t="s">
        <v>414</v>
      </c>
      <c r="N48" s="65" t="s">
        <v>415</v>
      </c>
      <c r="O48" s="65" t="s">
        <v>416</v>
      </c>
      <c r="P48" s="66" t="s">
        <v>91</v>
      </c>
      <c r="Q48" s="66" t="s">
        <v>147</v>
      </c>
      <c r="R48" s="66" t="s">
        <v>148</v>
      </c>
      <c r="S48" s="67" t="s">
        <v>149</v>
      </c>
      <c r="T48" s="68" t="s">
        <v>95</v>
      </c>
      <c r="U48" s="68" t="s">
        <v>150</v>
      </c>
      <c r="V48" s="68" t="s">
        <v>151</v>
      </c>
      <c r="W48" s="69" t="s">
        <v>98</v>
      </c>
      <c r="X48" s="69" t="s">
        <v>98</v>
      </c>
      <c r="Y48" s="69" t="s">
        <v>98</v>
      </c>
      <c r="Z48" s="69" t="s">
        <v>98</v>
      </c>
      <c r="AA48" s="69" t="s">
        <v>98</v>
      </c>
      <c r="AB48" s="69" t="s">
        <v>98</v>
      </c>
      <c r="AC48" s="69" t="s">
        <v>98</v>
      </c>
      <c r="AD48" s="69" t="s">
        <v>98</v>
      </c>
      <c r="AE48" s="69" t="s">
        <v>98</v>
      </c>
      <c r="AF48" s="69" t="s">
        <v>98</v>
      </c>
      <c r="AG48" s="69" t="s">
        <v>98</v>
      </c>
      <c r="AH48" s="69" t="s">
        <v>98</v>
      </c>
      <c r="AI48" s="69" t="s">
        <v>98</v>
      </c>
      <c r="AJ48" s="69" t="s">
        <v>98</v>
      </c>
      <c r="AK48" s="69" t="s">
        <v>98</v>
      </c>
      <c r="AL48" s="69" t="s">
        <v>98</v>
      </c>
      <c r="AM48" s="69" t="s">
        <v>98</v>
      </c>
      <c r="AN48" s="69" t="s">
        <v>98</v>
      </c>
      <c r="AO48" s="69" t="s">
        <v>98</v>
      </c>
      <c r="AP48" s="69" t="s">
        <v>98</v>
      </c>
      <c r="AQ48" s="69" t="s">
        <v>98</v>
      </c>
    </row>
    <row r="49" ht="15.75" customHeight="1">
      <c r="A49" s="59" t="s">
        <v>328</v>
      </c>
      <c r="B49" s="60" t="s">
        <v>134</v>
      </c>
      <c r="C49" s="61" t="s">
        <v>135</v>
      </c>
      <c r="D49" s="62" t="s">
        <v>79</v>
      </c>
      <c r="E49" s="62" t="s">
        <v>136</v>
      </c>
      <c r="F49" s="61" t="s">
        <v>137</v>
      </c>
      <c r="G49" s="61" t="s">
        <v>138</v>
      </c>
      <c r="H49" s="63" t="s">
        <v>139</v>
      </c>
      <c r="I49" s="63" t="s">
        <v>140</v>
      </c>
      <c r="J49" s="64" t="s">
        <v>141</v>
      </c>
      <c r="K49" s="64" t="s">
        <v>142</v>
      </c>
      <c r="L49" s="64" t="s">
        <v>143</v>
      </c>
      <c r="M49" s="65" t="s">
        <v>414</v>
      </c>
      <c r="N49" s="65" t="s">
        <v>415</v>
      </c>
      <c r="O49" s="65" t="s">
        <v>416</v>
      </c>
      <c r="P49" s="66" t="s">
        <v>91</v>
      </c>
      <c r="Q49" s="66" t="s">
        <v>147</v>
      </c>
      <c r="R49" s="66" t="s">
        <v>148</v>
      </c>
      <c r="S49" s="67" t="s">
        <v>149</v>
      </c>
      <c r="T49" s="68" t="s">
        <v>152</v>
      </c>
      <c r="U49" s="68" t="s">
        <v>153</v>
      </c>
      <c r="V49" s="68" t="s">
        <v>154</v>
      </c>
      <c r="W49" s="69" t="s">
        <v>98</v>
      </c>
      <c r="X49" s="69" t="s">
        <v>98</v>
      </c>
      <c r="Y49" s="69" t="s">
        <v>98</v>
      </c>
      <c r="Z49" s="69" t="s">
        <v>98</v>
      </c>
      <c r="AA49" s="69" t="s">
        <v>98</v>
      </c>
      <c r="AB49" s="69" t="s">
        <v>98</v>
      </c>
      <c r="AC49" s="69" t="s">
        <v>98</v>
      </c>
      <c r="AD49" s="69" t="s">
        <v>98</v>
      </c>
      <c r="AE49" s="69" t="s">
        <v>98</v>
      </c>
      <c r="AF49" s="69" t="s">
        <v>98</v>
      </c>
      <c r="AG49" s="69" t="s">
        <v>98</v>
      </c>
      <c r="AH49" s="69" t="s">
        <v>98</v>
      </c>
      <c r="AI49" s="77" t="s">
        <v>417</v>
      </c>
      <c r="AJ49" s="78"/>
      <c r="AK49" s="73" t="s">
        <v>418</v>
      </c>
      <c r="AL49" s="69" t="s">
        <v>98</v>
      </c>
      <c r="AM49" s="69" t="s">
        <v>98</v>
      </c>
      <c r="AN49" s="69" t="s">
        <v>98</v>
      </c>
      <c r="AO49" s="69" t="s">
        <v>98</v>
      </c>
      <c r="AP49" s="69" t="s">
        <v>98</v>
      </c>
      <c r="AQ49" s="69" t="s">
        <v>98</v>
      </c>
    </row>
    <row r="50" ht="15.75" customHeight="1">
      <c r="A50" s="59" t="s">
        <v>328</v>
      </c>
      <c r="B50" s="60" t="s">
        <v>134</v>
      </c>
      <c r="C50" s="61" t="s">
        <v>135</v>
      </c>
      <c r="D50" s="62" t="s">
        <v>79</v>
      </c>
      <c r="E50" s="62" t="s">
        <v>136</v>
      </c>
      <c r="F50" s="61" t="s">
        <v>419</v>
      </c>
      <c r="G50" s="61" t="s">
        <v>138</v>
      </c>
      <c r="H50" s="63" t="s">
        <v>139</v>
      </c>
      <c r="I50" s="63" t="s">
        <v>420</v>
      </c>
      <c r="J50" s="64" t="s">
        <v>421</v>
      </c>
      <c r="K50" s="64" t="s">
        <v>378</v>
      </c>
      <c r="L50" s="64" t="s">
        <v>422</v>
      </c>
      <c r="M50" s="65" t="s">
        <v>120</v>
      </c>
      <c r="N50" s="65" t="s">
        <v>162</v>
      </c>
      <c r="O50" s="65" t="s">
        <v>423</v>
      </c>
      <c r="P50" s="66" t="s">
        <v>91</v>
      </c>
      <c r="Q50" s="66" t="s">
        <v>147</v>
      </c>
      <c r="R50" s="66" t="s">
        <v>148</v>
      </c>
      <c r="S50" s="67" t="s">
        <v>424</v>
      </c>
      <c r="T50" s="68" t="s">
        <v>95</v>
      </c>
      <c r="U50" s="68" t="s">
        <v>150</v>
      </c>
      <c r="V50" s="68" t="s">
        <v>151</v>
      </c>
      <c r="W50" s="69" t="s">
        <v>98</v>
      </c>
      <c r="X50" s="69" t="s">
        <v>98</v>
      </c>
      <c r="Y50" s="69" t="s">
        <v>98</v>
      </c>
      <c r="Z50" s="69" t="s">
        <v>98</v>
      </c>
      <c r="AA50" s="69" t="s">
        <v>98</v>
      </c>
      <c r="AB50" s="69" t="s">
        <v>98</v>
      </c>
      <c r="AC50" s="69" t="s">
        <v>98</v>
      </c>
      <c r="AD50" s="69" t="s">
        <v>98</v>
      </c>
      <c r="AE50" s="69" t="s">
        <v>98</v>
      </c>
      <c r="AF50" s="69" t="s">
        <v>98</v>
      </c>
      <c r="AG50" s="69" t="s">
        <v>98</v>
      </c>
      <c r="AH50" s="69" t="s">
        <v>98</v>
      </c>
      <c r="AI50" s="69" t="s">
        <v>98</v>
      </c>
      <c r="AJ50" s="69" t="s">
        <v>98</v>
      </c>
      <c r="AK50" s="69" t="s">
        <v>98</v>
      </c>
      <c r="AL50" s="69" t="s">
        <v>98</v>
      </c>
      <c r="AM50" s="69" t="s">
        <v>98</v>
      </c>
      <c r="AN50" s="69" t="s">
        <v>98</v>
      </c>
      <c r="AO50" s="69" t="s">
        <v>98</v>
      </c>
      <c r="AP50" s="69" t="s">
        <v>98</v>
      </c>
      <c r="AQ50" s="69" t="s">
        <v>98</v>
      </c>
    </row>
    <row r="51" ht="15.75" customHeight="1">
      <c r="A51" s="59" t="s">
        <v>328</v>
      </c>
      <c r="B51" s="60" t="s">
        <v>134</v>
      </c>
      <c r="C51" s="61" t="s">
        <v>135</v>
      </c>
      <c r="D51" s="62" t="s">
        <v>79</v>
      </c>
      <c r="E51" s="62" t="s">
        <v>136</v>
      </c>
      <c r="F51" s="61" t="s">
        <v>155</v>
      </c>
      <c r="G51" s="61" t="s">
        <v>156</v>
      </c>
      <c r="H51" s="63" t="s">
        <v>157</v>
      </c>
      <c r="I51" s="63" t="s">
        <v>158</v>
      </c>
      <c r="J51" s="64" t="s">
        <v>159</v>
      </c>
      <c r="K51" s="64" t="s">
        <v>160</v>
      </c>
      <c r="L51" s="64" t="s">
        <v>425</v>
      </c>
      <c r="M51" s="65" t="s">
        <v>120</v>
      </c>
      <c r="N51" s="65" t="s">
        <v>162</v>
      </c>
      <c r="O51" s="65" t="s">
        <v>163</v>
      </c>
      <c r="P51" s="66" t="s">
        <v>164</v>
      </c>
      <c r="Q51" s="66" t="s">
        <v>426</v>
      </c>
      <c r="R51" s="66" t="s">
        <v>427</v>
      </c>
      <c r="S51" s="67" t="s">
        <v>428</v>
      </c>
      <c r="T51" s="68" t="s">
        <v>168</v>
      </c>
      <c r="U51" s="68" t="s">
        <v>169</v>
      </c>
      <c r="V51" s="68" t="s">
        <v>170</v>
      </c>
      <c r="W51" s="69" t="s">
        <v>98</v>
      </c>
      <c r="X51" s="69" t="s">
        <v>98</v>
      </c>
      <c r="Y51" s="69" t="s">
        <v>98</v>
      </c>
      <c r="Z51" s="69" t="s">
        <v>98</v>
      </c>
      <c r="AA51" s="69" t="s">
        <v>98</v>
      </c>
      <c r="AB51" s="69" t="s">
        <v>98</v>
      </c>
      <c r="AC51" s="69" t="s">
        <v>98</v>
      </c>
      <c r="AD51" s="69" t="s">
        <v>98</v>
      </c>
      <c r="AE51" s="69" t="s">
        <v>98</v>
      </c>
      <c r="AF51" s="69" t="s">
        <v>98</v>
      </c>
      <c r="AG51" s="69" t="s">
        <v>98</v>
      </c>
      <c r="AH51" s="69" t="s">
        <v>98</v>
      </c>
      <c r="AI51" s="69" t="s">
        <v>98</v>
      </c>
      <c r="AJ51" s="69" t="s">
        <v>98</v>
      </c>
      <c r="AK51" s="69" t="s">
        <v>98</v>
      </c>
      <c r="AL51" s="69" t="s">
        <v>98</v>
      </c>
      <c r="AM51" s="69" t="s">
        <v>98</v>
      </c>
      <c r="AN51" s="69" t="s">
        <v>98</v>
      </c>
      <c r="AO51" s="69" t="s">
        <v>98</v>
      </c>
      <c r="AP51" s="69" t="s">
        <v>98</v>
      </c>
      <c r="AQ51" s="69" t="s">
        <v>98</v>
      </c>
    </row>
    <row r="52" ht="15.75" customHeight="1">
      <c r="A52" s="59" t="s">
        <v>328</v>
      </c>
      <c r="B52" s="60" t="s">
        <v>134</v>
      </c>
      <c r="C52" s="61" t="s">
        <v>135</v>
      </c>
      <c r="D52" s="62" t="s">
        <v>79</v>
      </c>
      <c r="E52" s="62" t="s">
        <v>136</v>
      </c>
      <c r="F52" s="61" t="s">
        <v>155</v>
      </c>
      <c r="G52" s="61" t="s">
        <v>156</v>
      </c>
      <c r="H52" s="63" t="s">
        <v>139</v>
      </c>
      <c r="I52" s="63" t="s">
        <v>299</v>
      </c>
      <c r="J52" s="64" t="s">
        <v>429</v>
      </c>
      <c r="K52" s="64" t="s">
        <v>430</v>
      </c>
      <c r="L52" s="64" t="s">
        <v>431</v>
      </c>
      <c r="M52" s="65" t="s">
        <v>120</v>
      </c>
      <c r="N52" s="65" t="s">
        <v>370</v>
      </c>
      <c r="O52" s="65" t="s">
        <v>432</v>
      </c>
      <c r="P52" s="66" t="s">
        <v>164</v>
      </c>
      <c r="Q52" s="66" t="s">
        <v>426</v>
      </c>
      <c r="R52" s="66" t="s">
        <v>427</v>
      </c>
      <c r="S52" s="67" t="s">
        <v>433</v>
      </c>
      <c r="T52" s="68" t="s">
        <v>168</v>
      </c>
      <c r="U52" s="68" t="s">
        <v>434</v>
      </c>
      <c r="V52" s="68" t="s">
        <v>435</v>
      </c>
      <c r="W52" s="69" t="s">
        <v>98</v>
      </c>
      <c r="X52" s="69" t="s">
        <v>98</v>
      </c>
      <c r="Y52" s="69" t="s">
        <v>98</v>
      </c>
      <c r="Z52" s="69" t="s">
        <v>98</v>
      </c>
      <c r="AA52" s="69" t="s">
        <v>98</v>
      </c>
      <c r="AB52" s="69" t="s">
        <v>98</v>
      </c>
      <c r="AC52" s="69" t="s">
        <v>98</v>
      </c>
      <c r="AD52" s="69" t="s">
        <v>98</v>
      </c>
      <c r="AE52" s="69" t="s">
        <v>98</v>
      </c>
      <c r="AF52" s="69" t="s">
        <v>98</v>
      </c>
      <c r="AG52" s="69" t="s">
        <v>98</v>
      </c>
      <c r="AH52" s="69" t="s">
        <v>98</v>
      </c>
      <c r="AI52" s="69" t="s">
        <v>98</v>
      </c>
      <c r="AJ52" s="69" t="s">
        <v>98</v>
      </c>
      <c r="AK52" s="69" t="s">
        <v>98</v>
      </c>
      <c r="AL52" s="69" t="s">
        <v>98</v>
      </c>
      <c r="AM52" s="69" t="s">
        <v>98</v>
      </c>
      <c r="AN52" s="69" t="s">
        <v>98</v>
      </c>
      <c r="AO52" s="69" t="s">
        <v>98</v>
      </c>
      <c r="AP52" s="69" t="s">
        <v>98</v>
      </c>
      <c r="AQ52" s="69" t="s">
        <v>98</v>
      </c>
    </row>
    <row r="53" ht="15.75" customHeight="1">
      <c r="A53" s="59" t="s">
        <v>328</v>
      </c>
      <c r="B53" s="60" t="s">
        <v>134</v>
      </c>
      <c r="C53" s="61" t="s">
        <v>135</v>
      </c>
      <c r="D53" s="62" t="s">
        <v>79</v>
      </c>
      <c r="E53" s="62" t="s">
        <v>136</v>
      </c>
      <c r="F53" s="61" t="s">
        <v>155</v>
      </c>
      <c r="G53" s="61" t="s">
        <v>156</v>
      </c>
      <c r="H53" s="63" t="s">
        <v>139</v>
      </c>
      <c r="I53" s="63" t="s">
        <v>299</v>
      </c>
      <c r="J53" s="64" t="s">
        <v>429</v>
      </c>
      <c r="K53" s="64" t="s">
        <v>430</v>
      </c>
      <c r="L53" s="64" t="s">
        <v>431</v>
      </c>
      <c r="M53" s="65" t="s">
        <v>120</v>
      </c>
      <c r="N53" s="65" t="s">
        <v>370</v>
      </c>
      <c r="O53" s="65" t="s">
        <v>432</v>
      </c>
      <c r="P53" s="66" t="s">
        <v>164</v>
      </c>
      <c r="Q53" s="66" t="s">
        <v>426</v>
      </c>
      <c r="R53" s="66" t="s">
        <v>427</v>
      </c>
      <c r="S53" s="67" t="s">
        <v>433</v>
      </c>
      <c r="T53" s="68" t="s">
        <v>95</v>
      </c>
      <c r="U53" s="68" t="s">
        <v>150</v>
      </c>
      <c r="V53" s="68" t="s">
        <v>436</v>
      </c>
      <c r="W53" s="69" t="s">
        <v>98</v>
      </c>
      <c r="X53" s="69" t="s">
        <v>98</v>
      </c>
      <c r="Y53" s="69" t="s">
        <v>98</v>
      </c>
      <c r="Z53" s="69" t="s">
        <v>98</v>
      </c>
      <c r="AA53" s="69" t="s">
        <v>98</v>
      </c>
      <c r="AB53" s="69" t="s">
        <v>98</v>
      </c>
      <c r="AC53" s="69" t="s">
        <v>98</v>
      </c>
      <c r="AD53" s="69" t="s">
        <v>98</v>
      </c>
      <c r="AE53" s="69" t="s">
        <v>98</v>
      </c>
      <c r="AF53" s="69" t="s">
        <v>98</v>
      </c>
      <c r="AG53" s="69" t="s">
        <v>98</v>
      </c>
      <c r="AH53" s="69" t="s">
        <v>98</v>
      </c>
      <c r="AI53" s="69" t="s">
        <v>98</v>
      </c>
      <c r="AJ53" s="69" t="s">
        <v>98</v>
      </c>
      <c r="AK53" s="69" t="s">
        <v>98</v>
      </c>
      <c r="AL53" s="69" t="s">
        <v>98</v>
      </c>
      <c r="AM53" s="69" t="s">
        <v>98</v>
      </c>
      <c r="AN53" s="69" t="s">
        <v>98</v>
      </c>
      <c r="AO53" s="69" t="s">
        <v>98</v>
      </c>
      <c r="AP53" s="69" t="s">
        <v>98</v>
      </c>
      <c r="AQ53" s="69" t="s">
        <v>98</v>
      </c>
    </row>
    <row r="54" ht="15.75" customHeight="1">
      <c r="A54" s="59" t="s">
        <v>328</v>
      </c>
      <c r="B54" s="60" t="s">
        <v>134</v>
      </c>
      <c r="C54" s="61" t="s">
        <v>135</v>
      </c>
      <c r="D54" s="62" t="s">
        <v>79</v>
      </c>
      <c r="E54" s="62" t="s">
        <v>136</v>
      </c>
      <c r="F54" s="61" t="s">
        <v>155</v>
      </c>
      <c r="G54" s="61" t="s">
        <v>156</v>
      </c>
      <c r="H54" s="63" t="s">
        <v>157</v>
      </c>
      <c r="I54" s="63" t="s">
        <v>158</v>
      </c>
      <c r="J54" s="64" t="s">
        <v>159</v>
      </c>
      <c r="K54" s="64" t="s">
        <v>160</v>
      </c>
      <c r="L54" s="64" t="s">
        <v>425</v>
      </c>
      <c r="M54" s="65" t="s">
        <v>437</v>
      </c>
      <c r="N54" s="65" t="s">
        <v>438</v>
      </c>
      <c r="O54" s="65" t="s">
        <v>439</v>
      </c>
      <c r="P54" s="66" t="s">
        <v>164</v>
      </c>
      <c r="Q54" s="66" t="s">
        <v>426</v>
      </c>
      <c r="R54" s="66" t="s">
        <v>427</v>
      </c>
      <c r="S54" s="67" t="s">
        <v>440</v>
      </c>
      <c r="T54" s="68" t="s">
        <v>168</v>
      </c>
      <c r="U54" s="68" t="s">
        <v>411</v>
      </c>
      <c r="V54" s="68" t="s">
        <v>412</v>
      </c>
      <c r="W54" s="69" t="s">
        <v>98</v>
      </c>
      <c r="X54" s="69" t="s">
        <v>98</v>
      </c>
      <c r="Y54" s="69" t="s">
        <v>98</v>
      </c>
      <c r="Z54" s="69" t="s">
        <v>98</v>
      </c>
      <c r="AA54" s="69" t="s">
        <v>98</v>
      </c>
      <c r="AB54" s="69" t="s">
        <v>98</v>
      </c>
      <c r="AC54" s="69" t="s">
        <v>98</v>
      </c>
      <c r="AD54" s="69" t="s">
        <v>98</v>
      </c>
      <c r="AE54" s="69" t="s">
        <v>98</v>
      </c>
      <c r="AF54" s="69" t="s">
        <v>98</v>
      </c>
      <c r="AG54" s="69" t="s">
        <v>98</v>
      </c>
      <c r="AH54" s="69" t="s">
        <v>98</v>
      </c>
      <c r="AI54" s="69" t="s">
        <v>98</v>
      </c>
      <c r="AJ54" s="69" t="s">
        <v>98</v>
      </c>
      <c r="AK54" s="69" t="s">
        <v>98</v>
      </c>
      <c r="AL54" s="69" t="s">
        <v>98</v>
      </c>
      <c r="AM54" s="69" t="s">
        <v>98</v>
      </c>
      <c r="AN54" s="69" t="s">
        <v>98</v>
      </c>
      <c r="AO54" s="69" t="s">
        <v>98</v>
      </c>
      <c r="AP54" s="69" t="s">
        <v>98</v>
      </c>
      <c r="AQ54" s="69" t="s">
        <v>98</v>
      </c>
    </row>
    <row r="55" ht="15.75" customHeight="1">
      <c r="A55" s="59" t="s">
        <v>328</v>
      </c>
      <c r="B55" s="60" t="s">
        <v>134</v>
      </c>
      <c r="C55" s="61" t="s">
        <v>135</v>
      </c>
      <c r="D55" s="62" t="s">
        <v>79</v>
      </c>
      <c r="E55" s="62" t="s">
        <v>136</v>
      </c>
      <c r="F55" s="61" t="s">
        <v>155</v>
      </c>
      <c r="G55" s="61" t="s">
        <v>156</v>
      </c>
      <c r="H55" s="63" t="s">
        <v>157</v>
      </c>
      <c r="I55" s="63" t="s">
        <v>158</v>
      </c>
      <c r="J55" s="64" t="s">
        <v>159</v>
      </c>
      <c r="K55" s="64" t="s">
        <v>160</v>
      </c>
      <c r="L55" s="64" t="s">
        <v>425</v>
      </c>
      <c r="M55" s="65" t="s">
        <v>437</v>
      </c>
      <c r="N55" s="65" t="s">
        <v>438</v>
      </c>
      <c r="O55" s="65" t="s">
        <v>439</v>
      </c>
      <c r="P55" s="66" t="s">
        <v>164</v>
      </c>
      <c r="Q55" s="66" t="s">
        <v>426</v>
      </c>
      <c r="R55" s="66" t="s">
        <v>427</v>
      </c>
      <c r="S55" s="67" t="s">
        <v>440</v>
      </c>
      <c r="T55" s="68" t="s">
        <v>168</v>
      </c>
      <c r="U55" s="68" t="s">
        <v>169</v>
      </c>
      <c r="V55" s="68" t="s">
        <v>373</v>
      </c>
      <c r="W55" s="69" t="s">
        <v>98</v>
      </c>
      <c r="X55" s="69" t="s">
        <v>98</v>
      </c>
      <c r="Y55" s="69" t="s">
        <v>98</v>
      </c>
      <c r="Z55" s="69" t="s">
        <v>98</v>
      </c>
      <c r="AA55" s="69" t="s">
        <v>98</v>
      </c>
      <c r="AB55" s="69" t="s">
        <v>98</v>
      </c>
      <c r="AC55" s="69" t="s">
        <v>98</v>
      </c>
      <c r="AD55" s="69" t="s">
        <v>98</v>
      </c>
      <c r="AE55" s="69" t="s">
        <v>98</v>
      </c>
      <c r="AF55" s="69" t="s">
        <v>98</v>
      </c>
      <c r="AG55" s="69" t="s">
        <v>98</v>
      </c>
      <c r="AH55" s="69" t="s">
        <v>98</v>
      </c>
      <c r="AI55" s="69" t="s">
        <v>98</v>
      </c>
      <c r="AJ55" s="69" t="s">
        <v>98</v>
      </c>
      <c r="AK55" s="69" t="s">
        <v>98</v>
      </c>
      <c r="AL55" s="69" t="s">
        <v>98</v>
      </c>
      <c r="AM55" s="69" t="s">
        <v>98</v>
      </c>
      <c r="AN55" s="69" t="s">
        <v>98</v>
      </c>
      <c r="AO55" s="69" t="s">
        <v>98</v>
      </c>
      <c r="AP55" s="69" t="s">
        <v>98</v>
      </c>
      <c r="AQ55" s="69" t="s">
        <v>98</v>
      </c>
    </row>
    <row r="56" ht="15.75" customHeight="1">
      <c r="A56" s="59" t="s">
        <v>328</v>
      </c>
      <c r="B56" s="60" t="s">
        <v>134</v>
      </c>
      <c r="C56" s="61" t="s">
        <v>135</v>
      </c>
      <c r="D56" s="62" t="s">
        <v>79</v>
      </c>
      <c r="E56" s="62" t="s">
        <v>136</v>
      </c>
      <c r="F56" s="61" t="s">
        <v>155</v>
      </c>
      <c r="G56" s="61" t="s">
        <v>156</v>
      </c>
      <c r="H56" s="63" t="s">
        <v>157</v>
      </c>
      <c r="I56" s="63" t="s">
        <v>158</v>
      </c>
      <c r="J56" s="64" t="s">
        <v>159</v>
      </c>
      <c r="K56" s="64" t="s">
        <v>160</v>
      </c>
      <c r="L56" s="64" t="s">
        <v>425</v>
      </c>
      <c r="M56" s="65" t="s">
        <v>441</v>
      </c>
      <c r="N56" s="65" t="s">
        <v>442</v>
      </c>
      <c r="O56" s="65" t="s">
        <v>443</v>
      </c>
      <c r="P56" s="66" t="s">
        <v>103</v>
      </c>
      <c r="Q56" s="66" t="s">
        <v>352</v>
      </c>
      <c r="R56" s="66" t="s">
        <v>353</v>
      </c>
      <c r="S56" s="67" t="s">
        <v>444</v>
      </c>
      <c r="T56" s="70" t="s">
        <v>126</v>
      </c>
      <c r="U56" s="70" t="s">
        <v>126</v>
      </c>
      <c r="V56" s="70" t="s">
        <v>126</v>
      </c>
      <c r="W56" s="69" t="s">
        <v>98</v>
      </c>
      <c r="X56" s="69" t="s">
        <v>98</v>
      </c>
      <c r="Y56" s="69" t="s">
        <v>98</v>
      </c>
      <c r="Z56" s="69" t="s">
        <v>98</v>
      </c>
      <c r="AA56" s="69" t="s">
        <v>98</v>
      </c>
      <c r="AB56" s="69" t="s">
        <v>98</v>
      </c>
      <c r="AC56" s="69" t="s">
        <v>98</v>
      </c>
      <c r="AD56" s="69" t="s">
        <v>98</v>
      </c>
      <c r="AE56" s="69" t="s">
        <v>98</v>
      </c>
      <c r="AF56" s="69" t="s">
        <v>98</v>
      </c>
      <c r="AG56" s="69" t="s">
        <v>98</v>
      </c>
      <c r="AH56" s="69" t="s">
        <v>98</v>
      </c>
      <c r="AI56" s="69" t="s">
        <v>98</v>
      </c>
      <c r="AJ56" s="69" t="s">
        <v>98</v>
      </c>
      <c r="AK56" s="69" t="s">
        <v>98</v>
      </c>
      <c r="AL56" s="69" t="s">
        <v>98</v>
      </c>
      <c r="AM56" s="69" t="s">
        <v>98</v>
      </c>
      <c r="AN56" s="69" t="s">
        <v>98</v>
      </c>
      <c r="AO56" s="69" t="s">
        <v>98</v>
      </c>
      <c r="AP56" s="69" t="s">
        <v>98</v>
      </c>
      <c r="AQ56" s="69" t="s">
        <v>98</v>
      </c>
    </row>
    <row r="57" ht="15.75" customHeight="1">
      <c r="A57" s="59" t="s">
        <v>328</v>
      </c>
      <c r="B57" s="60" t="s">
        <v>134</v>
      </c>
      <c r="C57" s="61" t="s">
        <v>445</v>
      </c>
      <c r="D57" s="62" t="s">
        <v>79</v>
      </c>
      <c r="E57" s="62" t="s">
        <v>136</v>
      </c>
      <c r="F57" s="61" t="s">
        <v>155</v>
      </c>
      <c r="G57" s="61" t="s">
        <v>156</v>
      </c>
      <c r="H57" s="63" t="s">
        <v>446</v>
      </c>
      <c r="I57" s="63" t="s">
        <v>447</v>
      </c>
      <c r="J57" s="64" t="s">
        <v>448</v>
      </c>
      <c r="K57" s="64" t="s">
        <v>449</v>
      </c>
      <c r="L57" s="64" t="s">
        <v>450</v>
      </c>
      <c r="M57" s="65" t="s">
        <v>120</v>
      </c>
      <c r="N57" s="65" t="s">
        <v>162</v>
      </c>
      <c r="O57" s="65" t="s">
        <v>163</v>
      </c>
      <c r="P57" s="66" t="s">
        <v>164</v>
      </c>
      <c r="Q57" s="66" t="s">
        <v>426</v>
      </c>
      <c r="R57" s="66" t="s">
        <v>427</v>
      </c>
      <c r="S57" s="67" t="s">
        <v>451</v>
      </c>
      <c r="T57" s="70" t="s">
        <v>126</v>
      </c>
      <c r="U57" s="70" t="s">
        <v>126</v>
      </c>
      <c r="V57" s="70" t="s">
        <v>126</v>
      </c>
      <c r="W57" s="69" t="s">
        <v>98</v>
      </c>
      <c r="X57" s="69" t="s">
        <v>98</v>
      </c>
      <c r="Y57" s="69" t="s">
        <v>98</v>
      </c>
      <c r="Z57" s="69" t="s">
        <v>98</v>
      </c>
      <c r="AA57" s="69" t="s">
        <v>98</v>
      </c>
      <c r="AB57" s="69" t="s">
        <v>98</v>
      </c>
      <c r="AC57" s="69" t="s">
        <v>98</v>
      </c>
      <c r="AD57" s="69" t="s">
        <v>98</v>
      </c>
      <c r="AE57" s="69" t="s">
        <v>98</v>
      </c>
      <c r="AF57" s="69" t="s">
        <v>98</v>
      </c>
      <c r="AG57" s="69" t="s">
        <v>98</v>
      </c>
      <c r="AH57" s="69" t="s">
        <v>98</v>
      </c>
      <c r="AI57" s="69" t="s">
        <v>98</v>
      </c>
      <c r="AJ57" s="69" t="s">
        <v>98</v>
      </c>
      <c r="AK57" s="69" t="s">
        <v>98</v>
      </c>
      <c r="AL57" s="69" t="s">
        <v>98</v>
      </c>
      <c r="AM57" s="69" t="s">
        <v>98</v>
      </c>
      <c r="AN57" s="69" t="s">
        <v>98</v>
      </c>
      <c r="AO57" s="69" t="s">
        <v>98</v>
      </c>
      <c r="AP57" s="69" t="s">
        <v>98</v>
      </c>
      <c r="AQ57" s="69" t="s">
        <v>98</v>
      </c>
    </row>
    <row r="58" ht="15.75" customHeight="1">
      <c r="A58" s="59" t="s">
        <v>328</v>
      </c>
      <c r="B58" s="60" t="s">
        <v>134</v>
      </c>
      <c r="C58" s="61" t="s">
        <v>135</v>
      </c>
      <c r="D58" s="62" t="s">
        <v>79</v>
      </c>
      <c r="E58" s="62" t="s">
        <v>136</v>
      </c>
      <c r="F58" s="61" t="s">
        <v>452</v>
      </c>
      <c r="G58" s="61" t="s">
        <v>453</v>
      </c>
      <c r="H58" s="63" t="s">
        <v>157</v>
      </c>
      <c r="I58" s="63" t="s">
        <v>454</v>
      </c>
      <c r="J58" s="64" t="s">
        <v>455</v>
      </c>
      <c r="K58" s="64" t="s">
        <v>160</v>
      </c>
      <c r="L58" s="64" t="s">
        <v>456</v>
      </c>
      <c r="M58" s="65" t="s">
        <v>120</v>
      </c>
      <c r="N58" s="65" t="s">
        <v>457</v>
      </c>
      <c r="O58" s="65" t="s">
        <v>458</v>
      </c>
      <c r="P58" s="102" t="s">
        <v>164</v>
      </c>
      <c r="Q58" s="102" t="s">
        <v>426</v>
      </c>
      <c r="R58" s="102" t="s">
        <v>459</v>
      </c>
      <c r="S58" s="103" t="s">
        <v>460</v>
      </c>
      <c r="T58" s="68" t="s">
        <v>168</v>
      </c>
      <c r="U58" s="68" t="s">
        <v>461</v>
      </c>
      <c r="V58" s="68" t="s">
        <v>462</v>
      </c>
      <c r="W58" s="71" t="s">
        <v>385</v>
      </c>
      <c r="X58" s="72" t="s">
        <v>386</v>
      </c>
      <c r="Y58" s="73" t="s">
        <v>463</v>
      </c>
      <c r="Z58" s="74" t="s">
        <v>187</v>
      </c>
      <c r="AA58" s="74" t="s">
        <v>402</v>
      </c>
      <c r="AB58" s="75" t="s">
        <v>464</v>
      </c>
      <c r="AC58" s="69" t="s">
        <v>98</v>
      </c>
      <c r="AD58" s="69" t="s">
        <v>98</v>
      </c>
      <c r="AE58" s="69" t="s">
        <v>98</v>
      </c>
      <c r="AF58" s="69" t="s">
        <v>98</v>
      </c>
      <c r="AG58" s="69" t="s">
        <v>98</v>
      </c>
      <c r="AH58" s="69" t="s">
        <v>98</v>
      </c>
      <c r="AI58" s="69" t="s">
        <v>98</v>
      </c>
      <c r="AJ58" s="69" t="s">
        <v>98</v>
      </c>
      <c r="AK58" s="69" t="s">
        <v>98</v>
      </c>
      <c r="AL58" s="69" t="s">
        <v>98</v>
      </c>
      <c r="AM58" s="69" t="s">
        <v>98</v>
      </c>
      <c r="AN58" s="69" t="s">
        <v>98</v>
      </c>
      <c r="AO58" s="94" t="s">
        <v>465</v>
      </c>
      <c r="AP58" s="94" t="s">
        <v>466</v>
      </c>
      <c r="AQ58" s="104" t="s">
        <v>467</v>
      </c>
    </row>
    <row r="59" ht="15.75" customHeight="1">
      <c r="A59" s="59" t="s">
        <v>328</v>
      </c>
      <c r="B59" s="60" t="s">
        <v>134</v>
      </c>
      <c r="C59" s="61" t="s">
        <v>135</v>
      </c>
      <c r="D59" s="62" t="s">
        <v>79</v>
      </c>
      <c r="E59" s="62" t="s">
        <v>136</v>
      </c>
      <c r="F59" s="61" t="s">
        <v>452</v>
      </c>
      <c r="G59" s="61" t="s">
        <v>453</v>
      </c>
      <c r="H59" s="63" t="s">
        <v>157</v>
      </c>
      <c r="I59" s="63" t="s">
        <v>454</v>
      </c>
      <c r="J59" s="64" t="s">
        <v>455</v>
      </c>
      <c r="K59" s="64" t="s">
        <v>160</v>
      </c>
      <c r="L59" s="64" t="s">
        <v>456</v>
      </c>
      <c r="M59" s="65" t="s">
        <v>120</v>
      </c>
      <c r="N59" s="65" t="s">
        <v>457</v>
      </c>
      <c r="O59" s="65" t="s">
        <v>458</v>
      </c>
      <c r="P59" s="102" t="s">
        <v>164</v>
      </c>
      <c r="Q59" s="102" t="s">
        <v>426</v>
      </c>
      <c r="R59" s="102" t="s">
        <v>459</v>
      </c>
      <c r="S59" s="103" t="s">
        <v>460</v>
      </c>
      <c r="T59" s="68" t="s">
        <v>168</v>
      </c>
      <c r="U59" s="68" t="s">
        <v>468</v>
      </c>
      <c r="V59" s="68" t="s">
        <v>469</v>
      </c>
      <c r="W59" s="105"/>
      <c r="X59" s="105"/>
      <c r="Y59" s="105"/>
      <c r="Z59" s="69" t="s">
        <v>98</v>
      </c>
      <c r="AA59" s="69" t="s">
        <v>98</v>
      </c>
      <c r="AB59" s="69" t="s">
        <v>98</v>
      </c>
      <c r="AC59" s="69" t="s">
        <v>98</v>
      </c>
      <c r="AD59" s="69" t="s">
        <v>98</v>
      </c>
      <c r="AE59" s="69" t="s">
        <v>98</v>
      </c>
      <c r="AF59" s="69" t="s">
        <v>98</v>
      </c>
      <c r="AG59" s="69" t="s">
        <v>98</v>
      </c>
      <c r="AH59" s="69" t="s">
        <v>98</v>
      </c>
      <c r="AI59" s="69" t="s">
        <v>98</v>
      </c>
      <c r="AJ59" s="69" t="s">
        <v>98</v>
      </c>
      <c r="AK59" s="69" t="s">
        <v>98</v>
      </c>
      <c r="AL59" s="69" t="s">
        <v>98</v>
      </c>
      <c r="AM59" s="69" t="s">
        <v>98</v>
      </c>
      <c r="AN59" s="69" t="s">
        <v>98</v>
      </c>
      <c r="AO59" s="69" t="s">
        <v>98</v>
      </c>
      <c r="AP59" s="69" t="s">
        <v>98</v>
      </c>
      <c r="AQ59" s="69" t="s">
        <v>98</v>
      </c>
    </row>
    <row r="60" ht="15.75" customHeight="1">
      <c r="A60" s="59" t="s">
        <v>328</v>
      </c>
      <c r="B60" s="60" t="s">
        <v>134</v>
      </c>
      <c r="C60" s="61" t="s">
        <v>135</v>
      </c>
      <c r="D60" s="62" t="s">
        <v>79</v>
      </c>
      <c r="E60" s="62" t="s">
        <v>136</v>
      </c>
      <c r="F60" s="61" t="s">
        <v>452</v>
      </c>
      <c r="G60" s="61" t="s">
        <v>453</v>
      </c>
      <c r="H60" s="63" t="s">
        <v>157</v>
      </c>
      <c r="I60" s="63" t="s">
        <v>454</v>
      </c>
      <c r="J60" s="64" t="s">
        <v>455</v>
      </c>
      <c r="K60" s="64" t="s">
        <v>160</v>
      </c>
      <c r="L60" s="64" t="s">
        <v>456</v>
      </c>
      <c r="M60" s="65" t="s">
        <v>120</v>
      </c>
      <c r="N60" s="65" t="s">
        <v>457</v>
      </c>
      <c r="O60" s="65" t="s">
        <v>458</v>
      </c>
      <c r="P60" s="66" t="s">
        <v>91</v>
      </c>
      <c r="Q60" s="66" t="s">
        <v>92</v>
      </c>
      <c r="R60" s="66" t="s">
        <v>361</v>
      </c>
      <c r="S60" s="67" t="s">
        <v>470</v>
      </c>
      <c r="T60" s="68" t="s">
        <v>168</v>
      </c>
      <c r="U60" s="68" t="s">
        <v>471</v>
      </c>
      <c r="V60" s="68" t="s">
        <v>472</v>
      </c>
      <c r="W60" s="69" t="s">
        <v>98</v>
      </c>
      <c r="X60" s="69" t="s">
        <v>98</v>
      </c>
      <c r="Y60" s="69" t="s">
        <v>98</v>
      </c>
      <c r="Z60" s="69" t="s">
        <v>98</v>
      </c>
      <c r="AA60" s="69" t="s">
        <v>98</v>
      </c>
      <c r="AB60" s="69" t="s">
        <v>98</v>
      </c>
      <c r="AC60" s="69" t="s">
        <v>98</v>
      </c>
      <c r="AD60" s="69" t="s">
        <v>98</v>
      </c>
      <c r="AE60" s="69" t="s">
        <v>98</v>
      </c>
      <c r="AF60" s="69" t="s">
        <v>98</v>
      </c>
      <c r="AG60" s="69" t="s">
        <v>98</v>
      </c>
      <c r="AH60" s="69" t="s">
        <v>98</v>
      </c>
      <c r="AI60" s="69" t="s">
        <v>98</v>
      </c>
      <c r="AJ60" s="69" t="s">
        <v>98</v>
      </c>
      <c r="AK60" s="69" t="s">
        <v>98</v>
      </c>
      <c r="AL60" s="69" t="s">
        <v>98</v>
      </c>
      <c r="AM60" s="69" t="s">
        <v>98</v>
      </c>
      <c r="AN60" s="69" t="s">
        <v>98</v>
      </c>
      <c r="AO60" s="69" t="s">
        <v>98</v>
      </c>
      <c r="AP60" s="69" t="s">
        <v>98</v>
      </c>
      <c r="AQ60" s="69" t="s">
        <v>98</v>
      </c>
    </row>
    <row r="61" ht="15.75" customHeight="1">
      <c r="A61" s="59" t="s">
        <v>328</v>
      </c>
      <c r="B61" s="60" t="s">
        <v>134</v>
      </c>
      <c r="C61" s="61" t="s">
        <v>473</v>
      </c>
      <c r="D61" s="62" t="s">
        <v>79</v>
      </c>
      <c r="E61" s="62" t="s">
        <v>136</v>
      </c>
      <c r="F61" s="61" t="s">
        <v>474</v>
      </c>
      <c r="G61" s="61" t="s">
        <v>475</v>
      </c>
      <c r="H61" s="63" t="s">
        <v>476</v>
      </c>
      <c r="I61" s="63" t="s">
        <v>367</v>
      </c>
      <c r="J61" s="64" t="s">
        <v>368</v>
      </c>
      <c r="K61" s="64" t="s">
        <v>477</v>
      </c>
      <c r="L61" s="64" t="s">
        <v>478</v>
      </c>
      <c r="M61" s="65" t="s">
        <v>414</v>
      </c>
      <c r="N61" s="65" t="s">
        <v>89</v>
      </c>
      <c r="O61" s="65" t="s">
        <v>479</v>
      </c>
      <c r="P61" s="66" t="s">
        <v>91</v>
      </c>
      <c r="Q61" s="66" t="s">
        <v>92</v>
      </c>
      <c r="R61" s="66" t="s">
        <v>361</v>
      </c>
      <c r="S61" s="67" t="s">
        <v>470</v>
      </c>
      <c r="T61" s="68" t="s">
        <v>168</v>
      </c>
      <c r="U61" s="68" t="s">
        <v>480</v>
      </c>
      <c r="V61" s="68" t="s">
        <v>481</v>
      </c>
      <c r="W61" s="69" t="s">
        <v>98</v>
      </c>
      <c r="X61" s="69" t="s">
        <v>98</v>
      </c>
      <c r="Y61" s="69" t="s">
        <v>98</v>
      </c>
      <c r="Z61" s="69" t="s">
        <v>98</v>
      </c>
      <c r="AA61" s="69" t="s">
        <v>98</v>
      </c>
      <c r="AB61" s="69" t="s">
        <v>98</v>
      </c>
      <c r="AC61" s="69" t="s">
        <v>98</v>
      </c>
      <c r="AD61" s="69" t="s">
        <v>98</v>
      </c>
      <c r="AE61" s="69" t="s">
        <v>98</v>
      </c>
      <c r="AF61" s="69" t="s">
        <v>98</v>
      </c>
      <c r="AG61" s="69" t="s">
        <v>98</v>
      </c>
      <c r="AH61" s="69" t="s">
        <v>98</v>
      </c>
      <c r="AI61" s="69" t="s">
        <v>98</v>
      </c>
      <c r="AJ61" s="69" t="s">
        <v>98</v>
      </c>
      <c r="AK61" s="69" t="s">
        <v>98</v>
      </c>
      <c r="AL61" s="69" t="s">
        <v>98</v>
      </c>
      <c r="AM61" s="69" t="s">
        <v>98</v>
      </c>
      <c r="AN61" s="69" t="s">
        <v>98</v>
      </c>
      <c r="AO61" s="69" t="s">
        <v>98</v>
      </c>
      <c r="AP61" s="69" t="s">
        <v>98</v>
      </c>
      <c r="AQ61" s="69" t="s">
        <v>98</v>
      </c>
    </row>
    <row r="62" ht="15.75" customHeight="1">
      <c r="A62" s="59" t="s">
        <v>328</v>
      </c>
      <c r="B62" s="60" t="s">
        <v>134</v>
      </c>
      <c r="C62" s="61" t="s">
        <v>135</v>
      </c>
      <c r="D62" s="62" t="s">
        <v>79</v>
      </c>
      <c r="E62" s="62" t="s">
        <v>136</v>
      </c>
      <c r="F62" s="61" t="s">
        <v>171</v>
      </c>
      <c r="G62" s="61" t="s">
        <v>172</v>
      </c>
      <c r="H62" s="63" t="s">
        <v>157</v>
      </c>
      <c r="I62" s="63" t="s">
        <v>220</v>
      </c>
      <c r="J62" s="64" t="s">
        <v>221</v>
      </c>
      <c r="K62" s="63" t="s">
        <v>126</v>
      </c>
      <c r="L62" s="64" t="s">
        <v>222</v>
      </c>
      <c r="M62" s="65" t="s">
        <v>223</v>
      </c>
      <c r="N62" s="65" t="s">
        <v>121</v>
      </c>
      <c r="O62" s="65" t="s">
        <v>224</v>
      </c>
      <c r="P62" s="66" t="s">
        <v>103</v>
      </c>
      <c r="Q62" s="66" t="s">
        <v>225</v>
      </c>
      <c r="R62" s="66" t="s">
        <v>226</v>
      </c>
      <c r="S62" s="67" t="s">
        <v>227</v>
      </c>
      <c r="T62" s="68" t="s">
        <v>95</v>
      </c>
      <c r="U62" s="68" t="s">
        <v>150</v>
      </c>
      <c r="V62" s="68" t="s">
        <v>218</v>
      </c>
      <c r="W62" s="69" t="s">
        <v>98</v>
      </c>
      <c r="X62" s="69" t="s">
        <v>98</v>
      </c>
      <c r="Y62" s="69" t="s">
        <v>98</v>
      </c>
      <c r="Z62" s="69" t="s">
        <v>98</v>
      </c>
      <c r="AA62" s="69" t="s">
        <v>98</v>
      </c>
      <c r="AB62" s="69" t="s">
        <v>98</v>
      </c>
      <c r="AC62" s="69" t="s">
        <v>98</v>
      </c>
      <c r="AD62" s="69" t="s">
        <v>98</v>
      </c>
      <c r="AE62" s="69" t="s">
        <v>98</v>
      </c>
      <c r="AF62" s="69" t="s">
        <v>98</v>
      </c>
      <c r="AG62" s="69" t="s">
        <v>98</v>
      </c>
      <c r="AH62" s="69" t="s">
        <v>98</v>
      </c>
      <c r="AI62" s="71" t="s">
        <v>184</v>
      </c>
      <c r="AJ62" s="72" t="s">
        <v>185</v>
      </c>
      <c r="AK62" s="73" t="s">
        <v>186</v>
      </c>
      <c r="AL62" s="69" t="s">
        <v>98</v>
      </c>
      <c r="AM62" s="69" t="s">
        <v>98</v>
      </c>
      <c r="AN62" s="69" t="s">
        <v>98</v>
      </c>
      <c r="AO62" s="69" t="s">
        <v>98</v>
      </c>
      <c r="AP62" s="69" t="s">
        <v>98</v>
      </c>
      <c r="AQ62" s="69" t="s">
        <v>98</v>
      </c>
    </row>
    <row r="63" ht="15.75" customHeight="1">
      <c r="A63" s="59" t="s">
        <v>328</v>
      </c>
      <c r="B63" s="60" t="s">
        <v>134</v>
      </c>
      <c r="C63" s="61" t="s">
        <v>135</v>
      </c>
      <c r="D63" s="62" t="s">
        <v>79</v>
      </c>
      <c r="E63" s="62" t="s">
        <v>136</v>
      </c>
      <c r="F63" s="61" t="s">
        <v>171</v>
      </c>
      <c r="G63" s="61" t="s">
        <v>195</v>
      </c>
      <c r="H63" s="63" t="s">
        <v>196</v>
      </c>
      <c r="I63" s="63" t="s">
        <v>197</v>
      </c>
      <c r="J63" s="64" t="s">
        <v>198</v>
      </c>
      <c r="K63" s="64" t="s">
        <v>199</v>
      </c>
      <c r="L63" s="64" t="s">
        <v>200</v>
      </c>
      <c r="M63" s="65" t="s">
        <v>201</v>
      </c>
      <c r="N63" s="65" t="s">
        <v>121</v>
      </c>
      <c r="O63" s="65" t="s">
        <v>202</v>
      </c>
      <c r="P63" s="66" t="s">
        <v>91</v>
      </c>
      <c r="Q63" s="66" t="s">
        <v>147</v>
      </c>
      <c r="R63" s="66" t="s">
        <v>203</v>
      </c>
      <c r="S63" s="67" t="s">
        <v>204</v>
      </c>
      <c r="T63" s="68" t="s">
        <v>95</v>
      </c>
      <c r="U63" s="68" t="s">
        <v>96</v>
      </c>
      <c r="V63" s="68" t="s">
        <v>97</v>
      </c>
      <c r="W63" s="69" t="s">
        <v>98</v>
      </c>
      <c r="X63" s="69" t="s">
        <v>98</v>
      </c>
      <c r="Y63" s="69" t="s">
        <v>98</v>
      </c>
      <c r="Z63" s="69" t="s">
        <v>98</v>
      </c>
      <c r="AA63" s="69" t="s">
        <v>98</v>
      </c>
      <c r="AB63" s="69" t="s">
        <v>98</v>
      </c>
      <c r="AC63" s="69" t="s">
        <v>98</v>
      </c>
      <c r="AD63" s="69" t="s">
        <v>98</v>
      </c>
      <c r="AE63" s="69" t="s">
        <v>98</v>
      </c>
      <c r="AF63" s="69" t="s">
        <v>98</v>
      </c>
      <c r="AG63" s="69" t="s">
        <v>98</v>
      </c>
      <c r="AH63" s="69" t="s">
        <v>98</v>
      </c>
      <c r="AI63" s="69" t="s">
        <v>98</v>
      </c>
      <c r="AJ63" s="69" t="s">
        <v>98</v>
      </c>
      <c r="AK63" s="69" t="s">
        <v>98</v>
      </c>
      <c r="AL63" s="69" t="s">
        <v>98</v>
      </c>
      <c r="AM63" s="69" t="s">
        <v>98</v>
      </c>
      <c r="AN63" s="69" t="s">
        <v>98</v>
      </c>
      <c r="AO63" s="69" t="s">
        <v>98</v>
      </c>
      <c r="AP63" s="69" t="s">
        <v>98</v>
      </c>
      <c r="AQ63" s="69" t="s">
        <v>98</v>
      </c>
    </row>
    <row r="64" ht="15.75" customHeight="1">
      <c r="A64" s="59" t="s">
        <v>328</v>
      </c>
      <c r="B64" s="60" t="s">
        <v>134</v>
      </c>
      <c r="C64" s="61" t="s">
        <v>135</v>
      </c>
      <c r="D64" s="62" t="s">
        <v>79</v>
      </c>
      <c r="E64" s="62" t="s">
        <v>136</v>
      </c>
      <c r="F64" s="61" t="s">
        <v>171</v>
      </c>
      <c r="G64" s="61" t="s">
        <v>195</v>
      </c>
      <c r="H64" s="63" t="s">
        <v>196</v>
      </c>
      <c r="I64" s="63" t="s">
        <v>197</v>
      </c>
      <c r="J64" s="64" t="s">
        <v>198</v>
      </c>
      <c r="K64" s="64" t="s">
        <v>199</v>
      </c>
      <c r="L64" s="64" t="s">
        <v>200</v>
      </c>
      <c r="M64" s="65" t="s">
        <v>201</v>
      </c>
      <c r="N64" s="65" t="s">
        <v>121</v>
      </c>
      <c r="O64" s="65" t="s">
        <v>202</v>
      </c>
      <c r="P64" s="66" t="s">
        <v>91</v>
      </c>
      <c r="Q64" s="66" t="s">
        <v>147</v>
      </c>
      <c r="R64" s="66" t="s">
        <v>203</v>
      </c>
      <c r="S64" s="67" t="s">
        <v>204</v>
      </c>
      <c r="T64" s="68" t="s">
        <v>95</v>
      </c>
      <c r="U64" s="68" t="s">
        <v>96</v>
      </c>
      <c r="V64" s="68" t="s">
        <v>107</v>
      </c>
      <c r="W64" s="69" t="s">
        <v>98</v>
      </c>
      <c r="X64" s="69" t="s">
        <v>98</v>
      </c>
      <c r="Y64" s="69" t="s">
        <v>98</v>
      </c>
      <c r="Z64" s="69" t="s">
        <v>98</v>
      </c>
      <c r="AA64" s="69" t="s">
        <v>98</v>
      </c>
      <c r="AB64" s="69" t="s">
        <v>98</v>
      </c>
      <c r="AC64" s="69" t="s">
        <v>98</v>
      </c>
      <c r="AD64" s="69" t="s">
        <v>98</v>
      </c>
      <c r="AE64" s="69" t="s">
        <v>98</v>
      </c>
      <c r="AF64" s="69" t="s">
        <v>98</v>
      </c>
      <c r="AG64" s="69" t="s">
        <v>98</v>
      </c>
      <c r="AH64" s="69" t="s">
        <v>98</v>
      </c>
      <c r="AI64" s="77" t="s">
        <v>482</v>
      </c>
      <c r="AJ64" s="78"/>
      <c r="AK64" s="73" t="s">
        <v>483</v>
      </c>
      <c r="AL64" s="69" t="s">
        <v>98</v>
      </c>
      <c r="AM64" s="69" t="s">
        <v>98</v>
      </c>
      <c r="AN64" s="69" t="s">
        <v>98</v>
      </c>
      <c r="AO64" s="94" t="s">
        <v>484</v>
      </c>
      <c r="AP64" s="94" t="s">
        <v>485</v>
      </c>
      <c r="AQ64" s="96" t="s">
        <v>486</v>
      </c>
    </row>
    <row r="65" ht="15.75" customHeight="1">
      <c r="A65" s="59" t="s">
        <v>328</v>
      </c>
      <c r="B65" s="60" t="s">
        <v>134</v>
      </c>
      <c r="C65" s="61" t="s">
        <v>135</v>
      </c>
      <c r="D65" s="62" t="s">
        <v>79</v>
      </c>
      <c r="E65" s="62" t="s">
        <v>136</v>
      </c>
      <c r="F65" s="61" t="s">
        <v>171</v>
      </c>
      <c r="G65" s="61" t="s">
        <v>195</v>
      </c>
      <c r="H65" s="63" t="s">
        <v>196</v>
      </c>
      <c r="I65" s="63" t="s">
        <v>197</v>
      </c>
      <c r="J65" s="64" t="s">
        <v>198</v>
      </c>
      <c r="K65" s="64" t="s">
        <v>199</v>
      </c>
      <c r="L65" s="64" t="s">
        <v>200</v>
      </c>
      <c r="M65" s="65" t="s">
        <v>201</v>
      </c>
      <c r="N65" s="65" t="s">
        <v>121</v>
      </c>
      <c r="O65" s="65" t="s">
        <v>202</v>
      </c>
      <c r="P65" s="66" t="s">
        <v>91</v>
      </c>
      <c r="Q65" s="66" t="s">
        <v>147</v>
      </c>
      <c r="R65" s="66" t="s">
        <v>203</v>
      </c>
      <c r="S65" s="67" t="s">
        <v>204</v>
      </c>
      <c r="T65" s="68" t="s">
        <v>95</v>
      </c>
      <c r="U65" s="68" t="s">
        <v>96</v>
      </c>
      <c r="V65" s="68" t="s">
        <v>108</v>
      </c>
      <c r="W65" s="69" t="s">
        <v>98</v>
      </c>
      <c r="X65" s="69" t="s">
        <v>98</v>
      </c>
      <c r="Y65" s="69" t="s">
        <v>98</v>
      </c>
      <c r="Z65" s="69" t="s">
        <v>98</v>
      </c>
      <c r="AA65" s="69" t="s">
        <v>98</v>
      </c>
      <c r="AB65" s="69" t="s">
        <v>98</v>
      </c>
      <c r="AC65" s="69" t="s">
        <v>98</v>
      </c>
      <c r="AD65" s="69" t="s">
        <v>98</v>
      </c>
      <c r="AE65" s="69" t="s">
        <v>98</v>
      </c>
      <c r="AF65" s="69" t="s">
        <v>98</v>
      </c>
      <c r="AG65" s="69" t="s">
        <v>98</v>
      </c>
      <c r="AH65" s="69" t="s">
        <v>98</v>
      </c>
      <c r="AI65" s="69" t="s">
        <v>98</v>
      </c>
      <c r="AJ65" s="69" t="s">
        <v>98</v>
      </c>
      <c r="AK65" s="69" t="s">
        <v>98</v>
      </c>
      <c r="AL65" s="69" t="s">
        <v>98</v>
      </c>
      <c r="AM65" s="69" t="s">
        <v>98</v>
      </c>
      <c r="AN65" s="69" t="s">
        <v>98</v>
      </c>
      <c r="AO65" s="94" t="s">
        <v>487</v>
      </c>
      <c r="AP65" s="94" t="s">
        <v>488</v>
      </c>
      <c r="AQ65" s="96" t="s">
        <v>489</v>
      </c>
    </row>
    <row r="66" ht="15.75" customHeight="1">
      <c r="A66" s="59" t="s">
        <v>328</v>
      </c>
      <c r="B66" s="60" t="s">
        <v>134</v>
      </c>
      <c r="C66" s="61" t="s">
        <v>135</v>
      </c>
      <c r="D66" s="62" t="s">
        <v>79</v>
      </c>
      <c r="E66" s="62" t="s">
        <v>136</v>
      </c>
      <c r="F66" s="61" t="s">
        <v>171</v>
      </c>
      <c r="G66" s="61" t="s">
        <v>172</v>
      </c>
      <c r="H66" s="63" t="s">
        <v>209</v>
      </c>
      <c r="I66" s="63" t="s">
        <v>210</v>
      </c>
      <c r="J66" s="64" t="s">
        <v>211</v>
      </c>
      <c r="K66" s="64" t="s">
        <v>212</v>
      </c>
      <c r="L66" s="64" t="s">
        <v>213</v>
      </c>
      <c r="M66" s="65" t="s">
        <v>214</v>
      </c>
      <c r="N66" s="65" t="s">
        <v>121</v>
      </c>
      <c r="O66" s="65" t="s">
        <v>215</v>
      </c>
      <c r="P66" s="66" t="s">
        <v>91</v>
      </c>
      <c r="Q66" s="66" t="s">
        <v>92</v>
      </c>
      <c r="R66" s="66" t="s">
        <v>216</v>
      </c>
      <c r="S66" s="67" t="s">
        <v>217</v>
      </c>
      <c r="T66" s="68" t="s">
        <v>95</v>
      </c>
      <c r="U66" s="68" t="s">
        <v>150</v>
      </c>
      <c r="V66" s="68" t="s">
        <v>218</v>
      </c>
      <c r="W66" s="69" t="s">
        <v>98</v>
      </c>
      <c r="X66" s="69" t="s">
        <v>98</v>
      </c>
      <c r="Y66" s="69" t="s">
        <v>98</v>
      </c>
      <c r="Z66" s="69" t="s">
        <v>98</v>
      </c>
      <c r="AA66" s="69" t="s">
        <v>98</v>
      </c>
      <c r="AB66" s="69" t="s">
        <v>98</v>
      </c>
      <c r="AC66" s="69" t="s">
        <v>98</v>
      </c>
      <c r="AD66" s="69" t="s">
        <v>98</v>
      </c>
      <c r="AE66" s="69" t="s">
        <v>98</v>
      </c>
      <c r="AF66" s="69" t="s">
        <v>98</v>
      </c>
      <c r="AG66" s="69" t="s">
        <v>98</v>
      </c>
      <c r="AH66" s="69" t="s">
        <v>98</v>
      </c>
      <c r="AI66" s="69" t="s">
        <v>98</v>
      </c>
      <c r="AJ66" s="69" t="s">
        <v>98</v>
      </c>
      <c r="AK66" s="69" t="s">
        <v>98</v>
      </c>
      <c r="AL66" s="69" t="s">
        <v>98</v>
      </c>
      <c r="AM66" s="69" t="s">
        <v>98</v>
      </c>
      <c r="AN66" s="69" t="s">
        <v>98</v>
      </c>
      <c r="AO66" s="69"/>
      <c r="AP66" s="69"/>
      <c r="AQ66" s="69"/>
    </row>
    <row r="67" ht="15.75" customHeight="1">
      <c r="A67" s="59" t="s">
        <v>328</v>
      </c>
      <c r="B67" s="60" t="s">
        <v>228</v>
      </c>
      <c r="C67" s="61" t="s">
        <v>229</v>
      </c>
      <c r="D67" s="62" t="s">
        <v>79</v>
      </c>
      <c r="E67" s="62" t="s">
        <v>80</v>
      </c>
      <c r="F67" s="61" t="s">
        <v>230</v>
      </c>
      <c r="G67" s="61" t="s">
        <v>231</v>
      </c>
      <c r="H67" s="63" t="s">
        <v>232</v>
      </c>
      <c r="I67" s="63" t="s">
        <v>233</v>
      </c>
      <c r="J67" s="64" t="s">
        <v>234</v>
      </c>
      <c r="K67" s="63" t="s">
        <v>126</v>
      </c>
      <c r="L67" s="64" t="s">
        <v>235</v>
      </c>
      <c r="M67" s="65" t="s">
        <v>236</v>
      </c>
      <c r="N67" s="65" t="s">
        <v>237</v>
      </c>
      <c r="O67" s="65" t="s">
        <v>238</v>
      </c>
      <c r="P67" s="66" t="s">
        <v>164</v>
      </c>
      <c r="Q67" s="66" t="s">
        <v>165</v>
      </c>
      <c r="R67" s="66" t="s">
        <v>239</v>
      </c>
      <c r="S67" s="67" t="s">
        <v>240</v>
      </c>
      <c r="T67" s="68" t="s">
        <v>95</v>
      </c>
      <c r="U67" s="68" t="s">
        <v>241</v>
      </c>
      <c r="V67" s="68" t="s">
        <v>490</v>
      </c>
      <c r="W67" s="69" t="s">
        <v>98</v>
      </c>
      <c r="X67" s="69" t="s">
        <v>98</v>
      </c>
      <c r="Y67" s="69" t="s">
        <v>98</v>
      </c>
      <c r="Z67" s="69" t="s">
        <v>98</v>
      </c>
      <c r="AA67" s="69" t="s">
        <v>98</v>
      </c>
      <c r="AB67" s="69" t="s">
        <v>98</v>
      </c>
      <c r="AC67" s="69" t="s">
        <v>98</v>
      </c>
      <c r="AD67" s="69" t="s">
        <v>98</v>
      </c>
      <c r="AE67" s="69" t="s">
        <v>98</v>
      </c>
      <c r="AF67" s="69" t="s">
        <v>98</v>
      </c>
      <c r="AG67" s="69" t="s">
        <v>98</v>
      </c>
      <c r="AH67" s="69" t="s">
        <v>98</v>
      </c>
      <c r="AI67" s="77" t="s">
        <v>417</v>
      </c>
      <c r="AJ67" s="78"/>
      <c r="AK67" s="73" t="s">
        <v>418</v>
      </c>
      <c r="AL67" s="69" t="s">
        <v>98</v>
      </c>
      <c r="AM67" s="69" t="s">
        <v>98</v>
      </c>
      <c r="AN67" s="69" t="s">
        <v>98</v>
      </c>
      <c r="AO67" s="69" t="s">
        <v>98</v>
      </c>
      <c r="AP67" s="69" t="s">
        <v>98</v>
      </c>
      <c r="AQ67" s="69" t="s">
        <v>98</v>
      </c>
    </row>
    <row r="68" ht="15.75" customHeight="1">
      <c r="A68" s="59" t="s">
        <v>328</v>
      </c>
      <c r="B68" s="60" t="s">
        <v>77</v>
      </c>
      <c r="C68" s="61" t="s">
        <v>78</v>
      </c>
      <c r="D68" s="62" t="s">
        <v>79</v>
      </c>
      <c r="E68" s="62" t="s">
        <v>80</v>
      </c>
      <c r="F68" s="61" t="s">
        <v>81</v>
      </c>
      <c r="G68" s="61" t="s">
        <v>82</v>
      </c>
      <c r="H68" s="63" t="s">
        <v>83</v>
      </c>
      <c r="I68" s="63" t="s">
        <v>99</v>
      </c>
      <c r="J68" s="64" t="s">
        <v>100</v>
      </c>
      <c r="K68" s="64" t="s">
        <v>86</v>
      </c>
      <c r="L68" s="64" t="s">
        <v>101</v>
      </c>
      <c r="M68" s="65" t="s">
        <v>88</v>
      </c>
      <c r="N68" s="65" t="s">
        <v>89</v>
      </c>
      <c r="O68" s="65" t="s">
        <v>102</v>
      </c>
      <c r="P68" s="66" t="s">
        <v>103</v>
      </c>
      <c r="Q68" s="66" t="s">
        <v>104</v>
      </c>
      <c r="R68" s="66" t="s">
        <v>105</v>
      </c>
      <c r="S68" s="67" t="s">
        <v>106</v>
      </c>
      <c r="T68" s="68" t="s">
        <v>95</v>
      </c>
      <c r="U68" s="68" t="s">
        <v>96</v>
      </c>
      <c r="V68" s="68" t="s">
        <v>97</v>
      </c>
      <c r="W68" s="69" t="s">
        <v>98</v>
      </c>
      <c r="X68" s="69" t="s">
        <v>98</v>
      </c>
      <c r="Y68" s="69" t="s">
        <v>98</v>
      </c>
      <c r="Z68" s="69" t="s">
        <v>98</v>
      </c>
      <c r="AA68" s="69" t="s">
        <v>98</v>
      </c>
      <c r="AB68" s="69" t="s">
        <v>98</v>
      </c>
      <c r="AC68" s="69" t="s">
        <v>98</v>
      </c>
      <c r="AD68" s="69" t="s">
        <v>98</v>
      </c>
      <c r="AE68" s="69" t="s">
        <v>98</v>
      </c>
      <c r="AF68" s="69" t="s">
        <v>98</v>
      </c>
      <c r="AG68" s="69" t="s">
        <v>98</v>
      </c>
      <c r="AH68" s="69" t="s">
        <v>98</v>
      </c>
      <c r="AI68" s="69" t="s">
        <v>98</v>
      </c>
      <c r="AJ68" s="69" t="s">
        <v>98</v>
      </c>
      <c r="AK68" s="69" t="s">
        <v>98</v>
      </c>
      <c r="AL68" s="69" t="s">
        <v>98</v>
      </c>
      <c r="AM68" s="69" t="s">
        <v>98</v>
      </c>
      <c r="AN68" s="69" t="s">
        <v>98</v>
      </c>
      <c r="AO68" s="69" t="s">
        <v>98</v>
      </c>
      <c r="AP68" s="69" t="s">
        <v>98</v>
      </c>
      <c r="AQ68" s="69" t="s">
        <v>98</v>
      </c>
    </row>
    <row r="69" ht="15.75" customHeight="1">
      <c r="A69" s="59" t="s">
        <v>328</v>
      </c>
      <c r="B69" s="60" t="s">
        <v>77</v>
      </c>
      <c r="C69" s="61" t="s">
        <v>78</v>
      </c>
      <c r="D69" s="62" t="s">
        <v>79</v>
      </c>
      <c r="E69" s="62" t="s">
        <v>80</v>
      </c>
      <c r="F69" s="61" t="s">
        <v>81</v>
      </c>
      <c r="G69" s="61" t="s">
        <v>82</v>
      </c>
      <c r="H69" s="63" t="s">
        <v>83</v>
      </c>
      <c r="I69" s="63" t="s">
        <v>99</v>
      </c>
      <c r="J69" s="64" t="s">
        <v>100</v>
      </c>
      <c r="K69" s="64" t="s">
        <v>86</v>
      </c>
      <c r="L69" s="64" t="s">
        <v>101</v>
      </c>
      <c r="M69" s="65" t="s">
        <v>88</v>
      </c>
      <c r="N69" s="65" t="s">
        <v>89</v>
      </c>
      <c r="O69" s="65" t="s">
        <v>102</v>
      </c>
      <c r="P69" s="66" t="s">
        <v>103</v>
      </c>
      <c r="Q69" s="66" t="s">
        <v>104</v>
      </c>
      <c r="R69" s="66" t="s">
        <v>105</v>
      </c>
      <c r="S69" s="67" t="s">
        <v>106</v>
      </c>
      <c r="T69" s="68" t="s">
        <v>95</v>
      </c>
      <c r="U69" s="68" t="s">
        <v>96</v>
      </c>
      <c r="V69" s="68" t="s">
        <v>107</v>
      </c>
      <c r="W69" s="69" t="s">
        <v>98</v>
      </c>
      <c r="X69" s="69" t="s">
        <v>98</v>
      </c>
      <c r="Y69" s="69" t="s">
        <v>98</v>
      </c>
      <c r="Z69" s="69" t="s">
        <v>98</v>
      </c>
      <c r="AA69" s="69" t="s">
        <v>98</v>
      </c>
      <c r="AB69" s="69" t="s">
        <v>98</v>
      </c>
      <c r="AC69" s="69" t="s">
        <v>98</v>
      </c>
      <c r="AD69" s="69" t="s">
        <v>98</v>
      </c>
      <c r="AE69" s="69" t="s">
        <v>98</v>
      </c>
      <c r="AF69" s="69" t="s">
        <v>98</v>
      </c>
      <c r="AG69" s="69" t="s">
        <v>98</v>
      </c>
      <c r="AH69" s="69" t="s">
        <v>98</v>
      </c>
      <c r="AI69" s="69" t="s">
        <v>98</v>
      </c>
      <c r="AJ69" s="69" t="s">
        <v>98</v>
      </c>
      <c r="AK69" s="69" t="s">
        <v>98</v>
      </c>
      <c r="AL69" s="69" t="s">
        <v>98</v>
      </c>
      <c r="AM69" s="69" t="s">
        <v>98</v>
      </c>
      <c r="AN69" s="69" t="s">
        <v>98</v>
      </c>
      <c r="AO69" s="69" t="s">
        <v>98</v>
      </c>
      <c r="AP69" s="69" t="s">
        <v>98</v>
      </c>
      <c r="AQ69" s="69" t="s">
        <v>98</v>
      </c>
    </row>
    <row r="70" ht="15.75" customHeight="1">
      <c r="A70" s="59" t="s">
        <v>328</v>
      </c>
      <c r="B70" s="60" t="s">
        <v>77</v>
      </c>
      <c r="C70" s="61" t="s">
        <v>78</v>
      </c>
      <c r="D70" s="62" t="s">
        <v>79</v>
      </c>
      <c r="E70" s="62" t="s">
        <v>80</v>
      </c>
      <c r="F70" s="61" t="s">
        <v>81</v>
      </c>
      <c r="G70" s="61" t="s">
        <v>82</v>
      </c>
      <c r="H70" s="63" t="s">
        <v>83</v>
      </c>
      <c r="I70" s="63" t="s">
        <v>99</v>
      </c>
      <c r="J70" s="64" t="s">
        <v>100</v>
      </c>
      <c r="K70" s="64" t="s">
        <v>86</v>
      </c>
      <c r="L70" s="64" t="s">
        <v>101</v>
      </c>
      <c r="M70" s="65" t="s">
        <v>88</v>
      </c>
      <c r="N70" s="65" t="s">
        <v>89</v>
      </c>
      <c r="O70" s="65" t="s">
        <v>102</v>
      </c>
      <c r="P70" s="66" t="s">
        <v>103</v>
      </c>
      <c r="Q70" s="66" t="s">
        <v>104</v>
      </c>
      <c r="R70" s="66" t="s">
        <v>105</v>
      </c>
      <c r="S70" s="67" t="s">
        <v>106</v>
      </c>
      <c r="T70" s="68" t="s">
        <v>95</v>
      </c>
      <c r="U70" s="68" t="s">
        <v>96</v>
      </c>
      <c r="V70" s="68" t="s">
        <v>108</v>
      </c>
      <c r="W70" s="69" t="s">
        <v>98</v>
      </c>
      <c r="X70" s="69" t="s">
        <v>98</v>
      </c>
      <c r="Y70" s="69" t="s">
        <v>98</v>
      </c>
      <c r="Z70" s="69" t="s">
        <v>98</v>
      </c>
      <c r="AA70" s="69" t="s">
        <v>98</v>
      </c>
      <c r="AB70" s="69" t="s">
        <v>98</v>
      </c>
      <c r="AC70" s="69" t="s">
        <v>98</v>
      </c>
      <c r="AD70" s="69" t="s">
        <v>98</v>
      </c>
      <c r="AE70" s="69" t="s">
        <v>98</v>
      </c>
      <c r="AF70" s="69" t="s">
        <v>98</v>
      </c>
      <c r="AG70" s="69" t="s">
        <v>98</v>
      </c>
      <c r="AH70" s="69" t="s">
        <v>98</v>
      </c>
      <c r="AI70" s="69" t="s">
        <v>98</v>
      </c>
      <c r="AJ70" s="69" t="s">
        <v>98</v>
      </c>
      <c r="AK70" s="69" t="s">
        <v>98</v>
      </c>
      <c r="AL70" s="69" t="s">
        <v>98</v>
      </c>
      <c r="AM70" s="69" t="s">
        <v>98</v>
      </c>
      <c r="AN70" s="69" t="s">
        <v>98</v>
      </c>
      <c r="AO70" s="69" t="s">
        <v>98</v>
      </c>
      <c r="AP70" s="69" t="s">
        <v>98</v>
      </c>
      <c r="AQ70" s="69" t="s">
        <v>98</v>
      </c>
    </row>
    <row r="71" ht="15.75" customHeight="1">
      <c r="A71" s="59" t="s">
        <v>328</v>
      </c>
      <c r="B71" s="60" t="s">
        <v>228</v>
      </c>
      <c r="C71" s="61" t="s">
        <v>258</v>
      </c>
      <c r="D71" s="62" t="s">
        <v>79</v>
      </c>
      <c r="E71" s="62" t="s">
        <v>80</v>
      </c>
      <c r="F71" s="61" t="s">
        <v>259</v>
      </c>
      <c r="G71" s="61" t="s">
        <v>491</v>
      </c>
      <c r="H71" s="63" t="s">
        <v>283</v>
      </c>
      <c r="I71" s="63" t="s">
        <v>492</v>
      </c>
      <c r="J71" s="64" t="s">
        <v>493</v>
      </c>
      <c r="K71" s="63" t="s">
        <v>126</v>
      </c>
      <c r="L71" s="64" t="s">
        <v>494</v>
      </c>
      <c r="M71" s="65" t="s">
        <v>120</v>
      </c>
      <c r="N71" s="65" t="s">
        <v>359</v>
      </c>
      <c r="O71" s="65" t="s">
        <v>495</v>
      </c>
      <c r="P71" s="66" t="s">
        <v>91</v>
      </c>
      <c r="Q71" s="66" t="s">
        <v>265</v>
      </c>
      <c r="R71" s="66" t="s">
        <v>266</v>
      </c>
      <c r="S71" s="67" t="s">
        <v>496</v>
      </c>
      <c r="T71" s="68" t="s">
        <v>268</v>
      </c>
      <c r="U71" s="68" t="s">
        <v>269</v>
      </c>
      <c r="V71" s="68" t="s">
        <v>497</v>
      </c>
      <c r="W71" s="71" t="s">
        <v>498</v>
      </c>
      <c r="X71" s="72" t="s">
        <v>499</v>
      </c>
      <c r="Y71" s="106" t="s">
        <v>500</v>
      </c>
      <c r="Z71" s="69" t="s">
        <v>98</v>
      </c>
      <c r="AA71" s="69" t="s">
        <v>98</v>
      </c>
      <c r="AB71" s="69" t="s">
        <v>98</v>
      </c>
      <c r="AC71" s="69" t="s">
        <v>98</v>
      </c>
      <c r="AD71" s="69" t="s">
        <v>98</v>
      </c>
      <c r="AE71" s="69" t="s">
        <v>98</v>
      </c>
      <c r="AF71" s="69" t="s">
        <v>98</v>
      </c>
      <c r="AG71" s="69" t="s">
        <v>98</v>
      </c>
      <c r="AH71" s="69" t="s">
        <v>98</v>
      </c>
      <c r="AI71" s="77" t="s">
        <v>417</v>
      </c>
      <c r="AJ71" s="78"/>
      <c r="AK71" s="73" t="s">
        <v>418</v>
      </c>
      <c r="AL71" s="69" t="s">
        <v>98</v>
      </c>
      <c r="AM71" s="69" t="s">
        <v>98</v>
      </c>
      <c r="AN71" s="69" t="s">
        <v>98</v>
      </c>
      <c r="AO71" s="69" t="s">
        <v>98</v>
      </c>
      <c r="AP71" s="69" t="s">
        <v>98</v>
      </c>
      <c r="AQ71" s="69" t="s">
        <v>98</v>
      </c>
    </row>
    <row r="72" ht="15.75" customHeight="1">
      <c r="A72" s="59" t="s">
        <v>328</v>
      </c>
      <c r="B72" s="60" t="s">
        <v>228</v>
      </c>
      <c r="C72" s="61" t="s">
        <v>258</v>
      </c>
      <c r="D72" s="62" t="s">
        <v>79</v>
      </c>
      <c r="E72" s="62" t="s">
        <v>80</v>
      </c>
      <c r="F72" s="61" t="s">
        <v>259</v>
      </c>
      <c r="G72" s="61" t="s">
        <v>260</v>
      </c>
      <c r="H72" s="63" t="s">
        <v>115</v>
      </c>
      <c r="I72" s="63" t="s">
        <v>116</v>
      </c>
      <c r="J72" s="64" t="s">
        <v>117</v>
      </c>
      <c r="K72" s="64" t="s">
        <v>261</v>
      </c>
      <c r="L72" s="64" t="s">
        <v>262</v>
      </c>
      <c r="M72" s="65" t="s">
        <v>120</v>
      </c>
      <c r="N72" s="65" t="s">
        <v>263</v>
      </c>
      <c r="O72" s="65" t="s">
        <v>264</v>
      </c>
      <c r="P72" s="66" t="s">
        <v>91</v>
      </c>
      <c r="Q72" s="66" t="s">
        <v>265</v>
      </c>
      <c r="R72" s="66" t="s">
        <v>266</v>
      </c>
      <c r="S72" s="67" t="s">
        <v>267</v>
      </c>
      <c r="T72" s="68" t="s">
        <v>268</v>
      </c>
      <c r="U72" s="68" t="s">
        <v>501</v>
      </c>
      <c r="V72" s="68" t="s">
        <v>502</v>
      </c>
      <c r="W72" s="69" t="s">
        <v>98</v>
      </c>
      <c r="X72" s="69" t="s">
        <v>98</v>
      </c>
      <c r="Y72" s="69" t="s">
        <v>98</v>
      </c>
      <c r="Z72" s="69" t="s">
        <v>98</v>
      </c>
      <c r="AA72" s="69" t="s">
        <v>98</v>
      </c>
      <c r="AB72" s="69" t="s">
        <v>98</v>
      </c>
      <c r="AC72" s="69" t="s">
        <v>98</v>
      </c>
      <c r="AD72" s="69" t="s">
        <v>98</v>
      </c>
      <c r="AE72" s="69" t="s">
        <v>98</v>
      </c>
      <c r="AF72" s="69" t="s">
        <v>98</v>
      </c>
      <c r="AG72" s="69" t="s">
        <v>98</v>
      </c>
      <c r="AH72" s="69" t="s">
        <v>98</v>
      </c>
      <c r="AI72" s="69" t="s">
        <v>98</v>
      </c>
      <c r="AJ72" s="69" t="s">
        <v>98</v>
      </c>
      <c r="AK72" s="69" t="s">
        <v>98</v>
      </c>
      <c r="AL72" s="69" t="s">
        <v>98</v>
      </c>
      <c r="AM72" s="69" t="s">
        <v>98</v>
      </c>
      <c r="AN72" s="69" t="s">
        <v>98</v>
      </c>
      <c r="AO72" s="69" t="s">
        <v>98</v>
      </c>
      <c r="AP72" s="69" t="s">
        <v>98</v>
      </c>
      <c r="AQ72" s="69" t="s">
        <v>98</v>
      </c>
    </row>
    <row r="73" ht="15.75" customHeight="1">
      <c r="A73" s="59" t="s">
        <v>328</v>
      </c>
      <c r="B73" s="60" t="s">
        <v>228</v>
      </c>
      <c r="C73" s="61" t="s">
        <v>258</v>
      </c>
      <c r="D73" s="62" t="s">
        <v>79</v>
      </c>
      <c r="E73" s="62" t="s">
        <v>80</v>
      </c>
      <c r="F73" s="61" t="s">
        <v>259</v>
      </c>
      <c r="G73" s="61" t="s">
        <v>260</v>
      </c>
      <c r="H73" s="63" t="s">
        <v>115</v>
      </c>
      <c r="I73" s="63" t="s">
        <v>116</v>
      </c>
      <c r="J73" s="64" t="s">
        <v>117</v>
      </c>
      <c r="K73" s="64" t="s">
        <v>261</v>
      </c>
      <c r="L73" s="64" t="s">
        <v>262</v>
      </c>
      <c r="M73" s="65" t="s">
        <v>120</v>
      </c>
      <c r="N73" s="65" t="s">
        <v>263</v>
      </c>
      <c r="O73" s="65" t="s">
        <v>264</v>
      </c>
      <c r="P73" s="66" t="s">
        <v>91</v>
      </c>
      <c r="Q73" s="66" t="s">
        <v>265</v>
      </c>
      <c r="R73" s="66" t="s">
        <v>266</v>
      </c>
      <c r="S73" s="67" t="s">
        <v>267</v>
      </c>
      <c r="T73" s="68" t="s">
        <v>268</v>
      </c>
      <c r="U73" s="68" t="s">
        <v>503</v>
      </c>
      <c r="V73" s="68" t="s">
        <v>504</v>
      </c>
      <c r="W73" s="69" t="s">
        <v>98</v>
      </c>
      <c r="X73" s="69" t="s">
        <v>98</v>
      </c>
      <c r="Y73" s="69" t="s">
        <v>98</v>
      </c>
      <c r="Z73" s="69" t="s">
        <v>98</v>
      </c>
      <c r="AA73" s="69" t="s">
        <v>98</v>
      </c>
      <c r="AB73" s="69" t="s">
        <v>98</v>
      </c>
      <c r="AC73" s="69" t="s">
        <v>98</v>
      </c>
      <c r="AD73" s="69" t="s">
        <v>98</v>
      </c>
      <c r="AE73" s="69" t="s">
        <v>98</v>
      </c>
      <c r="AF73" s="69" t="s">
        <v>98</v>
      </c>
      <c r="AG73" s="69" t="s">
        <v>98</v>
      </c>
      <c r="AH73" s="69" t="s">
        <v>98</v>
      </c>
      <c r="AI73" s="69" t="s">
        <v>98</v>
      </c>
      <c r="AJ73" s="69" t="s">
        <v>98</v>
      </c>
      <c r="AK73" s="69" t="s">
        <v>98</v>
      </c>
      <c r="AL73" s="69" t="s">
        <v>98</v>
      </c>
      <c r="AM73" s="69" t="s">
        <v>98</v>
      </c>
      <c r="AN73" s="69" t="s">
        <v>98</v>
      </c>
      <c r="AO73" s="69" t="s">
        <v>98</v>
      </c>
      <c r="AP73" s="69" t="s">
        <v>98</v>
      </c>
      <c r="AQ73" s="69" t="s">
        <v>98</v>
      </c>
    </row>
    <row r="74" ht="15.75" customHeight="1">
      <c r="A74" s="59" t="s">
        <v>328</v>
      </c>
      <c r="B74" s="60" t="s">
        <v>228</v>
      </c>
      <c r="C74" s="61" t="s">
        <v>258</v>
      </c>
      <c r="D74" s="62" t="s">
        <v>79</v>
      </c>
      <c r="E74" s="62" t="s">
        <v>80</v>
      </c>
      <c r="F74" s="61" t="s">
        <v>259</v>
      </c>
      <c r="G74" s="61" t="s">
        <v>260</v>
      </c>
      <c r="H74" s="63" t="s">
        <v>115</v>
      </c>
      <c r="I74" s="63" t="s">
        <v>116</v>
      </c>
      <c r="J74" s="64" t="s">
        <v>117</v>
      </c>
      <c r="K74" s="64" t="s">
        <v>261</v>
      </c>
      <c r="L74" s="64" t="s">
        <v>262</v>
      </c>
      <c r="M74" s="65" t="s">
        <v>120</v>
      </c>
      <c r="N74" s="65" t="s">
        <v>263</v>
      </c>
      <c r="O74" s="65" t="s">
        <v>264</v>
      </c>
      <c r="P74" s="66" t="s">
        <v>91</v>
      </c>
      <c r="Q74" s="66" t="s">
        <v>265</v>
      </c>
      <c r="R74" s="66" t="s">
        <v>266</v>
      </c>
      <c r="S74" s="67" t="s">
        <v>267</v>
      </c>
      <c r="T74" s="68" t="s">
        <v>268</v>
      </c>
      <c r="U74" s="68" t="s">
        <v>503</v>
      </c>
      <c r="V74" s="68" t="s">
        <v>505</v>
      </c>
      <c r="W74" s="69" t="s">
        <v>98</v>
      </c>
      <c r="X74" s="69" t="s">
        <v>98</v>
      </c>
      <c r="Y74" s="69" t="s">
        <v>98</v>
      </c>
      <c r="Z74" s="69" t="s">
        <v>98</v>
      </c>
      <c r="AA74" s="69" t="s">
        <v>98</v>
      </c>
      <c r="AB74" s="69" t="s">
        <v>98</v>
      </c>
      <c r="AC74" s="69" t="s">
        <v>98</v>
      </c>
      <c r="AD74" s="69" t="s">
        <v>98</v>
      </c>
      <c r="AE74" s="69" t="s">
        <v>98</v>
      </c>
      <c r="AF74" s="69" t="s">
        <v>98</v>
      </c>
      <c r="AG74" s="69" t="s">
        <v>98</v>
      </c>
      <c r="AH74" s="69" t="s">
        <v>98</v>
      </c>
      <c r="AI74" s="69" t="s">
        <v>98</v>
      </c>
      <c r="AJ74" s="69" t="s">
        <v>98</v>
      </c>
      <c r="AK74" s="69" t="s">
        <v>98</v>
      </c>
      <c r="AL74" s="69" t="s">
        <v>98</v>
      </c>
      <c r="AM74" s="69" t="s">
        <v>98</v>
      </c>
      <c r="AN74" s="69" t="s">
        <v>98</v>
      </c>
      <c r="AO74" s="69" t="s">
        <v>98</v>
      </c>
      <c r="AP74" s="69" t="s">
        <v>98</v>
      </c>
      <c r="AQ74" s="69" t="s">
        <v>98</v>
      </c>
    </row>
    <row r="75" ht="15.75" customHeight="1">
      <c r="A75" s="59" t="s">
        <v>328</v>
      </c>
      <c r="B75" s="60" t="s">
        <v>228</v>
      </c>
      <c r="C75" s="61" t="s">
        <v>258</v>
      </c>
      <c r="D75" s="62" t="s">
        <v>79</v>
      </c>
      <c r="E75" s="62" t="s">
        <v>80</v>
      </c>
      <c r="F75" s="61" t="s">
        <v>259</v>
      </c>
      <c r="G75" s="61" t="s">
        <v>260</v>
      </c>
      <c r="H75" s="63" t="s">
        <v>115</v>
      </c>
      <c r="I75" s="63" t="s">
        <v>116</v>
      </c>
      <c r="J75" s="64" t="s">
        <v>117</v>
      </c>
      <c r="K75" s="64" t="s">
        <v>261</v>
      </c>
      <c r="L75" s="64" t="s">
        <v>262</v>
      </c>
      <c r="M75" s="65" t="s">
        <v>120</v>
      </c>
      <c r="N75" s="65" t="s">
        <v>263</v>
      </c>
      <c r="O75" s="65" t="s">
        <v>264</v>
      </c>
      <c r="P75" s="66" t="s">
        <v>91</v>
      </c>
      <c r="Q75" s="66" t="s">
        <v>265</v>
      </c>
      <c r="R75" s="66" t="s">
        <v>266</v>
      </c>
      <c r="S75" s="67" t="s">
        <v>267</v>
      </c>
      <c r="T75" s="68" t="s">
        <v>268</v>
      </c>
      <c r="U75" s="68" t="s">
        <v>506</v>
      </c>
      <c r="V75" s="68" t="s">
        <v>507</v>
      </c>
      <c r="W75" s="69" t="s">
        <v>98</v>
      </c>
      <c r="X75" s="69" t="s">
        <v>98</v>
      </c>
      <c r="Y75" s="69" t="s">
        <v>98</v>
      </c>
      <c r="Z75" s="69" t="s">
        <v>98</v>
      </c>
      <c r="AA75" s="69" t="s">
        <v>98</v>
      </c>
      <c r="AB75" s="69" t="s">
        <v>98</v>
      </c>
      <c r="AC75" s="69" t="s">
        <v>98</v>
      </c>
      <c r="AD75" s="69" t="s">
        <v>98</v>
      </c>
      <c r="AE75" s="69" t="s">
        <v>98</v>
      </c>
      <c r="AF75" s="69" t="s">
        <v>98</v>
      </c>
      <c r="AG75" s="69" t="s">
        <v>98</v>
      </c>
      <c r="AH75" s="69" t="s">
        <v>98</v>
      </c>
      <c r="AI75" s="69" t="s">
        <v>98</v>
      </c>
      <c r="AJ75" s="69" t="s">
        <v>98</v>
      </c>
      <c r="AK75" s="69" t="s">
        <v>98</v>
      </c>
      <c r="AL75" s="69" t="s">
        <v>98</v>
      </c>
      <c r="AM75" s="69" t="s">
        <v>98</v>
      </c>
      <c r="AN75" s="69" t="s">
        <v>98</v>
      </c>
      <c r="AO75" s="69" t="s">
        <v>98</v>
      </c>
      <c r="AP75" s="69" t="s">
        <v>98</v>
      </c>
      <c r="AQ75" s="69" t="s">
        <v>98</v>
      </c>
    </row>
    <row r="76" ht="15.75" customHeight="1">
      <c r="A76" s="59" t="s">
        <v>328</v>
      </c>
      <c r="B76" s="60" t="s">
        <v>228</v>
      </c>
      <c r="C76" s="61" t="s">
        <v>258</v>
      </c>
      <c r="D76" s="62" t="s">
        <v>79</v>
      </c>
      <c r="E76" s="62" t="s">
        <v>80</v>
      </c>
      <c r="F76" s="61" t="s">
        <v>259</v>
      </c>
      <c r="G76" s="61" t="s">
        <v>260</v>
      </c>
      <c r="H76" s="63" t="s">
        <v>115</v>
      </c>
      <c r="I76" s="63" t="s">
        <v>116</v>
      </c>
      <c r="J76" s="64" t="s">
        <v>117</v>
      </c>
      <c r="K76" s="64" t="s">
        <v>261</v>
      </c>
      <c r="L76" s="64" t="s">
        <v>262</v>
      </c>
      <c r="M76" s="65" t="s">
        <v>120</v>
      </c>
      <c r="N76" s="65" t="s">
        <v>263</v>
      </c>
      <c r="O76" s="65" t="s">
        <v>264</v>
      </c>
      <c r="P76" s="66" t="s">
        <v>91</v>
      </c>
      <c r="Q76" s="66" t="s">
        <v>265</v>
      </c>
      <c r="R76" s="66" t="s">
        <v>266</v>
      </c>
      <c r="S76" s="67" t="s">
        <v>267</v>
      </c>
      <c r="T76" s="68" t="s">
        <v>268</v>
      </c>
      <c r="U76" s="68" t="s">
        <v>506</v>
      </c>
      <c r="V76" s="68" t="s">
        <v>508</v>
      </c>
      <c r="W76" s="69" t="s">
        <v>98</v>
      </c>
      <c r="X76" s="69" t="s">
        <v>98</v>
      </c>
      <c r="Y76" s="69" t="s">
        <v>98</v>
      </c>
      <c r="Z76" s="69" t="s">
        <v>98</v>
      </c>
      <c r="AA76" s="69" t="s">
        <v>98</v>
      </c>
      <c r="AB76" s="69" t="s">
        <v>98</v>
      </c>
      <c r="AC76" s="69" t="s">
        <v>98</v>
      </c>
      <c r="AD76" s="69" t="s">
        <v>98</v>
      </c>
      <c r="AE76" s="69" t="s">
        <v>98</v>
      </c>
      <c r="AF76" s="69" t="s">
        <v>98</v>
      </c>
      <c r="AG76" s="69" t="s">
        <v>98</v>
      </c>
      <c r="AH76" s="69" t="s">
        <v>98</v>
      </c>
      <c r="AI76" s="69" t="s">
        <v>98</v>
      </c>
      <c r="AJ76" s="69" t="s">
        <v>98</v>
      </c>
      <c r="AK76" s="69" t="s">
        <v>98</v>
      </c>
      <c r="AL76" s="69" t="s">
        <v>98</v>
      </c>
      <c r="AM76" s="69" t="s">
        <v>98</v>
      </c>
      <c r="AN76" s="69" t="s">
        <v>98</v>
      </c>
      <c r="AO76" s="69" t="s">
        <v>98</v>
      </c>
      <c r="AP76" s="69" t="s">
        <v>98</v>
      </c>
      <c r="AQ76" s="69" t="s">
        <v>98</v>
      </c>
    </row>
    <row r="77" ht="15.75" customHeight="1">
      <c r="A77" s="59" t="s">
        <v>328</v>
      </c>
      <c r="B77" s="60" t="s">
        <v>228</v>
      </c>
      <c r="C77" s="61" t="s">
        <v>258</v>
      </c>
      <c r="D77" s="62" t="s">
        <v>79</v>
      </c>
      <c r="E77" s="62" t="s">
        <v>80</v>
      </c>
      <c r="F77" s="61" t="s">
        <v>259</v>
      </c>
      <c r="G77" s="61" t="s">
        <v>260</v>
      </c>
      <c r="H77" s="63" t="s">
        <v>115</v>
      </c>
      <c r="I77" s="63" t="s">
        <v>116</v>
      </c>
      <c r="J77" s="64" t="s">
        <v>117</v>
      </c>
      <c r="K77" s="64" t="s">
        <v>261</v>
      </c>
      <c r="L77" s="64" t="s">
        <v>262</v>
      </c>
      <c r="M77" s="65" t="s">
        <v>120</v>
      </c>
      <c r="N77" s="65" t="s">
        <v>263</v>
      </c>
      <c r="O77" s="65" t="s">
        <v>264</v>
      </c>
      <c r="P77" s="66" t="s">
        <v>91</v>
      </c>
      <c r="Q77" s="66" t="s">
        <v>265</v>
      </c>
      <c r="R77" s="66" t="s">
        <v>266</v>
      </c>
      <c r="S77" s="67" t="s">
        <v>267</v>
      </c>
      <c r="T77" s="68" t="s">
        <v>268</v>
      </c>
      <c r="U77" s="68" t="s">
        <v>506</v>
      </c>
      <c r="V77" s="68" t="s">
        <v>509</v>
      </c>
      <c r="W77" s="69" t="s">
        <v>98</v>
      </c>
      <c r="X77" s="69" t="s">
        <v>98</v>
      </c>
      <c r="Y77" s="69" t="s">
        <v>98</v>
      </c>
      <c r="Z77" s="69" t="s">
        <v>98</v>
      </c>
      <c r="AA77" s="69" t="s">
        <v>98</v>
      </c>
      <c r="AB77" s="69" t="s">
        <v>98</v>
      </c>
      <c r="AC77" s="69" t="s">
        <v>98</v>
      </c>
      <c r="AD77" s="69" t="s">
        <v>98</v>
      </c>
      <c r="AE77" s="69" t="s">
        <v>98</v>
      </c>
      <c r="AF77" s="69" t="s">
        <v>98</v>
      </c>
      <c r="AG77" s="69" t="s">
        <v>98</v>
      </c>
      <c r="AH77" s="69" t="s">
        <v>98</v>
      </c>
      <c r="AI77" s="69" t="s">
        <v>98</v>
      </c>
      <c r="AJ77" s="69" t="s">
        <v>98</v>
      </c>
      <c r="AK77" s="69" t="s">
        <v>98</v>
      </c>
      <c r="AL77" s="69" t="s">
        <v>98</v>
      </c>
      <c r="AM77" s="69" t="s">
        <v>98</v>
      </c>
      <c r="AN77" s="69" t="s">
        <v>98</v>
      </c>
      <c r="AO77" s="69" t="s">
        <v>98</v>
      </c>
      <c r="AP77" s="69" t="s">
        <v>98</v>
      </c>
      <c r="AQ77" s="69" t="s">
        <v>98</v>
      </c>
    </row>
    <row r="78" ht="15.75" customHeight="1">
      <c r="A78" s="59" t="s">
        <v>328</v>
      </c>
      <c r="B78" s="60" t="s">
        <v>228</v>
      </c>
      <c r="C78" s="61" t="s">
        <v>258</v>
      </c>
      <c r="D78" s="62" t="s">
        <v>79</v>
      </c>
      <c r="E78" s="62" t="s">
        <v>80</v>
      </c>
      <c r="F78" s="61" t="s">
        <v>259</v>
      </c>
      <c r="G78" s="61" t="s">
        <v>260</v>
      </c>
      <c r="H78" s="63" t="s">
        <v>115</v>
      </c>
      <c r="I78" s="63" t="s">
        <v>116</v>
      </c>
      <c r="J78" s="64" t="s">
        <v>117</v>
      </c>
      <c r="K78" s="64" t="s">
        <v>261</v>
      </c>
      <c r="L78" s="64" t="s">
        <v>262</v>
      </c>
      <c r="M78" s="65" t="s">
        <v>120</v>
      </c>
      <c r="N78" s="65" t="s">
        <v>263</v>
      </c>
      <c r="O78" s="65" t="s">
        <v>264</v>
      </c>
      <c r="P78" s="66" t="s">
        <v>91</v>
      </c>
      <c r="Q78" s="66" t="s">
        <v>265</v>
      </c>
      <c r="R78" s="66" t="s">
        <v>266</v>
      </c>
      <c r="S78" s="67" t="s">
        <v>267</v>
      </c>
      <c r="T78" s="68" t="s">
        <v>268</v>
      </c>
      <c r="U78" s="68" t="s">
        <v>510</v>
      </c>
      <c r="V78" s="68" t="s">
        <v>511</v>
      </c>
      <c r="W78" s="69" t="s">
        <v>98</v>
      </c>
      <c r="X78" s="69" t="s">
        <v>98</v>
      </c>
      <c r="Y78" s="69" t="s">
        <v>98</v>
      </c>
      <c r="Z78" s="69" t="s">
        <v>98</v>
      </c>
      <c r="AA78" s="69" t="s">
        <v>98</v>
      </c>
      <c r="AB78" s="69" t="s">
        <v>98</v>
      </c>
      <c r="AC78" s="69" t="s">
        <v>98</v>
      </c>
      <c r="AD78" s="69" t="s">
        <v>98</v>
      </c>
      <c r="AE78" s="69" t="s">
        <v>98</v>
      </c>
      <c r="AF78" s="69" t="s">
        <v>98</v>
      </c>
      <c r="AG78" s="69" t="s">
        <v>98</v>
      </c>
      <c r="AH78" s="69" t="s">
        <v>98</v>
      </c>
      <c r="AI78" s="69" t="s">
        <v>98</v>
      </c>
      <c r="AJ78" s="69" t="s">
        <v>98</v>
      </c>
      <c r="AK78" s="69" t="s">
        <v>98</v>
      </c>
      <c r="AL78" s="69" t="s">
        <v>98</v>
      </c>
      <c r="AM78" s="69" t="s">
        <v>98</v>
      </c>
      <c r="AN78" s="69" t="s">
        <v>98</v>
      </c>
      <c r="AO78" s="69" t="s">
        <v>98</v>
      </c>
      <c r="AP78" s="69" t="s">
        <v>98</v>
      </c>
      <c r="AQ78" s="69" t="s">
        <v>98</v>
      </c>
    </row>
    <row r="79" ht="15.75" customHeight="1">
      <c r="A79" s="59" t="s">
        <v>328</v>
      </c>
      <c r="B79" s="60" t="s">
        <v>228</v>
      </c>
      <c r="C79" s="61" t="s">
        <v>258</v>
      </c>
      <c r="D79" s="62" t="s">
        <v>79</v>
      </c>
      <c r="E79" s="62" t="s">
        <v>80</v>
      </c>
      <c r="F79" s="61" t="s">
        <v>259</v>
      </c>
      <c r="G79" s="61" t="s">
        <v>260</v>
      </c>
      <c r="H79" s="63" t="s">
        <v>115</v>
      </c>
      <c r="I79" s="63" t="s">
        <v>116</v>
      </c>
      <c r="J79" s="64" t="s">
        <v>117</v>
      </c>
      <c r="K79" s="64" t="s">
        <v>261</v>
      </c>
      <c r="L79" s="64" t="s">
        <v>262</v>
      </c>
      <c r="M79" s="65" t="s">
        <v>120</v>
      </c>
      <c r="N79" s="65" t="s">
        <v>263</v>
      </c>
      <c r="O79" s="65" t="s">
        <v>264</v>
      </c>
      <c r="P79" s="66" t="s">
        <v>91</v>
      </c>
      <c r="Q79" s="66" t="s">
        <v>265</v>
      </c>
      <c r="R79" s="66" t="s">
        <v>266</v>
      </c>
      <c r="S79" s="67" t="s">
        <v>267</v>
      </c>
      <c r="T79" s="68" t="s">
        <v>152</v>
      </c>
      <c r="U79" s="68" t="s">
        <v>383</v>
      </c>
      <c r="V79" s="68" t="s">
        <v>384</v>
      </c>
      <c r="W79" s="69" t="s">
        <v>98</v>
      </c>
      <c r="X79" s="69" t="s">
        <v>98</v>
      </c>
      <c r="Y79" s="69" t="s">
        <v>98</v>
      </c>
      <c r="Z79" s="69" t="s">
        <v>98</v>
      </c>
      <c r="AA79" s="69" t="s">
        <v>98</v>
      </c>
      <c r="AB79" s="69" t="s">
        <v>98</v>
      </c>
      <c r="AC79" s="69" t="s">
        <v>98</v>
      </c>
      <c r="AD79" s="69" t="s">
        <v>98</v>
      </c>
      <c r="AE79" s="69" t="s">
        <v>98</v>
      </c>
      <c r="AF79" s="69" t="s">
        <v>98</v>
      </c>
      <c r="AG79" s="69" t="s">
        <v>98</v>
      </c>
      <c r="AH79" s="69" t="s">
        <v>98</v>
      </c>
      <c r="AI79" s="69" t="s">
        <v>98</v>
      </c>
      <c r="AJ79" s="69" t="s">
        <v>98</v>
      </c>
      <c r="AK79" s="69" t="s">
        <v>98</v>
      </c>
      <c r="AL79" s="69" t="s">
        <v>98</v>
      </c>
      <c r="AM79" s="69" t="s">
        <v>98</v>
      </c>
      <c r="AN79" s="69" t="s">
        <v>98</v>
      </c>
      <c r="AO79" s="69" t="s">
        <v>98</v>
      </c>
      <c r="AP79" s="69" t="s">
        <v>98</v>
      </c>
      <c r="AQ79" s="69" t="s">
        <v>98</v>
      </c>
    </row>
    <row r="80" ht="15.75" customHeight="1">
      <c r="A80" s="59" t="s">
        <v>328</v>
      </c>
      <c r="B80" s="60" t="s">
        <v>228</v>
      </c>
      <c r="C80" s="61" t="s">
        <v>272</v>
      </c>
      <c r="D80" s="62" t="s">
        <v>79</v>
      </c>
      <c r="E80" s="62" t="s">
        <v>80</v>
      </c>
      <c r="F80" s="61" t="s">
        <v>273</v>
      </c>
      <c r="G80" s="61" t="s">
        <v>274</v>
      </c>
      <c r="H80" s="63" t="s">
        <v>157</v>
      </c>
      <c r="I80" s="63" t="s">
        <v>275</v>
      </c>
      <c r="J80" s="64" t="s">
        <v>276</v>
      </c>
      <c r="K80" s="63" t="s">
        <v>126</v>
      </c>
      <c r="L80" s="64" t="s">
        <v>277</v>
      </c>
      <c r="M80" s="65" t="s">
        <v>287</v>
      </c>
      <c r="N80" s="107" t="s">
        <v>512</v>
      </c>
      <c r="O80" s="65" t="s">
        <v>513</v>
      </c>
      <c r="P80" s="66" t="s">
        <v>278</v>
      </c>
      <c r="Q80" s="66" t="s">
        <v>181</v>
      </c>
      <c r="R80" s="66" t="s">
        <v>279</v>
      </c>
      <c r="S80" s="67" t="s">
        <v>280</v>
      </c>
      <c r="T80" s="70" t="s">
        <v>126</v>
      </c>
      <c r="U80" s="70" t="s">
        <v>126</v>
      </c>
      <c r="V80" s="70" t="s">
        <v>126</v>
      </c>
      <c r="W80" s="69" t="s">
        <v>98</v>
      </c>
      <c r="X80" s="69" t="s">
        <v>98</v>
      </c>
      <c r="Y80" s="69" t="s">
        <v>98</v>
      </c>
      <c r="Z80" s="69" t="s">
        <v>98</v>
      </c>
      <c r="AA80" s="69" t="s">
        <v>98</v>
      </c>
      <c r="AB80" s="69" t="s">
        <v>98</v>
      </c>
      <c r="AC80" s="69" t="s">
        <v>98</v>
      </c>
      <c r="AD80" s="69" t="s">
        <v>98</v>
      </c>
      <c r="AE80" s="69" t="s">
        <v>98</v>
      </c>
      <c r="AF80" s="69" t="s">
        <v>98</v>
      </c>
      <c r="AG80" s="69" t="s">
        <v>98</v>
      </c>
      <c r="AH80" s="69" t="s">
        <v>98</v>
      </c>
      <c r="AI80" s="69" t="s">
        <v>98</v>
      </c>
      <c r="AJ80" s="69" t="s">
        <v>98</v>
      </c>
      <c r="AK80" s="69" t="s">
        <v>98</v>
      </c>
      <c r="AL80" s="69" t="s">
        <v>98</v>
      </c>
      <c r="AM80" s="69" t="s">
        <v>98</v>
      </c>
      <c r="AN80" s="69" t="s">
        <v>98</v>
      </c>
      <c r="AO80" s="69" t="s">
        <v>98</v>
      </c>
      <c r="AP80" s="69" t="s">
        <v>98</v>
      </c>
      <c r="AQ80" s="69" t="s">
        <v>98</v>
      </c>
    </row>
    <row r="81" ht="15.75" customHeight="1">
      <c r="A81" s="59" t="s">
        <v>328</v>
      </c>
      <c r="B81" s="60" t="s">
        <v>228</v>
      </c>
      <c r="C81" s="61" t="s">
        <v>229</v>
      </c>
      <c r="D81" s="62" t="s">
        <v>79</v>
      </c>
      <c r="E81" s="62" t="s">
        <v>80</v>
      </c>
      <c r="F81" s="61" t="s">
        <v>281</v>
      </c>
      <c r="G81" s="81" t="s">
        <v>282</v>
      </c>
      <c r="H81" s="63" t="s">
        <v>283</v>
      </c>
      <c r="I81" s="63" t="s">
        <v>284</v>
      </c>
      <c r="J81" s="64" t="s">
        <v>285</v>
      </c>
      <c r="K81" s="63" t="s">
        <v>286</v>
      </c>
      <c r="L81" s="64" t="s">
        <v>101</v>
      </c>
      <c r="M81" s="65" t="s">
        <v>287</v>
      </c>
      <c r="N81" s="65" t="s">
        <v>288</v>
      </c>
      <c r="O81" s="65" t="s">
        <v>289</v>
      </c>
      <c r="P81" s="66" t="s">
        <v>278</v>
      </c>
      <c r="Q81" s="66" t="s">
        <v>181</v>
      </c>
      <c r="R81" s="66" t="s">
        <v>279</v>
      </c>
      <c r="S81" s="67" t="s">
        <v>280</v>
      </c>
      <c r="T81" s="68" t="s">
        <v>152</v>
      </c>
      <c r="U81" s="68" t="s">
        <v>383</v>
      </c>
      <c r="V81" s="68" t="s">
        <v>384</v>
      </c>
      <c r="W81" s="69" t="s">
        <v>98</v>
      </c>
      <c r="X81" s="69" t="s">
        <v>98</v>
      </c>
      <c r="Y81" s="69" t="s">
        <v>98</v>
      </c>
      <c r="Z81" s="69" t="s">
        <v>98</v>
      </c>
      <c r="AA81" s="69" t="s">
        <v>98</v>
      </c>
      <c r="AB81" s="69" t="s">
        <v>98</v>
      </c>
      <c r="AC81" s="69" t="s">
        <v>98</v>
      </c>
      <c r="AD81" s="69" t="s">
        <v>98</v>
      </c>
      <c r="AE81" s="69" t="s">
        <v>98</v>
      </c>
      <c r="AF81" s="69" t="s">
        <v>98</v>
      </c>
      <c r="AG81" s="69" t="s">
        <v>98</v>
      </c>
      <c r="AH81" s="69" t="s">
        <v>98</v>
      </c>
      <c r="AI81" s="69" t="s">
        <v>98</v>
      </c>
      <c r="AJ81" s="69" t="s">
        <v>98</v>
      </c>
      <c r="AK81" s="69" t="s">
        <v>98</v>
      </c>
      <c r="AL81" s="69" t="s">
        <v>98</v>
      </c>
      <c r="AM81" s="69" t="s">
        <v>98</v>
      </c>
      <c r="AN81" s="69" t="s">
        <v>98</v>
      </c>
      <c r="AO81" s="69" t="s">
        <v>98</v>
      </c>
      <c r="AP81" s="69" t="s">
        <v>98</v>
      </c>
      <c r="AQ81" s="69" t="s">
        <v>98</v>
      </c>
    </row>
    <row r="82" ht="15.75" customHeight="1">
      <c r="A82" s="59" t="s">
        <v>328</v>
      </c>
      <c r="B82" s="60" t="s">
        <v>514</v>
      </c>
      <c r="C82" s="61" t="s">
        <v>294</v>
      </c>
      <c r="D82" s="62" t="s">
        <v>79</v>
      </c>
      <c r="E82" s="62" t="s">
        <v>295</v>
      </c>
      <c r="F82" s="61" t="s">
        <v>515</v>
      </c>
      <c r="G82" s="61" t="s">
        <v>516</v>
      </c>
      <c r="H82" s="63" t="s">
        <v>253</v>
      </c>
      <c r="I82" s="63" t="s">
        <v>517</v>
      </c>
      <c r="J82" s="64" t="s">
        <v>518</v>
      </c>
      <c r="K82" s="63" t="s">
        <v>286</v>
      </c>
      <c r="L82" s="64" t="s">
        <v>519</v>
      </c>
      <c r="M82" s="65" t="s">
        <v>520</v>
      </c>
      <c r="N82" s="65" t="s">
        <v>521</v>
      </c>
      <c r="O82" s="65" t="s">
        <v>522</v>
      </c>
      <c r="P82" s="66" t="s">
        <v>164</v>
      </c>
      <c r="Q82" s="66" t="s">
        <v>426</v>
      </c>
      <c r="R82" s="66" t="s">
        <v>239</v>
      </c>
      <c r="S82" s="67" t="s">
        <v>523</v>
      </c>
      <c r="T82" s="68" t="s">
        <v>152</v>
      </c>
      <c r="U82" s="68" t="s">
        <v>383</v>
      </c>
      <c r="V82" s="68" t="s">
        <v>384</v>
      </c>
      <c r="W82" s="71" t="s">
        <v>524</v>
      </c>
      <c r="X82" s="72" t="s">
        <v>525</v>
      </c>
      <c r="Y82" s="73" t="s">
        <v>526</v>
      </c>
      <c r="Z82" s="69" t="s">
        <v>98</v>
      </c>
      <c r="AA82" s="69" t="s">
        <v>98</v>
      </c>
      <c r="AB82" s="69" t="s">
        <v>98</v>
      </c>
      <c r="AC82" s="69" t="s">
        <v>98</v>
      </c>
      <c r="AD82" s="69" t="s">
        <v>98</v>
      </c>
      <c r="AE82" s="69" t="s">
        <v>98</v>
      </c>
      <c r="AF82" s="69" t="s">
        <v>98</v>
      </c>
      <c r="AG82" s="69" t="s">
        <v>98</v>
      </c>
      <c r="AH82" s="69" t="s">
        <v>98</v>
      </c>
      <c r="AI82" s="69" t="s">
        <v>98</v>
      </c>
      <c r="AJ82" s="69" t="s">
        <v>98</v>
      </c>
      <c r="AK82" s="69" t="s">
        <v>98</v>
      </c>
      <c r="AL82" s="69" t="s">
        <v>98</v>
      </c>
      <c r="AM82" s="69" t="s">
        <v>98</v>
      </c>
      <c r="AN82" s="69" t="s">
        <v>98</v>
      </c>
      <c r="AO82" s="69" t="s">
        <v>98</v>
      </c>
      <c r="AP82" s="69" t="s">
        <v>98</v>
      </c>
      <c r="AQ82" s="69" t="s">
        <v>98</v>
      </c>
    </row>
    <row r="83" ht="15.75" customHeight="1">
      <c r="A83" s="59" t="s">
        <v>328</v>
      </c>
      <c r="B83" s="60" t="s">
        <v>514</v>
      </c>
      <c r="C83" s="61" t="s">
        <v>294</v>
      </c>
      <c r="D83" s="62" t="s">
        <v>79</v>
      </c>
      <c r="E83" s="62" t="s">
        <v>295</v>
      </c>
      <c r="F83" s="61" t="s">
        <v>515</v>
      </c>
      <c r="G83" s="61" t="s">
        <v>516</v>
      </c>
      <c r="H83" s="63" t="s">
        <v>253</v>
      </c>
      <c r="I83" s="63" t="s">
        <v>517</v>
      </c>
      <c r="J83" s="64" t="s">
        <v>518</v>
      </c>
      <c r="K83" s="63" t="s">
        <v>286</v>
      </c>
      <c r="L83" s="64" t="s">
        <v>519</v>
      </c>
      <c r="M83" s="65" t="s">
        <v>520</v>
      </c>
      <c r="N83" s="65" t="s">
        <v>521</v>
      </c>
      <c r="O83" s="65" t="s">
        <v>522</v>
      </c>
      <c r="P83" s="66" t="s">
        <v>164</v>
      </c>
      <c r="Q83" s="66" t="s">
        <v>426</v>
      </c>
      <c r="R83" s="66" t="s">
        <v>239</v>
      </c>
      <c r="S83" s="67" t="s">
        <v>523</v>
      </c>
      <c r="T83" s="68" t="s">
        <v>152</v>
      </c>
      <c r="U83" s="68" t="s">
        <v>383</v>
      </c>
      <c r="V83" s="68" t="s">
        <v>527</v>
      </c>
      <c r="W83" s="71" t="s">
        <v>524</v>
      </c>
      <c r="X83" s="72" t="s">
        <v>525</v>
      </c>
      <c r="Y83" s="73" t="s">
        <v>528</v>
      </c>
      <c r="Z83" s="69" t="s">
        <v>98</v>
      </c>
      <c r="AA83" s="69" t="s">
        <v>98</v>
      </c>
      <c r="AB83" s="69" t="s">
        <v>98</v>
      </c>
      <c r="AC83" s="69" t="s">
        <v>98</v>
      </c>
      <c r="AD83" s="69" t="s">
        <v>98</v>
      </c>
      <c r="AE83" s="69" t="s">
        <v>98</v>
      </c>
      <c r="AF83" s="69" t="s">
        <v>98</v>
      </c>
      <c r="AG83" s="69" t="s">
        <v>98</v>
      </c>
      <c r="AH83" s="69" t="s">
        <v>98</v>
      </c>
      <c r="AI83" s="69" t="s">
        <v>98</v>
      </c>
      <c r="AJ83" s="69" t="s">
        <v>98</v>
      </c>
      <c r="AK83" s="69" t="s">
        <v>98</v>
      </c>
      <c r="AL83" s="69" t="s">
        <v>98</v>
      </c>
      <c r="AM83" s="69" t="s">
        <v>98</v>
      </c>
      <c r="AN83" s="69" t="s">
        <v>98</v>
      </c>
      <c r="AO83" s="69" t="s">
        <v>98</v>
      </c>
      <c r="AP83" s="69" t="s">
        <v>98</v>
      </c>
      <c r="AQ83" s="69" t="s">
        <v>98</v>
      </c>
    </row>
    <row r="84" ht="15.75" customHeight="1">
      <c r="A84" s="59" t="s">
        <v>328</v>
      </c>
      <c r="B84" s="60" t="s">
        <v>514</v>
      </c>
      <c r="C84" s="61" t="s">
        <v>294</v>
      </c>
      <c r="D84" s="62" t="s">
        <v>79</v>
      </c>
      <c r="E84" s="62" t="s">
        <v>295</v>
      </c>
      <c r="F84" s="61" t="s">
        <v>515</v>
      </c>
      <c r="G84" s="61" t="s">
        <v>516</v>
      </c>
      <c r="H84" s="63" t="s">
        <v>253</v>
      </c>
      <c r="I84" s="63" t="s">
        <v>517</v>
      </c>
      <c r="J84" s="64" t="s">
        <v>518</v>
      </c>
      <c r="K84" s="63" t="s">
        <v>286</v>
      </c>
      <c r="L84" s="64" t="s">
        <v>519</v>
      </c>
      <c r="M84" s="65" t="s">
        <v>520</v>
      </c>
      <c r="N84" s="65" t="s">
        <v>521</v>
      </c>
      <c r="O84" s="65" t="s">
        <v>522</v>
      </c>
      <c r="P84" s="66" t="s">
        <v>164</v>
      </c>
      <c r="Q84" s="66" t="s">
        <v>426</v>
      </c>
      <c r="R84" s="66" t="s">
        <v>239</v>
      </c>
      <c r="S84" s="67" t="s">
        <v>523</v>
      </c>
      <c r="T84" s="68" t="s">
        <v>168</v>
      </c>
      <c r="U84" s="68" t="s">
        <v>529</v>
      </c>
      <c r="V84" s="68" t="s">
        <v>530</v>
      </c>
      <c r="W84" s="71" t="s">
        <v>524</v>
      </c>
      <c r="X84" s="72" t="s">
        <v>531</v>
      </c>
      <c r="Y84" s="73" t="s">
        <v>532</v>
      </c>
      <c r="Z84" s="69" t="s">
        <v>98</v>
      </c>
      <c r="AA84" s="69" t="s">
        <v>98</v>
      </c>
      <c r="AB84" s="69" t="s">
        <v>98</v>
      </c>
      <c r="AC84" s="69" t="s">
        <v>98</v>
      </c>
      <c r="AD84" s="69" t="s">
        <v>98</v>
      </c>
      <c r="AE84" s="69" t="s">
        <v>98</v>
      </c>
      <c r="AF84" s="69" t="s">
        <v>98</v>
      </c>
      <c r="AG84" s="69" t="s">
        <v>98</v>
      </c>
      <c r="AH84" s="69" t="s">
        <v>98</v>
      </c>
      <c r="AI84" s="69" t="s">
        <v>98</v>
      </c>
      <c r="AJ84" s="69" t="s">
        <v>98</v>
      </c>
      <c r="AK84" s="69" t="s">
        <v>98</v>
      </c>
      <c r="AL84" s="69" t="s">
        <v>98</v>
      </c>
      <c r="AM84" s="69" t="s">
        <v>98</v>
      </c>
      <c r="AN84" s="69" t="s">
        <v>98</v>
      </c>
      <c r="AO84" s="69" t="s">
        <v>98</v>
      </c>
      <c r="AP84" s="69" t="s">
        <v>98</v>
      </c>
      <c r="AQ84" s="69" t="s">
        <v>98</v>
      </c>
    </row>
    <row r="85" ht="15.75" customHeight="1">
      <c r="A85" s="59" t="s">
        <v>328</v>
      </c>
      <c r="B85" s="60" t="s">
        <v>514</v>
      </c>
      <c r="C85" s="61" t="s">
        <v>294</v>
      </c>
      <c r="D85" s="62" t="s">
        <v>79</v>
      </c>
      <c r="E85" s="62" t="s">
        <v>295</v>
      </c>
      <c r="F85" s="61" t="s">
        <v>515</v>
      </c>
      <c r="G85" s="61" t="s">
        <v>516</v>
      </c>
      <c r="H85" s="63" t="s">
        <v>253</v>
      </c>
      <c r="I85" s="63" t="s">
        <v>517</v>
      </c>
      <c r="J85" s="64" t="s">
        <v>518</v>
      </c>
      <c r="K85" s="63" t="s">
        <v>286</v>
      </c>
      <c r="L85" s="64" t="s">
        <v>519</v>
      </c>
      <c r="M85" s="65" t="s">
        <v>520</v>
      </c>
      <c r="N85" s="65" t="s">
        <v>521</v>
      </c>
      <c r="O85" s="65" t="s">
        <v>522</v>
      </c>
      <c r="P85" s="66" t="s">
        <v>164</v>
      </c>
      <c r="Q85" s="66" t="s">
        <v>426</v>
      </c>
      <c r="R85" s="66" t="s">
        <v>239</v>
      </c>
      <c r="S85" s="67" t="s">
        <v>523</v>
      </c>
      <c r="T85" s="68" t="s">
        <v>168</v>
      </c>
      <c r="U85" s="68" t="s">
        <v>529</v>
      </c>
      <c r="V85" s="68" t="s">
        <v>533</v>
      </c>
      <c r="W85" s="69" t="s">
        <v>98</v>
      </c>
      <c r="X85" s="69" t="s">
        <v>98</v>
      </c>
      <c r="Y85" s="69" t="s">
        <v>98</v>
      </c>
      <c r="Z85" s="69" t="s">
        <v>98</v>
      </c>
      <c r="AA85" s="69" t="s">
        <v>98</v>
      </c>
      <c r="AB85" s="69" t="s">
        <v>98</v>
      </c>
      <c r="AC85" s="69" t="s">
        <v>98</v>
      </c>
      <c r="AD85" s="69" t="s">
        <v>98</v>
      </c>
      <c r="AE85" s="69" t="s">
        <v>98</v>
      </c>
      <c r="AF85" s="69" t="s">
        <v>98</v>
      </c>
      <c r="AG85" s="69" t="s">
        <v>98</v>
      </c>
      <c r="AH85" s="69" t="s">
        <v>98</v>
      </c>
      <c r="AI85" s="69" t="s">
        <v>98</v>
      </c>
      <c r="AJ85" s="69" t="s">
        <v>98</v>
      </c>
      <c r="AK85" s="69" t="s">
        <v>98</v>
      </c>
      <c r="AL85" s="69" t="s">
        <v>98</v>
      </c>
      <c r="AM85" s="69" t="s">
        <v>98</v>
      </c>
      <c r="AN85" s="69" t="s">
        <v>98</v>
      </c>
      <c r="AO85" s="69" t="s">
        <v>98</v>
      </c>
      <c r="AP85" s="69" t="s">
        <v>98</v>
      </c>
      <c r="AQ85" s="69" t="s">
        <v>98</v>
      </c>
    </row>
    <row r="86" ht="15.75" customHeight="1">
      <c r="A86" s="59" t="s">
        <v>328</v>
      </c>
      <c r="B86" s="60" t="s">
        <v>514</v>
      </c>
      <c r="C86" s="61" t="s">
        <v>294</v>
      </c>
      <c r="D86" s="62" t="s">
        <v>79</v>
      </c>
      <c r="E86" s="62" t="s">
        <v>295</v>
      </c>
      <c r="F86" s="61" t="s">
        <v>515</v>
      </c>
      <c r="G86" s="61" t="s">
        <v>516</v>
      </c>
      <c r="H86" s="63" t="s">
        <v>253</v>
      </c>
      <c r="I86" s="63" t="s">
        <v>517</v>
      </c>
      <c r="J86" s="64" t="s">
        <v>518</v>
      </c>
      <c r="K86" s="63" t="s">
        <v>286</v>
      </c>
      <c r="L86" s="64" t="s">
        <v>519</v>
      </c>
      <c r="M86" s="65" t="s">
        <v>520</v>
      </c>
      <c r="N86" s="65" t="s">
        <v>521</v>
      </c>
      <c r="O86" s="65" t="s">
        <v>522</v>
      </c>
      <c r="P86" s="66" t="s">
        <v>164</v>
      </c>
      <c r="Q86" s="66" t="s">
        <v>426</v>
      </c>
      <c r="R86" s="66" t="s">
        <v>239</v>
      </c>
      <c r="S86" s="67" t="s">
        <v>523</v>
      </c>
      <c r="T86" s="68" t="s">
        <v>168</v>
      </c>
      <c r="U86" s="68" t="s">
        <v>529</v>
      </c>
      <c r="V86" s="68" t="s">
        <v>534</v>
      </c>
      <c r="W86" s="69" t="s">
        <v>98</v>
      </c>
      <c r="X86" s="69" t="s">
        <v>98</v>
      </c>
      <c r="Y86" s="69" t="s">
        <v>98</v>
      </c>
      <c r="Z86" s="69" t="s">
        <v>98</v>
      </c>
      <c r="AA86" s="69" t="s">
        <v>98</v>
      </c>
      <c r="AB86" s="69" t="s">
        <v>98</v>
      </c>
      <c r="AC86" s="69" t="s">
        <v>98</v>
      </c>
      <c r="AD86" s="69" t="s">
        <v>98</v>
      </c>
      <c r="AE86" s="69" t="s">
        <v>98</v>
      </c>
      <c r="AF86" s="69" t="s">
        <v>98</v>
      </c>
      <c r="AG86" s="69" t="s">
        <v>98</v>
      </c>
      <c r="AH86" s="69" t="s">
        <v>98</v>
      </c>
      <c r="AI86" s="69" t="s">
        <v>98</v>
      </c>
      <c r="AJ86" s="69" t="s">
        <v>98</v>
      </c>
      <c r="AK86" s="69" t="s">
        <v>98</v>
      </c>
      <c r="AL86" s="69" t="s">
        <v>98</v>
      </c>
      <c r="AM86" s="69" t="s">
        <v>98</v>
      </c>
      <c r="AN86" s="69" t="s">
        <v>98</v>
      </c>
      <c r="AO86" s="69" t="s">
        <v>98</v>
      </c>
      <c r="AP86" s="69" t="s">
        <v>98</v>
      </c>
      <c r="AQ86" s="69" t="s">
        <v>98</v>
      </c>
    </row>
    <row r="87" ht="15.75" customHeight="1">
      <c r="A87" s="59" t="s">
        <v>328</v>
      </c>
      <c r="B87" s="60" t="s">
        <v>514</v>
      </c>
      <c r="C87" s="61" t="s">
        <v>294</v>
      </c>
      <c r="D87" s="62" t="s">
        <v>79</v>
      </c>
      <c r="E87" s="62" t="s">
        <v>295</v>
      </c>
      <c r="F87" s="61" t="s">
        <v>515</v>
      </c>
      <c r="G87" s="61" t="s">
        <v>516</v>
      </c>
      <c r="H87" s="63" t="s">
        <v>253</v>
      </c>
      <c r="I87" s="63" t="s">
        <v>517</v>
      </c>
      <c r="J87" s="64" t="s">
        <v>518</v>
      </c>
      <c r="K87" s="63" t="s">
        <v>286</v>
      </c>
      <c r="L87" s="64" t="s">
        <v>519</v>
      </c>
      <c r="M87" s="65" t="s">
        <v>520</v>
      </c>
      <c r="N87" s="65" t="s">
        <v>521</v>
      </c>
      <c r="O87" s="65" t="s">
        <v>522</v>
      </c>
      <c r="P87" s="66" t="s">
        <v>164</v>
      </c>
      <c r="Q87" s="66" t="s">
        <v>426</v>
      </c>
      <c r="R87" s="66" t="s">
        <v>239</v>
      </c>
      <c r="S87" s="67" t="s">
        <v>523</v>
      </c>
      <c r="T87" s="68" t="s">
        <v>168</v>
      </c>
      <c r="U87" s="68" t="s">
        <v>529</v>
      </c>
      <c r="V87" s="68" t="s">
        <v>535</v>
      </c>
      <c r="W87" s="69" t="s">
        <v>98</v>
      </c>
      <c r="X87" s="69" t="s">
        <v>98</v>
      </c>
      <c r="Y87" s="69" t="s">
        <v>98</v>
      </c>
      <c r="Z87" s="74" t="s">
        <v>187</v>
      </c>
      <c r="AA87" s="74" t="s">
        <v>402</v>
      </c>
      <c r="AB87" s="75" t="s">
        <v>464</v>
      </c>
      <c r="AC87" s="69" t="s">
        <v>98</v>
      </c>
      <c r="AD87" s="69" t="s">
        <v>98</v>
      </c>
      <c r="AE87" s="69" t="s">
        <v>98</v>
      </c>
      <c r="AF87" s="69" t="s">
        <v>98</v>
      </c>
      <c r="AG87" s="69" t="s">
        <v>98</v>
      </c>
      <c r="AH87" s="69" t="s">
        <v>98</v>
      </c>
      <c r="AI87" s="69" t="s">
        <v>98</v>
      </c>
      <c r="AJ87" s="69" t="s">
        <v>98</v>
      </c>
      <c r="AK87" s="69" t="s">
        <v>98</v>
      </c>
      <c r="AL87" s="69" t="s">
        <v>98</v>
      </c>
      <c r="AM87" s="69" t="s">
        <v>98</v>
      </c>
      <c r="AN87" s="69" t="s">
        <v>98</v>
      </c>
      <c r="AO87" s="94" t="s">
        <v>536</v>
      </c>
      <c r="AP87" s="94" t="s">
        <v>537</v>
      </c>
      <c r="AQ87" s="96" t="s">
        <v>538</v>
      </c>
    </row>
    <row r="88" ht="15.75" customHeight="1">
      <c r="A88" s="59" t="s">
        <v>328</v>
      </c>
      <c r="B88" s="60" t="s">
        <v>293</v>
      </c>
      <c r="C88" s="61" t="s">
        <v>294</v>
      </c>
      <c r="D88" s="62" t="s">
        <v>79</v>
      </c>
      <c r="E88" s="62" t="s">
        <v>295</v>
      </c>
      <c r="F88" s="61" t="s">
        <v>296</v>
      </c>
      <c r="G88" s="61" t="s">
        <v>297</v>
      </c>
      <c r="H88" s="63" t="s">
        <v>298</v>
      </c>
      <c r="I88" s="63" t="s">
        <v>299</v>
      </c>
      <c r="J88" s="64" t="s">
        <v>300</v>
      </c>
      <c r="K88" s="64" t="s">
        <v>301</v>
      </c>
      <c r="L88" s="64" t="s">
        <v>302</v>
      </c>
      <c r="M88" s="65" t="s">
        <v>177</v>
      </c>
      <c r="N88" s="65" t="s">
        <v>178</v>
      </c>
      <c r="O88" s="65" t="s">
        <v>303</v>
      </c>
      <c r="P88" s="66" t="s">
        <v>91</v>
      </c>
      <c r="Q88" s="66" t="s">
        <v>147</v>
      </c>
      <c r="R88" s="66" t="s">
        <v>148</v>
      </c>
      <c r="S88" s="67" t="s">
        <v>304</v>
      </c>
      <c r="T88" s="68" t="s">
        <v>152</v>
      </c>
      <c r="U88" s="68" t="s">
        <v>383</v>
      </c>
      <c r="V88" s="68" t="s">
        <v>384</v>
      </c>
      <c r="W88" s="69" t="s">
        <v>98</v>
      </c>
      <c r="X88" s="69" t="s">
        <v>98</v>
      </c>
      <c r="Y88" s="69" t="s">
        <v>98</v>
      </c>
      <c r="Z88" s="69" t="s">
        <v>98</v>
      </c>
      <c r="AA88" s="69" t="s">
        <v>98</v>
      </c>
      <c r="AB88" s="69" t="s">
        <v>98</v>
      </c>
      <c r="AC88" s="69" t="s">
        <v>98</v>
      </c>
      <c r="AD88" s="69" t="s">
        <v>98</v>
      </c>
      <c r="AE88" s="69" t="s">
        <v>98</v>
      </c>
      <c r="AF88" s="69" t="s">
        <v>98</v>
      </c>
      <c r="AG88" s="69" t="s">
        <v>98</v>
      </c>
      <c r="AH88" s="69" t="s">
        <v>98</v>
      </c>
      <c r="AI88" s="69" t="s">
        <v>98</v>
      </c>
      <c r="AJ88" s="69" t="s">
        <v>98</v>
      </c>
      <c r="AK88" s="69" t="s">
        <v>98</v>
      </c>
      <c r="AL88" s="69" t="s">
        <v>98</v>
      </c>
      <c r="AM88" s="69" t="s">
        <v>98</v>
      </c>
      <c r="AN88" s="69" t="s">
        <v>98</v>
      </c>
      <c r="AO88" s="108" t="s">
        <v>98</v>
      </c>
      <c r="AP88" s="108" t="s">
        <v>98</v>
      </c>
      <c r="AQ88" s="108" t="s">
        <v>98</v>
      </c>
    </row>
    <row r="89" ht="15.75" customHeight="1">
      <c r="A89" s="59" t="s">
        <v>328</v>
      </c>
      <c r="B89" s="60" t="s">
        <v>293</v>
      </c>
      <c r="C89" s="61" t="s">
        <v>294</v>
      </c>
      <c r="D89" s="62" t="s">
        <v>79</v>
      </c>
      <c r="E89" s="62" t="s">
        <v>295</v>
      </c>
      <c r="F89" s="61" t="s">
        <v>296</v>
      </c>
      <c r="G89" s="61" t="s">
        <v>297</v>
      </c>
      <c r="H89" s="63" t="s">
        <v>298</v>
      </c>
      <c r="I89" s="63" t="s">
        <v>299</v>
      </c>
      <c r="J89" s="64" t="s">
        <v>300</v>
      </c>
      <c r="K89" s="64" t="s">
        <v>301</v>
      </c>
      <c r="L89" s="64" t="s">
        <v>302</v>
      </c>
      <c r="M89" s="65" t="s">
        <v>177</v>
      </c>
      <c r="N89" s="65" t="s">
        <v>178</v>
      </c>
      <c r="O89" s="65" t="s">
        <v>303</v>
      </c>
      <c r="P89" s="66" t="s">
        <v>91</v>
      </c>
      <c r="Q89" s="66" t="s">
        <v>147</v>
      </c>
      <c r="R89" s="66" t="s">
        <v>148</v>
      </c>
      <c r="S89" s="67" t="s">
        <v>304</v>
      </c>
      <c r="T89" s="68" t="s">
        <v>152</v>
      </c>
      <c r="U89" s="68" t="s">
        <v>153</v>
      </c>
      <c r="V89" s="68" t="s">
        <v>154</v>
      </c>
      <c r="W89" s="69" t="s">
        <v>98</v>
      </c>
      <c r="X89" s="69" t="s">
        <v>98</v>
      </c>
      <c r="Y89" s="69" t="s">
        <v>98</v>
      </c>
      <c r="Z89" s="69" t="s">
        <v>98</v>
      </c>
      <c r="AA89" s="69" t="s">
        <v>98</v>
      </c>
      <c r="AB89" s="69" t="s">
        <v>98</v>
      </c>
      <c r="AC89" s="69" t="s">
        <v>98</v>
      </c>
      <c r="AD89" s="69" t="s">
        <v>98</v>
      </c>
      <c r="AE89" s="69" t="s">
        <v>98</v>
      </c>
      <c r="AF89" s="69" t="s">
        <v>98</v>
      </c>
      <c r="AG89" s="69" t="s">
        <v>98</v>
      </c>
      <c r="AH89" s="69" t="s">
        <v>98</v>
      </c>
      <c r="AI89" s="69" t="s">
        <v>98</v>
      </c>
      <c r="AJ89" s="69" t="s">
        <v>98</v>
      </c>
      <c r="AK89" s="69" t="s">
        <v>98</v>
      </c>
      <c r="AL89" s="69" t="s">
        <v>98</v>
      </c>
      <c r="AM89" s="69" t="s">
        <v>98</v>
      </c>
      <c r="AN89" s="69" t="s">
        <v>98</v>
      </c>
      <c r="AO89" s="108" t="s">
        <v>98</v>
      </c>
      <c r="AP89" s="108" t="s">
        <v>98</v>
      </c>
      <c r="AQ89" s="108" t="s">
        <v>98</v>
      </c>
    </row>
    <row r="90" ht="15.75" customHeight="1">
      <c r="A90" s="59" t="s">
        <v>328</v>
      </c>
      <c r="B90" s="60" t="s">
        <v>293</v>
      </c>
      <c r="C90" s="61" t="s">
        <v>294</v>
      </c>
      <c r="D90" s="62" t="s">
        <v>79</v>
      </c>
      <c r="E90" s="62" t="s">
        <v>295</v>
      </c>
      <c r="F90" s="61" t="s">
        <v>305</v>
      </c>
      <c r="G90" s="61" t="s">
        <v>306</v>
      </c>
      <c r="H90" s="63" t="s">
        <v>307</v>
      </c>
      <c r="I90" s="63" t="s">
        <v>308</v>
      </c>
      <c r="J90" s="64" t="s">
        <v>309</v>
      </c>
      <c r="K90" s="63" t="s">
        <v>126</v>
      </c>
      <c r="L90" s="64" t="s">
        <v>310</v>
      </c>
      <c r="M90" s="65" t="s">
        <v>223</v>
      </c>
      <c r="N90" s="65" t="s">
        <v>121</v>
      </c>
      <c r="O90" s="65" t="s">
        <v>311</v>
      </c>
      <c r="P90" s="66" t="s">
        <v>278</v>
      </c>
      <c r="Q90" s="66" t="s">
        <v>181</v>
      </c>
      <c r="R90" s="66" t="s">
        <v>279</v>
      </c>
      <c r="S90" s="67" t="s">
        <v>312</v>
      </c>
      <c r="T90" s="68" t="s">
        <v>152</v>
      </c>
      <c r="U90" s="68" t="s">
        <v>383</v>
      </c>
      <c r="V90" s="68" t="s">
        <v>384</v>
      </c>
      <c r="W90" s="71" t="s">
        <v>385</v>
      </c>
      <c r="X90" s="72" t="s">
        <v>386</v>
      </c>
      <c r="Y90" s="73" t="s">
        <v>539</v>
      </c>
      <c r="Z90" s="74" t="s">
        <v>187</v>
      </c>
      <c r="AA90" s="74" t="s">
        <v>402</v>
      </c>
      <c r="AB90" s="75" t="s">
        <v>464</v>
      </c>
      <c r="AC90" s="69" t="s">
        <v>98</v>
      </c>
      <c r="AD90" s="69" t="s">
        <v>98</v>
      </c>
      <c r="AE90" s="69" t="s">
        <v>98</v>
      </c>
      <c r="AF90" s="69" t="s">
        <v>98</v>
      </c>
      <c r="AG90" s="69" t="s">
        <v>98</v>
      </c>
      <c r="AH90" s="69" t="s">
        <v>98</v>
      </c>
      <c r="AI90" s="71" t="s">
        <v>540</v>
      </c>
      <c r="AJ90" s="72" t="s">
        <v>541</v>
      </c>
      <c r="AK90" s="73" t="s">
        <v>542</v>
      </c>
      <c r="AL90" s="69" t="s">
        <v>98</v>
      </c>
      <c r="AM90" s="69" t="s">
        <v>98</v>
      </c>
      <c r="AN90" s="69" t="s">
        <v>98</v>
      </c>
      <c r="AO90" s="94" t="s">
        <v>543</v>
      </c>
      <c r="AP90" s="94" t="s">
        <v>544</v>
      </c>
      <c r="AQ90" s="96" t="s">
        <v>545</v>
      </c>
    </row>
    <row r="91" ht="15.75" customHeight="1">
      <c r="A91" s="59" t="s">
        <v>328</v>
      </c>
      <c r="B91" s="60" t="s">
        <v>293</v>
      </c>
      <c r="C91" s="61" t="s">
        <v>294</v>
      </c>
      <c r="D91" s="62" t="s">
        <v>79</v>
      </c>
      <c r="E91" s="62" t="s">
        <v>295</v>
      </c>
      <c r="F91" s="61" t="s">
        <v>305</v>
      </c>
      <c r="G91" s="61" t="s">
        <v>306</v>
      </c>
      <c r="H91" s="63" t="s">
        <v>307</v>
      </c>
      <c r="I91" s="63" t="s">
        <v>308</v>
      </c>
      <c r="J91" s="64" t="s">
        <v>309</v>
      </c>
      <c r="K91" s="63" t="s">
        <v>126</v>
      </c>
      <c r="L91" s="64" t="s">
        <v>310</v>
      </c>
      <c r="M91" s="65" t="s">
        <v>223</v>
      </c>
      <c r="N91" s="65" t="s">
        <v>121</v>
      </c>
      <c r="O91" s="65" t="s">
        <v>311</v>
      </c>
      <c r="P91" s="66" t="s">
        <v>278</v>
      </c>
      <c r="Q91" s="66" t="s">
        <v>181</v>
      </c>
      <c r="R91" s="66" t="s">
        <v>279</v>
      </c>
      <c r="S91" s="67" t="s">
        <v>312</v>
      </c>
      <c r="T91" s="68" t="s">
        <v>152</v>
      </c>
      <c r="U91" s="68" t="s">
        <v>383</v>
      </c>
      <c r="V91" s="68" t="s">
        <v>384</v>
      </c>
      <c r="W91" s="71" t="s">
        <v>385</v>
      </c>
      <c r="X91" s="72" t="s">
        <v>386</v>
      </c>
      <c r="Y91" s="73" t="s">
        <v>546</v>
      </c>
      <c r="Z91" s="74" t="s">
        <v>187</v>
      </c>
      <c r="AA91" s="74" t="s">
        <v>402</v>
      </c>
      <c r="AB91" s="75" t="s">
        <v>464</v>
      </c>
      <c r="AC91" s="69" t="s">
        <v>98</v>
      </c>
      <c r="AD91" s="69" t="s">
        <v>98</v>
      </c>
      <c r="AE91" s="69" t="s">
        <v>98</v>
      </c>
      <c r="AF91" s="69" t="s">
        <v>98</v>
      </c>
      <c r="AG91" s="69" t="s">
        <v>98</v>
      </c>
      <c r="AH91" s="69" t="s">
        <v>98</v>
      </c>
      <c r="AI91" s="71" t="s">
        <v>540</v>
      </c>
      <c r="AJ91" s="72" t="s">
        <v>541</v>
      </c>
      <c r="AK91" s="73" t="s">
        <v>547</v>
      </c>
      <c r="AL91" s="69" t="s">
        <v>98</v>
      </c>
      <c r="AM91" s="69" t="s">
        <v>98</v>
      </c>
      <c r="AN91" s="69" t="s">
        <v>98</v>
      </c>
      <c r="AO91" s="94" t="s">
        <v>548</v>
      </c>
      <c r="AP91" s="94" t="s">
        <v>549</v>
      </c>
      <c r="AQ91" s="96" t="s">
        <v>538</v>
      </c>
    </row>
    <row r="92" ht="15.75" customHeight="1">
      <c r="A92" s="59" t="s">
        <v>328</v>
      </c>
      <c r="B92" s="60" t="s">
        <v>293</v>
      </c>
      <c r="C92" s="61" t="s">
        <v>294</v>
      </c>
      <c r="D92" s="62" t="s">
        <v>79</v>
      </c>
      <c r="E92" s="62" t="s">
        <v>295</v>
      </c>
      <c r="F92" s="61" t="s">
        <v>305</v>
      </c>
      <c r="G92" s="61" t="s">
        <v>306</v>
      </c>
      <c r="H92" s="63" t="s">
        <v>307</v>
      </c>
      <c r="I92" s="63" t="s">
        <v>308</v>
      </c>
      <c r="J92" s="64" t="s">
        <v>309</v>
      </c>
      <c r="K92" s="63" t="s">
        <v>126</v>
      </c>
      <c r="L92" s="64" t="s">
        <v>310</v>
      </c>
      <c r="M92" s="65" t="s">
        <v>223</v>
      </c>
      <c r="N92" s="65" t="s">
        <v>121</v>
      </c>
      <c r="O92" s="65" t="s">
        <v>311</v>
      </c>
      <c r="P92" s="66" t="s">
        <v>278</v>
      </c>
      <c r="Q92" s="66" t="s">
        <v>181</v>
      </c>
      <c r="R92" s="66" t="s">
        <v>279</v>
      </c>
      <c r="S92" s="67" t="s">
        <v>312</v>
      </c>
      <c r="T92" s="68" t="s">
        <v>152</v>
      </c>
      <c r="U92" s="68" t="s">
        <v>383</v>
      </c>
      <c r="V92" s="68" t="s">
        <v>384</v>
      </c>
      <c r="W92" s="71" t="s">
        <v>385</v>
      </c>
      <c r="X92" s="72" t="s">
        <v>386</v>
      </c>
      <c r="Y92" s="73" t="s">
        <v>550</v>
      </c>
      <c r="Z92" s="69" t="s">
        <v>98</v>
      </c>
      <c r="AA92" s="69" t="s">
        <v>98</v>
      </c>
      <c r="AB92" s="69" t="s">
        <v>98</v>
      </c>
      <c r="AC92" s="69" t="s">
        <v>98</v>
      </c>
      <c r="AD92" s="69" t="s">
        <v>98</v>
      </c>
      <c r="AE92" s="69" t="s">
        <v>98</v>
      </c>
      <c r="AF92" s="69" t="s">
        <v>98</v>
      </c>
      <c r="AG92" s="69" t="s">
        <v>98</v>
      </c>
      <c r="AH92" s="69" t="s">
        <v>98</v>
      </c>
      <c r="AI92" s="69" t="s">
        <v>98</v>
      </c>
      <c r="AJ92" s="69" t="s">
        <v>98</v>
      </c>
      <c r="AK92" s="69" t="s">
        <v>98</v>
      </c>
      <c r="AL92" s="69" t="s">
        <v>98</v>
      </c>
      <c r="AM92" s="69" t="s">
        <v>98</v>
      </c>
      <c r="AN92" s="69" t="s">
        <v>98</v>
      </c>
      <c r="AO92" s="108" t="s">
        <v>98</v>
      </c>
      <c r="AP92" s="108" t="s">
        <v>98</v>
      </c>
      <c r="AQ92" s="108" t="s">
        <v>98</v>
      </c>
    </row>
    <row r="93" ht="15.75" customHeight="1">
      <c r="A93" s="59" t="s">
        <v>328</v>
      </c>
      <c r="B93" s="60" t="s">
        <v>293</v>
      </c>
      <c r="C93" s="61" t="s">
        <v>294</v>
      </c>
      <c r="D93" s="62" t="s">
        <v>79</v>
      </c>
      <c r="E93" s="62" t="s">
        <v>295</v>
      </c>
      <c r="F93" s="61" t="s">
        <v>305</v>
      </c>
      <c r="G93" s="61" t="s">
        <v>306</v>
      </c>
      <c r="H93" s="63" t="s">
        <v>307</v>
      </c>
      <c r="I93" s="63" t="s">
        <v>308</v>
      </c>
      <c r="J93" s="64" t="s">
        <v>309</v>
      </c>
      <c r="K93" s="63" t="s">
        <v>126</v>
      </c>
      <c r="L93" s="64" t="s">
        <v>310</v>
      </c>
      <c r="M93" s="65" t="s">
        <v>223</v>
      </c>
      <c r="N93" s="65" t="s">
        <v>121</v>
      </c>
      <c r="O93" s="65" t="s">
        <v>311</v>
      </c>
      <c r="P93" s="66" t="s">
        <v>278</v>
      </c>
      <c r="Q93" s="66" t="s">
        <v>181</v>
      </c>
      <c r="R93" s="66" t="s">
        <v>279</v>
      </c>
      <c r="S93" s="67" t="s">
        <v>312</v>
      </c>
      <c r="T93" s="68" t="s">
        <v>152</v>
      </c>
      <c r="U93" s="68" t="s">
        <v>383</v>
      </c>
      <c r="V93" s="68" t="s">
        <v>384</v>
      </c>
      <c r="W93" s="97" t="s">
        <v>385</v>
      </c>
      <c r="X93" s="98" t="s">
        <v>386</v>
      </c>
      <c r="Y93" s="99" t="s">
        <v>551</v>
      </c>
      <c r="Z93" s="69" t="s">
        <v>98</v>
      </c>
      <c r="AA93" s="69" t="s">
        <v>98</v>
      </c>
      <c r="AB93" s="69" t="s">
        <v>98</v>
      </c>
      <c r="AC93" s="69" t="s">
        <v>98</v>
      </c>
      <c r="AD93" s="69" t="s">
        <v>98</v>
      </c>
      <c r="AE93" s="69" t="s">
        <v>98</v>
      </c>
      <c r="AF93" s="69" t="s">
        <v>98</v>
      </c>
      <c r="AG93" s="69" t="s">
        <v>98</v>
      </c>
      <c r="AH93" s="69" t="s">
        <v>98</v>
      </c>
      <c r="AI93" s="69" t="s">
        <v>98</v>
      </c>
      <c r="AJ93" s="69" t="s">
        <v>98</v>
      </c>
      <c r="AK93" s="69" t="s">
        <v>98</v>
      </c>
      <c r="AL93" s="69" t="s">
        <v>98</v>
      </c>
      <c r="AM93" s="69" t="s">
        <v>98</v>
      </c>
      <c r="AN93" s="69" t="s">
        <v>98</v>
      </c>
      <c r="AO93" s="108" t="s">
        <v>98</v>
      </c>
      <c r="AP93" s="108" t="s">
        <v>98</v>
      </c>
      <c r="AQ93" s="108" t="s">
        <v>98</v>
      </c>
    </row>
    <row r="94" ht="15.75" customHeight="1">
      <c r="A94" s="59" t="s">
        <v>328</v>
      </c>
      <c r="B94" s="60" t="s">
        <v>293</v>
      </c>
      <c r="C94" s="61" t="s">
        <v>294</v>
      </c>
      <c r="D94" s="62" t="s">
        <v>79</v>
      </c>
      <c r="E94" s="62" t="s">
        <v>295</v>
      </c>
      <c r="F94" s="61" t="s">
        <v>305</v>
      </c>
      <c r="G94" s="61" t="s">
        <v>306</v>
      </c>
      <c r="H94" s="63" t="s">
        <v>307</v>
      </c>
      <c r="I94" s="63" t="s">
        <v>308</v>
      </c>
      <c r="J94" s="64" t="s">
        <v>309</v>
      </c>
      <c r="K94" s="63" t="s">
        <v>126</v>
      </c>
      <c r="L94" s="64" t="s">
        <v>310</v>
      </c>
      <c r="M94" s="65" t="s">
        <v>223</v>
      </c>
      <c r="N94" s="65" t="s">
        <v>121</v>
      </c>
      <c r="O94" s="65" t="s">
        <v>311</v>
      </c>
      <c r="P94" s="66" t="s">
        <v>278</v>
      </c>
      <c r="Q94" s="66" t="s">
        <v>181</v>
      </c>
      <c r="R94" s="66" t="s">
        <v>279</v>
      </c>
      <c r="S94" s="67" t="s">
        <v>312</v>
      </c>
      <c r="T94" s="68" t="s">
        <v>152</v>
      </c>
      <c r="U94" s="68" t="s">
        <v>383</v>
      </c>
      <c r="V94" s="68" t="s">
        <v>384</v>
      </c>
      <c r="W94" s="71" t="s">
        <v>385</v>
      </c>
      <c r="X94" s="72" t="s">
        <v>386</v>
      </c>
      <c r="Y94" s="73" t="s">
        <v>552</v>
      </c>
      <c r="Z94" s="69" t="s">
        <v>98</v>
      </c>
      <c r="AA94" s="69" t="s">
        <v>98</v>
      </c>
      <c r="AB94" s="69" t="s">
        <v>98</v>
      </c>
      <c r="AC94" s="69" t="s">
        <v>98</v>
      </c>
      <c r="AD94" s="69" t="s">
        <v>98</v>
      </c>
      <c r="AE94" s="69" t="s">
        <v>98</v>
      </c>
      <c r="AF94" s="69" t="s">
        <v>98</v>
      </c>
      <c r="AG94" s="69" t="s">
        <v>98</v>
      </c>
      <c r="AH94" s="69" t="s">
        <v>98</v>
      </c>
      <c r="AI94" s="69" t="s">
        <v>98</v>
      </c>
      <c r="AJ94" s="69" t="s">
        <v>98</v>
      </c>
      <c r="AK94" s="69" t="s">
        <v>98</v>
      </c>
      <c r="AL94" s="69" t="s">
        <v>98</v>
      </c>
      <c r="AM94" s="69" t="s">
        <v>98</v>
      </c>
      <c r="AN94" s="69" t="s">
        <v>98</v>
      </c>
      <c r="AO94" s="108" t="s">
        <v>98</v>
      </c>
      <c r="AP94" s="108" t="s">
        <v>98</v>
      </c>
      <c r="AQ94" s="108" t="s">
        <v>98</v>
      </c>
    </row>
    <row r="95" ht="15.75" customHeight="1">
      <c r="A95" s="59" t="s">
        <v>328</v>
      </c>
      <c r="B95" s="60" t="s">
        <v>293</v>
      </c>
      <c r="C95" s="61" t="s">
        <v>294</v>
      </c>
      <c r="D95" s="62" t="s">
        <v>79</v>
      </c>
      <c r="E95" s="62" t="s">
        <v>295</v>
      </c>
      <c r="F95" s="61" t="s">
        <v>305</v>
      </c>
      <c r="G95" s="61" t="s">
        <v>306</v>
      </c>
      <c r="H95" s="63" t="s">
        <v>307</v>
      </c>
      <c r="I95" s="63" t="s">
        <v>308</v>
      </c>
      <c r="J95" s="64" t="s">
        <v>309</v>
      </c>
      <c r="K95" s="63" t="s">
        <v>126</v>
      </c>
      <c r="L95" s="64" t="s">
        <v>310</v>
      </c>
      <c r="M95" s="65" t="s">
        <v>223</v>
      </c>
      <c r="N95" s="65" t="s">
        <v>121</v>
      </c>
      <c r="O95" s="65" t="s">
        <v>311</v>
      </c>
      <c r="P95" s="66" t="s">
        <v>278</v>
      </c>
      <c r="Q95" s="66" t="s">
        <v>181</v>
      </c>
      <c r="R95" s="66" t="s">
        <v>279</v>
      </c>
      <c r="S95" s="67" t="s">
        <v>312</v>
      </c>
      <c r="T95" s="68" t="s">
        <v>152</v>
      </c>
      <c r="U95" s="68" t="s">
        <v>383</v>
      </c>
      <c r="V95" s="68" t="s">
        <v>384</v>
      </c>
      <c r="W95" s="97" t="s">
        <v>385</v>
      </c>
      <c r="X95" s="98" t="s">
        <v>386</v>
      </c>
      <c r="Y95" s="99" t="s">
        <v>553</v>
      </c>
      <c r="Z95" s="69" t="s">
        <v>98</v>
      </c>
      <c r="AA95" s="69" t="s">
        <v>98</v>
      </c>
      <c r="AB95" s="69" t="s">
        <v>98</v>
      </c>
      <c r="AC95" s="69" t="s">
        <v>98</v>
      </c>
      <c r="AD95" s="69" t="s">
        <v>98</v>
      </c>
      <c r="AE95" s="69" t="s">
        <v>98</v>
      </c>
      <c r="AF95" s="69" t="s">
        <v>98</v>
      </c>
      <c r="AG95" s="69" t="s">
        <v>98</v>
      </c>
      <c r="AH95" s="69" t="s">
        <v>98</v>
      </c>
      <c r="AI95" s="69" t="s">
        <v>98</v>
      </c>
      <c r="AJ95" s="69" t="s">
        <v>98</v>
      </c>
      <c r="AK95" s="69" t="s">
        <v>98</v>
      </c>
      <c r="AL95" s="69" t="s">
        <v>98</v>
      </c>
      <c r="AM95" s="69" t="s">
        <v>98</v>
      </c>
      <c r="AN95" s="69" t="s">
        <v>98</v>
      </c>
      <c r="AO95" s="108" t="s">
        <v>98</v>
      </c>
      <c r="AP95" s="108" t="s">
        <v>98</v>
      </c>
      <c r="AQ95" s="108" t="s">
        <v>98</v>
      </c>
    </row>
    <row r="96" ht="15.75" customHeight="1">
      <c r="A96" s="59" t="s">
        <v>328</v>
      </c>
      <c r="B96" s="60" t="s">
        <v>293</v>
      </c>
      <c r="C96" s="61" t="s">
        <v>294</v>
      </c>
      <c r="D96" s="62" t="s">
        <v>79</v>
      </c>
      <c r="E96" s="62" t="s">
        <v>295</v>
      </c>
      <c r="F96" s="61" t="s">
        <v>305</v>
      </c>
      <c r="G96" s="61" t="s">
        <v>306</v>
      </c>
      <c r="H96" s="63" t="s">
        <v>307</v>
      </c>
      <c r="I96" s="63" t="s">
        <v>308</v>
      </c>
      <c r="J96" s="64" t="s">
        <v>309</v>
      </c>
      <c r="K96" s="63" t="s">
        <v>126</v>
      </c>
      <c r="L96" s="64" t="s">
        <v>310</v>
      </c>
      <c r="M96" s="65" t="s">
        <v>223</v>
      </c>
      <c r="N96" s="65" t="s">
        <v>121</v>
      </c>
      <c r="O96" s="65" t="s">
        <v>311</v>
      </c>
      <c r="P96" s="66" t="s">
        <v>278</v>
      </c>
      <c r="Q96" s="66" t="s">
        <v>181</v>
      </c>
      <c r="R96" s="66" t="s">
        <v>279</v>
      </c>
      <c r="S96" s="67" t="s">
        <v>312</v>
      </c>
      <c r="T96" s="68" t="s">
        <v>152</v>
      </c>
      <c r="U96" s="68" t="s">
        <v>383</v>
      </c>
      <c r="V96" s="68" t="s">
        <v>384</v>
      </c>
      <c r="W96" s="97" t="s">
        <v>385</v>
      </c>
      <c r="X96" s="98" t="s">
        <v>386</v>
      </c>
      <c r="Y96" s="99" t="s">
        <v>554</v>
      </c>
      <c r="Z96" s="69" t="s">
        <v>98</v>
      </c>
      <c r="AA96" s="69" t="s">
        <v>98</v>
      </c>
      <c r="AB96" s="69" t="s">
        <v>98</v>
      </c>
      <c r="AC96" s="69" t="s">
        <v>98</v>
      </c>
      <c r="AD96" s="69" t="s">
        <v>98</v>
      </c>
      <c r="AE96" s="69" t="s">
        <v>98</v>
      </c>
      <c r="AF96" s="69" t="s">
        <v>98</v>
      </c>
      <c r="AG96" s="69" t="s">
        <v>98</v>
      </c>
      <c r="AH96" s="69" t="s">
        <v>98</v>
      </c>
      <c r="AI96" s="69" t="s">
        <v>98</v>
      </c>
      <c r="AJ96" s="69" t="s">
        <v>98</v>
      </c>
      <c r="AK96" s="69" t="s">
        <v>98</v>
      </c>
      <c r="AL96" s="69" t="s">
        <v>98</v>
      </c>
      <c r="AM96" s="69" t="s">
        <v>98</v>
      </c>
      <c r="AN96" s="69" t="s">
        <v>98</v>
      </c>
      <c r="AO96" s="108" t="s">
        <v>98</v>
      </c>
      <c r="AP96" s="108" t="s">
        <v>98</v>
      </c>
      <c r="AQ96" s="108" t="s">
        <v>98</v>
      </c>
    </row>
    <row r="97" ht="15.75" customHeight="1">
      <c r="A97" s="59" t="s">
        <v>328</v>
      </c>
      <c r="B97" s="60" t="s">
        <v>293</v>
      </c>
      <c r="C97" s="61" t="s">
        <v>294</v>
      </c>
      <c r="D97" s="62" t="s">
        <v>79</v>
      </c>
      <c r="E97" s="62" t="s">
        <v>295</v>
      </c>
      <c r="F97" s="61" t="s">
        <v>305</v>
      </c>
      <c r="G97" s="61" t="s">
        <v>306</v>
      </c>
      <c r="H97" s="63" t="s">
        <v>307</v>
      </c>
      <c r="I97" s="63" t="s">
        <v>308</v>
      </c>
      <c r="J97" s="64" t="s">
        <v>309</v>
      </c>
      <c r="K97" s="63" t="s">
        <v>126</v>
      </c>
      <c r="L97" s="64" t="s">
        <v>310</v>
      </c>
      <c r="M97" s="65" t="s">
        <v>223</v>
      </c>
      <c r="N97" s="65" t="s">
        <v>121</v>
      </c>
      <c r="O97" s="65" t="s">
        <v>311</v>
      </c>
      <c r="P97" s="66" t="s">
        <v>278</v>
      </c>
      <c r="Q97" s="66" t="s">
        <v>181</v>
      </c>
      <c r="R97" s="66" t="s">
        <v>279</v>
      </c>
      <c r="S97" s="67" t="s">
        <v>312</v>
      </c>
      <c r="T97" s="68" t="s">
        <v>152</v>
      </c>
      <c r="U97" s="68" t="s">
        <v>383</v>
      </c>
      <c r="V97" s="68" t="s">
        <v>384</v>
      </c>
      <c r="W97" s="97" t="s">
        <v>385</v>
      </c>
      <c r="X97" s="98" t="s">
        <v>386</v>
      </c>
      <c r="Y97" s="99" t="s">
        <v>555</v>
      </c>
      <c r="Z97" s="69" t="s">
        <v>98</v>
      </c>
      <c r="AA97" s="69" t="s">
        <v>98</v>
      </c>
      <c r="AB97" s="69" t="s">
        <v>98</v>
      </c>
      <c r="AC97" s="69" t="s">
        <v>98</v>
      </c>
      <c r="AD97" s="69" t="s">
        <v>98</v>
      </c>
      <c r="AE97" s="69" t="s">
        <v>98</v>
      </c>
      <c r="AF97" s="69" t="s">
        <v>98</v>
      </c>
      <c r="AG97" s="69" t="s">
        <v>98</v>
      </c>
      <c r="AH97" s="69" t="s">
        <v>98</v>
      </c>
      <c r="AI97" s="69" t="s">
        <v>98</v>
      </c>
      <c r="AJ97" s="69" t="s">
        <v>98</v>
      </c>
      <c r="AK97" s="69" t="s">
        <v>98</v>
      </c>
      <c r="AL97" s="69" t="s">
        <v>98</v>
      </c>
      <c r="AM97" s="69" t="s">
        <v>98</v>
      </c>
      <c r="AN97" s="69" t="s">
        <v>98</v>
      </c>
      <c r="AO97" s="108" t="s">
        <v>98</v>
      </c>
      <c r="AP97" s="108" t="s">
        <v>98</v>
      </c>
      <c r="AQ97" s="108" t="s">
        <v>98</v>
      </c>
    </row>
    <row r="98" ht="15.75" customHeight="1">
      <c r="A98" s="59" t="s">
        <v>328</v>
      </c>
      <c r="B98" s="60" t="s">
        <v>293</v>
      </c>
      <c r="C98" s="61" t="s">
        <v>294</v>
      </c>
      <c r="D98" s="62" t="s">
        <v>79</v>
      </c>
      <c r="E98" s="62" t="s">
        <v>295</v>
      </c>
      <c r="F98" s="61" t="s">
        <v>305</v>
      </c>
      <c r="G98" s="61" t="s">
        <v>306</v>
      </c>
      <c r="H98" s="63" t="s">
        <v>307</v>
      </c>
      <c r="I98" s="63" t="s">
        <v>308</v>
      </c>
      <c r="J98" s="64" t="s">
        <v>309</v>
      </c>
      <c r="K98" s="63" t="s">
        <v>126</v>
      </c>
      <c r="L98" s="64" t="s">
        <v>310</v>
      </c>
      <c r="M98" s="65" t="s">
        <v>223</v>
      </c>
      <c r="N98" s="65" t="s">
        <v>121</v>
      </c>
      <c r="O98" s="65" t="s">
        <v>311</v>
      </c>
      <c r="P98" s="66" t="s">
        <v>278</v>
      </c>
      <c r="Q98" s="66" t="s">
        <v>181</v>
      </c>
      <c r="R98" s="66" t="s">
        <v>279</v>
      </c>
      <c r="S98" s="67" t="s">
        <v>312</v>
      </c>
      <c r="T98" s="68" t="s">
        <v>152</v>
      </c>
      <c r="U98" s="68" t="s">
        <v>383</v>
      </c>
      <c r="V98" s="68" t="s">
        <v>384</v>
      </c>
      <c r="W98" s="71" t="s">
        <v>385</v>
      </c>
      <c r="X98" s="72" t="s">
        <v>386</v>
      </c>
      <c r="Y98" s="73" t="s">
        <v>556</v>
      </c>
      <c r="Z98" s="69" t="s">
        <v>98</v>
      </c>
      <c r="AA98" s="69" t="s">
        <v>98</v>
      </c>
      <c r="AB98" s="69" t="s">
        <v>98</v>
      </c>
      <c r="AC98" s="69" t="s">
        <v>98</v>
      </c>
      <c r="AD98" s="69" t="s">
        <v>98</v>
      </c>
      <c r="AE98" s="69" t="s">
        <v>98</v>
      </c>
      <c r="AF98" s="69" t="s">
        <v>98</v>
      </c>
      <c r="AG98" s="69" t="s">
        <v>98</v>
      </c>
      <c r="AH98" s="69" t="s">
        <v>98</v>
      </c>
      <c r="AI98" s="69" t="s">
        <v>98</v>
      </c>
      <c r="AJ98" s="69" t="s">
        <v>98</v>
      </c>
      <c r="AK98" s="69" t="s">
        <v>98</v>
      </c>
      <c r="AL98" s="69" t="s">
        <v>98</v>
      </c>
      <c r="AM98" s="69" t="s">
        <v>98</v>
      </c>
      <c r="AN98" s="69" t="s">
        <v>98</v>
      </c>
      <c r="AO98" s="108" t="s">
        <v>98</v>
      </c>
      <c r="AP98" s="108" t="s">
        <v>98</v>
      </c>
      <c r="AQ98" s="108" t="s">
        <v>98</v>
      </c>
    </row>
    <row r="99" ht="15.75" customHeight="1">
      <c r="A99" s="59" t="s">
        <v>328</v>
      </c>
      <c r="B99" s="60" t="s">
        <v>318</v>
      </c>
      <c r="C99" s="61" t="s">
        <v>294</v>
      </c>
      <c r="D99" s="62" t="s">
        <v>79</v>
      </c>
      <c r="E99" s="62" t="s">
        <v>295</v>
      </c>
      <c r="F99" s="61" t="s">
        <v>319</v>
      </c>
      <c r="G99" s="61" t="s">
        <v>320</v>
      </c>
      <c r="H99" s="63" t="s">
        <v>307</v>
      </c>
      <c r="I99" s="63" t="s">
        <v>321</v>
      </c>
      <c r="J99" s="64" t="s">
        <v>322</v>
      </c>
      <c r="K99" s="63" t="s">
        <v>323</v>
      </c>
      <c r="L99" s="64" t="s">
        <v>324</v>
      </c>
      <c r="M99" s="65" t="s">
        <v>177</v>
      </c>
      <c r="N99" s="65" t="s">
        <v>178</v>
      </c>
      <c r="O99" s="65" t="s">
        <v>325</v>
      </c>
      <c r="P99" s="66" t="s">
        <v>91</v>
      </c>
      <c r="Q99" s="66" t="s">
        <v>147</v>
      </c>
      <c r="R99" s="66" t="s">
        <v>148</v>
      </c>
      <c r="S99" s="67" t="s">
        <v>304</v>
      </c>
      <c r="T99" s="70" t="s">
        <v>126</v>
      </c>
      <c r="U99" s="70" t="s">
        <v>126</v>
      </c>
      <c r="V99" s="70" t="s">
        <v>126</v>
      </c>
      <c r="W99" s="71" t="s">
        <v>385</v>
      </c>
      <c r="X99" s="72" t="s">
        <v>386</v>
      </c>
      <c r="Y99" s="73" t="s">
        <v>557</v>
      </c>
      <c r="Z99" s="69" t="s">
        <v>98</v>
      </c>
      <c r="AA99" s="69" t="s">
        <v>98</v>
      </c>
      <c r="AB99" s="69" t="s">
        <v>98</v>
      </c>
      <c r="AC99" s="69" t="s">
        <v>98</v>
      </c>
      <c r="AD99" s="69" t="s">
        <v>98</v>
      </c>
      <c r="AE99" s="69" t="s">
        <v>98</v>
      </c>
      <c r="AF99" s="69" t="s">
        <v>98</v>
      </c>
      <c r="AG99" s="69" t="s">
        <v>98</v>
      </c>
      <c r="AH99" s="69" t="s">
        <v>98</v>
      </c>
      <c r="AI99" s="69" t="s">
        <v>98</v>
      </c>
      <c r="AJ99" s="69" t="s">
        <v>98</v>
      </c>
      <c r="AK99" s="69" t="s">
        <v>98</v>
      </c>
      <c r="AL99" s="69" t="s">
        <v>98</v>
      </c>
      <c r="AM99" s="69" t="s">
        <v>98</v>
      </c>
      <c r="AN99" s="69" t="s">
        <v>98</v>
      </c>
      <c r="AO99" s="108" t="s">
        <v>98</v>
      </c>
      <c r="AP99" s="108" t="s">
        <v>98</v>
      </c>
      <c r="AQ99" s="108" t="s">
        <v>98</v>
      </c>
    </row>
    <row r="100" ht="15.75" customHeight="1">
      <c r="A100" s="59" t="s">
        <v>328</v>
      </c>
      <c r="B100" s="60" t="s">
        <v>514</v>
      </c>
      <c r="C100" s="61" t="s">
        <v>294</v>
      </c>
      <c r="D100" s="62" t="s">
        <v>79</v>
      </c>
      <c r="E100" s="62" t="s">
        <v>295</v>
      </c>
      <c r="F100" s="61" t="s">
        <v>558</v>
      </c>
      <c r="G100" s="61" t="s">
        <v>559</v>
      </c>
      <c r="H100" s="63" t="s">
        <v>560</v>
      </c>
      <c r="I100" s="63" t="s">
        <v>561</v>
      </c>
      <c r="J100" s="64" t="s">
        <v>562</v>
      </c>
      <c r="K100" s="63" t="s">
        <v>126</v>
      </c>
      <c r="L100" s="64" t="s">
        <v>563</v>
      </c>
      <c r="M100" s="65" t="s">
        <v>564</v>
      </c>
      <c r="N100" s="65" t="s">
        <v>565</v>
      </c>
      <c r="O100" s="65" t="s">
        <v>566</v>
      </c>
      <c r="P100" s="66" t="s">
        <v>278</v>
      </c>
      <c r="Q100" s="66" t="s">
        <v>567</v>
      </c>
      <c r="R100" s="66" t="s">
        <v>568</v>
      </c>
      <c r="S100" s="67" t="s">
        <v>569</v>
      </c>
      <c r="T100" s="68" t="s">
        <v>95</v>
      </c>
      <c r="U100" s="68" t="s">
        <v>96</v>
      </c>
      <c r="V100" s="68" t="s">
        <v>570</v>
      </c>
      <c r="W100" s="105"/>
      <c r="X100" s="105"/>
      <c r="Y100" s="105"/>
      <c r="Z100" s="69" t="s">
        <v>98</v>
      </c>
      <c r="AA100" s="69" t="s">
        <v>98</v>
      </c>
      <c r="AB100" s="69" t="s">
        <v>98</v>
      </c>
      <c r="AC100" s="69" t="s">
        <v>98</v>
      </c>
      <c r="AD100" s="69" t="s">
        <v>98</v>
      </c>
      <c r="AE100" s="69" t="s">
        <v>98</v>
      </c>
      <c r="AF100" s="69" t="s">
        <v>98</v>
      </c>
      <c r="AG100" s="69" t="s">
        <v>98</v>
      </c>
      <c r="AH100" s="69" t="s">
        <v>98</v>
      </c>
      <c r="AI100" s="69" t="s">
        <v>98</v>
      </c>
      <c r="AJ100" s="69" t="s">
        <v>98</v>
      </c>
      <c r="AK100" s="69" t="s">
        <v>98</v>
      </c>
      <c r="AL100" s="69" t="s">
        <v>98</v>
      </c>
      <c r="AM100" s="69" t="s">
        <v>98</v>
      </c>
      <c r="AN100" s="69" t="s">
        <v>98</v>
      </c>
      <c r="AO100" s="108" t="s">
        <v>98</v>
      </c>
      <c r="AP100" s="108" t="s">
        <v>98</v>
      </c>
      <c r="AQ100" s="108" t="s">
        <v>98</v>
      </c>
    </row>
    <row r="101" ht="15.75" customHeight="1">
      <c r="A101" s="59" t="s">
        <v>328</v>
      </c>
      <c r="B101" s="60" t="s">
        <v>514</v>
      </c>
      <c r="C101" s="61" t="s">
        <v>294</v>
      </c>
      <c r="D101" s="62" t="s">
        <v>79</v>
      </c>
      <c r="E101" s="62" t="s">
        <v>295</v>
      </c>
      <c r="F101" s="61" t="s">
        <v>558</v>
      </c>
      <c r="G101" s="61" t="s">
        <v>559</v>
      </c>
      <c r="H101" s="63" t="s">
        <v>560</v>
      </c>
      <c r="I101" s="63" t="s">
        <v>561</v>
      </c>
      <c r="J101" s="64" t="s">
        <v>562</v>
      </c>
      <c r="K101" s="63" t="s">
        <v>126</v>
      </c>
      <c r="L101" s="64" t="s">
        <v>563</v>
      </c>
      <c r="M101" s="65" t="s">
        <v>564</v>
      </c>
      <c r="N101" s="65" t="s">
        <v>571</v>
      </c>
      <c r="O101" s="65" t="s">
        <v>572</v>
      </c>
      <c r="P101" s="66" t="s">
        <v>126</v>
      </c>
      <c r="Q101" s="66" t="s">
        <v>126</v>
      </c>
      <c r="R101" s="66" t="s">
        <v>126</v>
      </c>
      <c r="S101" s="66" t="s">
        <v>126</v>
      </c>
      <c r="T101" s="68" t="s">
        <v>95</v>
      </c>
      <c r="U101" s="68" t="s">
        <v>96</v>
      </c>
      <c r="V101" s="68" t="s">
        <v>570</v>
      </c>
      <c r="W101" s="71" t="s">
        <v>385</v>
      </c>
      <c r="X101" s="72" t="s">
        <v>386</v>
      </c>
      <c r="Y101" s="73" t="s">
        <v>573</v>
      </c>
      <c r="Z101" s="69" t="s">
        <v>98</v>
      </c>
      <c r="AA101" s="69" t="s">
        <v>98</v>
      </c>
      <c r="AB101" s="69" t="s">
        <v>98</v>
      </c>
      <c r="AC101" s="69" t="s">
        <v>98</v>
      </c>
      <c r="AD101" s="69" t="s">
        <v>98</v>
      </c>
      <c r="AE101" s="69" t="s">
        <v>98</v>
      </c>
      <c r="AF101" s="69" t="s">
        <v>98</v>
      </c>
      <c r="AG101" s="69" t="s">
        <v>98</v>
      </c>
      <c r="AH101" s="69" t="s">
        <v>98</v>
      </c>
      <c r="AI101" s="69" t="s">
        <v>98</v>
      </c>
      <c r="AJ101" s="69" t="s">
        <v>98</v>
      </c>
      <c r="AK101" s="69" t="s">
        <v>98</v>
      </c>
      <c r="AL101" s="69" t="s">
        <v>98</v>
      </c>
      <c r="AM101" s="69" t="s">
        <v>98</v>
      </c>
      <c r="AN101" s="69" t="s">
        <v>98</v>
      </c>
      <c r="AO101" s="108" t="s">
        <v>98</v>
      </c>
      <c r="AP101" s="108" t="s">
        <v>98</v>
      </c>
      <c r="AQ101" s="108" t="s">
        <v>98</v>
      </c>
    </row>
    <row r="102" ht="15.75" customHeight="1">
      <c r="A102" s="59" t="s">
        <v>328</v>
      </c>
      <c r="B102" s="60" t="s">
        <v>514</v>
      </c>
      <c r="C102" s="61" t="s">
        <v>294</v>
      </c>
      <c r="D102" s="62" t="s">
        <v>79</v>
      </c>
      <c r="E102" s="62" t="s">
        <v>295</v>
      </c>
      <c r="F102" s="61" t="s">
        <v>558</v>
      </c>
      <c r="G102" s="61" t="s">
        <v>559</v>
      </c>
      <c r="H102" s="63" t="s">
        <v>574</v>
      </c>
      <c r="I102" s="63" t="s">
        <v>575</v>
      </c>
      <c r="J102" s="64" t="s">
        <v>576</v>
      </c>
      <c r="K102" s="63" t="s">
        <v>126</v>
      </c>
      <c r="L102" s="64" t="s">
        <v>577</v>
      </c>
      <c r="M102" s="79" t="s">
        <v>126</v>
      </c>
      <c r="N102" s="79" t="s">
        <v>126</v>
      </c>
      <c r="O102" s="79" t="s">
        <v>126</v>
      </c>
      <c r="P102" s="66" t="s">
        <v>103</v>
      </c>
      <c r="Q102" s="66" t="s">
        <v>123</v>
      </c>
      <c r="R102" s="66" t="s">
        <v>578</v>
      </c>
      <c r="S102" s="67" t="s">
        <v>579</v>
      </c>
      <c r="T102" s="68" t="s">
        <v>152</v>
      </c>
      <c r="U102" s="68" t="s">
        <v>383</v>
      </c>
      <c r="V102" s="68" t="s">
        <v>384</v>
      </c>
      <c r="W102" s="69" t="s">
        <v>98</v>
      </c>
      <c r="X102" s="69" t="s">
        <v>98</v>
      </c>
      <c r="Y102" s="69" t="s">
        <v>98</v>
      </c>
      <c r="Z102" s="69" t="s">
        <v>98</v>
      </c>
      <c r="AA102" s="69" t="s">
        <v>98</v>
      </c>
      <c r="AB102" s="69" t="s">
        <v>98</v>
      </c>
      <c r="AC102" s="69" t="s">
        <v>98</v>
      </c>
      <c r="AD102" s="69" t="s">
        <v>98</v>
      </c>
      <c r="AE102" s="69" t="s">
        <v>98</v>
      </c>
      <c r="AF102" s="69" t="s">
        <v>98</v>
      </c>
      <c r="AG102" s="69" t="s">
        <v>98</v>
      </c>
      <c r="AH102" s="69" t="s">
        <v>98</v>
      </c>
      <c r="AI102" s="69" t="s">
        <v>98</v>
      </c>
      <c r="AJ102" s="69" t="s">
        <v>98</v>
      </c>
      <c r="AK102" s="69" t="s">
        <v>98</v>
      </c>
      <c r="AL102" s="69" t="s">
        <v>98</v>
      </c>
      <c r="AM102" s="69" t="s">
        <v>98</v>
      </c>
      <c r="AN102" s="69" t="s">
        <v>98</v>
      </c>
      <c r="AO102" s="108" t="s">
        <v>98</v>
      </c>
      <c r="AP102" s="108" t="s">
        <v>98</v>
      </c>
      <c r="AQ102" s="108" t="s">
        <v>98</v>
      </c>
    </row>
    <row r="103" ht="15.75" customHeight="1">
      <c r="A103" s="59" t="s">
        <v>328</v>
      </c>
      <c r="B103" s="60" t="s">
        <v>514</v>
      </c>
      <c r="C103" s="61" t="s">
        <v>294</v>
      </c>
      <c r="D103" s="62" t="s">
        <v>79</v>
      </c>
      <c r="E103" s="62" t="s">
        <v>295</v>
      </c>
      <c r="F103" s="61" t="s">
        <v>558</v>
      </c>
      <c r="G103" s="61" t="s">
        <v>559</v>
      </c>
      <c r="H103" s="63" t="s">
        <v>574</v>
      </c>
      <c r="I103" s="63" t="s">
        <v>575</v>
      </c>
      <c r="J103" s="64" t="s">
        <v>576</v>
      </c>
      <c r="K103" s="63" t="s">
        <v>126</v>
      </c>
      <c r="L103" s="64" t="s">
        <v>577</v>
      </c>
      <c r="M103" s="79" t="s">
        <v>126</v>
      </c>
      <c r="N103" s="79" t="s">
        <v>126</v>
      </c>
      <c r="O103" s="79" t="s">
        <v>126</v>
      </c>
      <c r="P103" s="66" t="s">
        <v>103</v>
      </c>
      <c r="Q103" s="66" t="s">
        <v>123</v>
      </c>
      <c r="R103" s="66" t="s">
        <v>578</v>
      </c>
      <c r="S103" s="67" t="s">
        <v>579</v>
      </c>
      <c r="T103" s="109" t="s">
        <v>95</v>
      </c>
      <c r="U103" s="109" t="s">
        <v>150</v>
      </c>
      <c r="V103" s="109" t="s">
        <v>580</v>
      </c>
      <c r="W103" s="69" t="s">
        <v>98</v>
      </c>
      <c r="X103" s="69" t="s">
        <v>98</v>
      </c>
      <c r="Y103" s="69" t="s">
        <v>98</v>
      </c>
      <c r="Z103" s="69" t="s">
        <v>98</v>
      </c>
      <c r="AA103" s="69" t="s">
        <v>98</v>
      </c>
      <c r="AB103" s="69" t="s">
        <v>98</v>
      </c>
      <c r="AC103" s="69" t="s">
        <v>98</v>
      </c>
      <c r="AD103" s="69" t="s">
        <v>98</v>
      </c>
      <c r="AE103" s="69" t="s">
        <v>98</v>
      </c>
      <c r="AF103" s="69" t="s">
        <v>98</v>
      </c>
      <c r="AG103" s="69" t="s">
        <v>98</v>
      </c>
      <c r="AH103" s="69" t="s">
        <v>98</v>
      </c>
      <c r="AI103" s="69" t="s">
        <v>98</v>
      </c>
      <c r="AJ103" s="69" t="s">
        <v>98</v>
      </c>
      <c r="AK103" s="69" t="s">
        <v>98</v>
      </c>
      <c r="AL103" s="69" t="s">
        <v>98</v>
      </c>
      <c r="AM103" s="69" t="s">
        <v>98</v>
      </c>
      <c r="AN103" s="69" t="s">
        <v>98</v>
      </c>
      <c r="AO103" s="108" t="s">
        <v>98</v>
      </c>
      <c r="AP103" s="108" t="s">
        <v>98</v>
      </c>
      <c r="AQ103" s="108" t="s">
        <v>98</v>
      </c>
    </row>
    <row r="104" ht="15.75" customHeight="1">
      <c r="A104" s="59" t="s">
        <v>328</v>
      </c>
      <c r="B104" s="60" t="s">
        <v>514</v>
      </c>
      <c r="C104" s="61" t="s">
        <v>294</v>
      </c>
      <c r="D104" s="62" t="s">
        <v>79</v>
      </c>
      <c r="E104" s="62" t="s">
        <v>295</v>
      </c>
      <c r="F104" s="61" t="s">
        <v>558</v>
      </c>
      <c r="G104" s="61" t="s">
        <v>559</v>
      </c>
      <c r="H104" s="63" t="s">
        <v>574</v>
      </c>
      <c r="I104" s="63" t="s">
        <v>575</v>
      </c>
      <c r="J104" s="64" t="s">
        <v>576</v>
      </c>
      <c r="K104" s="63" t="s">
        <v>126</v>
      </c>
      <c r="L104" s="64" t="s">
        <v>577</v>
      </c>
      <c r="M104" s="79" t="s">
        <v>126</v>
      </c>
      <c r="N104" s="79" t="s">
        <v>126</v>
      </c>
      <c r="O104" s="79" t="s">
        <v>126</v>
      </c>
      <c r="P104" s="66" t="s">
        <v>103</v>
      </c>
      <c r="Q104" s="66" t="s">
        <v>123</v>
      </c>
      <c r="R104" s="66" t="s">
        <v>578</v>
      </c>
      <c r="S104" s="67" t="s">
        <v>579</v>
      </c>
      <c r="T104" s="68" t="s">
        <v>95</v>
      </c>
      <c r="U104" s="68" t="s">
        <v>581</v>
      </c>
      <c r="V104" s="68" t="s">
        <v>582</v>
      </c>
      <c r="W104" s="69" t="s">
        <v>98</v>
      </c>
      <c r="X104" s="69" t="s">
        <v>98</v>
      </c>
      <c r="Y104" s="69" t="s">
        <v>98</v>
      </c>
      <c r="Z104" s="69" t="s">
        <v>98</v>
      </c>
      <c r="AA104" s="69" t="s">
        <v>98</v>
      </c>
      <c r="AB104" s="69" t="s">
        <v>98</v>
      </c>
      <c r="AC104" s="69" t="s">
        <v>98</v>
      </c>
      <c r="AD104" s="69" t="s">
        <v>98</v>
      </c>
      <c r="AE104" s="69" t="s">
        <v>98</v>
      </c>
      <c r="AF104" s="69" t="s">
        <v>98</v>
      </c>
      <c r="AG104" s="69" t="s">
        <v>98</v>
      </c>
      <c r="AH104" s="69" t="s">
        <v>98</v>
      </c>
      <c r="AI104" s="69" t="s">
        <v>98</v>
      </c>
      <c r="AJ104" s="69" t="s">
        <v>98</v>
      </c>
      <c r="AK104" s="69" t="s">
        <v>98</v>
      </c>
      <c r="AL104" s="69" t="s">
        <v>98</v>
      </c>
      <c r="AM104" s="69" t="s">
        <v>98</v>
      </c>
      <c r="AN104" s="69" t="s">
        <v>98</v>
      </c>
      <c r="AO104" s="108" t="s">
        <v>98</v>
      </c>
      <c r="AP104" s="108" t="s">
        <v>98</v>
      </c>
      <c r="AQ104" s="108" t="s">
        <v>98</v>
      </c>
    </row>
    <row r="105" ht="15.75" customHeight="1">
      <c r="A105" s="59" t="s">
        <v>328</v>
      </c>
      <c r="B105" s="60" t="s">
        <v>583</v>
      </c>
      <c r="C105" s="61" t="s">
        <v>584</v>
      </c>
      <c r="D105" s="62" t="s">
        <v>79</v>
      </c>
      <c r="E105" s="62" t="s">
        <v>585</v>
      </c>
      <c r="F105" s="61" t="s">
        <v>586</v>
      </c>
      <c r="G105" s="61" t="s">
        <v>587</v>
      </c>
      <c r="H105" s="63" t="s">
        <v>83</v>
      </c>
      <c r="I105" s="63" t="s">
        <v>588</v>
      </c>
      <c r="J105" s="64" t="s">
        <v>589</v>
      </c>
      <c r="K105" s="63" t="s">
        <v>126</v>
      </c>
      <c r="L105" s="64" t="s">
        <v>590</v>
      </c>
      <c r="M105" s="65" t="s">
        <v>120</v>
      </c>
      <c r="N105" s="65" t="s">
        <v>89</v>
      </c>
      <c r="O105" s="65" t="s">
        <v>591</v>
      </c>
      <c r="P105" s="66" t="s">
        <v>103</v>
      </c>
      <c r="Q105" s="66" t="s">
        <v>104</v>
      </c>
      <c r="R105" s="66" t="s">
        <v>105</v>
      </c>
      <c r="S105" s="67" t="s">
        <v>592</v>
      </c>
      <c r="T105" s="68" t="s">
        <v>152</v>
      </c>
      <c r="U105" s="68" t="s">
        <v>383</v>
      </c>
      <c r="V105" s="68" t="s">
        <v>384</v>
      </c>
      <c r="W105" s="69" t="s">
        <v>98</v>
      </c>
      <c r="X105" s="69" t="s">
        <v>98</v>
      </c>
      <c r="Y105" s="69" t="s">
        <v>98</v>
      </c>
      <c r="Z105" s="69" t="s">
        <v>98</v>
      </c>
      <c r="AA105" s="69" t="s">
        <v>98</v>
      </c>
      <c r="AB105" s="69" t="s">
        <v>98</v>
      </c>
      <c r="AC105" s="69" t="s">
        <v>98</v>
      </c>
      <c r="AD105" s="69" t="s">
        <v>98</v>
      </c>
      <c r="AE105" s="69" t="s">
        <v>98</v>
      </c>
      <c r="AF105" s="69" t="s">
        <v>98</v>
      </c>
      <c r="AG105" s="69" t="s">
        <v>98</v>
      </c>
      <c r="AH105" s="69" t="s">
        <v>98</v>
      </c>
      <c r="AI105" s="69" t="s">
        <v>98</v>
      </c>
      <c r="AJ105" s="69" t="s">
        <v>98</v>
      </c>
      <c r="AK105" s="69" t="s">
        <v>98</v>
      </c>
      <c r="AL105" s="69" t="s">
        <v>98</v>
      </c>
      <c r="AM105" s="69" t="s">
        <v>98</v>
      </c>
      <c r="AN105" s="69" t="s">
        <v>98</v>
      </c>
      <c r="AO105" s="108" t="s">
        <v>98</v>
      </c>
      <c r="AP105" s="108" t="s">
        <v>98</v>
      </c>
      <c r="AQ105" s="108" t="s">
        <v>98</v>
      </c>
    </row>
    <row r="106" ht="15.75" customHeight="1">
      <c r="A106" s="59" t="s">
        <v>328</v>
      </c>
      <c r="B106" s="60" t="s">
        <v>583</v>
      </c>
      <c r="C106" s="61" t="s">
        <v>584</v>
      </c>
      <c r="D106" s="62" t="s">
        <v>79</v>
      </c>
      <c r="E106" s="62" t="s">
        <v>585</v>
      </c>
      <c r="F106" s="61" t="s">
        <v>593</v>
      </c>
      <c r="G106" s="61" t="s">
        <v>594</v>
      </c>
      <c r="H106" s="63" t="s">
        <v>307</v>
      </c>
      <c r="I106" s="63" t="s">
        <v>595</v>
      </c>
      <c r="J106" s="64" t="s">
        <v>596</v>
      </c>
      <c r="K106" s="63" t="s">
        <v>126</v>
      </c>
      <c r="L106" s="64" t="s">
        <v>597</v>
      </c>
      <c r="M106" s="79" t="s">
        <v>126</v>
      </c>
      <c r="N106" s="79" t="s">
        <v>126</v>
      </c>
      <c r="O106" s="79" t="s">
        <v>126</v>
      </c>
      <c r="P106" s="66" t="s">
        <v>103</v>
      </c>
      <c r="Q106" s="66" t="s">
        <v>123</v>
      </c>
      <c r="R106" s="66" t="s">
        <v>578</v>
      </c>
      <c r="S106" s="67" t="s">
        <v>579</v>
      </c>
      <c r="T106" s="68" t="s">
        <v>152</v>
      </c>
      <c r="U106" s="68" t="s">
        <v>383</v>
      </c>
      <c r="V106" s="68" t="s">
        <v>384</v>
      </c>
      <c r="W106" s="69" t="s">
        <v>98</v>
      </c>
      <c r="X106" s="69" t="s">
        <v>98</v>
      </c>
      <c r="Y106" s="69" t="s">
        <v>98</v>
      </c>
      <c r="Z106" s="69" t="s">
        <v>98</v>
      </c>
      <c r="AA106" s="69" t="s">
        <v>98</v>
      </c>
      <c r="AB106" s="69" t="s">
        <v>98</v>
      </c>
      <c r="AC106" s="69" t="s">
        <v>98</v>
      </c>
      <c r="AD106" s="69" t="s">
        <v>98</v>
      </c>
      <c r="AE106" s="69" t="s">
        <v>98</v>
      </c>
      <c r="AF106" s="69" t="s">
        <v>98</v>
      </c>
      <c r="AG106" s="69" t="s">
        <v>98</v>
      </c>
      <c r="AH106" s="69" t="s">
        <v>98</v>
      </c>
      <c r="AI106" s="69" t="s">
        <v>98</v>
      </c>
      <c r="AJ106" s="69" t="s">
        <v>98</v>
      </c>
      <c r="AK106" s="69" t="s">
        <v>98</v>
      </c>
      <c r="AL106" s="69" t="s">
        <v>98</v>
      </c>
      <c r="AM106" s="69" t="s">
        <v>98</v>
      </c>
      <c r="AN106" s="69" t="s">
        <v>98</v>
      </c>
      <c r="AO106" s="108" t="s">
        <v>98</v>
      </c>
      <c r="AP106" s="108" t="s">
        <v>98</v>
      </c>
      <c r="AQ106" s="108" t="s">
        <v>98</v>
      </c>
    </row>
    <row r="107" ht="15.75" customHeight="1">
      <c r="A107" s="59" t="s">
        <v>328</v>
      </c>
      <c r="B107" s="60" t="s">
        <v>583</v>
      </c>
      <c r="C107" s="61" t="s">
        <v>584</v>
      </c>
      <c r="D107" s="62" t="s">
        <v>79</v>
      </c>
      <c r="E107" s="62" t="s">
        <v>585</v>
      </c>
      <c r="F107" s="61" t="s">
        <v>593</v>
      </c>
      <c r="G107" s="61" t="s">
        <v>594</v>
      </c>
      <c r="H107" s="63" t="s">
        <v>307</v>
      </c>
      <c r="I107" s="63" t="s">
        <v>595</v>
      </c>
      <c r="J107" s="64" t="s">
        <v>596</v>
      </c>
      <c r="K107" s="63" t="s">
        <v>126</v>
      </c>
      <c r="L107" s="64" t="s">
        <v>597</v>
      </c>
      <c r="M107" s="79" t="s">
        <v>126</v>
      </c>
      <c r="N107" s="79" t="s">
        <v>126</v>
      </c>
      <c r="O107" s="79" t="s">
        <v>126</v>
      </c>
      <c r="P107" s="66" t="s">
        <v>103</v>
      </c>
      <c r="Q107" s="66" t="s">
        <v>123</v>
      </c>
      <c r="R107" s="66" t="s">
        <v>578</v>
      </c>
      <c r="S107" s="67" t="s">
        <v>579</v>
      </c>
      <c r="T107" s="68" t="s">
        <v>95</v>
      </c>
      <c r="U107" s="68" t="s">
        <v>96</v>
      </c>
      <c r="V107" s="68" t="s">
        <v>570</v>
      </c>
      <c r="W107" s="69" t="s">
        <v>98</v>
      </c>
      <c r="X107" s="69" t="s">
        <v>98</v>
      </c>
      <c r="Y107" s="69" t="s">
        <v>98</v>
      </c>
      <c r="Z107" s="69" t="s">
        <v>98</v>
      </c>
      <c r="AA107" s="69" t="s">
        <v>98</v>
      </c>
      <c r="AB107" s="69" t="s">
        <v>98</v>
      </c>
      <c r="AC107" s="69" t="s">
        <v>98</v>
      </c>
      <c r="AD107" s="69" t="s">
        <v>98</v>
      </c>
      <c r="AE107" s="69" t="s">
        <v>98</v>
      </c>
      <c r="AF107" s="69" t="s">
        <v>98</v>
      </c>
      <c r="AG107" s="69" t="s">
        <v>98</v>
      </c>
      <c r="AH107" s="69" t="s">
        <v>98</v>
      </c>
      <c r="AI107" s="69" t="s">
        <v>98</v>
      </c>
      <c r="AJ107" s="69" t="s">
        <v>98</v>
      </c>
      <c r="AK107" s="69" t="s">
        <v>98</v>
      </c>
      <c r="AL107" s="69" t="s">
        <v>98</v>
      </c>
      <c r="AM107" s="69" t="s">
        <v>98</v>
      </c>
      <c r="AN107" s="69" t="s">
        <v>98</v>
      </c>
      <c r="AO107" s="108" t="s">
        <v>98</v>
      </c>
      <c r="AP107" s="108" t="s">
        <v>98</v>
      </c>
      <c r="AQ107" s="108" t="s">
        <v>98</v>
      </c>
    </row>
    <row r="108" ht="15.75" customHeight="1">
      <c r="A108" s="59" t="s">
        <v>328</v>
      </c>
      <c r="B108" s="60" t="s">
        <v>583</v>
      </c>
      <c r="C108" s="61" t="s">
        <v>584</v>
      </c>
      <c r="D108" s="62" t="s">
        <v>79</v>
      </c>
      <c r="E108" s="62" t="s">
        <v>585</v>
      </c>
      <c r="F108" s="61" t="s">
        <v>593</v>
      </c>
      <c r="G108" s="61" t="s">
        <v>594</v>
      </c>
      <c r="H108" s="63" t="s">
        <v>307</v>
      </c>
      <c r="I108" s="63" t="s">
        <v>595</v>
      </c>
      <c r="J108" s="64" t="s">
        <v>596</v>
      </c>
      <c r="K108" s="63" t="s">
        <v>126</v>
      </c>
      <c r="L108" s="64" t="s">
        <v>597</v>
      </c>
      <c r="M108" s="79" t="s">
        <v>126</v>
      </c>
      <c r="N108" s="79" t="s">
        <v>126</v>
      </c>
      <c r="O108" s="79" t="s">
        <v>126</v>
      </c>
      <c r="P108" s="66" t="s">
        <v>103</v>
      </c>
      <c r="Q108" s="66" t="s">
        <v>123</v>
      </c>
      <c r="R108" s="66" t="s">
        <v>578</v>
      </c>
      <c r="S108" s="67" t="s">
        <v>579</v>
      </c>
      <c r="T108" s="68" t="s">
        <v>95</v>
      </c>
      <c r="U108" s="68" t="s">
        <v>598</v>
      </c>
      <c r="V108" s="68" t="s">
        <v>599</v>
      </c>
      <c r="W108" s="69" t="s">
        <v>98</v>
      </c>
      <c r="X108" s="69" t="s">
        <v>98</v>
      </c>
      <c r="Y108" s="69" t="s">
        <v>98</v>
      </c>
      <c r="Z108" s="69" t="s">
        <v>98</v>
      </c>
      <c r="AA108" s="69" t="s">
        <v>98</v>
      </c>
      <c r="AB108" s="69" t="s">
        <v>98</v>
      </c>
      <c r="AC108" s="69" t="s">
        <v>98</v>
      </c>
      <c r="AD108" s="69" t="s">
        <v>98</v>
      </c>
      <c r="AE108" s="69" t="s">
        <v>98</v>
      </c>
      <c r="AF108" s="69" t="s">
        <v>98</v>
      </c>
      <c r="AG108" s="69" t="s">
        <v>98</v>
      </c>
      <c r="AH108" s="69" t="s">
        <v>98</v>
      </c>
      <c r="AI108" s="69" t="s">
        <v>98</v>
      </c>
      <c r="AJ108" s="69" t="s">
        <v>98</v>
      </c>
      <c r="AK108" s="69" t="s">
        <v>98</v>
      </c>
      <c r="AL108" s="69" t="s">
        <v>98</v>
      </c>
      <c r="AM108" s="69" t="s">
        <v>98</v>
      </c>
      <c r="AN108" s="69" t="s">
        <v>98</v>
      </c>
      <c r="AO108" s="108" t="s">
        <v>98</v>
      </c>
      <c r="AP108" s="108" t="s">
        <v>98</v>
      </c>
      <c r="AQ108" s="108" t="s">
        <v>98</v>
      </c>
    </row>
    <row r="109" ht="15.75" customHeight="1">
      <c r="A109" s="59" t="s">
        <v>600</v>
      </c>
      <c r="B109" s="60" t="s">
        <v>77</v>
      </c>
      <c r="C109" s="61" t="s">
        <v>110</v>
      </c>
      <c r="D109" s="62" t="s">
        <v>111</v>
      </c>
      <c r="E109" s="62" t="s">
        <v>112</v>
      </c>
      <c r="F109" s="61" t="s">
        <v>127</v>
      </c>
      <c r="G109" s="61" t="s">
        <v>128</v>
      </c>
      <c r="H109" s="63" t="s">
        <v>115</v>
      </c>
      <c r="I109" s="63" t="s">
        <v>129</v>
      </c>
      <c r="J109" s="64" t="s">
        <v>130</v>
      </c>
      <c r="K109" s="64" t="s">
        <v>131</v>
      </c>
      <c r="L109" s="64" t="s">
        <v>132</v>
      </c>
      <c r="M109" s="65" t="s">
        <v>120</v>
      </c>
      <c r="N109" s="65" t="s">
        <v>121</v>
      </c>
      <c r="O109" s="65" t="s">
        <v>133</v>
      </c>
      <c r="P109" s="66" t="s">
        <v>103</v>
      </c>
      <c r="Q109" s="66" t="s">
        <v>123</v>
      </c>
      <c r="R109" s="66" t="s">
        <v>124</v>
      </c>
      <c r="S109" s="67" t="s">
        <v>125</v>
      </c>
      <c r="T109" s="70" t="s">
        <v>126</v>
      </c>
      <c r="U109" s="70" t="s">
        <v>126</v>
      </c>
      <c r="V109" s="70" t="s">
        <v>126</v>
      </c>
      <c r="W109" s="69" t="s">
        <v>98</v>
      </c>
      <c r="X109" s="69" t="s">
        <v>98</v>
      </c>
      <c r="Y109" s="69" t="s">
        <v>98</v>
      </c>
      <c r="Z109" s="69" t="s">
        <v>98</v>
      </c>
      <c r="AA109" s="69" t="s">
        <v>98</v>
      </c>
      <c r="AB109" s="69" t="s">
        <v>98</v>
      </c>
      <c r="AC109" s="69" t="s">
        <v>98</v>
      </c>
      <c r="AD109" s="69" t="s">
        <v>98</v>
      </c>
      <c r="AE109" s="69" t="s">
        <v>98</v>
      </c>
      <c r="AF109" s="69" t="s">
        <v>98</v>
      </c>
      <c r="AG109" s="69" t="s">
        <v>98</v>
      </c>
      <c r="AH109" s="69" t="s">
        <v>98</v>
      </c>
      <c r="AI109" s="69" t="s">
        <v>98</v>
      </c>
      <c r="AJ109" s="69" t="s">
        <v>98</v>
      </c>
      <c r="AK109" s="69" t="s">
        <v>98</v>
      </c>
      <c r="AL109" s="69" t="s">
        <v>98</v>
      </c>
      <c r="AM109" s="69" t="s">
        <v>98</v>
      </c>
      <c r="AN109" s="69" t="s">
        <v>98</v>
      </c>
      <c r="AO109" s="108" t="s">
        <v>98</v>
      </c>
      <c r="AP109" s="108" t="s">
        <v>98</v>
      </c>
      <c r="AQ109" s="108" t="s">
        <v>98</v>
      </c>
    </row>
    <row r="110" ht="15.75" customHeight="1">
      <c r="A110" s="59" t="s">
        <v>600</v>
      </c>
      <c r="B110" s="60" t="s">
        <v>134</v>
      </c>
      <c r="C110" s="61" t="s">
        <v>135</v>
      </c>
      <c r="D110" s="62" t="s">
        <v>79</v>
      </c>
      <c r="E110" s="62" t="s">
        <v>136</v>
      </c>
      <c r="F110" s="61" t="s">
        <v>329</v>
      </c>
      <c r="G110" s="61" t="s">
        <v>330</v>
      </c>
      <c r="H110" s="63" t="s">
        <v>331</v>
      </c>
      <c r="I110" s="63" t="s">
        <v>332</v>
      </c>
      <c r="J110" s="64" t="s">
        <v>333</v>
      </c>
      <c r="K110" s="64" t="s">
        <v>334</v>
      </c>
      <c r="L110" s="64" t="s">
        <v>335</v>
      </c>
      <c r="M110" s="65" t="s">
        <v>287</v>
      </c>
      <c r="N110" s="65" t="s">
        <v>336</v>
      </c>
      <c r="O110" s="65" t="s">
        <v>337</v>
      </c>
      <c r="P110" s="66" t="s">
        <v>91</v>
      </c>
      <c r="Q110" s="66" t="s">
        <v>92</v>
      </c>
      <c r="R110" s="66" t="s">
        <v>216</v>
      </c>
      <c r="S110" s="67" t="s">
        <v>338</v>
      </c>
      <c r="T110" s="70" t="s">
        <v>126</v>
      </c>
      <c r="U110" s="70" t="s">
        <v>126</v>
      </c>
      <c r="V110" s="70" t="s">
        <v>126</v>
      </c>
      <c r="W110" s="69" t="s">
        <v>98</v>
      </c>
      <c r="X110" s="69" t="s">
        <v>98</v>
      </c>
      <c r="Y110" s="69" t="s">
        <v>98</v>
      </c>
      <c r="Z110" s="69" t="s">
        <v>98</v>
      </c>
      <c r="AA110" s="69" t="s">
        <v>98</v>
      </c>
      <c r="AB110" s="69" t="s">
        <v>98</v>
      </c>
      <c r="AC110" s="69" t="s">
        <v>98</v>
      </c>
      <c r="AD110" s="69" t="s">
        <v>98</v>
      </c>
      <c r="AE110" s="69" t="s">
        <v>98</v>
      </c>
      <c r="AF110" s="69" t="s">
        <v>98</v>
      </c>
      <c r="AG110" s="69" t="s">
        <v>98</v>
      </c>
      <c r="AH110" s="69" t="s">
        <v>98</v>
      </c>
      <c r="AI110" s="77" t="s">
        <v>601</v>
      </c>
      <c r="AJ110" s="78"/>
      <c r="AK110" s="73" t="s">
        <v>602</v>
      </c>
      <c r="AL110" s="69" t="s">
        <v>98</v>
      </c>
      <c r="AM110" s="69" t="s">
        <v>98</v>
      </c>
      <c r="AN110" s="69" t="s">
        <v>98</v>
      </c>
      <c r="AO110" s="108" t="s">
        <v>98</v>
      </c>
      <c r="AP110" s="108" t="s">
        <v>98</v>
      </c>
      <c r="AQ110" s="108" t="s">
        <v>98</v>
      </c>
    </row>
    <row r="111" ht="15.75" customHeight="1">
      <c r="A111" s="59" t="s">
        <v>600</v>
      </c>
      <c r="B111" s="60" t="s">
        <v>134</v>
      </c>
      <c r="C111" s="61" t="s">
        <v>135</v>
      </c>
      <c r="D111" s="62" t="s">
        <v>79</v>
      </c>
      <c r="E111" s="62" t="s">
        <v>136</v>
      </c>
      <c r="F111" s="61" t="s">
        <v>419</v>
      </c>
      <c r="G111" s="61" t="s">
        <v>138</v>
      </c>
      <c r="H111" s="63" t="s">
        <v>139</v>
      </c>
      <c r="I111" s="63" t="s">
        <v>420</v>
      </c>
      <c r="J111" s="64" t="s">
        <v>421</v>
      </c>
      <c r="K111" s="64" t="s">
        <v>378</v>
      </c>
      <c r="L111" s="64" t="s">
        <v>422</v>
      </c>
      <c r="M111" s="65" t="s">
        <v>120</v>
      </c>
      <c r="N111" s="65" t="s">
        <v>162</v>
      </c>
      <c r="O111" s="65" t="s">
        <v>423</v>
      </c>
      <c r="P111" s="66" t="s">
        <v>91</v>
      </c>
      <c r="Q111" s="66" t="s">
        <v>147</v>
      </c>
      <c r="R111" s="66" t="s">
        <v>148</v>
      </c>
      <c r="S111" s="67" t="s">
        <v>603</v>
      </c>
      <c r="T111" s="68" t="s">
        <v>95</v>
      </c>
      <c r="U111" s="68" t="s">
        <v>150</v>
      </c>
      <c r="V111" s="68" t="s">
        <v>151</v>
      </c>
      <c r="W111" s="71" t="s">
        <v>385</v>
      </c>
      <c r="X111" s="72" t="s">
        <v>386</v>
      </c>
      <c r="Y111" s="73" t="s">
        <v>604</v>
      </c>
      <c r="Z111" s="69" t="s">
        <v>98</v>
      </c>
      <c r="AA111" s="69" t="s">
        <v>98</v>
      </c>
      <c r="AB111" s="69" t="s">
        <v>98</v>
      </c>
      <c r="AC111" s="69" t="s">
        <v>98</v>
      </c>
      <c r="AD111" s="69" t="s">
        <v>98</v>
      </c>
      <c r="AE111" s="69" t="s">
        <v>98</v>
      </c>
      <c r="AF111" s="69" t="s">
        <v>98</v>
      </c>
      <c r="AG111" s="69" t="s">
        <v>98</v>
      </c>
      <c r="AH111" s="69" t="s">
        <v>98</v>
      </c>
      <c r="AI111" s="69" t="s">
        <v>98</v>
      </c>
      <c r="AJ111" s="69" t="s">
        <v>98</v>
      </c>
      <c r="AK111" s="69" t="s">
        <v>98</v>
      </c>
      <c r="AL111" s="69" t="s">
        <v>98</v>
      </c>
      <c r="AM111" s="69" t="s">
        <v>98</v>
      </c>
      <c r="AN111" s="69" t="s">
        <v>98</v>
      </c>
      <c r="AO111" s="108" t="s">
        <v>98</v>
      </c>
      <c r="AP111" s="108" t="s">
        <v>98</v>
      </c>
      <c r="AQ111" s="108" t="s">
        <v>98</v>
      </c>
    </row>
    <row r="112" ht="15.75" customHeight="1">
      <c r="A112" s="59" t="s">
        <v>600</v>
      </c>
      <c r="B112" s="60" t="s">
        <v>134</v>
      </c>
      <c r="C112" s="61" t="s">
        <v>135</v>
      </c>
      <c r="D112" s="62" t="s">
        <v>79</v>
      </c>
      <c r="E112" s="62" t="s">
        <v>136</v>
      </c>
      <c r="F112" s="61" t="s">
        <v>419</v>
      </c>
      <c r="G112" s="61" t="s">
        <v>138</v>
      </c>
      <c r="H112" s="63" t="s">
        <v>139</v>
      </c>
      <c r="I112" s="63" t="s">
        <v>420</v>
      </c>
      <c r="J112" s="64" t="s">
        <v>421</v>
      </c>
      <c r="K112" s="64" t="s">
        <v>378</v>
      </c>
      <c r="L112" s="64" t="s">
        <v>422</v>
      </c>
      <c r="M112" s="65" t="s">
        <v>120</v>
      </c>
      <c r="N112" s="65" t="s">
        <v>162</v>
      </c>
      <c r="O112" s="65" t="s">
        <v>423</v>
      </c>
      <c r="P112" s="66" t="s">
        <v>91</v>
      </c>
      <c r="Q112" s="66" t="s">
        <v>147</v>
      </c>
      <c r="R112" s="66" t="s">
        <v>148</v>
      </c>
      <c r="S112" s="67" t="s">
        <v>603</v>
      </c>
      <c r="T112" s="68" t="s">
        <v>152</v>
      </c>
      <c r="U112" s="68" t="s">
        <v>153</v>
      </c>
      <c r="V112" s="68" t="s">
        <v>154</v>
      </c>
      <c r="W112" s="69"/>
      <c r="X112" s="69"/>
      <c r="Y112" s="69"/>
      <c r="Z112" s="69" t="s">
        <v>98</v>
      </c>
      <c r="AA112" s="69" t="s">
        <v>98</v>
      </c>
      <c r="AB112" s="69" t="s">
        <v>98</v>
      </c>
      <c r="AC112" s="69" t="s">
        <v>98</v>
      </c>
      <c r="AD112" s="69" t="s">
        <v>98</v>
      </c>
      <c r="AE112" s="69" t="s">
        <v>98</v>
      </c>
      <c r="AF112" s="69" t="s">
        <v>98</v>
      </c>
      <c r="AG112" s="69" t="s">
        <v>98</v>
      </c>
      <c r="AH112" s="69" t="s">
        <v>98</v>
      </c>
      <c r="AI112" s="69" t="s">
        <v>98</v>
      </c>
      <c r="AJ112" s="69" t="s">
        <v>98</v>
      </c>
      <c r="AK112" s="69" t="s">
        <v>98</v>
      </c>
      <c r="AL112" s="69" t="s">
        <v>98</v>
      </c>
      <c r="AM112" s="69" t="s">
        <v>98</v>
      </c>
      <c r="AN112" s="69" t="s">
        <v>98</v>
      </c>
      <c r="AO112" s="108" t="s">
        <v>98</v>
      </c>
      <c r="AP112" s="108" t="s">
        <v>98</v>
      </c>
      <c r="AQ112" s="108" t="s">
        <v>98</v>
      </c>
    </row>
    <row r="113" ht="15.75" customHeight="1">
      <c r="A113" s="59" t="s">
        <v>600</v>
      </c>
      <c r="B113" s="60" t="s">
        <v>134</v>
      </c>
      <c r="C113" s="61" t="s">
        <v>135</v>
      </c>
      <c r="D113" s="62" t="s">
        <v>79</v>
      </c>
      <c r="E113" s="62" t="s">
        <v>136</v>
      </c>
      <c r="F113" s="61" t="s">
        <v>171</v>
      </c>
      <c r="G113" s="61" t="s">
        <v>172</v>
      </c>
      <c r="H113" s="63" t="s">
        <v>157</v>
      </c>
      <c r="I113" s="63" t="s">
        <v>220</v>
      </c>
      <c r="J113" s="64" t="s">
        <v>221</v>
      </c>
      <c r="K113" s="63" t="s">
        <v>126</v>
      </c>
      <c r="L113" s="64" t="s">
        <v>222</v>
      </c>
      <c r="M113" s="65" t="s">
        <v>223</v>
      </c>
      <c r="N113" s="65" t="s">
        <v>121</v>
      </c>
      <c r="O113" s="65" t="s">
        <v>224</v>
      </c>
      <c r="P113" s="66" t="s">
        <v>103</v>
      </c>
      <c r="Q113" s="66" t="s">
        <v>225</v>
      </c>
      <c r="R113" s="66" t="s">
        <v>226</v>
      </c>
      <c r="S113" s="67" t="s">
        <v>227</v>
      </c>
      <c r="T113" s="68" t="s">
        <v>95</v>
      </c>
      <c r="U113" s="68" t="s">
        <v>150</v>
      </c>
      <c r="V113" s="68" t="s">
        <v>218</v>
      </c>
      <c r="W113" s="71" t="s">
        <v>498</v>
      </c>
      <c r="X113" s="72" t="s">
        <v>605</v>
      </c>
      <c r="Y113" s="106" t="s">
        <v>606</v>
      </c>
      <c r="Z113" s="74" t="s">
        <v>388</v>
      </c>
      <c r="AA113" s="74" t="s">
        <v>389</v>
      </c>
      <c r="AB113" s="75" t="s">
        <v>390</v>
      </c>
      <c r="AC113" s="69" t="s">
        <v>98</v>
      </c>
      <c r="AD113" s="69" t="s">
        <v>98</v>
      </c>
      <c r="AE113" s="69" t="s">
        <v>98</v>
      </c>
      <c r="AF113" s="69" t="s">
        <v>98</v>
      </c>
      <c r="AG113" s="69" t="s">
        <v>98</v>
      </c>
      <c r="AH113" s="69" t="s">
        <v>98</v>
      </c>
      <c r="AI113" s="69" t="s">
        <v>98</v>
      </c>
      <c r="AJ113" s="69" t="s">
        <v>98</v>
      </c>
      <c r="AK113" s="69" t="s">
        <v>98</v>
      </c>
      <c r="AL113" s="69" t="s">
        <v>98</v>
      </c>
      <c r="AM113" s="69" t="s">
        <v>98</v>
      </c>
      <c r="AN113" s="69" t="s">
        <v>98</v>
      </c>
      <c r="AO113" s="94" t="s">
        <v>607</v>
      </c>
      <c r="AP113" s="94" t="s">
        <v>608</v>
      </c>
      <c r="AQ113" s="96" t="s">
        <v>609</v>
      </c>
    </row>
    <row r="114" ht="15.75" customHeight="1">
      <c r="A114" s="59" t="s">
        <v>600</v>
      </c>
      <c r="B114" s="60" t="s">
        <v>134</v>
      </c>
      <c r="C114" s="61" t="s">
        <v>135</v>
      </c>
      <c r="D114" s="62" t="s">
        <v>79</v>
      </c>
      <c r="E114" s="62" t="s">
        <v>136</v>
      </c>
      <c r="F114" s="61" t="s">
        <v>171</v>
      </c>
      <c r="G114" s="61" t="s">
        <v>195</v>
      </c>
      <c r="H114" s="63" t="s">
        <v>196</v>
      </c>
      <c r="I114" s="63" t="s">
        <v>197</v>
      </c>
      <c r="J114" s="64" t="s">
        <v>198</v>
      </c>
      <c r="K114" s="64" t="s">
        <v>199</v>
      </c>
      <c r="L114" s="64" t="s">
        <v>200</v>
      </c>
      <c r="M114" s="65" t="s">
        <v>201</v>
      </c>
      <c r="N114" s="65" t="s">
        <v>121</v>
      </c>
      <c r="O114" s="65" t="s">
        <v>202</v>
      </c>
      <c r="P114" s="66" t="s">
        <v>91</v>
      </c>
      <c r="Q114" s="66" t="s">
        <v>147</v>
      </c>
      <c r="R114" s="66" t="s">
        <v>203</v>
      </c>
      <c r="S114" s="67" t="s">
        <v>204</v>
      </c>
      <c r="T114" s="68" t="s">
        <v>95</v>
      </c>
      <c r="U114" s="68" t="s">
        <v>96</v>
      </c>
      <c r="V114" s="68" t="s">
        <v>97</v>
      </c>
      <c r="W114" s="69" t="s">
        <v>98</v>
      </c>
      <c r="X114" s="69" t="s">
        <v>98</v>
      </c>
      <c r="Y114" s="69" t="s">
        <v>98</v>
      </c>
      <c r="Z114" s="74" t="s">
        <v>388</v>
      </c>
      <c r="AA114" s="74" t="s">
        <v>389</v>
      </c>
      <c r="AB114" s="75" t="s">
        <v>390</v>
      </c>
      <c r="AC114" s="69" t="s">
        <v>98</v>
      </c>
      <c r="AD114" s="69" t="s">
        <v>98</v>
      </c>
      <c r="AE114" s="69" t="s">
        <v>98</v>
      </c>
      <c r="AF114" s="69" t="s">
        <v>98</v>
      </c>
      <c r="AG114" s="69" t="s">
        <v>98</v>
      </c>
      <c r="AH114" s="69" t="s">
        <v>98</v>
      </c>
      <c r="AI114" s="69" t="s">
        <v>98</v>
      </c>
      <c r="AJ114" s="69" t="s">
        <v>98</v>
      </c>
      <c r="AK114" s="69" t="s">
        <v>98</v>
      </c>
      <c r="AL114" s="69" t="s">
        <v>98</v>
      </c>
      <c r="AM114" s="69" t="s">
        <v>98</v>
      </c>
      <c r="AN114" s="69" t="s">
        <v>98</v>
      </c>
      <c r="AO114" s="94" t="s">
        <v>610</v>
      </c>
      <c r="AP114" s="94" t="s">
        <v>611</v>
      </c>
      <c r="AQ114" s="96" t="s">
        <v>612</v>
      </c>
    </row>
    <row r="115" ht="15.75" customHeight="1">
      <c r="A115" s="59" t="s">
        <v>600</v>
      </c>
      <c r="B115" s="60" t="s">
        <v>134</v>
      </c>
      <c r="C115" s="61" t="s">
        <v>135</v>
      </c>
      <c r="D115" s="62" t="s">
        <v>79</v>
      </c>
      <c r="E115" s="62" t="s">
        <v>136</v>
      </c>
      <c r="F115" s="61" t="s">
        <v>171</v>
      </c>
      <c r="G115" s="61" t="s">
        <v>195</v>
      </c>
      <c r="H115" s="63" t="s">
        <v>196</v>
      </c>
      <c r="I115" s="63" t="s">
        <v>197</v>
      </c>
      <c r="J115" s="64" t="s">
        <v>198</v>
      </c>
      <c r="K115" s="64" t="s">
        <v>199</v>
      </c>
      <c r="L115" s="64" t="s">
        <v>200</v>
      </c>
      <c r="M115" s="65" t="s">
        <v>201</v>
      </c>
      <c r="N115" s="65" t="s">
        <v>121</v>
      </c>
      <c r="O115" s="65" t="s">
        <v>202</v>
      </c>
      <c r="P115" s="66" t="s">
        <v>91</v>
      </c>
      <c r="Q115" s="66" t="s">
        <v>147</v>
      </c>
      <c r="R115" s="66" t="s">
        <v>203</v>
      </c>
      <c r="S115" s="67" t="s">
        <v>204</v>
      </c>
      <c r="T115" s="68" t="s">
        <v>95</v>
      </c>
      <c r="U115" s="68" t="s">
        <v>96</v>
      </c>
      <c r="V115" s="68" t="s">
        <v>107</v>
      </c>
      <c r="W115" s="69" t="s">
        <v>98</v>
      </c>
      <c r="X115" s="69" t="s">
        <v>98</v>
      </c>
      <c r="Y115" s="69" t="s">
        <v>98</v>
      </c>
      <c r="Z115" s="69" t="s">
        <v>98</v>
      </c>
      <c r="AA115" s="69" t="s">
        <v>98</v>
      </c>
      <c r="AB115" s="69" t="s">
        <v>98</v>
      </c>
      <c r="AC115" s="69" t="s">
        <v>98</v>
      </c>
      <c r="AD115" s="69" t="s">
        <v>98</v>
      </c>
      <c r="AE115" s="69" t="s">
        <v>98</v>
      </c>
      <c r="AF115" s="69" t="s">
        <v>98</v>
      </c>
      <c r="AG115" s="69" t="s">
        <v>98</v>
      </c>
      <c r="AH115" s="69" t="s">
        <v>98</v>
      </c>
      <c r="AI115" s="69" t="s">
        <v>98</v>
      </c>
      <c r="AJ115" s="69" t="s">
        <v>98</v>
      </c>
      <c r="AK115" s="69" t="s">
        <v>98</v>
      </c>
      <c r="AL115" s="69" t="s">
        <v>98</v>
      </c>
      <c r="AM115" s="69" t="s">
        <v>98</v>
      </c>
      <c r="AN115" s="69" t="s">
        <v>98</v>
      </c>
      <c r="AO115" s="108" t="s">
        <v>98</v>
      </c>
      <c r="AP115" s="108" t="s">
        <v>98</v>
      </c>
      <c r="AQ115" s="108" t="s">
        <v>98</v>
      </c>
    </row>
    <row r="116" ht="15.75" customHeight="1">
      <c r="A116" s="59" t="s">
        <v>600</v>
      </c>
      <c r="B116" s="60" t="s">
        <v>134</v>
      </c>
      <c r="C116" s="61" t="s">
        <v>135</v>
      </c>
      <c r="D116" s="62" t="s">
        <v>79</v>
      </c>
      <c r="E116" s="62" t="s">
        <v>136</v>
      </c>
      <c r="F116" s="61" t="s">
        <v>171</v>
      </c>
      <c r="G116" s="61" t="s">
        <v>195</v>
      </c>
      <c r="H116" s="63" t="s">
        <v>196</v>
      </c>
      <c r="I116" s="63" t="s">
        <v>197</v>
      </c>
      <c r="J116" s="64" t="s">
        <v>198</v>
      </c>
      <c r="K116" s="64" t="s">
        <v>199</v>
      </c>
      <c r="L116" s="64" t="s">
        <v>200</v>
      </c>
      <c r="M116" s="65" t="s">
        <v>201</v>
      </c>
      <c r="N116" s="65" t="s">
        <v>121</v>
      </c>
      <c r="O116" s="65" t="s">
        <v>202</v>
      </c>
      <c r="P116" s="66" t="s">
        <v>91</v>
      </c>
      <c r="Q116" s="66" t="s">
        <v>147</v>
      </c>
      <c r="R116" s="66" t="s">
        <v>203</v>
      </c>
      <c r="S116" s="67" t="s">
        <v>204</v>
      </c>
      <c r="T116" s="68" t="s">
        <v>95</v>
      </c>
      <c r="U116" s="68" t="s">
        <v>96</v>
      </c>
      <c r="V116" s="68" t="s">
        <v>108</v>
      </c>
      <c r="W116" s="69" t="s">
        <v>98</v>
      </c>
      <c r="X116" s="69" t="s">
        <v>98</v>
      </c>
      <c r="Y116" s="69" t="s">
        <v>98</v>
      </c>
      <c r="Z116" s="69" t="s">
        <v>98</v>
      </c>
      <c r="AA116" s="69" t="s">
        <v>98</v>
      </c>
      <c r="AB116" s="69" t="s">
        <v>98</v>
      </c>
      <c r="AC116" s="69" t="s">
        <v>98</v>
      </c>
      <c r="AD116" s="69" t="s">
        <v>98</v>
      </c>
      <c r="AE116" s="69" t="s">
        <v>98</v>
      </c>
      <c r="AF116" s="69" t="s">
        <v>98</v>
      </c>
      <c r="AG116" s="69" t="s">
        <v>98</v>
      </c>
      <c r="AH116" s="69" t="s">
        <v>98</v>
      </c>
      <c r="AI116" s="69" t="s">
        <v>98</v>
      </c>
      <c r="AJ116" s="69" t="s">
        <v>98</v>
      </c>
      <c r="AK116" s="69" t="s">
        <v>98</v>
      </c>
      <c r="AL116" s="69" t="s">
        <v>98</v>
      </c>
      <c r="AM116" s="69" t="s">
        <v>98</v>
      </c>
      <c r="AN116" s="69" t="s">
        <v>98</v>
      </c>
      <c r="AO116" s="108" t="s">
        <v>98</v>
      </c>
      <c r="AP116" s="108" t="s">
        <v>98</v>
      </c>
      <c r="AQ116" s="108" t="s">
        <v>98</v>
      </c>
    </row>
    <row r="117" ht="15.75" customHeight="1">
      <c r="A117" s="59" t="s">
        <v>600</v>
      </c>
      <c r="B117" s="60" t="s">
        <v>228</v>
      </c>
      <c r="C117" s="61" t="s">
        <v>229</v>
      </c>
      <c r="D117" s="62" t="s">
        <v>79</v>
      </c>
      <c r="E117" s="62" t="s">
        <v>80</v>
      </c>
      <c r="F117" s="61" t="s">
        <v>230</v>
      </c>
      <c r="G117" s="61" t="s">
        <v>231</v>
      </c>
      <c r="H117" s="63" t="s">
        <v>232</v>
      </c>
      <c r="I117" s="63" t="s">
        <v>233</v>
      </c>
      <c r="J117" s="64" t="s">
        <v>234</v>
      </c>
      <c r="K117" s="63" t="s">
        <v>126</v>
      </c>
      <c r="L117" s="64" t="s">
        <v>235</v>
      </c>
      <c r="M117" s="65" t="s">
        <v>236</v>
      </c>
      <c r="N117" s="65" t="s">
        <v>237</v>
      </c>
      <c r="O117" s="65" t="s">
        <v>238</v>
      </c>
      <c r="P117" s="66" t="s">
        <v>126</v>
      </c>
      <c r="Q117" s="66" t="s">
        <v>126</v>
      </c>
      <c r="R117" s="66" t="s">
        <v>126</v>
      </c>
      <c r="S117" s="66" t="s">
        <v>126</v>
      </c>
      <c r="T117" s="68" t="s">
        <v>95</v>
      </c>
      <c r="U117" s="68" t="s">
        <v>241</v>
      </c>
      <c r="V117" s="68" t="s">
        <v>490</v>
      </c>
      <c r="W117" s="69" t="s">
        <v>98</v>
      </c>
      <c r="X117" s="69" t="s">
        <v>98</v>
      </c>
      <c r="Y117" s="69" t="s">
        <v>98</v>
      </c>
      <c r="Z117" s="69" t="s">
        <v>98</v>
      </c>
      <c r="AA117" s="69" t="s">
        <v>98</v>
      </c>
      <c r="AB117" s="69" t="s">
        <v>98</v>
      </c>
      <c r="AC117" s="69" t="s">
        <v>98</v>
      </c>
      <c r="AD117" s="69" t="s">
        <v>98</v>
      </c>
      <c r="AE117" s="69" t="s">
        <v>98</v>
      </c>
      <c r="AF117" s="69" t="s">
        <v>98</v>
      </c>
      <c r="AG117" s="69" t="s">
        <v>98</v>
      </c>
      <c r="AH117" s="69" t="s">
        <v>98</v>
      </c>
      <c r="AI117" s="69" t="s">
        <v>98</v>
      </c>
      <c r="AJ117" s="69" t="s">
        <v>98</v>
      </c>
      <c r="AK117" s="69" t="s">
        <v>98</v>
      </c>
      <c r="AL117" s="69" t="s">
        <v>98</v>
      </c>
      <c r="AM117" s="69" t="s">
        <v>98</v>
      </c>
      <c r="AN117" s="69" t="s">
        <v>98</v>
      </c>
      <c r="AO117" s="108" t="s">
        <v>98</v>
      </c>
      <c r="AP117" s="108" t="s">
        <v>98</v>
      </c>
      <c r="AQ117" s="108" t="s">
        <v>98</v>
      </c>
    </row>
    <row r="118" ht="15.75" customHeight="1">
      <c r="A118" s="59" t="s">
        <v>600</v>
      </c>
      <c r="B118" s="60" t="s">
        <v>228</v>
      </c>
      <c r="C118" s="61" t="s">
        <v>78</v>
      </c>
      <c r="D118" s="62" t="s">
        <v>79</v>
      </c>
      <c r="E118" s="62" t="s">
        <v>80</v>
      </c>
      <c r="F118" s="61" t="s">
        <v>81</v>
      </c>
      <c r="G118" s="61" t="s">
        <v>82</v>
      </c>
      <c r="H118" s="63" t="s">
        <v>83</v>
      </c>
      <c r="I118" s="63" t="s">
        <v>247</v>
      </c>
      <c r="J118" s="64" t="s">
        <v>248</v>
      </c>
      <c r="K118" s="64" t="s">
        <v>86</v>
      </c>
      <c r="L118" s="64" t="s">
        <v>249</v>
      </c>
      <c r="M118" s="65" t="s">
        <v>120</v>
      </c>
      <c r="N118" s="65" t="s">
        <v>89</v>
      </c>
      <c r="O118" s="65" t="s">
        <v>250</v>
      </c>
      <c r="P118" s="66" t="s">
        <v>613</v>
      </c>
      <c r="Q118" s="66" t="s">
        <v>614</v>
      </c>
      <c r="R118" s="66" t="s">
        <v>615</v>
      </c>
      <c r="S118" s="67" t="s">
        <v>616</v>
      </c>
      <c r="T118" s="68" t="s">
        <v>95</v>
      </c>
      <c r="U118" s="68" t="s">
        <v>96</v>
      </c>
      <c r="V118" s="68" t="s">
        <v>97</v>
      </c>
      <c r="W118" s="69" t="s">
        <v>98</v>
      </c>
      <c r="X118" s="69" t="s">
        <v>98</v>
      </c>
      <c r="Y118" s="69" t="s">
        <v>98</v>
      </c>
      <c r="Z118" s="69" t="s">
        <v>98</v>
      </c>
      <c r="AA118" s="69" t="s">
        <v>98</v>
      </c>
      <c r="AB118" s="69" t="s">
        <v>98</v>
      </c>
      <c r="AC118" s="69" t="s">
        <v>98</v>
      </c>
      <c r="AD118" s="69" t="s">
        <v>98</v>
      </c>
      <c r="AE118" s="69" t="s">
        <v>98</v>
      </c>
      <c r="AF118" s="69" t="s">
        <v>98</v>
      </c>
      <c r="AG118" s="69" t="s">
        <v>98</v>
      </c>
      <c r="AH118" s="69" t="s">
        <v>98</v>
      </c>
      <c r="AI118" s="69" t="s">
        <v>98</v>
      </c>
      <c r="AJ118" s="69" t="s">
        <v>98</v>
      </c>
      <c r="AK118" s="69" t="s">
        <v>98</v>
      </c>
      <c r="AL118" s="69" t="s">
        <v>98</v>
      </c>
      <c r="AM118" s="69" t="s">
        <v>98</v>
      </c>
      <c r="AN118" s="69" t="s">
        <v>98</v>
      </c>
      <c r="AO118" s="108" t="s">
        <v>98</v>
      </c>
      <c r="AP118" s="108" t="s">
        <v>98</v>
      </c>
      <c r="AQ118" s="108" t="s">
        <v>98</v>
      </c>
    </row>
    <row r="119" ht="15.75" customHeight="1">
      <c r="A119" s="59" t="s">
        <v>600</v>
      </c>
      <c r="B119" s="60" t="s">
        <v>228</v>
      </c>
      <c r="C119" s="61" t="s">
        <v>78</v>
      </c>
      <c r="D119" s="62" t="s">
        <v>79</v>
      </c>
      <c r="E119" s="62" t="s">
        <v>80</v>
      </c>
      <c r="F119" s="61" t="s">
        <v>81</v>
      </c>
      <c r="G119" s="61" t="s">
        <v>82</v>
      </c>
      <c r="H119" s="63" t="s">
        <v>83</v>
      </c>
      <c r="I119" s="63" t="s">
        <v>247</v>
      </c>
      <c r="J119" s="64" t="s">
        <v>248</v>
      </c>
      <c r="K119" s="64" t="s">
        <v>86</v>
      </c>
      <c r="L119" s="64" t="s">
        <v>249</v>
      </c>
      <c r="M119" s="65" t="s">
        <v>120</v>
      </c>
      <c r="N119" s="65" t="s">
        <v>89</v>
      </c>
      <c r="O119" s="65" t="s">
        <v>250</v>
      </c>
      <c r="P119" s="66" t="s">
        <v>613</v>
      </c>
      <c r="Q119" s="66" t="s">
        <v>614</v>
      </c>
      <c r="R119" s="66" t="s">
        <v>615</v>
      </c>
      <c r="S119" s="67" t="s">
        <v>616</v>
      </c>
      <c r="T119" s="68" t="s">
        <v>95</v>
      </c>
      <c r="U119" s="68" t="s">
        <v>96</v>
      </c>
      <c r="V119" s="68" t="s">
        <v>107</v>
      </c>
      <c r="W119" s="69" t="s">
        <v>98</v>
      </c>
      <c r="X119" s="69" t="s">
        <v>98</v>
      </c>
      <c r="Y119" s="69" t="s">
        <v>98</v>
      </c>
      <c r="Z119" s="69" t="s">
        <v>98</v>
      </c>
      <c r="AA119" s="69" t="s">
        <v>98</v>
      </c>
      <c r="AB119" s="69" t="s">
        <v>98</v>
      </c>
      <c r="AC119" s="69" t="s">
        <v>98</v>
      </c>
      <c r="AD119" s="69" t="s">
        <v>98</v>
      </c>
      <c r="AE119" s="69" t="s">
        <v>98</v>
      </c>
      <c r="AF119" s="69" t="s">
        <v>98</v>
      </c>
      <c r="AG119" s="69" t="s">
        <v>98</v>
      </c>
      <c r="AH119" s="69" t="s">
        <v>98</v>
      </c>
      <c r="AI119" s="69" t="s">
        <v>98</v>
      </c>
      <c r="AJ119" s="69" t="s">
        <v>98</v>
      </c>
      <c r="AK119" s="69" t="s">
        <v>98</v>
      </c>
      <c r="AL119" s="69" t="s">
        <v>98</v>
      </c>
      <c r="AM119" s="69" t="s">
        <v>98</v>
      </c>
      <c r="AN119" s="69" t="s">
        <v>98</v>
      </c>
      <c r="AO119" s="108" t="s">
        <v>98</v>
      </c>
      <c r="AP119" s="108" t="s">
        <v>98</v>
      </c>
      <c r="AQ119" s="108" t="s">
        <v>98</v>
      </c>
    </row>
    <row r="120" ht="15.75" customHeight="1">
      <c r="A120" s="59" t="s">
        <v>600</v>
      </c>
      <c r="B120" s="60" t="s">
        <v>228</v>
      </c>
      <c r="C120" s="61" t="s">
        <v>78</v>
      </c>
      <c r="D120" s="62" t="s">
        <v>79</v>
      </c>
      <c r="E120" s="62" t="s">
        <v>80</v>
      </c>
      <c r="F120" s="61" t="s">
        <v>81</v>
      </c>
      <c r="G120" s="61" t="s">
        <v>82</v>
      </c>
      <c r="H120" s="63" t="s">
        <v>83</v>
      </c>
      <c r="I120" s="63" t="s">
        <v>247</v>
      </c>
      <c r="J120" s="64" t="s">
        <v>248</v>
      </c>
      <c r="K120" s="64" t="s">
        <v>86</v>
      </c>
      <c r="L120" s="64" t="s">
        <v>249</v>
      </c>
      <c r="M120" s="65" t="s">
        <v>120</v>
      </c>
      <c r="N120" s="65" t="s">
        <v>89</v>
      </c>
      <c r="O120" s="65" t="s">
        <v>250</v>
      </c>
      <c r="P120" s="66" t="s">
        <v>613</v>
      </c>
      <c r="Q120" s="66" t="s">
        <v>614</v>
      </c>
      <c r="R120" s="66" t="s">
        <v>615</v>
      </c>
      <c r="S120" s="67" t="s">
        <v>616</v>
      </c>
      <c r="T120" s="68" t="s">
        <v>95</v>
      </c>
      <c r="U120" s="68" t="s">
        <v>96</v>
      </c>
      <c r="V120" s="68" t="s">
        <v>108</v>
      </c>
      <c r="W120" s="69" t="s">
        <v>98</v>
      </c>
      <c r="X120" s="69" t="s">
        <v>98</v>
      </c>
      <c r="Y120" s="69" t="s">
        <v>98</v>
      </c>
      <c r="Z120" s="69" t="s">
        <v>98</v>
      </c>
      <c r="AA120" s="69" t="s">
        <v>98</v>
      </c>
      <c r="AB120" s="69" t="s">
        <v>98</v>
      </c>
      <c r="AC120" s="69" t="s">
        <v>98</v>
      </c>
      <c r="AD120" s="69" t="s">
        <v>98</v>
      </c>
      <c r="AE120" s="69" t="s">
        <v>98</v>
      </c>
      <c r="AF120" s="69" t="s">
        <v>98</v>
      </c>
      <c r="AG120" s="69" t="s">
        <v>98</v>
      </c>
      <c r="AH120" s="69" t="s">
        <v>98</v>
      </c>
      <c r="AI120" s="69" t="s">
        <v>98</v>
      </c>
      <c r="AJ120" s="69" t="s">
        <v>98</v>
      </c>
      <c r="AK120" s="69" t="s">
        <v>98</v>
      </c>
      <c r="AL120" s="69" t="s">
        <v>98</v>
      </c>
      <c r="AM120" s="69" t="s">
        <v>98</v>
      </c>
      <c r="AN120" s="69" t="s">
        <v>98</v>
      </c>
      <c r="AO120" s="108" t="s">
        <v>98</v>
      </c>
      <c r="AP120" s="108" t="s">
        <v>98</v>
      </c>
      <c r="AQ120" s="108" t="s">
        <v>98</v>
      </c>
    </row>
    <row r="121" ht="15.75" customHeight="1">
      <c r="A121" s="59" t="s">
        <v>600</v>
      </c>
      <c r="B121" s="60" t="s">
        <v>228</v>
      </c>
      <c r="C121" s="61" t="s">
        <v>258</v>
      </c>
      <c r="D121" s="62" t="s">
        <v>79</v>
      </c>
      <c r="E121" s="62" t="s">
        <v>80</v>
      </c>
      <c r="F121" s="61" t="s">
        <v>259</v>
      </c>
      <c r="G121" s="61" t="s">
        <v>617</v>
      </c>
      <c r="H121" s="63" t="s">
        <v>115</v>
      </c>
      <c r="I121" s="63" t="s">
        <v>116</v>
      </c>
      <c r="J121" s="64" t="s">
        <v>117</v>
      </c>
      <c r="K121" s="64" t="s">
        <v>261</v>
      </c>
      <c r="L121" s="64" t="s">
        <v>262</v>
      </c>
      <c r="M121" s="65" t="s">
        <v>120</v>
      </c>
      <c r="N121" s="65" t="s">
        <v>263</v>
      </c>
      <c r="O121" s="65" t="s">
        <v>264</v>
      </c>
      <c r="P121" s="66" t="s">
        <v>91</v>
      </c>
      <c r="Q121" s="66" t="s">
        <v>265</v>
      </c>
      <c r="R121" s="66" t="s">
        <v>266</v>
      </c>
      <c r="S121" s="67" t="s">
        <v>267</v>
      </c>
      <c r="T121" s="68" t="s">
        <v>268</v>
      </c>
      <c r="U121" s="68" t="s">
        <v>269</v>
      </c>
      <c r="V121" s="68" t="s">
        <v>270</v>
      </c>
      <c r="W121" s="71" t="s">
        <v>498</v>
      </c>
      <c r="X121" s="72" t="s">
        <v>499</v>
      </c>
      <c r="Y121" s="110" t="s">
        <v>618</v>
      </c>
      <c r="Z121" s="69" t="s">
        <v>98</v>
      </c>
      <c r="AA121" s="69" t="s">
        <v>98</v>
      </c>
      <c r="AB121" s="69" t="s">
        <v>98</v>
      </c>
      <c r="AC121" s="69" t="s">
        <v>98</v>
      </c>
      <c r="AD121" s="69" t="s">
        <v>98</v>
      </c>
      <c r="AE121" s="69" t="s">
        <v>98</v>
      </c>
      <c r="AF121" s="69" t="s">
        <v>98</v>
      </c>
      <c r="AG121" s="69" t="s">
        <v>98</v>
      </c>
      <c r="AH121" s="69" t="s">
        <v>98</v>
      </c>
      <c r="AI121" s="69" t="s">
        <v>98</v>
      </c>
      <c r="AJ121" s="69" t="s">
        <v>98</v>
      </c>
      <c r="AK121" s="69" t="s">
        <v>98</v>
      </c>
      <c r="AL121" s="69" t="s">
        <v>98</v>
      </c>
      <c r="AM121" s="69" t="s">
        <v>98</v>
      </c>
      <c r="AN121" s="69" t="s">
        <v>98</v>
      </c>
      <c r="AO121" s="108" t="s">
        <v>98</v>
      </c>
      <c r="AP121" s="108" t="s">
        <v>98</v>
      </c>
      <c r="AQ121" s="108" t="s">
        <v>98</v>
      </c>
    </row>
    <row r="122" ht="15.75" customHeight="1">
      <c r="A122" s="59" t="s">
        <v>600</v>
      </c>
      <c r="B122" s="60" t="s">
        <v>228</v>
      </c>
      <c r="C122" s="61" t="s">
        <v>258</v>
      </c>
      <c r="D122" s="62" t="s">
        <v>79</v>
      </c>
      <c r="E122" s="62" t="s">
        <v>80</v>
      </c>
      <c r="F122" s="61" t="s">
        <v>259</v>
      </c>
      <c r="G122" s="61" t="s">
        <v>617</v>
      </c>
      <c r="H122" s="63" t="s">
        <v>115</v>
      </c>
      <c r="I122" s="63" t="s">
        <v>116</v>
      </c>
      <c r="J122" s="64" t="s">
        <v>117</v>
      </c>
      <c r="K122" s="64" t="s">
        <v>261</v>
      </c>
      <c r="L122" s="64" t="s">
        <v>262</v>
      </c>
      <c r="M122" s="65" t="s">
        <v>120</v>
      </c>
      <c r="N122" s="65" t="s">
        <v>263</v>
      </c>
      <c r="O122" s="65" t="s">
        <v>264</v>
      </c>
      <c r="P122" s="66" t="s">
        <v>91</v>
      </c>
      <c r="Q122" s="66" t="s">
        <v>265</v>
      </c>
      <c r="R122" s="66" t="s">
        <v>266</v>
      </c>
      <c r="S122" s="67" t="s">
        <v>267</v>
      </c>
      <c r="T122" s="68" t="s">
        <v>268</v>
      </c>
      <c r="U122" s="68" t="s">
        <v>503</v>
      </c>
      <c r="V122" s="68" t="s">
        <v>505</v>
      </c>
      <c r="W122" s="71" t="s">
        <v>498</v>
      </c>
      <c r="X122" s="72" t="s">
        <v>499</v>
      </c>
      <c r="Y122" s="110" t="s">
        <v>619</v>
      </c>
      <c r="Z122" s="69" t="s">
        <v>98</v>
      </c>
      <c r="AA122" s="69" t="s">
        <v>98</v>
      </c>
      <c r="AB122" s="69" t="s">
        <v>98</v>
      </c>
      <c r="AC122" s="69" t="s">
        <v>98</v>
      </c>
      <c r="AD122" s="69" t="s">
        <v>98</v>
      </c>
      <c r="AE122" s="69" t="s">
        <v>98</v>
      </c>
      <c r="AF122" s="69" t="s">
        <v>98</v>
      </c>
      <c r="AG122" s="69" t="s">
        <v>98</v>
      </c>
      <c r="AH122" s="69" t="s">
        <v>98</v>
      </c>
      <c r="AI122" s="69" t="s">
        <v>98</v>
      </c>
      <c r="AJ122" s="69" t="s">
        <v>98</v>
      </c>
      <c r="AK122" s="69" t="s">
        <v>98</v>
      </c>
      <c r="AL122" s="69" t="s">
        <v>98</v>
      </c>
      <c r="AM122" s="69" t="s">
        <v>98</v>
      </c>
      <c r="AN122" s="69" t="s">
        <v>98</v>
      </c>
      <c r="AO122" s="108" t="s">
        <v>98</v>
      </c>
      <c r="AP122" s="108" t="s">
        <v>98</v>
      </c>
      <c r="AQ122" s="108" t="s">
        <v>98</v>
      </c>
    </row>
    <row r="123" ht="15.75" customHeight="1">
      <c r="A123" s="59" t="s">
        <v>600</v>
      </c>
      <c r="B123" s="60" t="s">
        <v>228</v>
      </c>
      <c r="C123" s="61" t="s">
        <v>258</v>
      </c>
      <c r="D123" s="62" t="s">
        <v>79</v>
      </c>
      <c r="E123" s="62" t="s">
        <v>80</v>
      </c>
      <c r="F123" s="61" t="s">
        <v>259</v>
      </c>
      <c r="G123" s="61" t="s">
        <v>617</v>
      </c>
      <c r="H123" s="63" t="s">
        <v>115</v>
      </c>
      <c r="I123" s="63" t="s">
        <v>116</v>
      </c>
      <c r="J123" s="64" t="s">
        <v>117</v>
      </c>
      <c r="K123" s="64" t="s">
        <v>261</v>
      </c>
      <c r="L123" s="64" t="s">
        <v>262</v>
      </c>
      <c r="M123" s="65" t="s">
        <v>120</v>
      </c>
      <c r="N123" s="65" t="s">
        <v>263</v>
      </c>
      <c r="O123" s="65" t="s">
        <v>264</v>
      </c>
      <c r="P123" s="66" t="s">
        <v>91</v>
      </c>
      <c r="Q123" s="66" t="s">
        <v>265</v>
      </c>
      <c r="R123" s="66" t="s">
        <v>266</v>
      </c>
      <c r="S123" s="67" t="s">
        <v>267</v>
      </c>
      <c r="T123" s="68" t="s">
        <v>152</v>
      </c>
      <c r="U123" s="68" t="s">
        <v>383</v>
      </c>
      <c r="V123" s="68" t="s">
        <v>384</v>
      </c>
      <c r="W123" s="71" t="s">
        <v>498</v>
      </c>
      <c r="X123" s="72" t="s">
        <v>499</v>
      </c>
      <c r="Y123" s="73" t="s">
        <v>620</v>
      </c>
      <c r="Z123" s="69" t="s">
        <v>98</v>
      </c>
      <c r="AA123" s="69" t="s">
        <v>98</v>
      </c>
      <c r="AB123" s="69" t="s">
        <v>98</v>
      </c>
      <c r="AC123" s="69" t="s">
        <v>98</v>
      </c>
      <c r="AD123" s="69" t="s">
        <v>98</v>
      </c>
      <c r="AE123" s="69" t="s">
        <v>98</v>
      </c>
      <c r="AF123" s="69" t="s">
        <v>98</v>
      </c>
      <c r="AG123" s="69" t="s">
        <v>98</v>
      </c>
      <c r="AH123" s="69" t="s">
        <v>98</v>
      </c>
      <c r="AI123" s="69" t="s">
        <v>98</v>
      </c>
      <c r="AJ123" s="69" t="s">
        <v>98</v>
      </c>
      <c r="AK123" s="69" t="s">
        <v>98</v>
      </c>
      <c r="AL123" s="69" t="s">
        <v>98</v>
      </c>
      <c r="AM123" s="69" t="s">
        <v>98</v>
      </c>
      <c r="AN123" s="69" t="s">
        <v>98</v>
      </c>
      <c r="AO123" s="108" t="s">
        <v>98</v>
      </c>
      <c r="AP123" s="108" t="s">
        <v>98</v>
      </c>
      <c r="AQ123" s="108" t="s">
        <v>98</v>
      </c>
    </row>
    <row r="124" ht="15.75" customHeight="1">
      <c r="A124" s="59" t="s">
        <v>600</v>
      </c>
      <c r="B124" s="60" t="s">
        <v>228</v>
      </c>
      <c r="C124" s="61" t="s">
        <v>272</v>
      </c>
      <c r="D124" s="62" t="s">
        <v>79</v>
      </c>
      <c r="E124" s="62" t="s">
        <v>80</v>
      </c>
      <c r="F124" s="61" t="s">
        <v>273</v>
      </c>
      <c r="G124" s="61" t="s">
        <v>274</v>
      </c>
      <c r="H124" s="63" t="s">
        <v>157</v>
      </c>
      <c r="I124" s="63" t="s">
        <v>275</v>
      </c>
      <c r="J124" s="64" t="s">
        <v>276</v>
      </c>
      <c r="K124" s="63" t="s">
        <v>126</v>
      </c>
      <c r="L124" s="64" t="s">
        <v>277</v>
      </c>
      <c r="M124" s="65" t="s">
        <v>287</v>
      </c>
      <c r="N124" s="107" t="s">
        <v>512</v>
      </c>
      <c r="O124" s="65" t="s">
        <v>513</v>
      </c>
      <c r="P124" s="66" t="s">
        <v>278</v>
      </c>
      <c r="Q124" s="66" t="s">
        <v>181</v>
      </c>
      <c r="R124" s="66" t="s">
        <v>279</v>
      </c>
      <c r="S124" s="67" t="s">
        <v>280</v>
      </c>
      <c r="T124" s="70" t="s">
        <v>126</v>
      </c>
      <c r="U124" s="70" t="s">
        <v>126</v>
      </c>
      <c r="V124" s="70" t="s">
        <v>126</v>
      </c>
      <c r="W124" s="105"/>
      <c r="X124" s="105"/>
      <c r="Y124" s="105"/>
      <c r="Z124" s="69" t="s">
        <v>98</v>
      </c>
      <c r="AA124" s="69" t="s">
        <v>98</v>
      </c>
      <c r="AB124" s="69" t="s">
        <v>98</v>
      </c>
      <c r="AC124" s="69" t="s">
        <v>98</v>
      </c>
      <c r="AD124" s="69" t="s">
        <v>98</v>
      </c>
      <c r="AE124" s="69" t="s">
        <v>98</v>
      </c>
      <c r="AF124" s="69" t="s">
        <v>98</v>
      </c>
      <c r="AG124" s="69" t="s">
        <v>98</v>
      </c>
      <c r="AH124" s="69" t="s">
        <v>98</v>
      </c>
      <c r="AI124" s="69" t="s">
        <v>98</v>
      </c>
      <c r="AJ124" s="69" t="s">
        <v>98</v>
      </c>
      <c r="AK124" s="69" t="s">
        <v>98</v>
      </c>
      <c r="AL124" s="69" t="s">
        <v>98</v>
      </c>
      <c r="AM124" s="69" t="s">
        <v>98</v>
      </c>
      <c r="AN124" s="69" t="s">
        <v>98</v>
      </c>
      <c r="AO124" s="108" t="s">
        <v>98</v>
      </c>
      <c r="AP124" s="108" t="s">
        <v>98</v>
      </c>
      <c r="AQ124" s="108" t="s">
        <v>98</v>
      </c>
    </row>
    <row r="125" ht="15.75" customHeight="1">
      <c r="A125" s="59" t="s">
        <v>600</v>
      </c>
      <c r="B125" s="60" t="s">
        <v>228</v>
      </c>
      <c r="C125" s="61" t="s">
        <v>229</v>
      </c>
      <c r="D125" s="62" t="s">
        <v>79</v>
      </c>
      <c r="E125" s="62" t="s">
        <v>80</v>
      </c>
      <c r="F125" s="61" t="s">
        <v>281</v>
      </c>
      <c r="G125" s="81" t="s">
        <v>282</v>
      </c>
      <c r="H125" s="63" t="s">
        <v>283</v>
      </c>
      <c r="I125" s="63" t="s">
        <v>284</v>
      </c>
      <c r="J125" s="64" t="s">
        <v>285</v>
      </c>
      <c r="K125" s="63" t="s">
        <v>286</v>
      </c>
      <c r="L125" s="64" t="s">
        <v>101</v>
      </c>
      <c r="M125" s="65" t="s">
        <v>287</v>
      </c>
      <c r="N125" s="65" t="s">
        <v>288</v>
      </c>
      <c r="O125" s="65" t="s">
        <v>289</v>
      </c>
      <c r="P125" s="66" t="s">
        <v>278</v>
      </c>
      <c r="Q125" s="66" t="s">
        <v>181</v>
      </c>
      <c r="R125" s="66" t="s">
        <v>279</v>
      </c>
      <c r="S125" s="67" t="s">
        <v>280</v>
      </c>
      <c r="T125" s="68" t="s">
        <v>152</v>
      </c>
      <c r="U125" s="68" t="s">
        <v>383</v>
      </c>
      <c r="V125" s="68" t="s">
        <v>384</v>
      </c>
      <c r="W125" s="105"/>
      <c r="X125" s="105"/>
      <c r="Y125" s="105"/>
      <c r="Z125" s="69" t="s">
        <v>98</v>
      </c>
      <c r="AA125" s="69" t="s">
        <v>98</v>
      </c>
      <c r="AB125" s="69" t="s">
        <v>98</v>
      </c>
      <c r="AC125" s="69" t="s">
        <v>98</v>
      </c>
      <c r="AD125" s="69" t="s">
        <v>98</v>
      </c>
      <c r="AE125" s="69" t="s">
        <v>98</v>
      </c>
      <c r="AF125" s="69" t="s">
        <v>98</v>
      </c>
      <c r="AG125" s="69" t="s">
        <v>98</v>
      </c>
      <c r="AH125" s="69" t="s">
        <v>98</v>
      </c>
      <c r="AI125" s="69" t="s">
        <v>98</v>
      </c>
      <c r="AJ125" s="69" t="s">
        <v>98</v>
      </c>
      <c r="AK125" s="69" t="s">
        <v>98</v>
      </c>
      <c r="AL125" s="69" t="s">
        <v>98</v>
      </c>
      <c r="AM125" s="69" t="s">
        <v>98</v>
      </c>
      <c r="AN125" s="69" t="s">
        <v>98</v>
      </c>
      <c r="AO125" s="108" t="s">
        <v>98</v>
      </c>
      <c r="AP125" s="108" t="s">
        <v>98</v>
      </c>
      <c r="AQ125" s="108" t="s">
        <v>98</v>
      </c>
    </row>
    <row r="126" ht="15.75" customHeight="1">
      <c r="A126" s="59" t="s">
        <v>600</v>
      </c>
      <c r="B126" s="60" t="s">
        <v>514</v>
      </c>
      <c r="C126" s="61" t="s">
        <v>294</v>
      </c>
      <c r="D126" s="62" t="s">
        <v>79</v>
      </c>
      <c r="E126" s="62" t="s">
        <v>295</v>
      </c>
      <c r="F126" s="61" t="s">
        <v>515</v>
      </c>
      <c r="G126" s="61" t="s">
        <v>516</v>
      </c>
      <c r="H126" s="63" t="s">
        <v>253</v>
      </c>
      <c r="I126" s="63" t="s">
        <v>517</v>
      </c>
      <c r="J126" s="64" t="s">
        <v>518</v>
      </c>
      <c r="K126" s="63" t="s">
        <v>286</v>
      </c>
      <c r="L126" s="64" t="s">
        <v>519</v>
      </c>
      <c r="M126" s="65" t="s">
        <v>520</v>
      </c>
      <c r="N126" s="65" t="s">
        <v>521</v>
      </c>
      <c r="O126" s="65" t="s">
        <v>522</v>
      </c>
      <c r="P126" s="66" t="s">
        <v>164</v>
      </c>
      <c r="Q126" s="66" t="s">
        <v>426</v>
      </c>
      <c r="R126" s="66" t="s">
        <v>239</v>
      </c>
      <c r="S126" s="67" t="s">
        <v>523</v>
      </c>
      <c r="T126" s="68" t="s">
        <v>152</v>
      </c>
      <c r="U126" s="68" t="s">
        <v>383</v>
      </c>
      <c r="V126" s="68" t="s">
        <v>384</v>
      </c>
      <c r="W126" s="71" t="s">
        <v>498</v>
      </c>
      <c r="X126" s="72" t="s">
        <v>499</v>
      </c>
      <c r="Y126" s="73" t="s">
        <v>621</v>
      </c>
      <c r="Z126" s="74" t="s">
        <v>187</v>
      </c>
      <c r="AA126" s="74" t="s">
        <v>188</v>
      </c>
      <c r="AB126" s="75" t="s">
        <v>189</v>
      </c>
      <c r="AC126" s="69" t="s">
        <v>98</v>
      </c>
      <c r="AD126" s="69" t="s">
        <v>98</v>
      </c>
      <c r="AE126" s="69" t="s">
        <v>98</v>
      </c>
      <c r="AF126" s="69" t="s">
        <v>98</v>
      </c>
      <c r="AG126" s="69" t="s">
        <v>98</v>
      </c>
      <c r="AH126" s="69" t="s">
        <v>98</v>
      </c>
      <c r="AI126" s="77" t="s">
        <v>622</v>
      </c>
      <c r="AJ126" s="78"/>
      <c r="AK126" s="73" t="s">
        <v>623</v>
      </c>
      <c r="AL126" s="69" t="s">
        <v>98</v>
      </c>
      <c r="AM126" s="69" t="s">
        <v>98</v>
      </c>
      <c r="AN126" s="69" t="s">
        <v>98</v>
      </c>
      <c r="AO126" s="94" t="s">
        <v>624</v>
      </c>
      <c r="AP126" s="94" t="s">
        <v>625</v>
      </c>
      <c r="AQ126" s="96" t="s">
        <v>626</v>
      </c>
    </row>
    <row r="127" ht="15.75" customHeight="1">
      <c r="A127" s="59" t="s">
        <v>600</v>
      </c>
      <c r="B127" s="60" t="s">
        <v>514</v>
      </c>
      <c r="C127" s="61" t="s">
        <v>294</v>
      </c>
      <c r="D127" s="62" t="s">
        <v>79</v>
      </c>
      <c r="E127" s="62" t="s">
        <v>295</v>
      </c>
      <c r="F127" s="61" t="s">
        <v>515</v>
      </c>
      <c r="G127" s="61" t="s">
        <v>516</v>
      </c>
      <c r="H127" s="63" t="s">
        <v>253</v>
      </c>
      <c r="I127" s="63" t="s">
        <v>517</v>
      </c>
      <c r="J127" s="64" t="s">
        <v>518</v>
      </c>
      <c r="K127" s="63" t="s">
        <v>286</v>
      </c>
      <c r="L127" s="64" t="s">
        <v>519</v>
      </c>
      <c r="M127" s="65" t="s">
        <v>520</v>
      </c>
      <c r="N127" s="65" t="s">
        <v>521</v>
      </c>
      <c r="O127" s="65" t="s">
        <v>522</v>
      </c>
      <c r="P127" s="66" t="s">
        <v>164</v>
      </c>
      <c r="Q127" s="66" t="s">
        <v>426</v>
      </c>
      <c r="R127" s="66" t="s">
        <v>239</v>
      </c>
      <c r="S127" s="67" t="s">
        <v>523</v>
      </c>
      <c r="T127" s="68" t="s">
        <v>152</v>
      </c>
      <c r="U127" s="68" t="s">
        <v>383</v>
      </c>
      <c r="V127" s="68" t="s">
        <v>527</v>
      </c>
      <c r="W127" s="69" t="s">
        <v>98</v>
      </c>
      <c r="X127" s="69" t="s">
        <v>98</v>
      </c>
      <c r="Y127" s="69" t="s">
        <v>98</v>
      </c>
      <c r="Z127" s="69" t="s">
        <v>98</v>
      </c>
      <c r="AA127" s="69" t="s">
        <v>98</v>
      </c>
      <c r="AB127" s="69" t="s">
        <v>98</v>
      </c>
      <c r="AC127" s="69" t="s">
        <v>98</v>
      </c>
      <c r="AD127" s="69" t="s">
        <v>98</v>
      </c>
      <c r="AE127" s="69" t="s">
        <v>98</v>
      </c>
      <c r="AF127" s="69" t="s">
        <v>98</v>
      </c>
      <c r="AG127" s="69" t="s">
        <v>98</v>
      </c>
      <c r="AH127" s="69" t="s">
        <v>98</v>
      </c>
      <c r="AI127" s="105"/>
      <c r="AJ127" s="105"/>
      <c r="AK127" s="105"/>
      <c r="AL127" s="69" t="s">
        <v>98</v>
      </c>
      <c r="AM127" s="69" t="s">
        <v>98</v>
      </c>
      <c r="AN127" s="69" t="s">
        <v>98</v>
      </c>
      <c r="AO127" s="108" t="s">
        <v>98</v>
      </c>
      <c r="AP127" s="108" t="s">
        <v>98</v>
      </c>
      <c r="AQ127" s="108" t="s">
        <v>98</v>
      </c>
    </row>
    <row r="128" ht="15.75" customHeight="1">
      <c r="A128" s="59" t="s">
        <v>600</v>
      </c>
      <c r="B128" s="60" t="s">
        <v>514</v>
      </c>
      <c r="C128" s="61" t="s">
        <v>294</v>
      </c>
      <c r="D128" s="62" t="s">
        <v>79</v>
      </c>
      <c r="E128" s="62" t="s">
        <v>295</v>
      </c>
      <c r="F128" s="61" t="s">
        <v>515</v>
      </c>
      <c r="G128" s="61" t="s">
        <v>516</v>
      </c>
      <c r="H128" s="63" t="s">
        <v>253</v>
      </c>
      <c r="I128" s="63" t="s">
        <v>517</v>
      </c>
      <c r="J128" s="64" t="s">
        <v>518</v>
      </c>
      <c r="K128" s="63" t="s">
        <v>286</v>
      </c>
      <c r="L128" s="64" t="s">
        <v>519</v>
      </c>
      <c r="M128" s="65" t="s">
        <v>520</v>
      </c>
      <c r="N128" s="65" t="s">
        <v>521</v>
      </c>
      <c r="O128" s="65" t="s">
        <v>522</v>
      </c>
      <c r="P128" s="66" t="s">
        <v>164</v>
      </c>
      <c r="Q128" s="66" t="s">
        <v>426</v>
      </c>
      <c r="R128" s="66" t="s">
        <v>239</v>
      </c>
      <c r="S128" s="67" t="s">
        <v>523</v>
      </c>
      <c r="T128" s="68" t="s">
        <v>168</v>
      </c>
      <c r="U128" s="68" t="s">
        <v>529</v>
      </c>
      <c r="V128" s="68" t="s">
        <v>530</v>
      </c>
      <c r="W128" s="69" t="s">
        <v>98</v>
      </c>
      <c r="X128" s="69" t="s">
        <v>98</v>
      </c>
      <c r="Y128" s="69" t="s">
        <v>98</v>
      </c>
      <c r="Z128" s="69" t="s">
        <v>98</v>
      </c>
      <c r="AA128" s="69" t="s">
        <v>98</v>
      </c>
      <c r="AB128" s="69" t="s">
        <v>98</v>
      </c>
      <c r="AC128" s="69" t="s">
        <v>98</v>
      </c>
      <c r="AD128" s="69" t="s">
        <v>98</v>
      </c>
      <c r="AE128" s="69" t="s">
        <v>98</v>
      </c>
      <c r="AF128" s="69" t="s">
        <v>98</v>
      </c>
      <c r="AG128" s="69" t="s">
        <v>98</v>
      </c>
      <c r="AH128" s="69" t="s">
        <v>98</v>
      </c>
      <c r="AI128" s="105"/>
      <c r="AJ128" s="105"/>
      <c r="AK128" s="105"/>
      <c r="AL128" s="69" t="s">
        <v>98</v>
      </c>
      <c r="AM128" s="69" t="s">
        <v>98</v>
      </c>
      <c r="AN128" s="69" t="s">
        <v>98</v>
      </c>
      <c r="AO128" s="108" t="s">
        <v>98</v>
      </c>
      <c r="AP128" s="108" t="s">
        <v>98</v>
      </c>
      <c r="AQ128" s="108" t="s">
        <v>98</v>
      </c>
    </row>
    <row r="129" ht="15.75" customHeight="1">
      <c r="A129" s="59" t="s">
        <v>600</v>
      </c>
      <c r="B129" s="60" t="s">
        <v>514</v>
      </c>
      <c r="C129" s="61" t="s">
        <v>294</v>
      </c>
      <c r="D129" s="62" t="s">
        <v>79</v>
      </c>
      <c r="E129" s="62" t="s">
        <v>295</v>
      </c>
      <c r="F129" s="61" t="s">
        <v>515</v>
      </c>
      <c r="G129" s="61" t="s">
        <v>516</v>
      </c>
      <c r="H129" s="63" t="s">
        <v>253</v>
      </c>
      <c r="I129" s="63" t="s">
        <v>517</v>
      </c>
      <c r="J129" s="64" t="s">
        <v>518</v>
      </c>
      <c r="K129" s="63" t="s">
        <v>286</v>
      </c>
      <c r="L129" s="64" t="s">
        <v>519</v>
      </c>
      <c r="M129" s="65" t="s">
        <v>520</v>
      </c>
      <c r="N129" s="65" t="s">
        <v>521</v>
      </c>
      <c r="O129" s="65" t="s">
        <v>522</v>
      </c>
      <c r="P129" s="66" t="s">
        <v>164</v>
      </c>
      <c r="Q129" s="66" t="s">
        <v>426</v>
      </c>
      <c r="R129" s="66" t="s">
        <v>239</v>
      </c>
      <c r="S129" s="67" t="s">
        <v>523</v>
      </c>
      <c r="T129" s="68" t="s">
        <v>168</v>
      </c>
      <c r="U129" s="68" t="s">
        <v>529</v>
      </c>
      <c r="V129" s="68" t="s">
        <v>533</v>
      </c>
      <c r="W129" s="69" t="s">
        <v>98</v>
      </c>
      <c r="X129" s="69" t="s">
        <v>98</v>
      </c>
      <c r="Y129" s="69" t="s">
        <v>98</v>
      </c>
      <c r="Z129" s="69" t="s">
        <v>98</v>
      </c>
      <c r="AA129" s="69" t="s">
        <v>98</v>
      </c>
      <c r="AB129" s="69" t="s">
        <v>98</v>
      </c>
      <c r="AC129" s="69" t="s">
        <v>98</v>
      </c>
      <c r="AD129" s="69" t="s">
        <v>98</v>
      </c>
      <c r="AE129" s="69" t="s">
        <v>98</v>
      </c>
      <c r="AF129" s="69" t="s">
        <v>98</v>
      </c>
      <c r="AG129" s="69" t="s">
        <v>98</v>
      </c>
      <c r="AH129" s="69" t="s">
        <v>98</v>
      </c>
      <c r="AI129" s="105"/>
      <c r="AJ129" s="105"/>
      <c r="AK129" s="105"/>
      <c r="AL129" s="69" t="s">
        <v>98</v>
      </c>
      <c r="AM129" s="69" t="s">
        <v>98</v>
      </c>
      <c r="AN129" s="69" t="s">
        <v>98</v>
      </c>
      <c r="AO129" s="108" t="s">
        <v>98</v>
      </c>
      <c r="AP129" s="108" t="s">
        <v>98</v>
      </c>
      <c r="AQ129" s="108" t="s">
        <v>98</v>
      </c>
    </row>
    <row r="130" ht="15.75" customHeight="1">
      <c r="A130" s="59" t="s">
        <v>600</v>
      </c>
      <c r="B130" s="60" t="s">
        <v>514</v>
      </c>
      <c r="C130" s="61" t="s">
        <v>294</v>
      </c>
      <c r="D130" s="62" t="s">
        <v>79</v>
      </c>
      <c r="E130" s="62" t="s">
        <v>295</v>
      </c>
      <c r="F130" s="61" t="s">
        <v>515</v>
      </c>
      <c r="G130" s="61" t="s">
        <v>516</v>
      </c>
      <c r="H130" s="63" t="s">
        <v>253</v>
      </c>
      <c r="I130" s="63" t="s">
        <v>517</v>
      </c>
      <c r="J130" s="64" t="s">
        <v>518</v>
      </c>
      <c r="K130" s="63" t="s">
        <v>286</v>
      </c>
      <c r="L130" s="64" t="s">
        <v>519</v>
      </c>
      <c r="M130" s="65" t="s">
        <v>520</v>
      </c>
      <c r="N130" s="65" t="s">
        <v>521</v>
      </c>
      <c r="O130" s="65" t="s">
        <v>522</v>
      </c>
      <c r="P130" s="66" t="s">
        <v>164</v>
      </c>
      <c r="Q130" s="66" t="s">
        <v>426</v>
      </c>
      <c r="R130" s="66" t="s">
        <v>239</v>
      </c>
      <c r="S130" s="67" t="s">
        <v>523</v>
      </c>
      <c r="T130" s="68" t="s">
        <v>168</v>
      </c>
      <c r="U130" s="68" t="s">
        <v>529</v>
      </c>
      <c r="V130" s="68" t="s">
        <v>534</v>
      </c>
      <c r="W130" s="69" t="s">
        <v>98</v>
      </c>
      <c r="X130" s="69" t="s">
        <v>98</v>
      </c>
      <c r="Y130" s="69" t="s">
        <v>98</v>
      </c>
      <c r="Z130" s="69" t="s">
        <v>98</v>
      </c>
      <c r="AA130" s="69" t="s">
        <v>98</v>
      </c>
      <c r="AB130" s="69" t="s">
        <v>98</v>
      </c>
      <c r="AC130" s="69" t="s">
        <v>98</v>
      </c>
      <c r="AD130" s="69" t="s">
        <v>98</v>
      </c>
      <c r="AE130" s="69" t="s">
        <v>98</v>
      </c>
      <c r="AF130" s="69" t="s">
        <v>98</v>
      </c>
      <c r="AG130" s="69" t="s">
        <v>98</v>
      </c>
      <c r="AH130" s="69" t="s">
        <v>98</v>
      </c>
      <c r="AI130" s="69" t="s">
        <v>98</v>
      </c>
      <c r="AJ130" s="69" t="s">
        <v>98</v>
      </c>
      <c r="AK130" s="69" t="s">
        <v>98</v>
      </c>
      <c r="AL130" s="69" t="s">
        <v>98</v>
      </c>
      <c r="AM130" s="69" t="s">
        <v>98</v>
      </c>
      <c r="AN130" s="69" t="s">
        <v>98</v>
      </c>
      <c r="AO130" s="108" t="s">
        <v>98</v>
      </c>
      <c r="AP130" s="108" t="s">
        <v>98</v>
      </c>
      <c r="AQ130" s="108" t="s">
        <v>98</v>
      </c>
    </row>
    <row r="131" ht="15.75" customHeight="1">
      <c r="A131" s="59" t="s">
        <v>600</v>
      </c>
      <c r="B131" s="60" t="s">
        <v>514</v>
      </c>
      <c r="C131" s="61" t="s">
        <v>294</v>
      </c>
      <c r="D131" s="62" t="s">
        <v>79</v>
      </c>
      <c r="E131" s="62" t="s">
        <v>295</v>
      </c>
      <c r="F131" s="61" t="s">
        <v>515</v>
      </c>
      <c r="G131" s="61" t="s">
        <v>516</v>
      </c>
      <c r="H131" s="63" t="s">
        <v>253</v>
      </c>
      <c r="I131" s="63" t="s">
        <v>517</v>
      </c>
      <c r="J131" s="64" t="s">
        <v>518</v>
      </c>
      <c r="K131" s="63" t="s">
        <v>286</v>
      </c>
      <c r="L131" s="64" t="s">
        <v>519</v>
      </c>
      <c r="M131" s="65" t="s">
        <v>520</v>
      </c>
      <c r="N131" s="65" t="s">
        <v>521</v>
      </c>
      <c r="O131" s="65" t="s">
        <v>522</v>
      </c>
      <c r="P131" s="66" t="s">
        <v>164</v>
      </c>
      <c r="Q131" s="66" t="s">
        <v>426</v>
      </c>
      <c r="R131" s="66" t="s">
        <v>239</v>
      </c>
      <c r="S131" s="67" t="s">
        <v>523</v>
      </c>
      <c r="T131" s="68" t="s">
        <v>168</v>
      </c>
      <c r="U131" s="68" t="s">
        <v>529</v>
      </c>
      <c r="V131" s="68" t="s">
        <v>535</v>
      </c>
      <c r="W131" s="69" t="s">
        <v>98</v>
      </c>
      <c r="X131" s="69" t="s">
        <v>98</v>
      </c>
      <c r="Y131" s="69" t="s">
        <v>98</v>
      </c>
      <c r="Z131" s="69" t="s">
        <v>98</v>
      </c>
      <c r="AA131" s="69" t="s">
        <v>98</v>
      </c>
      <c r="AB131" s="69" t="s">
        <v>98</v>
      </c>
      <c r="AC131" s="69" t="s">
        <v>98</v>
      </c>
      <c r="AD131" s="69" t="s">
        <v>98</v>
      </c>
      <c r="AE131" s="69" t="s">
        <v>98</v>
      </c>
      <c r="AF131" s="69" t="s">
        <v>98</v>
      </c>
      <c r="AG131" s="69" t="s">
        <v>98</v>
      </c>
      <c r="AH131" s="69" t="s">
        <v>98</v>
      </c>
      <c r="AI131" s="69" t="s">
        <v>98</v>
      </c>
      <c r="AJ131" s="69" t="s">
        <v>98</v>
      </c>
      <c r="AK131" s="69" t="s">
        <v>98</v>
      </c>
      <c r="AL131" s="69" t="s">
        <v>98</v>
      </c>
      <c r="AM131" s="69" t="s">
        <v>98</v>
      </c>
      <c r="AN131" s="69" t="s">
        <v>98</v>
      </c>
      <c r="AO131" s="108" t="s">
        <v>98</v>
      </c>
      <c r="AP131" s="108" t="s">
        <v>98</v>
      </c>
      <c r="AQ131" s="108" t="s">
        <v>98</v>
      </c>
    </row>
    <row r="132" ht="15.75" customHeight="1">
      <c r="A132" s="59" t="s">
        <v>600</v>
      </c>
      <c r="B132" s="60" t="s">
        <v>293</v>
      </c>
      <c r="C132" s="61" t="s">
        <v>294</v>
      </c>
      <c r="D132" s="62" t="s">
        <v>79</v>
      </c>
      <c r="E132" s="62" t="s">
        <v>295</v>
      </c>
      <c r="F132" s="61" t="s">
        <v>296</v>
      </c>
      <c r="G132" s="61" t="s">
        <v>297</v>
      </c>
      <c r="H132" s="63" t="s">
        <v>298</v>
      </c>
      <c r="I132" s="63" t="s">
        <v>299</v>
      </c>
      <c r="J132" s="64" t="s">
        <v>300</v>
      </c>
      <c r="K132" s="64" t="s">
        <v>301</v>
      </c>
      <c r="L132" s="64" t="s">
        <v>302</v>
      </c>
      <c r="M132" s="65" t="s">
        <v>177</v>
      </c>
      <c r="N132" s="65" t="s">
        <v>178</v>
      </c>
      <c r="O132" s="65" t="s">
        <v>303</v>
      </c>
      <c r="P132" s="66" t="s">
        <v>91</v>
      </c>
      <c r="Q132" s="66" t="s">
        <v>147</v>
      </c>
      <c r="R132" s="66" t="s">
        <v>148</v>
      </c>
      <c r="S132" s="111" t="s">
        <v>627</v>
      </c>
      <c r="T132" s="68" t="s">
        <v>152</v>
      </c>
      <c r="U132" s="68" t="s">
        <v>383</v>
      </c>
      <c r="V132" s="68" t="s">
        <v>384</v>
      </c>
      <c r="W132" s="69" t="s">
        <v>98</v>
      </c>
      <c r="X132" s="69" t="s">
        <v>98</v>
      </c>
      <c r="Y132" s="69" t="s">
        <v>98</v>
      </c>
      <c r="Z132" s="69" t="s">
        <v>98</v>
      </c>
      <c r="AA132" s="69" t="s">
        <v>98</v>
      </c>
      <c r="AB132" s="69" t="s">
        <v>98</v>
      </c>
      <c r="AC132" s="69" t="s">
        <v>98</v>
      </c>
      <c r="AD132" s="69" t="s">
        <v>98</v>
      </c>
      <c r="AE132" s="69" t="s">
        <v>98</v>
      </c>
      <c r="AF132" s="69" t="s">
        <v>98</v>
      </c>
      <c r="AG132" s="69" t="s">
        <v>98</v>
      </c>
      <c r="AH132" s="69" t="s">
        <v>98</v>
      </c>
      <c r="AI132" s="69" t="s">
        <v>98</v>
      </c>
      <c r="AJ132" s="69" t="s">
        <v>98</v>
      </c>
      <c r="AK132" s="69" t="s">
        <v>98</v>
      </c>
      <c r="AL132" s="69" t="s">
        <v>98</v>
      </c>
      <c r="AM132" s="69" t="s">
        <v>98</v>
      </c>
      <c r="AN132" s="69" t="s">
        <v>98</v>
      </c>
      <c r="AO132" s="108" t="s">
        <v>98</v>
      </c>
      <c r="AP132" s="108" t="s">
        <v>98</v>
      </c>
      <c r="AQ132" s="108" t="s">
        <v>98</v>
      </c>
    </row>
    <row r="133" ht="15.75" customHeight="1">
      <c r="A133" s="59" t="s">
        <v>600</v>
      </c>
      <c r="B133" s="60" t="s">
        <v>293</v>
      </c>
      <c r="C133" s="61" t="s">
        <v>294</v>
      </c>
      <c r="D133" s="62" t="s">
        <v>79</v>
      </c>
      <c r="E133" s="62" t="s">
        <v>295</v>
      </c>
      <c r="F133" s="61" t="s">
        <v>296</v>
      </c>
      <c r="G133" s="61" t="s">
        <v>297</v>
      </c>
      <c r="H133" s="63" t="s">
        <v>298</v>
      </c>
      <c r="I133" s="63" t="s">
        <v>299</v>
      </c>
      <c r="J133" s="64" t="s">
        <v>300</v>
      </c>
      <c r="K133" s="64" t="s">
        <v>301</v>
      </c>
      <c r="L133" s="64" t="s">
        <v>302</v>
      </c>
      <c r="M133" s="65" t="s">
        <v>177</v>
      </c>
      <c r="N133" s="65" t="s">
        <v>178</v>
      </c>
      <c r="O133" s="65" t="s">
        <v>303</v>
      </c>
      <c r="P133" s="66" t="s">
        <v>91</v>
      </c>
      <c r="Q133" s="66" t="s">
        <v>147</v>
      </c>
      <c r="R133" s="66" t="s">
        <v>148</v>
      </c>
      <c r="S133" s="67" t="s">
        <v>304</v>
      </c>
      <c r="T133" s="68" t="s">
        <v>152</v>
      </c>
      <c r="U133" s="68" t="s">
        <v>153</v>
      </c>
      <c r="V133" s="68" t="s">
        <v>154</v>
      </c>
      <c r="W133" s="69" t="s">
        <v>98</v>
      </c>
      <c r="X133" s="69" t="s">
        <v>98</v>
      </c>
      <c r="Y133" s="69" t="s">
        <v>98</v>
      </c>
      <c r="Z133" s="69" t="s">
        <v>98</v>
      </c>
      <c r="AA133" s="69" t="s">
        <v>98</v>
      </c>
      <c r="AB133" s="69" t="s">
        <v>98</v>
      </c>
      <c r="AC133" s="69" t="s">
        <v>98</v>
      </c>
      <c r="AD133" s="69" t="s">
        <v>98</v>
      </c>
      <c r="AE133" s="69" t="s">
        <v>98</v>
      </c>
      <c r="AF133" s="69" t="s">
        <v>98</v>
      </c>
      <c r="AG133" s="69" t="s">
        <v>98</v>
      </c>
      <c r="AH133" s="69" t="s">
        <v>98</v>
      </c>
      <c r="AI133" s="69" t="s">
        <v>98</v>
      </c>
      <c r="AJ133" s="69" t="s">
        <v>98</v>
      </c>
      <c r="AK133" s="69" t="s">
        <v>98</v>
      </c>
      <c r="AL133" s="69" t="s">
        <v>98</v>
      </c>
      <c r="AM133" s="69" t="s">
        <v>98</v>
      </c>
      <c r="AN133" s="69" t="s">
        <v>98</v>
      </c>
      <c r="AO133" s="108" t="s">
        <v>98</v>
      </c>
      <c r="AP133" s="108" t="s">
        <v>98</v>
      </c>
      <c r="AQ133" s="108" t="s">
        <v>98</v>
      </c>
    </row>
    <row r="134" ht="15.75" customHeight="1">
      <c r="A134" s="59" t="s">
        <v>600</v>
      </c>
      <c r="B134" s="60" t="s">
        <v>293</v>
      </c>
      <c r="C134" s="61" t="s">
        <v>294</v>
      </c>
      <c r="D134" s="62" t="s">
        <v>79</v>
      </c>
      <c r="E134" s="62" t="s">
        <v>295</v>
      </c>
      <c r="F134" s="61" t="s">
        <v>305</v>
      </c>
      <c r="G134" s="61" t="s">
        <v>306</v>
      </c>
      <c r="H134" s="63" t="s">
        <v>307</v>
      </c>
      <c r="I134" s="63" t="s">
        <v>308</v>
      </c>
      <c r="J134" s="64" t="s">
        <v>309</v>
      </c>
      <c r="K134" s="63" t="s">
        <v>126</v>
      </c>
      <c r="L134" s="64" t="s">
        <v>310</v>
      </c>
      <c r="M134" s="65" t="s">
        <v>223</v>
      </c>
      <c r="N134" s="65" t="s">
        <v>121</v>
      </c>
      <c r="O134" s="65" t="s">
        <v>311</v>
      </c>
      <c r="P134" s="66" t="s">
        <v>278</v>
      </c>
      <c r="Q134" s="66" t="s">
        <v>181</v>
      </c>
      <c r="R134" s="66" t="s">
        <v>279</v>
      </c>
      <c r="S134" s="67" t="s">
        <v>312</v>
      </c>
      <c r="T134" s="68" t="s">
        <v>152</v>
      </c>
      <c r="U134" s="68" t="s">
        <v>383</v>
      </c>
      <c r="V134" s="68" t="s">
        <v>384</v>
      </c>
      <c r="W134" s="69" t="s">
        <v>98</v>
      </c>
      <c r="X134" s="69" t="s">
        <v>98</v>
      </c>
      <c r="Y134" s="69" t="s">
        <v>98</v>
      </c>
      <c r="Z134" s="69" t="s">
        <v>98</v>
      </c>
      <c r="AA134" s="69" t="s">
        <v>98</v>
      </c>
      <c r="AB134" s="69" t="s">
        <v>98</v>
      </c>
      <c r="AC134" s="69" t="s">
        <v>98</v>
      </c>
      <c r="AD134" s="69" t="s">
        <v>98</v>
      </c>
      <c r="AE134" s="69" t="s">
        <v>98</v>
      </c>
      <c r="AF134" s="69" t="s">
        <v>98</v>
      </c>
      <c r="AG134" s="69" t="s">
        <v>98</v>
      </c>
      <c r="AH134" s="69" t="s">
        <v>98</v>
      </c>
      <c r="AI134" s="69" t="s">
        <v>98</v>
      </c>
      <c r="AJ134" s="69" t="s">
        <v>98</v>
      </c>
      <c r="AK134" s="69" t="s">
        <v>98</v>
      </c>
      <c r="AL134" s="69" t="s">
        <v>98</v>
      </c>
      <c r="AM134" s="69" t="s">
        <v>98</v>
      </c>
      <c r="AN134" s="69" t="s">
        <v>98</v>
      </c>
      <c r="AO134" s="108" t="s">
        <v>98</v>
      </c>
      <c r="AP134" s="108" t="s">
        <v>98</v>
      </c>
      <c r="AQ134" s="108" t="s">
        <v>98</v>
      </c>
    </row>
    <row r="135" ht="15.75" customHeight="1">
      <c r="A135" s="59" t="s">
        <v>600</v>
      </c>
      <c r="B135" s="60" t="s">
        <v>293</v>
      </c>
      <c r="C135" s="61" t="s">
        <v>294</v>
      </c>
      <c r="D135" s="62" t="s">
        <v>79</v>
      </c>
      <c r="E135" s="62" t="s">
        <v>295</v>
      </c>
      <c r="F135" s="61" t="s">
        <v>305</v>
      </c>
      <c r="G135" s="61" t="s">
        <v>306</v>
      </c>
      <c r="H135" s="63" t="s">
        <v>307</v>
      </c>
      <c r="I135" s="63" t="s">
        <v>595</v>
      </c>
      <c r="J135" s="64" t="s">
        <v>596</v>
      </c>
      <c r="K135" s="64" t="s">
        <v>628</v>
      </c>
      <c r="L135" s="64" t="s">
        <v>597</v>
      </c>
      <c r="M135" s="65" t="s">
        <v>177</v>
      </c>
      <c r="N135" s="65" t="s">
        <v>629</v>
      </c>
      <c r="O135" s="65" t="s">
        <v>630</v>
      </c>
      <c r="P135" s="66" t="s">
        <v>91</v>
      </c>
      <c r="Q135" s="66" t="s">
        <v>147</v>
      </c>
      <c r="R135" s="66" t="s">
        <v>148</v>
      </c>
      <c r="S135" s="67" t="s">
        <v>304</v>
      </c>
      <c r="T135" s="68" t="s">
        <v>152</v>
      </c>
      <c r="U135" s="68" t="s">
        <v>383</v>
      </c>
      <c r="V135" s="68" t="s">
        <v>384</v>
      </c>
      <c r="W135" s="69" t="s">
        <v>98</v>
      </c>
      <c r="X135" s="69" t="s">
        <v>98</v>
      </c>
      <c r="Y135" s="69" t="s">
        <v>98</v>
      </c>
      <c r="Z135" s="69" t="s">
        <v>98</v>
      </c>
      <c r="AA135" s="69" t="s">
        <v>98</v>
      </c>
      <c r="AB135" s="69" t="s">
        <v>98</v>
      </c>
      <c r="AC135" s="69" t="s">
        <v>98</v>
      </c>
      <c r="AD135" s="69" t="s">
        <v>98</v>
      </c>
      <c r="AE135" s="69" t="s">
        <v>98</v>
      </c>
      <c r="AF135" s="69" t="s">
        <v>98</v>
      </c>
      <c r="AG135" s="69" t="s">
        <v>98</v>
      </c>
      <c r="AH135" s="69" t="s">
        <v>98</v>
      </c>
      <c r="AI135" s="69" t="s">
        <v>98</v>
      </c>
      <c r="AJ135" s="69" t="s">
        <v>98</v>
      </c>
      <c r="AK135" s="69" t="s">
        <v>98</v>
      </c>
      <c r="AL135" s="69" t="s">
        <v>98</v>
      </c>
      <c r="AM135" s="69" t="s">
        <v>98</v>
      </c>
      <c r="AN135" s="69" t="s">
        <v>98</v>
      </c>
      <c r="AO135" s="108" t="s">
        <v>98</v>
      </c>
      <c r="AP135" s="108" t="s">
        <v>98</v>
      </c>
      <c r="AQ135" s="108" t="s">
        <v>98</v>
      </c>
    </row>
    <row r="136" ht="15.75" customHeight="1">
      <c r="A136" s="112" t="s">
        <v>631</v>
      </c>
      <c r="B136" s="60" t="s">
        <v>228</v>
      </c>
      <c r="C136" s="61" t="s">
        <v>78</v>
      </c>
      <c r="D136" s="62" t="s">
        <v>79</v>
      </c>
      <c r="E136" s="62" t="s">
        <v>80</v>
      </c>
      <c r="F136" s="61" t="s">
        <v>81</v>
      </c>
      <c r="G136" s="61" t="s">
        <v>82</v>
      </c>
      <c r="H136" s="63" t="s">
        <v>83</v>
      </c>
      <c r="I136" s="63" t="s">
        <v>247</v>
      </c>
      <c r="J136" s="64" t="s">
        <v>248</v>
      </c>
      <c r="K136" s="64" t="s">
        <v>86</v>
      </c>
      <c r="L136" s="64" t="s">
        <v>249</v>
      </c>
      <c r="M136" s="65" t="s">
        <v>120</v>
      </c>
      <c r="N136" s="65" t="s">
        <v>89</v>
      </c>
      <c r="O136" s="65" t="s">
        <v>250</v>
      </c>
      <c r="P136" s="66" t="s">
        <v>613</v>
      </c>
      <c r="Q136" s="66" t="s">
        <v>614</v>
      </c>
      <c r="R136" s="66" t="s">
        <v>615</v>
      </c>
      <c r="S136" s="67" t="s">
        <v>616</v>
      </c>
      <c r="T136" s="68" t="s">
        <v>95</v>
      </c>
      <c r="U136" s="68" t="s">
        <v>96</v>
      </c>
      <c r="V136" s="68" t="s">
        <v>97</v>
      </c>
      <c r="W136" s="69" t="s">
        <v>98</v>
      </c>
      <c r="X136" s="69" t="s">
        <v>98</v>
      </c>
      <c r="Y136" s="69" t="s">
        <v>98</v>
      </c>
      <c r="Z136" s="69" t="s">
        <v>98</v>
      </c>
      <c r="AA136" s="69" t="s">
        <v>98</v>
      </c>
      <c r="AB136" s="69" t="s">
        <v>98</v>
      </c>
      <c r="AC136" s="69" t="s">
        <v>98</v>
      </c>
      <c r="AD136" s="69" t="s">
        <v>98</v>
      </c>
      <c r="AE136" s="69" t="s">
        <v>98</v>
      </c>
      <c r="AF136" s="69" t="s">
        <v>98</v>
      </c>
      <c r="AG136" s="69" t="s">
        <v>98</v>
      </c>
      <c r="AH136" s="69" t="s">
        <v>98</v>
      </c>
      <c r="AI136" s="69" t="s">
        <v>98</v>
      </c>
      <c r="AJ136" s="69" t="s">
        <v>98</v>
      </c>
      <c r="AK136" s="69" t="s">
        <v>98</v>
      </c>
      <c r="AL136" s="69" t="s">
        <v>98</v>
      </c>
      <c r="AM136" s="69" t="s">
        <v>98</v>
      </c>
      <c r="AN136" s="69" t="s">
        <v>98</v>
      </c>
      <c r="AO136" s="108" t="s">
        <v>98</v>
      </c>
      <c r="AP136" s="108" t="s">
        <v>98</v>
      </c>
      <c r="AQ136" s="108" t="s">
        <v>98</v>
      </c>
    </row>
    <row r="137" ht="15.75" customHeight="1">
      <c r="A137" s="112" t="s">
        <v>631</v>
      </c>
      <c r="B137" s="60" t="s">
        <v>228</v>
      </c>
      <c r="C137" s="61" t="s">
        <v>78</v>
      </c>
      <c r="D137" s="62" t="s">
        <v>79</v>
      </c>
      <c r="E137" s="62" t="s">
        <v>80</v>
      </c>
      <c r="F137" s="61" t="s">
        <v>81</v>
      </c>
      <c r="G137" s="61" t="s">
        <v>82</v>
      </c>
      <c r="H137" s="63" t="s">
        <v>83</v>
      </c>
      <c r="I137" s="63" t="s">
        <v>247</v>
      </c>
      <c r="J137" s="64" t="s">
        <v>248</v>
      </c>
      <c r="K137" s="64" t="s">
        <v>86</v>
      </c>
      <c r="L137" s="64" t="s">
        <v>249</v>
      </c>
      <c r="M137" s="65" t="s">
        <v>120</v>
      </c>
      <c r="N137" s="65" t="s">
        <v>89</v>
      </c>
      <c r="O137" s="65" t="s">
        <v>250</v>
      </c>
      <c r="P137" s="66" t="s">
        <v>613</v>
      </c>
      <c r="Q137" s="66" t="s">
        <v>614</v>
      </c>
      <c r="R137" s="66" t="s">
        <v>615</v>
      </c>
      <c r="S137" s="67" t="s">
        <v>616</v>
      </c>
      <c r="T137" s="68" t="s">
        <v>95</v>
      </c>
      <c r="U137" s="68" t="s">
        <v>96</v>
      </c>
      <c r="V137" s="68" t="s">
        <v>107</v>
      </c>
      <c r="W137" s="69" t="s">
        <v>98</v>
      </c>
      <c r="X137" s="69" t="s">
        <v>98</v>
      </c>
      <c r="Y137" s="69" t="s">
        <v>98</v>
      </c>
      <c r="Z137" s="69" t="s">
        <v>98</v>
      </c>
      <c r="AA137" s="69" t="s">
        <v>98</v>
      </c>
      <c r="AB137" s="69" t="s">
        <v>98</v>
      </c>
      <c r="AC137" s="69" t="s">
        <v>98</v>
      </c>
      <c r="AD137" s="69" t="s">
        <v>98</v>
      </c>
      <c r="AE137" s="69" t="s">
        <v>98</v>
      </c>
      <c r="AF137" s="69" t="s">
        <v>98</v>
      </c>
      <c r="AG137" s="69" t="s">
        <v>98</v>
      </c>
      <c r="AH137" s="69" t="s">
        <v>98</v>
      </c>
      <c r="AI137" s="69" t="s">
        <v>98</v>
      </c>
      <c r="AJ137" s="69" t="s">
        <v>98</v>
      </c>
      <c r="AK137" s="69" t="s">
        <v>98</v>
      </c>
      <c r="AL137" s="69" t="s">
        <v>98</v>
      </c>
      <c r="AM137" s="69" t="s">
        <v>98</v>
      </c>
      <c r="AN137" s="69" t="s">
        <v>98</v>
      </c>
      <c r="AO137" s="108" t="s">
        <v>98</v>
      </c>
      <c r="AP137" s="108" t="s">
        <v>98</v>
      </c>
      <c r="AQ137" s="108" t="s">
        <v>98</v>
      </c>
    </row>
    <row r="138" ht="15.75" customHeight="1">
      <c r="A138" s="112" t="s">
        <v>631</v>
      </c>
      <c r="B138" s="60" t="s">
        <v>228</v>
      </c>
      <c r="C138" s="61" t="s">
        <v>78</v>
      </c>
      <c r="D138" s="62" t="s">
        <v>79</v>
      </c>
      <c r="E138" s="62" t="s">
        <v>80</v>
      </c>
      <c r="F138" s="61" t="s">
        <v>81</v>
      </c>
      <c r="G138" s="61" t="s">
        <v>82</v>
      </c>
      <c r="H138" s="63" t="s">
        <v>83</v>
      </c>
      <c r="I138" s="63" t="s">
        <v>247</v>
      </c>
      <c r="J138" s="64" t="s">
        <v>248</v>
      </c>
      <c r="K138" s="64" t="s">
        <v>86</v>
      </c>
      <c r="L138" s="64" t="s">
        <v>249</v>
      </c>
      <c r="M138" s="65" t="s">
        <v>120</v>
      </c>
      <c r="N138" s="65" t="s">
        <v>89</v>
      </c>
      <c r="O138" s="65" t="s">
        <v>250</v>
      </c>
      <c r="P138" s="66" t="s">
        <v>613</v>
      </c>
      <c r="Q138" s="66" t="s">
        <v>614</v>
      </c>
      <c r="R138" s="66" t="s">
        <v>615</v>
      </c>
      <c r="S138" s="67" t="s">
        <v>616</v>
      </c>
      <c r="T138" s="68" t="s">
        <v>95</v>
      </c>
      <c r="U138" s="68" t="s">
        <v>96</v>
      </c>
      <c r="V138" s="68" t="s">
        <v>108</v>
      </c>
      <c r="W138" s="69" t="s">
        <v>98</v>
      </c>
      <c r="X138" s="69" t="s">
        <v>98</v>
      </c>
      <c r="Y138" s="69" t="s">
        <v>98</v>
      </c>
      <c r="Z138" s="69" t="s">
        <v>98</v>
      </c>
      <c r="AA138" s="69" t="s">
        <v>98</v>
      </c>
      <c r="AB138" s="69" t="s">
        <v>98</v>
      </c>
      <c r="AC138" s="69" t="s">
        <v>98</v>
      </c>
      <c r="AD138" s="69" t="s">
        <v>98</v>
      </c>
      <c r="AE138" s="69" t="s">
        <v>98</v>
      </c>
      <c r="AF138" s="69" t="s">
        <v>98</v>
      </c>
      <c r="AG138" s="69" t="s">
        <v>98</v>
      </c>
      <c r="AH138" s="69" t="s">
        <v>98</v>
      </c>
      <c r="AI138" s="69" t="s">
        <v>98</v>
      </c>
      <c r="AJ138" s="69" t="s">
        <v>98</v>
      </c>
      <c r="AK138" s="69" t="s">
        <v>98</v>
      </c>
      <c r="AL138" s="69" t="s">
        <v>98</v>
      </c>
      <c r="AM138" s="69" t="s">
        <v>98</v>
      </c>
      <c r="AN138" s="69" t="s">
        <v>98</v>
      </c>
      <c r="AO138" s="108" t="s">
        <v>98</v>
      </c>
      <c r="AP138" s="108" t="s">
        <v>98</v>
      </c>
      <c r="AQ138" s="108" t="s">
        <v>98</v>
      </c>
    </row>
    <row r="139" ht="15.75" customHeight="1">
      <c r="A139" s="112" t="s">
        <v>631</v>
      </c>
      <c r="B139" s="60" t="s">
        <v>228</v>
      </c>
      <c r="C139" s="61" t="s">
        <v>229</v>
      </c>
      <c r="D139" s="62" t="s">
        <v>79</v>
      </c>
      <c r="E139" s="62" t="s">
        <v>80</v>
      </c>
      <c r="F139" s="61" t="s">
        <v>281</v>
      </c>
      <c r="G139" s="81" t="s">
        <v>282</v>
      </c>
      <c r="H139" s="113" t="s">
        <v>632</v>
      </c>
      <c r="I139" s="63" t="s">
        <v>275</v>
      </c>
      <c r="J139" s="64" t="s">
        <v>276</v>
      </c>
      <c r="K139" s="63" t="s">
        <v>126</v>
      </c>
      <c r="L139" s="64" t="s">
        <v>277</v>
      </c>
      <c r="M139" s="65" t="s">
        <v>120</v>
      </c>
      <c r="N139" s="65" t="s">
        <v>89</v>
      </c>
      <c r="O139" s="65" t="s">
        <v>250</v>
      </c>
      <c r="P139" s="66" t="s">
        <v>278</v>
      </c>
      <c r="Q139" s="66" t="s">
        <v>181</v>
      </c>
      <c r="R139" s="66" t="s">
        <v>279</v>
      </c>
      <c r="S139" s="67" t="s">
        <v>312</v>
      </c>
      <c r="T139" s="68" t="s">
        <v>152</v>
      </c>
      <c r="U139" s="68" t="s">
        <v>383</v>
      </c>
      <c r="V139" s="68" t="s">
        <v>384</v>
      </c>
      <c r="W139" s="69" t="s">
        <v>98</v>
      </c>
      <c r="X139" s="69" t="s">
        <v>98</v>
      </c>
      <c r="Y139" s="69" t="s">
        <v>98</v>
      </c>
      <c r="Z139" s="69" t="s">
        <v>98</v>
      </c>
      <c r="AA139" s="69" t="s">
        <v>98</v>
      </c>
      <c r="AB139" s="69" t="s">
        <v>98</v>
      </c>
      <c r="AC139" s="69" t="s">
        <v>98</v>
      </c>
      <c r="AD139" s="69" t="s">
        <v>98</v>
      </c>
      <c r="AE139" s="69" t="s">
        <v>98</v>
      </c>
      <c r="AF139" s="69" t="s">
        <v>98</v>
      </c>
      <c r="AG139" s="69" t="s">
        <v>98</v>
      </c>
      <c r="AH139" s="69" t="s">
        <v>98</v>
      </c>
      <c r="AI139" s="69" t="s">
        <v>98</v>
      </c>
      <c r="AJ139" s="69" t="s">
        <v>98</v>
      </c>
      <c r="AK139" s="69" t="s">
        <v>98</v>
      </c>
      <c r="AL139" s="69" t="s">
        <v>98</v>
      </c>
      <c r="AM139" s="69" t="s">
        <v>98</v>
      </c>
      <c r="AN139" s="69" t="s">
        <v>98</v>
      </c>
      <c r="AO139" s="108" t="s">
        <v>98</v>
      </c>
      <c r="AP139" s="108" t="s">
        <v>98</v>
      </c>
      <c r="AQ139" s="108" t="s">
        <v>98</v>
      </c>
    </row>
    <row r="140" ht="15.75" customHeight="1">
      <c r="A140" s="112" t="s">
        <v>631</v>
      </c>
      <c r="B140" s="60" t="s">
        <v>514</v>
      </c>
      <c r="C140" s="61" t="s">
        <v>294</v>
      </c>
      <c r="D140" s="62" t="s">
        <v>79</v>
      </c>
      <c r="E140" s="62" t="s">
        <v>295</v>
      </c>
      <c r="F140" s="61" t="s">
        <v>515</v>
      </c>
      <c r="G140" s="114" t="s">
        <v>516</v>
      </c>
      <c r="H140" s="113" t="s">
        <v>632</v>
      </c>
      <c r="I140" s="63" t="s">
        <v>275</v>
      </c>
      <c r="J140" s="64" t="s">
        <v>276</v>
      </c>
      <c r="K140" s="63" t="s">
        <v>126</v>
      </c>
      <c r="L140" s="64" t="s">
        <v>277</v>
      </c>
      <c r="M140" s="65" t="s">
        <v>120</v>
      </c>
      <c r="N140" s="65" t="s">
        <v>89</v>
      </c>
      <c r="O140" s="65" t="s">
        <v>250</v>
      </c>
      <c r="P140" s="66" t="s">
        <v>278</v>
      </c>
      <c r="Q140" s="66" t="s">
        <v>181</v>
      </c>
      <c r="R140" s="66" t="s">
        <v>279</v>
      </c>
      <c r="S140" s="67" t="s">
        <v>312</v>
      </c>
      <c r="T140" s="68" t="s">
        <v>152</v>
      </c>
      <c r="U140" s="68" t="s">
        <v>383</v>
      </c>
      <c r="V140" s="68" t="s">
        <v>384</v>
      </c>
      <c r="W140" s="69" t="s">
        <v>98</v>
      </c>
      <c r="X140" s="69" t="s">
        <v>98</v>
      </c>
      <c r="Y140" s="69" t="s">
        <v>98</v>
      </c>
      <c r="Z140" s="69" t="s">
        <v>98</v>
      </c>
      <c r="AA140" s="69" t="s">
        <v>98</v>
      </c>
      <c r="AB140" s="69" t="s">
        <v>98</v>
      </c>
      <c r="AC140" s="69" t="s">
        <v>98</v>
      </c>
      <c r="AD140" s="69" t="s">
        <v>98</v>
      </c>
      <c r="AE140" s="69" t="s">
        <v>98</v>
      </c>
      <c r="AF140" s="69" t="s">
        <v>98</v>
      </c>
      <c r="AG140" s="69" t="s">
        <v>98</v>
      </c>
      <c r="AH140" s="69" t="s">
        <v>98</v>
      </c>
      <c r="AI140" s="69" t="s">
        <v>98</v>
      </c>
      <c r="AJ140" s="69" t="s">
        <v>98</v>
      </c>
      <c r="AK140" s="69" t="s">
        <v>98</v>
      </c>
      <c r="AL140" s="69" t="s">
        <v>98</v>
      </c>
      <c r="AM140" s="69" t="s">
        <v>98</v>
      </c>
      <c r="AN140" s="69" t="s">
        <v>98</v>
      </c>
      <c r="AO140" s="108" t="s">
        <v>98</v>
      </c>
      <c r="AP140" s="108" t="s">
        <v>98</v>
      </c>
      <c r="AQ140" s="108" t="s">
        <v>98</v>
      </c>
    </row>
    <row r="141" ht="15.75" customHeight="1">
      <c r="A141" s="112" t="s">
        <v>631</v>
      </c>
      <c r="B141" s="60" t="s">
        <v>514</v>
      </c>
      <c r="C141" s="61" t="s">
        <v>294</v>
      </c>
      <c r="D141" s="62" t="s">
        <v>79</v>
      </c>
      <c r="E141" s="62" t="s">
        <v>295</v>
      </c>
      <c r="F141" s="61" t="s">
        <v>515</v>
      </c>
      <c r="G141" s="114" t="s">
        <v>516</v>
      </c>
      <c r="H141" s="113" t="s">
        <v>632</v>
      </c>
      <c r="I141" s="63" t="s">
        <v>275</v>
      </c>
      <c r="J141" s="64" t="s">
        <v>276</v>
      </c>
      <c r="K141" s="63" t="s">
        <v>126</v>
      </c>
      <c r="L141" s="64" t="s">
        <v>277</v>
      </c>
      <c r="M141" s="65" t="s">
        <v>120</v>
      </c>
      <c r="N141" s="65" t="s">
        <v>89</v>
      </c>
      <c r="O141" s="65" t="s">
        <v>250</v>
      </c>
      <c r="P141" s="66" t="s">
        <v>278</v>
      </c>
      <c r="Q141" s="66" t="s">
        <v>181</v>
      </c>
      <c r="R141" s="66" t="s">
        <v>279</v>
      </c>
      <c r="S141" s="67" t="s">
        <v>312</v>
      </c>
      <c r="T141" s="68" t="s">
        <v>152</v>
      </c>
      <c r="U141" s="68" t="s">
        <v>383</v>
      </c>
      <c r="V141" s="68" t="s">
        <v>527</v>
      </c>
      <c r="W141" s="69" t="s">
        <v>98</v>
      </c>
      <c r="X141" s="69" t="s">
        <v>98</v>
      </c>
      <c r="Y141" s="69" t="s">
        <v>98</v>
      </c>
      <c r="Z141" s="69" t="s">
        <v>98</v>
      </c>
      <c r="AA141" s="69" t="s">
        <v>98</v>
      </c>
      <c r="AB141" s="69" t="s">
        <v>98</v>
      </c>
      <c r="AC141" s="69" t="s">
        <v>98</v>
      </c>
      <c r="AD141" s="69" t="s">
        <v>98</v>
      </c>
      <c r="AE141" s="69" t="s">
        <v>98</v>
      </c>
      <c r="AF141" s="69" t="s">
        <v>98</v>
      </c>
      <c r="AG141" s="69" t="s">
        <v>98</v>
      </c>
      <c r="AH141" s="69" t="s">
        <v>98</v>
      </c>
      <c r="AI141" s="69" t="s">
        <v>98</v>
      </c>
      <c r="AJ141" s="69" t="s">
        <v>98</v>
      </c>
      <c r="AK141" s="69" t="s">
        <v>98</v>
      </c>
      <c r="AL141" s="69" t="s">
        <v>98</v>
      </c>
      <c r="AM141" s="69" t="s">
        <v>98</v>
      </c>
      <c r="AN141" s="69" t="s">
        <v>98</v>
      </c>
      <c r="AO141" s="108" t="s">
        <v>98</v>
      </c>
      <c r="AP141" s="108" t="s">
        <v>98</v>
      </c>
      <c r="AQ141" s="108" t="s">
        <v>98</v>
      </c>
    </row>
    <row r="142" ht="15.75" customHeight="1">
      <c r="A142" s="112" t="s">
        <v>631</v>
      </c>
      <c r="B142" s="60" t="s">
        <v>514</v>
      </c>
      <c r="C142" s="61" t="s">
        <v>294</v>
      </c>
      <c r="D142" s="62" t="s">
        <v>79</v>
      </c>
      <c r="E142" s="62" t="s">
        <v>295</v>
      </c>
      <c r="F142" s="61" t="s">
        <v>515</v>
      </c>
      <c r="G142" s="114" t="s">
        <v>516</v>
      </c>
      <c r="H142" s="113" t="s">
        <v>632</v>
      </c>
      <c r="I142" s="63" t="s">
        <v>275</v>
      </c>
      <c r="J142" s="64" t="s">
        <v>276</v>
      </c>
      <c r="K142" s="63" t="s">
        <v>126</v>
      </c>
      <c r="L142" s="64" t="s">
        <v>277</v>
      </c>
      <c r="M142" s="65" t="s">
        <v>120</v>
      </c>
      <c r="N142" s="65" t="s">
        <v>89</v>
      </c>
      <c r="O142" s="65" t="s">
        <v>250</v>
      </c>
      <c r="P142" s="66" t="s">
        <v>278</v>
      </c>
      <c r="Q142" s="66" t="s">
        <v>181</v>
      </c>
      <c r="R142" s="66" t="s">
        <v>279</v>
      </c>
      <c r="S142" s="67" t="s">
        <v>312</v>
      </c>
      <c r="T142" s="68" t="s">
        <v>168</v>
      </c>
      <c r="U142" s="68" t="s">
        <v>529</v>
      </c>
      <c r="V142" s="68" t="s">
        <v>530</v>
      </c>
      <c r="W142" s="69" t="s">
        <v>98</v>
      </c>
      <c r="X142" s="69" t="s">
        <v>98</v>
      </c>
      <c r="Y142" s="69" t="s">
        <v>98</v>
      </c>
      <c r="Z142" s="69" t="s">
        <v>98</v>
      </c>
      <c r="AA142" s="69" t="s">
        <v>98</v>
      </c>
      <c r="AB142" s="69" t="s">
        <v>98</v>
      </c>
      <c r="AC142" s="69" t="s">
        <v>98</v>
      </c>
      <c r="AD142" s="69" t="s">
        <v>98</v>
      </c>
      <c r="AE142" s="69" t="s">
        <v>98</v>
      </c>
      <c r="AF142" s="69" t="s">
        <v>98</v>
      </c>
      <c r="AG142" s="69" t="s">
        <v>98</v>
      </c>
      <c r="AH142" s="69" t="s">
        <v>98</v>
      </c>
      <c r="AI142" s="69" t="s">
        <v>98</v>
      </c>
      <c r="AJ142" s="69" t="s">
        <v>98</v>
      </c>
      <c r="AK142" s="69" t="s">
        <v>98</v>
      </c>
      <c r="AL142" s="69" t="s">
        <v>98</v>
      </c>
      <c r="AM142" s="69" t="s">
        <v>98</v>
      </c>
      <c r="AN142" s="69" t="s">
        <v>98</v>
      </c>
      <c r="AO142" s="108" t="s">
        <v>98</v>
      </c>
      <c r="AP142" s="108" t="s">
        <v>98</v>
      </c>
      <c r="AQ142" s="108" t="s">
        <v>98</v>
      </c>
    </row>
    <row r="143" ht="15.75" customHeight="1">
      <c r="A143" s="112" t="s">
        <v>631</v>
      </c>
      <c r="B143" s="60" t="s">
        <v>514</v>
      </c>
      <c r="C143" s="61" t="s">
        <v>294</v>
      </c>
      <c r="D143" s="62" t="s">
        <v>79</v>
      </c>
      <c r="E143" s="62" t="s">
        <v>295</v>
      </c>
      <c r="F143" s="61" t="s">
        <v>515</v>
      </c>
      <c r="G143" s="114" t="s">
        <v>516</v>
      </c>
      <c r="H143" s="113" t="s">
        <v>632</v>
      </c>
      <c r="I143" s="63" t="s">
        <v>275</v>
      </c>
      <c r="J143" s="64" t="s">
        <v>276</v>
      </c>
      <c r="K143" s="63" t="s">
        <v>126</v>
      </c>
      <c r="L143" s="64" t="s">
        <v>277</v>
      </c>
      <c r="M143" s="65" t="s">
        <v>120</v>
      </c>
      <c r="N143" s="65" t="s">
        <v>89</v>
      </c>
      <c r="O143" s="65" t="s">
        <v>250</v>
      </c>
      <c r="P143" s="66" t="s">
        <v>278</v>
      </c>
      <c r="Q143" s="66" t="s">
        <v>181</v>
      </c>
      <c r="R143" s="66" t="s">
        <v>279</v>
      </c>
      <c r="S143" s="67" t="s">
        <v>312</v>
      </c>
      <c r="T143" s="68" t="s">
        <v>168</v>
      </c>
      <c r="U143" s="68" t="s">
        <v>529</v>
      </c>
      <c r="V143" s="68" t="s">
        <v>533</v>
      </c>
      <c r="W143" s="69" t="s">
        <v>98</v>
      </c>
      <c r="X143" s="69" t="s">
        <v>98</v>
      </c>
      <c r="Y143" s="69" t="s">
        <v>98</v>
      </c>
      <c r="Z143" s="69" t="s">
        <v>98</v>
      </c>
      <c r="AA143" s="69" t="s">
        <v>98</v>
      </c>
      <c r="AB143" s="69" t="s">
        <v>98</v>
      </c>
      <c r="AC143" s="69" t="s">
        <v>98</v>
      </c>
      <c r="AD143" s="69" t="s">
        <v>98</v>
      </c>
      <c r="AE143" s="69" t="s">
        <v>98</v>
      </c>
      <c r="AF143" s="69" t="s">
        <v>98</v>
      </c>
      <c r="AG143" s="69" t="s">
        <v>98</v>
      </c>
      <c r="AH143" s="69" t="s">
        <v>98</v>
      </c>
      <c r="AI143" s="69" t="s">
        <v>98</v>
      </c>
      <c r="AJ143" s="69" t="s">
        <v>98</v>
      </c>
      <c r="AK143" s="69" t="s">
        <v>98</v>
      </c>
      <c r="AL143" s="69" t="s">
        <v>98</v>
      </c>
      <c r="AM143" s="69" t="s">
        <v>98</v>
      </c>
      <c r="AN143" s="69" t="s">
        <v>98</v>
      </c>
      <c r="AO143" s="108" t="s">
        <v>98</v>
      </c>
      <c r="AP143" s="108" t="s">
        <v>98</v>
      </c>
      <c r="AQ143" s="108" t="s">
        <v>98</v>
      </c>
    </row>
    <row r="144" ht="15.75" customHeight="1">
      <c r="A144" s="112" t="s">
        <v>631</v>
      </c>
      <c r="B144" s="60" t="s">
        <v>514</v>
      </c>
      <c r="C144" s="61" t="s">
        <v>294</v>
      </c>
      <c r="D144" s="62" t="s">
        <v>79</v>
      </c>
      <c r="E144" s="62" t="s">
        <v>295</v>
      </c>
      <c r="F144" s="61" t="s">
        <v>515</v>
      </c>
      <c r="G144" s="114" t="s">
        <v>516</v>
      </c>
      <c r="H144" s="113" t="s">
        <v>632</v>
      </c>
      <c r="I144" s="63" t="s">
        <v>275</v>
      </c>
      <c r="J144" s="64" t="s">
        <v>276</v>
      </c>
      <c r="K144" s="63" t="s">
        <v>126</v>
      </c>
      <c r="L144" s="64" t="s">
        <v>277</v>
      </c>
      <c r="M144" s="65" t="s">
        <v>120</v>
      </c>
      <c r="N144" s="65" t="s">
        <v>89</v>
      </c>
      <c r="O144" s="65" t="s">
        <v>250</v>
      </c>
      <c r="P144" s="66" t="s">
        <v>278</v>
      </c>
      <c r="Q144" s="66" t="s">
        <v>181</v>
      </c>
      <c r="R144" s="66" t="s">
        <v>279</v>
      </c>
      <c r="S144" s="67" t="s">
        <v>312</v>
      </c>
      <c r="T144" s="68" t="s">
        <v>168</v>
      </c>
      <c r="U144" s="68" t="s">
        <v>529</v>
      </c>
      <c r="V144" s="68" t="s">
        <v>534</v>
      </c>
      <c r="W144" s="69" t="s">
        <v>98</v>
      </c>
      <c r="X144" s="69" t="s">
        <v>98</v>
      </c>
      <c r="Y144" s="69" t="s">
        <v>98</v>
      </c>
      <c r="Z144" s="69" t="s">
        <v>98</v>
      </c>
      <c r="AA144" s="69" t="s">
        <v>98</v>
      </c>
      <c r="AB144" s="69" t="s">
        <v>98</v>
      </c>
      <c r="AC144" s="69" t="s">
        <v>98</v>
      </c>
      <c r="AD144" s="69" t="s">
        <v>98</v>
      </c>
      <c r="AE144" s="69" t="s">
        <v>98</v>
      </c>
      <c r="AF144" s="69" t="s">
        <v>98</v>
      </c>
      <c r="AG144" s="69" t="s">
        <v>98</v>
      </c>
      <c r="AH144" s="69" t="s">
        <v>98</v>
      </c>
      <c r="AI144" s="69" t="s">
        <v>98</v>
      </c>
      <c r="AJ144" s="69" t="s">
        <v>98</v>
      </c>
      <c r="AK144" s="69" t="s">
        <v>98</v>
      </c>
      <c r="AL144" s="69" t="s">
        <v>98</v>
      </c>
      <c r="AM144" s="69" t="s">
        <v>98</v>
      </c>
      <c r="AN144" s="69" t="s">
        <v>98</v>
      </c>
      <c r="AO144" s="108" t="s">
        <v>98</v>
      </c>
      <c r="AP144" s="108" t="s">
        <v>98</v>
      </c>
      <c r="AQ144" s="108" t="s">
        <v>98</v>
      </c>
    </row>
    <row r="145" ht="15.75" customHeight="1">
      <c r="A145" s="112" t="s">
        <v>631</v>
      </c>
      <c r="B145" s="60" t="s">
        <v>514</v>
      </c>
      <c r="C145" s="61" t="s">
        <v>294</v>
      </c>
      <c r="D145" s="62" t="s">
        <v>79</v>
      </c>
      <c r="E145" s="62" t="s">
        <v>295</v>
      </c>
      <c r="F145" s="61" t="s">
        <v>515</v>
      </c>
      <c r="G145" s="114" t="s">
        <v>516</v>
      </c>
      <c r="H145" s="113" t="s">
        <v>632</v>
      </c>
      <c r="I145" s="63" t="s">
        <v>275</v>
      </c>
      <c r="J145" s="64" t="s">
        <v>276</v>
      </c>
      <c r="K145" s="63" t="s">
        <v>126</v>
      </c>
      <c r="L145" s="64" t="s">
        <v>277</v>
      </c>
      <c r="M145" s="65" t="s">
        <v>120</v>
      </c>
      <c r="N145" s="65" t="s">
        <v>89</v>
      </c>
      <c r="O145" s="65" t="s">
        <v>250</v>
      </c>
      <c r="P145" s="66" t="s">
        <v>278</v>
      </c>
      <c r="Q145" s="66" t="s">
        <v>181</v>
      </c>
      <c r="R145" s="66" t="s">
        <v>279</v>
      </c>
      <c r="S145" s="67" t="s">
        <v>312</v>
      </c>
      <c r="T145" s="68" t="s">
        <v>168</v>
      </c>
      <c r="U145" s="68" t="s">
        <v>529</v>
      </c>
      <c r="V145" s="68" t="s">
        <v>535</v>
      </c>
      <c r="W145" s="69" t="s">
        <v>98</v>
      </c>
      <c r="X145" s="69" t="s">
        <v>98</v>
      </c>
      <c r="Y145" s="69" t="s">
        <v>98</v>
      </c>
      <c r="Z145" s="69" t="s">
        <v>98</v>
      </c>
      <c r="AA145" s="69" t="s">
        <v>98</v>
      </c>
      <c r="AB145" s="69" t="s">
        <v>98</v>
      </c>
      <c r="AC145" s="69" t="s">
        <v>98</v>
      </c>
      <c r="AD145" s="69" t="s">
        <v>98</v>
      </c>
      <c r="AE145" s="69" t="s">
        <v>98</v>
      </c>
      <c r="AF145" s="69" t="s">
        <v>98</v>
      </c>
      <c r="AG145" s="69" t="s">
        <v>98</v>
      </c>
      <c r="AH145" s="69" t="s">
        <v>98</v>
      </c>
      <c r="AI145" s="69" t="s">
        <v>98</v>
      </c>
      <c r="AJ145" s="69" t="s">
        <v>98</v>
      </c>
      <c r="AK145" s="69" t="s">
        <v>98</v>
      </c>
      <c r="AL145" s="69" t="s">
        <v>98</v>
      </c>
      <c r="AM145" s="69" t="s">
        <v>98</v>
      </c>
      <c r="AN145" s="69" t="s">
        <v>98</v>
      </c>
      <c r="AO145" s="108" t="s">
        <v>98</v>
      </c>
      <c r="AP145" s="108" t="s">
        <v>98</v>
      </c>
      <c r="AQ145" s="108" t="s">
        <v>98</v>
      </c>
    </row>
    <row r="146" ht="15.75" customHeight="1">
      <c r="A146" s="59" t="s">
        <v>633</v>
      </c>
      <c r="B146" s="60" t="s">
        <v>77</v>
      </c>
      <c r="C146" s="61" t="s">
        <v>634</v>
      </c>
      <c r="D146" s="62" t="s">
        <v>79</v>
      </c>
      <c r="E146" s="62" t="s">
        <v>80</v>
      </c>
      <c r="F146" s="61" t="s">
        <v>81</v>
      </c>
      <c r="G146" s="61" t="s">
        <v>82</v>
      </c>
      <c r="H146" s="63" t="s">
        <v>83</v>
      </c>
      <c r="I146" s="63" t="s">
        <v>84</v>
      </c>
      <c r="J146" s="64" t="s">
        <v>635</v>
      </c>
      <c r="K146" s="64" t="s">
        <v>86</v>
      </c>
      <c r="L146" s="64" t="s">
        <v>87</v>
      </c>
      <c r="M146" s="65" t="s">
        <v>88</v>
      </c>
      <c r="N146" s="65" t="s">
        <v>89</v>
      </c>
      <c r="O146" s="65" t="s">
        <v>636</v>
      </c>
      <c r="P146" s="66" t="s">
        <v>91</v>
      </c>
      <c r="Q146" s="66" t="s">
        <v>92</v>
      </c>
      <c r="R146" s="66" t="s">
        <v>93</v>
      </c>
      <c r="S146" s="67" t="s">
        <v>592</v>
      </c>
      <c r="T146" s="68" t="s">
        <v>95</v>
      </c>
      <c r="U146" s="68" t="s">
        <v>96</v>
      </c>
      <c r="V146" s="68" t="s">
        <v>97</v>
      </c>
      <c r="W146" s="69" t="s">
        <v>98</v>
      </c>
      <c r="X146" s="69" t="s">
        <v>98</v>
      </c>
      <c r="Y146" s="69" t="s">
        <v>98</v>
      </c>
      <c r="Z146" s="69" t="s">
        <v>98</v>
      </c>
      <c r="AA146" s="69" t="s">
        <v>98</v>
      </c>
      <c r="AB146" s="69" t="s">
        <v>98</v>
      </c>
      <c r="AC146" s="69" t="s">
        <v>98</v>
      </c>
      <c r="AD146" s="69" t="s">
        <v>98</v>
      </c>
      <c r="AE146" s="69" t="s">
        <v>98</v>
      </c>
      <c r="AF146" s="69" t="s">
        <v>98</v>
      </c>
      <c r="AG146" s="69" t="s">
        <v>98</v>
      </c>
      <c r="AH146" s="69" t="s">
        <v>98</v>
      </c>
      <c r="AI146" s="69" t="s">
        <v>98</v>
      </c>
      <c r="AJ146" s="69" t="s">
        <v>98</v>
      </c>
      <c r="AK146" s="69" t="s">
        <v>98</v>
      </c>
      <c r="AL146" s="69" t="s">
        <v>98</v>
      </c>
      <c r="AM146" s="69" t="s">
        <v>98</v>
      </c>
      <c r="AN146" s="69" t="s">
        <v>98</v>
      </c>
      <c r="AO146" s="108" t="s">
        <v>98</v>
      </c>
      <c r="AP146" s="108" t="s">
        <v>98</v>
      </c>
      <c r="AQ146" s="108" t="s">
        <v>98</v>
      </c>
    </row>
    <row r="147" ht="15.75" customHeight="1">
      <c r="A147" s="59" t="s">
        <v>633</v>
      </c>
      <c r="B147" s="60" t="s">
        <v>77</v>
      </c>
      <c r="C147" s="61" t="s">
        <v>634</v>
      </c>
      <c r="D147" s="62" t="s">
        <v>79</v>
      </c>
      <c r="E147" s="62" t="s">
        <v>80</v>
      </c>
      <c r="F147" s="61" t="s">
        <v>81</v>
      </c>
      <c r="G147" s="61" t="s">
        <v>82</v>
      </c>
      <c r="H147" s="63" t="s">
        <v>83</v>
      </c>
      <c r="I147" s="63" t="s">
        <v>84</v>
      </c>
      <c r="J147" s="64" t="s">
        <v>635</v>
      </c>
      <c r="K147" s="64" t="s">
        <v>86</v>
      </c>
      <c r="L147" s="64" t="s">
        <v>87</v>
      </c>
      <c r="M147" s="65" t="s">
        <v>88</v>
      </c>
      <c r="N147" s="65" t="s">
        <v>89</v>
      </c>
      <c r="O147" s="65" t="s">
        <v>636</v>
      </c>
      <c r="P147" s="66" t="s">
        <v>91</v>
      </c>
      <c r="Q147" s="66" t="s">
        <v>92</v>
      </c>
      <c r="R147" s="66" t="s">
        <v>93</v>
      </c>
      <c r="S147" s="67" t="s">
        <v>592</v>
      </c>
      <c r="T147" s="68" t="s">
        <v>95</v>
      </c>
      <c r="U147" s="68" t="s">
        <v>96</v>
      </c>
      <c r="V147" s="68" t="s">
        <v>107</v>
      </c>
      <c r="W147" s="69" t="s">
        <v>98</v>
      </c>
      <c r="X147" s="69" t="s">
        <v>98</v>
      </c>
      <c r="Y147" s="69" t="s">
        <v>98</v>
      </c>
      <c r="Z147" s="69" t="s">
        <v>98</v>
      </c>
      <c r="AA147" s="69" t="s">
        <v>98</v>
      </c>
      <c r="AB147" s="69" t="s">
        <v>98</v>
      </c>
      <c r="AC147" s="69" t="s">
        <v>98</v>
      </c>
      <c r="AD147" s="69" t="s">
        <v>98</v>
      </c>
      <c r="AE147" s="69" t="s">
        <v>98</v>
      </c>
      <c r="AF147" s="69" t="s">
        <v>98</v>
      </c>
      <c r="AG147" s="69" t="s">
        <v>98</v>
      </c>
      <c r="AH147" s="69" t="s">
        <v>98</v>
      </c>
      <c r="AI147" s="69" t="s">
        <v>98</v>
      </c>
      <c r="AJ147" s="69" t="s">
        <v>98</v>
      </c>
      <c r="AK147" s="69" t="s">
        <v>98</v>
      </c>
      <c r="AL147" s="69" t="s">
        <v>98</v>
      </c>
      <c r="AM147" s="69" t="s">
        <v>98</v>
      </c>
      <c r="AN147" s="69" t="s">
        <v>98</v>
      </c>
      <c r="AO147" s="108" t="s">
        <v>98</v>
      </c>
      <c r="AP147" s="108" t="s">
        <v>98</v>
      </c>
      <c r="AQ147" s="108" t="s">
        <v>98</v>
      </c>
    </row>
    <row r="148" ht="15.75" customHeight="1">
      <c r="A148" s="59" t="s">
        <v>633</v>
      </c>
      <c r="B148" s="60" t="s">
        <v>77</v>
      </c>
      <c r="C148" s="61" t="s">
        <v>634</v>
      </c>
      <c r="D148" s="62" t="s">
        <v>79</v>
      </c>
      <c r="E148" s="62" t="s">
        <v>80</v>
      </c>
      <c r="F148" s="61" t="s">
        <v>81</v>
      </c>
      <c r="G148" s="61" t="s">
        <v>82</v>
      </c>
      <c r="H148" s="63" t="s">
        <v>83</v>
      </c>
      <c r="I148" s="63" t="s">
        <v>84</v>
      </c>
      <c r="J148" s="64" t="s">
        <v>635</v>
      </c>
      <c r="K148" s="64" t="s">
        <v>86</v>
      </c>
      <c r="L148" s="64" t="s">
        <v>87</v>
      </c>
      <c r="M148" s="65" t="s">
        <v>88</v>
      </c>
      <c r="N148" s="65" t="s">
        <v>89</v>
      </c>
      <c r="O148" s="65" t="s">
        <v>636</v>
      </c>
      <c r="P148" s="66" t="s">
        <v>91</v>
      </c>
      <c r="Q148" s="66" t="s">
        <v>92</v>
      </c>
      <c r="R148" s="66" t="s">
        <v>93</v>
      </c>
      <c r="S148" s="67" t="s">
        <v>592</v>
      </c>
      <c r="T148" s="68" t="s">
        <v>95</v>
      </c>
      <c r="U148" s="68" t="s">
        <v>96</v>
      </c>
      <c r="V148" s="68" t="s">
        <v>108</v>
      </c>
      <c r="W148" s="69" t="s">
        <v>98</v>
      </c>
      <c r="X148" s="69" t="s">
        <v>98</v>
      </c>
      <c r="Y148" s="69" t="s">
        <v>98</v>
      </c>
      <c r="Z148" s="69" t="s">
        <v>98</v>
      </c>
      <c r="AA148" s="69" t="s">
        <v>98</v>
      </c>
      <c r="AB148" s="69" t="s">
        <v>98</v>
      </c>
      <c r="AC148" s="69" t="s">
        <v>98</v>
      </c>
      <c r="AD148" s="69" t="s">
        <v>98</v>
      </c>
      <c r="AE148" s="69" t="s">
        <v>98</v>
      </c>
      <c r="AF148" s="69" t="s">
        <v>98</v>
      </c>
      <c r="AG148" s="69" t="s">
        <v>98</v>
      </c>
      <c r="AH148" s="69" t="s">
        <v>98</v>
      </c>
      <c r="AI148" s="69" t="s">
        <v>98</v>
      </c>
      <c r="AJ148" s="69" t="s">
        <v>98</v>
      </c>
      <c r="AK148" s="69" t="s">
        <v>98</v>
      </c>
      <c r="AL148" s="69" t="s">
        <v>98</v>
      </c>
      <c r="AM148" s="69" t="s">
        <v>98</v>
      </c>
      <c r="AN148" s="69" t="s">
        <v>98</v>
      </c>
      <c r="AO148" s="108" t="s">
        <v>98</v>
      </c>
      <c r="AP148" s="108" t="s">
        <v>98</v>
      </c>
      <c r="AQ148" s="108" t="s">
        <v>98</v>
      </c>
    </row>
    <row r="149" ht="15.75" customHeight="1">
      <c r="A149" s="59" t="s">
        <v>633</v>
      </c>
      <c r="B149" s="60" t="s">
        <v>583</v>
      </c>
      <c r="C149" s="61" t="s">
        <v>584</v>
      </c>
      <c r="D149" s="62" t="s">
        <v>79</v>
      </c>
      <c r="E149" s="62" t="s">
        <v>585</v>
      </c>
      <c r="F149" s="61" t="s">
        <v>637</v>
      </c>
      <c r="G149" s="61" t="s">
        <v>638</v>
      </c>
      <c r="H149" s="63" t="s">
        <v>639</v>
      </c>
      <c r="I149" s="63" t="s">
        <v>640</v>
      </c>
      <c r="J149" s="64" t="s">
        <v>641</v>
      </c>
      <c r="K149" s="63" t="s">
        <v>126</v>
      </c>
      <c r="L149" s="64" t="s">
        <v>642</v>
      </c>
      <c r="M149" s="65" t="s">
        <v>287</v>
      </c>
      <c r="N149" s="65" t="s">
        <v>512</v>
      </c>
      <c r="O149" s="65" t="s">
        <v>643</v>
      </c>
      <c r="P149" s="66" t="s">
        <v>103</v>
      </c>
      <c r="Q149" s="66" t="s">
        <v>104</v>
      </c>
      <c r="R149" s="66" t="s">
        <v>105</v>
      </c>
      <c r="S149" s="67" t="s">
        <v>592</v>
      </c>
      <c r="T149" s="70" t="s">
        <v>126</v>
      </c>
      <c r="U149" s="70" t="s">
        <v>126</v>
      </c>
      <c r="V149" s="70" t="s">
        <v>126</v>
      </c>
      <c r="W149" s="69" t="s">
        <v>98</v>
      </c>
      <c r="X149" s="69" t="s">
        <v>98</v>
      </c>
      <c r="Y149" s="69" t="s">
        <v>98</v>
      </c>
      <c r="Z149" s="69" t="s">
        <v>98</v>
      </c>
      <c r="AA149" s="69" t="s">
        <v>98</v>
      </c>
      <c r="AB149" s="69" t="s">
        <v>98</v>
      </c>
      <c r="AC149" s="69" t="s">
        <v>98</v>
      </c>
      <c r="AD149" s="69" t="s">
        <v>98</v>
      </c>
      <c r="AE149" s="69" t="s">
        <v>98</v>
      </c>
      <c r="AF149" s="69" t="s">
        <v>98</v>
      </c>
      <c r="AG149" s="69" t="s">
        <v>98</v>
      </c>
      <c r="AH149" s="69" t="s">
        <v>98</v>
      </c>
      <c r="AI149" s="69" t="s">
        <v>98</v>
      </c>
      <c r="AJ149" s="69" t="s">
        <v>98</v>
      </c>
      <c r="AK149" s="69" t="s">
        <v>98</v>
      </c>
      <c r="AL149" s="69" t="s">
        <v>98</v>
      </c>
      <c r="AM149" s="69" t="s">
        <v>98</v>
      </c>
      <c r="AN149" s="69" t="s">
        <v>98</v>
      </c>
      <c r="AO149" s="108" t="s">
        <v>98</v>
      </c>
      <c r="AP149" s="108" t="s">
        <v>98</v>
      </c>
      <c r="AQ149" s="108" t="s">
        <v>98</v>
      </c>
    </row>
    <row r="150" ht="15.75" customHeight="1">
      <c r="A150" s="59" t="s">
        <v>633</v>
      </c>
      <c r="B150" s="60" t="s">
        <v>583</v>
      </c>
      <c r="C150" s="61" t="s">
        <v>584</v>
      </c>
      <c r="D150" s="62" t="s">
        <v>79</v>
      </c>
      <c r="E150" s="62" t="s">
        <v>585</v>
      </c>
      <c r="F150" s="61" t="s">
        <v>644</v>
      </c>
      <c r="G150" s="61" t="s">
        <v>645</v>
      </c>
      <c r="H150" s="63" t="s">
        <v>83</v>
      </c>
      <c r="I150" s="63" t="s">
        <v>646</v>
      </c>
      <c r="J150" s="64" t="s">
        <v>647</v>
      </c>
      <c r="K150" s="63" t="s">
        <v>126</v>
      </c>
      <c r="L150" s="64" t="s">
        <v>648</v>
      </c>
      <c r="M150" s="65" t="s">
        <v>649</v>
      </c>
      <c r="N150" s="65" t="s">
        <v>650</v>
      </c>
      <c r="O150" s="65" t="s">
        <v>651</v>
      </c>
      <c r="P150" s="66" t="s">
        <v>103</v>
      </c>
      <c r="Q150" s="66" t="s">
        <v>104</v>
      </c>
      <c r="R150" s="66" t="s">
        <v>105</v>
      </c>
      <c r="S150" s="67" t="s">
        <v>592</v>
      </c>
      <c r="T150" s="70" t="s">
        <v>126</v>
      </c>
      <c r="U150" s="70" t="s">
        <v>126</v>
      </c>
      <c r="V150" s="70" t="s">
        <v>126</v>
      </c>
      <c r="W150" s="69" t="s">
        <v>98</v>
      </c>
      <c r="X150" s="69" t="s">
        <v>98</v>
      </c>
      <c r="Y150" s="69" t="s">
        <v>98</v>
      </c>
      <c r="Z150" s="69" t="s">
        <v>98</v>
      </c>
      <c r="AA150" s="69" t="s">
        <v>98</v>
      </c>
      <c r="AB150" s="69" t="s">
        <v>98</v>
      </c>
      <c r="AC150" s="69" t="s">
        <v>98</v>
      </c>
      <c r="AD150" s="69" t="s">
        <v>98</v>
      </c>
      <c r="AE150" s="69" t="s">
        <v>98</v>
      </c>
      <c r="AF150" s="69" t="s">
        <v>98</v>
      </c>
      <c r="AG150" s="69" t="s">
        <v>98</v>
      </c>
      <c r="AH150" s="69" t="s">
        <v>98</v>
      </c>
      <c r="AI150" s="69" t="s">
        <v>98</v>
      </c>
      <c r="AJ150" s="69" t="s">
        <v>98</v>
      </c>
      <c r="AK150" s="69" t="s">
        <v>98</v>
      </c>
      <c r="AL150" s="69" t="s">
        <v>98</v>
      </c>
      <c r="AM150" s="69" t="s">
        <v>98</v>
      </c>
      <c r="AN150" s="69" t="s">
        <v>98</v>
      </c>
      <c r="AO150" s="108" t="s">
        <v>98</v>
      </c>
      <c r="AP150" s="108" t="s">
        <v>98</v>
      </c>
      <c r="AQ150" s="108" t="s">
        <v>98</v>
      </c>
    </row>
    <row r="151" ht="15.75" customHeight="1">
      <c r="A151" s="59" t="s">
        <v>633</v>
      </c>
      <c r="B151" s="60" t="s">
        <v>583</v>
      </c>
      <c r="C151" s="61" t="s">
        <v>584</v>
      </c>
      <c r="D151" s="62" t="s">
        <v>79</v>
      </c>
      <c r="E151" s="62" t="s">
        <v>585</v>
      </c>
      <c r="F151" s="61" t="s">
        <v>586</v>
      </c>
      <c r="G151" s="61" t="s">
        <v>587</v>
      </c>
      <c r="H151" s="63" t="s">
        <v>83</v>
      </c>
      <c r="I151" s="63" t="s">
        <v>588</v>
      </c>
      <c r="J151" s="64" t="s">
        <v>589</v>
      </c>
      <c r="K151" s="63" t="s">
        <v>126</v>
      </c>
      <c r="L151" s="64" t="s">
        <v>590</v>
      </c>
      <c r="M151" s="65" t="s">
        <v>120</v>
      </c>
      <c r="N151" s="65" t="s">
        <v>89</v>
      </c>
      <c r="O151" s="65" t="s">
        <v>591</v>
      </c>
      <c r="P151" s="66" t="s">
        <v>103</v>
      </c>
      <c r="Q151" s="66" t="s">
        <v>104</v>
      </c>
      <c r="R151" s="66" t="s">
        <v>105</v>
      </c>
      <c r="S151" s="67" t="s">
        <v>592</v>
      </c>
      <c r="T151" s="68" t="s">
        <v>152</v>
      </c>
      <c r="U151" s="68" t="s">
        <v>383</v>
      </c>
      <c r="V151" s="68" t="s">
        <v>384</v>
      </c>
      <c r="W151" s="69" t="s">
        <v>98</v>
      </c>
      <c r="X151" s="69" t="s">
        <v>98</v>
      </c>
      <c r="Y151" s="69" t="s">
        <v>98</v>
      </c>
      <c r="Z151" s="69" t="s">
        <v>98</v>
      </c>
      <c r="AA151" s="69" t="s">
        <v>98</v>
      </c>
      <c r="AB151" s="69" t="s">
        <v>98</v>
      </c>
      <c r="AC151" s="69" t="s">
        <v>98</v>
      </c>
      <c r="AD151" s="69" t="s">
        <v>98</v>
      </c>
      <c r="AE151" s="69" t="s">
        <v>98</v>
      </c>
      <c r="AF151" s="69" t="s">
        <v>98</v>
      </c>
      <c r="AG151" s="69" t="s">
        <v>98</v>
      </c>
      <c r="AH151" s="69" t="s">
        <v>98</v>
      </c>
      <c r="AI151" s="69" t="s">
        <v>98</v>
      </c>
      <c r="AJ151" s="69" t="s">
        <v>98</v>
      </c>
      <c r="AK151" s="69" t="s">
        <v>98</v>
      </c>
      <c r="AL151" s="69" t="s">
        <v>98</v>
      </c>
      <c r="AM151" s="69" t="s">
        <v>98</v>
      </c>
      <c r="AN151" s="69" t="s">
        <v>98</v>
      </c>
      <c r="AO151" s="108" t="s">
        <v>98</v>
      </c>
      <c r="AP151" s="108" t="s">
        <v>98</v>
      </c>
      <c r="AQ151" s="108" t="s">
        <v>98</v>
      </c>
    </row>
    <row r="152" ht="15.75" customHeight="1">
      <c r="A152" s="59" t="s">
        <v>633</v>
      </c>
      <c r="B152" s="60" t="s">
        <v>583</v>
      </c>
      <c r="C152" s="61" t="s">
        <v>584</v>
      </c>
      <c r="D152" s="62" t="s">
        <v>79</v>
      </c>
      <c r="E152" s="62" t="s">
        <v>585</v>
      </c>
      <c r="F152" s="61" t="s">
        <v>652</v>
      </c>
      <c r="G152" s="61" t="s">
        <v>653</v>
      </c>
      <c r="H152" s="63" t="s">
        <v>654</v>
      </c>
      <c r="I152" s="63" t="s">
        <v>655</v>
      </c>
      <c r="J152" s="64" t="s">
        <v>656</v>
      </c>
      <c r="K152" s="63" t="s">
        <v>126</v>
      </c>
      <c r="L152" s="64" t="s">
        <v>657</v>
      </c>
      <c r="M152" s="65" t="s">
        <v>414</v>
      </c>
      <c r="N152" s="65" t="s">
        <v>89</v>
      </c>
      <c r="O152" s="65" t="s">
        <v>658</v>
      </c>
      <c r="P152" s="115" t="s">
        <v>98</v>
      </c>
      <c r="Q152" s="115" t="s">
        <v>98</v>
      </c>
      <c r="R152" s="115" t="s">
        <v>98</v>
      </c>
      <c r="S152" s="115" t="s">
        <v>98</v>
      </c>
      <c r="T152" s="68" t="s">
        <v>152</v>
      </c>
      <c r="U152" s="68" t="s">
        <v>383</v>
      </c>
      <c r="V152" s="68" t="s">
        <v>384</v>
      </c>
      <c r="W152" s="69" t="s">
        <v>98</v>
      </c>
      <c r="X152" s="69" t="s">
        <v>98</v>
      </c>
      <c r="Y152" s="69" t="s">
        <v>98</v>
      </c>
      <c r="Z152" s="69" t="s">
        <v>98</v>
      </c>
      <c r="AA152" s="69" t="s">
        <v>98</v>
      </c>
      <c r="AB152" s="69" t="s">
        <v>98</v>
      </c>
      <c r="AC152" s="69" t="s">
        <v>98</v>
      </c>
      <c r="AD152" s="69" t="s">
        <v>98</v>
      </c>
      <c r="AE152" s="69" t="s">
        <v>98</v>
      </c>
      <c r="AF152" s="69" t="s">
        <v>98</v>
      </c>
      <c r="AG152" s="69" t="s">
        <v>98</v>
      </c>
      <c r="AH152" s="69" t="s">
        <v>98</v>
      </c>
      <c r="AI152" s="69" t="s">
        <v>98</v>
      </c>
      <c r="AJ152" s="69" t="s">
        <v>98</v>
      </c>
      <c r="AK152" s="69" t="s">
        <v>98</v>
      </c>
      <c r="AL152" s="69" t="s">
        <v>98</v>
      </c>
      <c r="AM152" s="69" t="s">
        <v>98</v>
      </c>
      <c r="AN152" s="69" t="s">
        <v>98</v>
      </c>
      <c r="AO152" s="108" t="s">
        <v>98</v>
      </c>
      <c r="AP152" s="108" t="s">
        <v>98</v>
      </c>
      <c r="AQ152" s="108" t="s">
        <v>98</v>
      </c>
    </row>
    <row r="153" ht="15.75" customHeight="1">
      <c r="A153" s="59" t="s">
        <v>633</v>
      </c>
      <c r="B153" s="60" t="s">
        <v>583</v>
      </c>
      <c r="C153" s="61" t="s">
        <v>584</v>
      </c>
      <c r="D153" s="62" t="s">
        <v>79</v>
      </c>
      <c r="E153" s="62" t="s">
        <v>585</v>
      </c>
      <c r="F153" s="61" t="s">
        <v>652</v>
      </c>
      <c r="G153" s="61" t="s">
        <v>653</v>
      </c>
      <c r="H153" s="63" t="s">
        <v>654</v>
      </c>
      <c r="I153" s="63" t="s">
        <v>655</v>
      </c>
      <c r="J153" s="64" t="s">
        <v>656</v>
      </c>
      <c r="K153" s="63" t="s">
        <v>126</v>
      </c>
      <c r="L153" s="64" t="s">
        <v>657</v>
      </c>
      <c r="M153" s="65" t="s">
        <v>414</v>
      </c>
      <c r="N153" s="65" t="s">
        <v>89</v>
      </c>
      <c r="O153" s="65" t="s">
        <v>658</v>
      </c>
      <c r="P153" s="115" t="s">
        <v>98</v>
      </c>
      <c r="Q153" s="115" t="s">
        <v>98</v>
      </c>
      <c r="R153" s="115" t="s">
        <v>98</v>
      </c>
      <c r="S153" s="115" t="s">
        <v>98</v>
      </c>
      <c r="T153" s="68" t="s">
        <v>95</v>
      </c>
      <c r="U153" s="68" t="s">
        <v>96</v>
      </c>
      <c r="V153" s="68" t="s">
        <v>570</v>
      </c>
      <c r="W153" s="69" t="s">
        <v>98</v>
      </c>
      <c r="X153" s="69" t="s">
        <v>98</v>
      </c>
      <c r="Y153" s="69" t="s">
        <v>98</v>
      </c>
      <c r="Z153" s="69" t="s">
        <v>98</v>
      </c>
      <c r="AA153" s="69" t="s">
        <v>98</v>
      </c>
      <c r="AB153" s="69" t="s">
        <v>98</v>
      </c>
      <c r="AC153" s="69" t="s">
        <v>98</v>
      </c>
      <c r="AD153" s="69" t="s">
        <v>98</v>
      </c>
      <c r="AE153" s="69" t="s">
        <v>98</v>
      </c>
      <c r="AF153" s="69" t="s">
        <v>98</v>
      </c>
      <c r="AG153" s="69" t="s">
        <v>98</v>
      </c>
      <c r="AH153" s="69" t="s">
        <v>98</v>
      </c>
      <c r="AI153" s="69" t="s">
        <v>98</v>
      </c>
      <c r="AJ153" s="69" t="s">
        <v>98</v>
      </c>
      <c r="AK153" s="69" t="s">
        <v>98</v>
      </c>
      <c r="AL153" s="69" t="s">
        <v>98</v>
      </c>
      <c r="AM153" s="69" t="s">
        <v>98</v>
      </c>
      <c r="AN153" s="69" t="s">
        <v>98</v>
      </c>
      <c r="AO153" s="108" t="s">
        <v>98</v>
      </c>
      <c r="AP153" s="108" t="s">
        <v>98</v>
      </c>
      <c r="AQ153" s="108" t="s">
        <v>98</v>
      </c>
    </row>
    <row r="154" ht="15.75" customHeight="1">
      <c r="A154" s="59" t="s">
        <v>633</v>
      </c>
      <c r="B154" s="60" t="s">
        <v>583</v>
      </c>
      <c r="C154" s="61" t="s">
        <v>584</v>
      </c>
      <c r="D154" s="62" t="s">
        <v>79</v>
      </c>
      <c r="E154" s="62" t="s">
        <v>585</v>
      </c>
      <c r="F154" s="61" t="s">
        <v>593</v>
      </c>
      <c r="G154" s="61" t="s">
        <v>594</v>
      </c>
      <c r="H154" s="63" t="s">
        <v>307</v>
      </c>
      <c r="I154" s="63" t="s">
        <v>595</v>
      </c>
      <c r="J154" s="64" t="s">
        <v>596</v>
      </c>
      <c r="K154" s="63" t="s">
        <v>126</v>
      </c>
      <c r="L154" s="64" t="s">
        <v>597</v>
      </c>
      <c r="M154" s="65" t="s">
        <v>414</v>
      </c>
      <c r="N154" s="65" t="s">
        <v>89</v>
      </c>
      <c r="O154" s="65" t="s">
        <v>658</v>
      </c>
      <c r="P154" s="66" t="s">
        <v>103</v>
      </c>
      <c r="Q154" s="66" t="s">
        <v>123</v>
      </c>
      <c r="R154" s="66" t="s">
        <v>578</v>
      </c>
      <c r="S154" s="67" t="s">
        <v>579</v>
      </c>
      <c r="T154" s="68" t="s">
        <v>152</v>
      </c>
      <c r="U154" s="68" t="s">
        <v>383</v>
      </c>
      <c r="V154" s="68" t="s">
        <v>384</v>
      </c>
      <c r="W154" s="69" t="s">
        <v>98</v>
      </c>
      <c r="X154" s="69" t="s">
        <v>98</v>
      </c>
      <c r="Y154" s="69" t="s">
        <v>98</v>
      </c>
      <c r="Z154" s="69" t="s">
        <v>98</v>
      </c>
      <c r="AA154" s="69" t="s">
        <v>98</v>
      </c>
      <c r="AB154" s="69" t="s">
        <v>98</v>
      </c>
      <c r="AC154" s="69" t="s">
        <v>98</v>
      </c>
      <c r="AD154" s="69" t="s">
        <v>98</v>
      </c>
      <c r="AE154" s="69" t="s">
        <v>98</v>
      </c>
      <c r="AF154" s="69" t="s">
        <v>98</v>
      </c>
      <c r="AG154" s="69" t="s">
        <v>98</v>
      </c>
      <c r="AH154" s="69" t="s">
        <v>98</v>
      </c>
      <c r="AI154" s="69" t="s">
        <v>98</v>
      </c>
      <c r="AJ154" s="69" t="s">
        <v>98</v>
      </c>
      <c r="AK154" s="69" t="s">
        <v>98</v>
      </c>
      <c r="AL154" s="69" t="s">
        <v>98</v>
      </c>
      <c r="AM154" s="69" t="s">
        <v>98</v>
      </c>
      <c r="AN154" s="69" t="s">
        <v>98</v>
      </c>
      <c r="AO154" s="108" t="s">
        <v>98</v>
      </c>
      <c r="AP154" s="108" t="s">
        <v>98</v>
      </c>
      <c r="AQ154" s="108" t="s">
        <v>98</v>
      </c>
    </row>
    <row r="155" ht="15.75" customHeight="1">
      <c r="A155" s="59" t="s">
        <v>633</v>
      </c>
      <c r="B155" s="60" t="s">
        <v>583</v>
      </c>
      <c r="C155" s="61" t="s">
        <v>584</v>
      </c>
      <c r="D155" s="62" t="s">
        <v>79</v>
      </c>
      <c r="E155" s="62" t="s">
        <v>585</v>
      </c>
      <c r="F155" s="61" t="s">
        <v>593</v>
      </c>
      <c r="G155" s="61" t="s">
        <v>594</v>
      </c>
      <c r="H155" s="63" t="s">
        <v>307</v>
      </c>
      <c r="I155" s="63" t="s">
        <v>595</v>
      </c>
      <c r="J155" s="64" t="s">
        <v>596</v>
      </c>
      <c r="K155" s="63" t="s">
        <v>126</v>
      </c>
      <c r="L155" s="64" t="s">
        <v>597</v>
      </c>
      <c r="M155" s="65" t="s">
        <v>414</v>
      </c>
      <c r="N155" s="65" t="s">
        <v>89</v>
      </c>
      <c r="O155" s="65" t="s">
        <v>658</v>
      </c>
      <c r="P155" s="66" t="s">
        <v>103</v>
      </c>
      <c r="Q155" s="66" t="s">
        <v>123</v>
      </c>
      <c r="R155" s="66" t="s">
        <v>578</v>
      </c>
      <c r="S155" s="67" t="s">
        <v>579</v>
      </c>
      <c r="T155" s="68" t="s">
        <v>95</v>
      </c>
      <c r="U155" s="68" t="s">
        <v>96</v>
      </c>
      <c r="V155" s="68" t="s">
        <v>570</v>
      </c>
      <c r="W155" s="69" t="s">
        <v>98</v>
      </c>
      <c r="X155" s="69" t="s">
        <v>98</v>
      </c>
      <c r="Y155" s="69" t="s">
        <v>98</v>
      </c>
      <c r="Z155" s="69" t="s">
        <v>98</v>
      </c>
      <c r="AA155" s="69" t="s">
        <v>98</v>
      </c>
      <c r="AB155" s="69" t="s">
        <v>98</v>
      </c>
      <c r="AC155" s="69" t="s">
        <v>98</v>
      </c>
      <c r="AD155" s="69" t="s">
        <v>98</v>
      </c>
      <c r="AE155" s="69" t="s">
        <v>98</v>
      </c>
      <c r="AF155" s="69" t="s">
        <v>98</v>
      </c>
      <c r="AG155" s="69" t="s">
        <v>98</v>
      </c>
      <c r="AH155" s="69" t="s">
        <v>98</v>
      </c>
      <c r="AI155" s="69" t="s">
        <v>98</v>
      </c>
      <c r="AJ155" s="69" t="s">
        <v>98</v>
      </c>
      <c r="AK155" s="69" t="s">
        <v>98</v>
      </c>
      <c r="AL155" s="69" t="s">
        <v>98</v>
      </c>
      <c r="AM155" s="69" t="s">
        <v>98</v>
      </c>
      <c r="AN155" s="69" t="s">
        <v>98</v>
      </c>
      <c r="AO155" s="108" t="s">
        <v>98</v>
      </c>
      <c r="AP155" s="108" t="s">
        <v>98</v>
      </c>
      <c r="AQ155" s="108" t="s">
        <v>98</v>
      </c>
    </row>
    <row r="156" ht="15.75" customHeight="1">
      <c r="A156" s="59" t="s">
        <v>633</v>
      </c>
      <c r="B156" s="60" t="s">
        <v>583</v>
      </c>
      <c r="C156" s="61" t="s">
        <v>584</v>
      </c>
      <c r="D156" s="62" t="s">
        <v>79</v>
      </c>
      <c r="E156" s="62" t="s">
        <v>585</v>
      </c>
      <c r="F156" s="61" t="s">
        <v>593</v>
      </c>
      <c r="G156" s="61" t="s">
        <v>594</v>
      </c>
      <c r="H156" s="63" t="s">
        <v>307</v>
      </c>
      <c r="I156" s="63" t="s">
        <v>595</v>
      </c>
      <c r="J156" s="64" t="s">
        <v>596</v>
      </c>
      <c r="K156" s="63" t="s">
        <v>126</v>
      </c>
      <c r="L156" s="64" t="s">
        <v>597</v>
      </c>
      <c r="M156" s="65" t="s">
        <v>414</v>
      </c>
      <c r="N156" s="65" t="s">
        <v>89</v>
      </c>
      <c r="O156" s="65" t="s">
        <v>658</v>
      </c>
      <c r="P156" s="66" t="s">
        <v>103</v>
      </c>
      <c r="Q156" s="66" t="s">
        <v>123</v>
      </c>
      <c r="R156" s="66" t="s">
        <v>578</v>
      </c>
      <c r="S156" s="67" t="s">
        <v>579</v>
      </c>
      <c r="T156" s="68" t="s">
        <v>95</v>
      </c>
      <c r="U156" s="68" t="s">
        <v>598</v>
      </c>
      <c r="V156" s="68" t="s">
        <v>599</v>
      </c>
      <c r="W156" s="69" t="s">
        <v>98</v>
      </c>
      <c r="X156" s="69" t="s">
        <v>98</v>
      </c>
      <c r="Y156" s="69" t="s">
        <v>98</v>
      </c>
      <c r="Z156" s="69" t="s">
        <v>98</v>
      </c>
      <c r="AA156" s="69" t="s">
        <v>98</v>
      </c>
      <c r="AB156" s="69" t="s">
        <v>98</v>
      </c>
      <c r="AC156" s="69" t="s">
        <v>98</v>
      </c>
      <c r="AD156" s="69" t="s">
        <v>98</v>
      </c>
      <c r="AE156" s="69" t="s">
        <v>98</v>
      </c>
      <c r="AF156" s="69" t="s">
        <v>98</v>
      </c>
      <c r="AG156" s="69" t="s">
        <v>98</v>
      </c>
      <c r="AH156" s="69" t="s">
        <v>98</v>
      </c>
      <c r="AI156" s="69" t="s">
        <v>98</v>
      </c>
      <c r="AJ156" s="69" t="s">
        <v>98</v>
      </c>
      <c r="AK156" s="69" t="s">
        <v>98</v>
      </c>
      <c r="AL156" s="69" t="s">
        <v>98</v>
      </c>
      <c r="AM156" s="69" t="s">
        <v>98</v>
      </c>
      <c r="AN156" s="69" t="s">
        <v>98</v>
      </c>
      <c r="AO156" s="108" t="s">
        <v>98</v>
      </c>
      <c r="AP156" s="108" t="s">
        <v>98</v>
      </c>
      <c r="AQ156" s="108" t="s">
        <v>98</v>
      </c>
    </row>
    <row r="157" ht="15.75" customHeight="1">
      <c r="A157" s="59" t="s">
        <v>633</v>
      </c>
      <c r="B157" s="60" t="s">
        <v>228</v>
      </c>
      <c r="C157" s="61" t="s">
        <v>659</v>
      </c>
      <c r="D157" s="62" t="s">
        <v>660</v>
      </c>
      <c r="E157" s="62" t="s">
        <v>661</v>
      </c>
      <c r="F157" s="61" t="s">
        <v>662</v>
      </c>
      <c r="G157" s="81" t="s">
        <v>663</v>
      </c>
      <c r="H157" s="63" t="s">
        <v>83</v>
      </c>
      <c r="I157" s="63" t="s">
        <v>646</v>
      </c>
      <c r="J157" s="64" t="s">
        <v>647</v>
      </c>
      <c r="K157" s="63" t="s">
        <v>126</v>
      </c>
      <c r="L157" s="64" t="s">
        <v>648</v>
      </c>
      <c r="M157" s="65" t="s">
        <v>120</v>
      </c>
      <c r="N157" s="65" t="s">
        <v>89</v>
      </c>
      <c r="O157" s="65" t="s">
        <v>664</v>
      </c>
      <c r="P157" s="66" t="s">
        <v>103</v>
      </c>
      <c r="Q157" s="66" t="s">
        <v>104</v>
      </c>
      <c r="R157" s="66" t="s">
        <v>105</v>
      </c>
      <c r="S157" s="67" t="s">
        <v>592</v>
      </c>
      <c r="T157" s="70" t="s">
        <v>126</v>
      </c>
      <c r="U157" s="70" t="s">
        <v>126</v>
      </c>
      <c r="V157" s="70" t="s">
        <v>126</v>
      </c>
      <c r="W157" s="69" t="s">
        <v>98</v>
      </c>
      <c r="X157" s="69" t="s">
        <v>98</v>
      </c>
      <c r="Y157" s="69" t="s">
        <v>98</v>
      </c>
      <c r="Z157" s="69" t="s">
        <v>98</v>
      </c>
      <c r="AA157" s="69" t="s">
        <v>98</v>
      </c>
      <c r="AB157" s="69" t="s">
        <v>98</v>
      </c>
      <c r="AC157" s="69" t="s">
        <v>98</v>
      </c>
      <c r="AD157" s="69" t="s">
        <v>98</v>
      </c>
      <c r="AE157" s="69" t="s">
        <v>98</v>
      </c>
      <c r="AF157" s="69" t="s">
        <v>98</v>
      </c>
      <c r="AG157" s="69" t="s">
        <v>98</v>
      </c>
      <c r="AH157" s="69" t="s">
        <v>98</v>
      </c>
      <c r="AI157" s="69" t="s">
        <v>98</v>
      </c>
      <c r="AJ157" s="69" t="s">
        <v>98</v>
      </c>
      <c r="AK157" s="69" t="s">
        <v>98</v>
      </c>
      <c r="AL157" s="69" t="s">
        <v>98</v>
      </c>
      <c r="AM157" s="69" t="s">
        <v>98</v>
      </c>
      <c r="AN157" s="69" t="s">
        <v>98</v>
      </c>
      <c r="AO157" s="108" t="s">
        <v>98</v>
      </c>
      <c r="AP157" s="108" t="s">
        <v>98</v>
      </c>
      <c r="AQ157" s="108" t="s">
        <v>98</v>
      </c>
    </row>
    <row r="158" ht="15.75" customHeight="1">
      <c r="A158" s="59" t="s">
        <v>665</v>
      </c>
      <c r="B158" s="60" t="s">
        <v>77</v>
      </c>
      <c r="C158" s="61" t="s">
        <v>634</v>
      </c>
      <c r="D158" s="62" t="s">
        <v>79</v>
      </c>
      <c r="E158" s="62" t="s">
        <v>80</v>
      </c>
      <c r="F158" s="61" t="s">
        <v>81</v>
      </c>
      <c r="G158" s="61" t="s">
        <v>82</v>
      </c>
      <c r="H158" s="63" t="s">
        <v>83</v>
      </c>
      <c r="I158" s="63" t="s">
        <v>84</v>
      </c>
      <c r="J158" s="64" t="s">
        <v>635</v>
      </c>
      <c r="K158" s="64" t="s">
        <v>86</v>
      </c>
      <c r="L158" s="64" t="s">
        <v>87</v>
      </c>
      <c r="M158" s="65" t="s">
        <v>88</v>
      </c>
      <c r="N158" s="65" t="s">
        <v>89</v>
      </c>
      <c r="O158" s="65" t="s">
        <v>636</v>
      </c>
      <c r="P158" s="66" t="s">
        <v>91</v>
      </c>
      <c r="Q158" s="66" t="s">
        <v>92</v>
      </c>
      <c r="R158" s="66" t="s">
        <v>93</v>
      </c>
      <c r="S158" s="67" t="s">
        <v>592</v>
      </c>
      <c r="T158" s="68" t="s">
        <v>95</v>
      </c>
      <c r="U158" s="68" t="s">
        <v>96</v>
      </c>
      <c r="V158" s="68" t="s">
        <v>97</v>
      </c>
      <c r="W158" s="69" t="s">
        <v>98</v>
      </c>
      <c r="X158" s="69" t="s">
        <v>98</v>
      </c>
      <c r="Y158" s="69" t="s">
        <v>98</v>
      </c>
      <c r="Z158" s="69" t="s">
        <v>98</v>
      </c>
      <c r="AA158" s="69" t="s">
        <v>98</v>
      </c>
      <c r="AB158" s="69" t="s">
        <v>98</v>
      </c>
      <c r="AC158" s="69" t="s">
        <v>98</v>
      </c>
      <c r="AD158" s="69" t="s">
        <v>98</v>
      </c>
      <c r="AE158" s="69" t="s">
        <v>98</v>
      </c>
      <c r="AF158" s="69" t="s">
        <v>98</v>
      </c>
      <c r="AG158" s="69" t="s">
        <v>98</v>
      </c>
      <c r="AH158" s="69" t="s">
        <v>98</v>
      </c>
      <c r="AI158" s="69" t="s">
        <v>98</v>
      </c>
      <c r="AJ158" s="69" t="s">
        <v>98</v>
      </c>
      <c r="AK158" s="69" t="s">
        <v>98</v>
      </c>
      <c r="AL158" s="69" t="s">
        <v>98</v>
      </c>
      <c r="AM158" s="69" t="s">
        <v>98</v>
      </c>
      <c r="AN158" s="69" t="s">
        <v>98</v>
      </c>
      <c r="AO158" s="108" t="s">
        <v>98</v>
      </c>
      <c r="AP158" s="108" t="s">
        <v>98</v>
      </c>
      <c r="AQ158" s="108" t="s">
        <v>98</v>
      </c>
    </row>
    <row r="159" ht="15.75" customHeight="1">
      <c r="A159" s="59" t="s">
        <v>665</v>
      </c>
      <c r="B159" s="60" t="s">
        <v>77</v>
      </c>
      <c r="C159" s="61" t="s">
        <v>634</v>
      </c>
      <c r="D159" s="62" t="s">
        <v>79</v>
      </c>
      <c r="E159" s="62" t="s">
        <v>80</v>
      </c>
      <c r="F159" s="61" t="s">
        <v>81</v>
      </c>
      <c r="G159" s="61" t="s">
        <v>82</v>
      </c>
      <c r="H159" s="63" t="s">
        <v>83</v>
      </c>
      <c r="I159" s="63" t="s">
        <v>84</v>
      </c>
      <c r="J159" s="64" t="s">
        <v>635</v>
      </c>
      <c r="K159" s="64" t="s">
        <v>86</v>
      </c>
      <c r="L159" s="64" t="s">
        <v>87</v>
      </c>
      <c r="M159" s="65" t="s">
        <v>88</v>
      </c>
      <c r="N159" s="65" t="s">
        <v>89</v>
      </c>
      <c r="O159" s="65" t="s">
        <v>636</v>
      </c>
      <c r="P159" s="66" t="s">
        <v>91</v>
      </c>
      <c r="Q159" s="66" t="s">
        <v>92</v>
      </c>
      <c r="R159" s="66" t="s">
        <v>93</v>
      </c>
      <c r="S159" s="67" t="s">
        <v>592</v>
      </c>
      <c r="T159" s="68" t="s">
        <v>95</v>
      </c>
      <c r="U159" s="68" t="s">
        <v>96</v>
      </c>
      <c r="V159" s="68" t="s">
        <v>107</v>
      </c>
      <c r="W159" s="69" t="s">
        <v>98</v>
      </c>
      <c r="X159" s="69" t="s">
        <v>98</v>
      </c>
      <c r="Y159" s="69" t="s">
        <v>98</v>
      </c>
      <c r="Z159" s="69" t="s">
        <v>98</v>
      </c>
      <c r="AA159" s="69" t="s">
        <v>98</v>
      </c>
      <c r="AB159" s="69" t="s">
        <v>98</v>
      </c>
      <c r="AC159" s="69" t="s">
        <v>98</v>
      </c>
      <c r="AD159" s="69" t="s">
        <v>98</v>
      </c>
      <c r="AE159" s="69" t="s">
        <v>98</v>
      </c>
      <c r="AF159" s="69" t="s">
        <v>98</v>
      </c>
      <c r="AG159" s="69" t="s">
        <v>98</v>
      </c>
      <c r="AH159" s="69" t="s">
        <v>98</v>
      </c>
      <c r="AI159" s="69" t="s">
        <v>98</v>
      </c>
      <c r="AJ159" s="69" t="s">
        <v>98</v>
      </c>
      <c r="AK159" s="69" t="s">
        <v>98</v>
      </c>
      <c r="AL159" s="69" t="s">
        <v>98</v>
      </c>
      <c r="AM159" s="69" t="s">
        <v>98</v>
      </c>
      <c r="AN159" s="69" t="s">
        <v>98</v>
      </c>
      <c r="AO159" s="108" t="s">
        <v>98</v>
      </c>
      <c r="AP159" s="108" t="s">
        <v>98</v>
      </c>
      <c r="AQ159" s="108" t="s">
        <v>98</v>
      </c>
    </row>
    <row r="160" ht="15.75" customHeight="1">
      <c r="A160" s="59" t="s">
        <v>665</v>
      </c>
      <c r="B160" s="60" t="s">
        <v>77</v>
      </c>
      <c r="C160" s="61" t="s">
        <v>634</v>
      </c>
      <c r="D160" s="62" t="s">
        <v>79</v>
      </c>
      <c r="E160" s="62" t="s">
        <v>80</v>
      </c>
      <c r="F160" s="61" t="s">
        <v>81</v>
      </c>
      <c r="G160" s="61" t="s">
        <v>82</v>
      </c>
      <c r="H160" s="63" t="s">
        <v>83</v>
      </c>
      <c r="I160" s="63" t="s">
        <v>84</v>
      </c>
      <c r="J160" s="64" t="s">
        <v>635</v>
      </c>
      <c r="K160" s="64" t="s">
        <v>86</v>
      </c>
      <c r="L160" s="64" t="s">
        <v>87</v>
      </c>
      <c r="M160" s="65" t="s">
        <v>88</v>
      </c>
      <c r="N160" s="65" t="s">
        <v>89</v>
      </c>
      <c r="O160" s="65" t="s">
        <v>636</v>
      </c>
      <c r="P160" s="66" t="s">
        <v>91</v>
      </c>
      <c r="Q160" s="66" t="s">
        <v>92</v>
      </c>
      <c r="R160" s="66" t="s">
        <v>93</v>
      </c>
      <c r="S160" s="67" t="s">
        <v>592</v>
      </c>
      <c r="T160" s="68" t="s">
        <v>95</v>
      </c>
      <c r="U160" s="68" t="s">
        <v>96</v>
      </c>
      <c r="V160" s="68" t="s">
        <v>108</v>
      </c>
      <c r="W160" s="69" t="s">
        <v>98</v>
      </c>
      <c r="X160" s="69" t="s">
        <v>98</v>
      </c>
      <c r="Y160" s="69" t="s">
        <v>98</v>
      </c>
      <c r="Z160" s="69" t="s">
        <v>98</v>
      </c>
      <c r="AA160" s="69" t="s">
        <v>98</v>
      </c>
      <c r="AB160" s="69" t="s">
        <v>98</v>
      </c>
      <c r="AC160" s="69" t="s">
        <v>98</v>
      </c>
      <c r="AD160" s="69" t="s">
        <v>98</v>
      </c>
      <c r="AE160" s="69" t="s">
        <v>98</v>
      </c>
      <c r="AF160" s="69" t="s">
        <v>98</v>
      </c>
      <c r="AG160" s="69" t="s">
        <v>98</v>
      </c>
      <c r="AH160" s="69" t="s">
        <v>98</v>
      </c>
      <c r="AI160" s="69" t="s">
        <v>98</v>
      </c>
      <c r="AJ160" s="69" t="s">
        <v>98</v>
      </c>
      <c r="AK160" s="69" t="s">
        <v>98</v>
      </c>
      <c r="AL160" s="69" t="s">
        <v>98</v>
      </c>
      <c r="AM160" s="69" t="s">
        <v>98</v>
      </c>
      <c r="AN160" s="69" t="s">
        <v>98</v>
      </c>
      <c r="AO160" s="108" t="s">
        <v>98</v>
      </c>
      <c r="AP160" s="108" t="s">
        <v>98</v>
      </c>
      <c r="AQ160" s="108" t="s">
        <v>98</v>
      </c>
    </row>
    <row r="161" ht="15.75" customHeight="1">
      <c r="A161" s="59" t="s">
        <v>665</v>
      </c>
      <c r="B161" s="60" t="s">
        <v>228</v>
      </c>
      <c r="C161" s="61" t="s">
        <v>229</v>
      </c>
      <c r="D161" s="62" t="s">
        <v>79</v>
      </c>
      <c r="E161" s="62" t="s">
        <v>80</v>
      </c>
      <c r="F161" s="61" t="s">
        <v>666</v>
      </c>
      <c r="G161" s="61" t="s">
        <v>667</v>
      </c>
      <c r="H161" s="63" t="s">
        <v>668</v>
      </c>
      <c r="I161" s="63" t="s">
        <v>669</v>
      </c>
      <c r="J161" s="64" t="s">
        <v>670</v>
      </c>
      <c r="K161" s="63" t="s">
        <v>126</v>
      </c>
      <c r="L161" s="64" t="s">
        <v>671</v>
      </c>
      <c r="M161" s="65" t="s">
        <v>120</v>
      </c>
      <c r="N161" s="65" t="s">
        <v>89</v>
      </c>
      <c r="O161" s="65" t="s">
        <v>672</v>
      </c>
      <c r="P161" s="66" t="s">
        <v>180</v>
      </c>
      <c r="Q161" s="66" t="s">
        <v>673</v>
      </c>
      <c r="R161" s="66" t="s">
        <v>674</v>
      </c>
      <c r="S161" s="67" t="s">
        <v>675</v>
      </c>
      <c r="T161" s="70" t="s">
        <v>126</v>
      </c>
      <c r="U161" s="70" t="s">
        <v>126</v>
      </c>
      <c r="V161" s="70" t="s">
        <v>126</v>
      </c>
      <c r="W161" s="69" t="s">
        <v>98</v>
      </c>
      <c r="X161" s="69" t="s">
        <v>98</v>
      </c>
      <c r="Y161" s="69" t="s">
        <v>98</v>
      </c>
      <c r="Z161" s="69" t="s">
        <v>98</v>
      </c>
      <c r="AA161" s="69" t="s">
        <v>98</v>
      </c>
      <c r="AB161" s="69" t="s">
        <v>98</v>
      </c>
      <c r="AC161" s="69" t="s">
        <v>98</v>
      </c>
      <c r="AD161" s="69" t="s">
        <v>98</v>
      </c>
      <c r="AE161" s="69" t="s">
        <v>98</v>
      </c>
      <c r="AF161" s="69" t="s">
        <v>98</v>
      </c>
      <c r="AG161" s="69" t="s">
        <v>98</v>
      </c>
      <c r="AH161" s="69" t="s">
        <v>98</v>
      </c>
      <c r="AI161" s="69" t="s">
        <v>98</v>
      </c>
      <c r="AJ161" s="69" t="s">
        <v>98</v>
      </c>
      <c r="AK161" s="69" t="s">
        <v>98</v>
      </c>
      <c r="AL161" s="69" t="s">
        <v>98</v>
      </c>
      <c r="AM161" s="69" t="s">
        <v>98</v>
      </c>
      <c r="AN161" s="69" t="s">
        <v>98</v>
      </c>
      <c r="AO161" s="108" t="s">
        <v>98</v>
      </c>
      <c r="AP161" s="108" t="s">
        <v>98</v>
      </c>
      <c r="AQ161" s="108" t="s">
        <v>98</v>
      </c>
    </row>
    <row r="162" ht="15.75" customHeight="1">
      <c r="A162" s="59" t="s">
        <v>665</v>
      </c>
      <c r="B162" s="60" t="s">
        <v>228</v>
      </c>
      <c r="C162" s="61" t="s">
        <v>229</v>
      </c>
      <c r="D162" s="62" t="s">
        <v>79</v>
      </c>
      <c r="E162" s="62" t="s">
        <v>80</v>
      </c>
      <c r="F162" s="61" t="s">
        <v>666</v>
      </c>
      <c r="G162" s="61" t="s">
        <v>667</v>
      </c>
      <c r="H162" s="63" t="s">
        <v>253</v>
      </c>
      <c r="I162" s="63" t="s">
        <v>517</v>
      </c>
      <c r="J162" s="64" t="s">
        <v>518</v>
      </c>
      <c r="K162" s="63" t="s">
        <v>286</v>
      </c>
      <c r="L162" s="64" t="s">
        <v>519</v>
      </c>
      <c r="M162" s="65" t="s">
        <v>520</v>
      </c>
      <c r="N162" s="65" t="s">
        <v>521</v>
      </c>
      <c r="O162" s="65" t="s">
        <v>676</v>
      </c>
      <c r="P162" s="66" t="s">
        <v>180</v>
      </c>
      <c r="Q162" s="66" t="s">
        <v>673</v>
      </c>
      <c r="R162" s="66" t="s">
        <v>674</v>
      </c>
      <c r="S162" s="67" t="s">
        <v>675</v>
      </c>
      <c r="T162" s="70" t="s">
        <v>126</v>
      </c>
      <c r="U162" s="70" t="s">
        <v>126</v>
      </c>
      <c r="V162" s="70" t="s">
        <v>126</v>
      </c>
      <c r="W162" s="69" t="s">
        <v>98</v>
      </c>
      <c r="X162" s="69" t="s">
        <v>98</v>
      </c>
      <c r="Y162" s="69" t="s">
        <v>98</v>
      </c>
      <c r="Z162" s="69" t="s">
        <v>98</v>
      </c>
      <c r="AA162" s="69" t="s">
        <v>98</v>
      </c>
      <c r="AB162" s="69" t="s">
        <v>98</v>
      </c>
      <c r="AC162" s="69" t="s">
        <v>98</v>
      </c>
      <c r="AD162" s="69" t="s">
        <v>98</v>
      </c>
      <c r="AE162" s="69" t="s">
        <v>98</v>
      </c>
      <c r="AF162" s="69" t="s">
        <v>98</v>
      </c>
      <c r="AG162" s="69" t="s">
        <v>98</v>
      </c>
      <c r="AH162" s="69" t="s">
        <v>98</v>
      </c>
      <c r="AI162" s="69" t="s">
        <v>98</v>
      </c>
      <c r="AJ162" s="69" t="s">
        <v>98</v>
      </c>
      <c r="AK162" s="69" t="s">
        <v>98</v>
      </c>
      <c r="AL162" s="69" t="s">
        <v>98</v>
      </c>
      <c r="AM162" s="69" t="s">
        <v>98</v>
      </c>
      <c r="AN162" s="69" t="s">
        <v>98</v>
      </c>
      <c r="AO162" s="108" t="s">
        <v>98</v>
      </c>
      <c r="AP162" s="108" t="s">
        <v>98</v>
      </c>
      <c r="AQ162" s="108" t="s">
        <v>98</v>
      </c>
    </row>
    <row r="163" ht="15.75" customHeight="1">
      <c r="A163" s="59" t="s">
        <v>665</v>
      </c>
      <c r="B163" s="60" t="s">
        <v>514</v>
      </c>
      <c r="C163" s="61" t="s">
        <v>677</v>
      </c>
      <c r="D163" s="62" t="s">
        <v>79</v>
      </c>
      <c r="E163" s="62" t="s">
        <v>80</v>
      </c>
      <c r="F163" s="61" t="s">
        <v>666</v>
      </c>
      <c r="G163" s="61" t="s">
        <v>667</v>
      </c>
      <c r="H163" s="63" t="s">
        <v>253</v>
      </c>
      <c r="I163" s="63" t="s">
        <v>517</v>
      </c>
      <c r="J163" s="64" t="s">
        <v>518</v>
      </c>
      <c r="K163" s="63" t="s">
        <v>286</v>
      </c>
      <c r="L163" s="64" t="s">
        <v>519</v>
      </c>
      <c r="M163" s="79" t="s">
        <v>126</v>
      </c>
      <c r="N163" s="79" t="s">
        <v>126</v>
      </c>
      <c r="O163" s="79" t="s">
        <v>126</v>
      </c>
      <c r="P163" s="66" t="s">
        <v>278</v>
      </c>
      <c r="Q163" s="66" t="s">
        <v>673</v>
      </c>
      <c r="R163" s="66" t="s">
        <v>674</v>
      </c>
      <c r="S163" s="67" t="s">
        <v>678</v>
      </c>
      <c r="T163" s="68" t="s">
        <v>152</v>
      </c>
      <c r="U163" s="68" t="s">
        <v>383</v>
      </c>
      <c r="V163" s="68" t="s">
        <v>384</v>
      </c>
      <c r="W163" s="69" t="s">
        <v>98</v>
      </c>
      <c r="X163" s="69" t="s">
        <v>98</v>
      </c>
      <c r="Y163" s="69" t="s">
        <v>98</v>
      </c>
      <c r="Z163" s="69" t="s">
        <v>98</v>
      </c>
      <c r="AA163" s="69" t="s">
        <v>98</v>
      </c>
      <c r="AB163" s="69" t="s">
        <v>98</v>
      </c>
      <c r="AC163" s="69" t="s">
        <v>98</v>
      </c>
      <c r="AD163" s="69" t="s">
        <v>98</v>
      </c>
      <c r="AE163" s="69" t="s">
        <v>98</v>
      </c>
      <c r="AF163" s="69" t="s">
        <v>98</v>
      </c>
      <c r="AG163" s="69" t="s">
        <v>98</v>
      </c>
      <c r="AH163" s="69" t="s">
        <v>98</v>
      </c>
      <c r="AI163" s="69" t="s">
        <v>98</v>
      </c>
      <c r="AJ163" s="69" t="s">
        <v>98</v>
      </c>
      <c r="AK163" s="69" t="s">
        <v>98</v>
      </c>
      <c r="AL163" s="69" t="s">
        <v>98</v>
      </c>
      <c r="AM163" s="69" t="s">
        <v>98</v>
      </c>
      <c r="AN163" s="69" t="s">
        <v>98</v>
      </c>
      <c r="AO163" s="108" t="s">
        <v>98</v>
      </c>
      <c r="AP163" s="108" t="s">
        <v>98</v>
      </c>
      <c r="AQ163" s="108" t="s">
        <v>98</v>
      </c>
    </row>
    <row r="164" ht="15.75" customHeight="1">
      <c r="A164" s="59" t="s">
        <v>665</v>
      </c>
      <c r="B164" s="60" t="s">
        <v>514</v>
      </c>
      <c r="C164" s="61" t="s">
        <v>294</v>
      </c>
      <c r="D164" s="62" t="s">
        <v>79</v>
      </c>
      <c r="E164" s="62" t="s">
        <v>295</v>
      </c>
      <c r="F164" s="61" t="s">
        <v>515</v>
      </c>
      <c r="G164" s="61" t="s">
        <v>516</v>
      </c>
      <c r="H164" s="63" t="s">
        <v>253</v>
      </c>
      <c r="I164" s="63" t="s">
        <v>517</v>
      </c>
      <c r="J164" s="64" t="s">
        <v>518</v>
      </c>
      <c r="K164" s="63" t="s">
        <v>286</v>
      </c>
      <c r="L164" s="64" t="s">
        <v>519</v>
      </c>
      <c r="M164" s="65" t="s">
        <v>679</v>
      </c>
      <c r="N164" s="65" t="s">
        <v>680</v>
      </c>
      <c r="O164" s="65" t="s">
        <v>681</v>
      </c>
      <c r="P164" s="66" t="s">
        <v>180</v>
      </c>
      <c r="Q164" s="66" t="s">
        <v>673</v>
      </c>
      <c r="R164" s="66" t="s">
        <v>674</v>
      </c>
      <c r="S164" s="67" t="s">
        <v>675</v>
      </c>
      <c r="T164" s="68" t="s">
        <v>152</v>
      </c>
      <c r="U164" s="68" t="s">
        <v>383</v>
      </c>
      <c r="V164" s="68" t="s">
        <v>384</v>
      </c>
      <c r="W164" s="69" t="s">
        <v>98</v>
      </c>
      <c r="X164" s="69" t="s">
        <v>98</v>
      </c>
      <c r="Y164" s="69" t="s">
        <v>98</v>
      </c>
      <c r="Z164" s="69" t="s">
        <v>98</v>
      </c>
      <c r="AA164" s="69" t="s">
        <v>98</v>
      </c>
      <c r="AB164" s="69" t="s">
        <v>98</v>
      </c>
      <c r="AC164" s="69" t="s">
        <v>98</v>
      </c>
      <c r="AD164" s="69" t="s">
        <v>98</v>
      </c>
      <c r="AE164" s="69" t="s">
        <v>98</v>
      </c>
      <c r="AF164" s="69" t="s">
        <v>98</v>
      </c>
      <c r="AG164" s="69" t="s">
        <v>98</v>
      </c>
      <c r="AH164" s="69" t="s">
        <v>98</v>
      </c>
      <c r="AI164" s="69" t="s">
        <v>98</v>
      </c>
      <c r="AJ164" s="69" t="s">
        <v>98</v>
      </c>
      <c r="AK164" s="69" t="s">
        <v>98</v>
      </c>
      <c r="AL164" s="69" t="s">
        <v>98</v>
      </c>
      <c r="AM164" s="69" t="s">
        <v>98</v>
      </c>
      <c r="AN164" s="69" t="s">
        <v>98</v>
      </c>
      <c r="AO164" s="108" t="s">
        <v>98</v>
      </c>
      <c r="AP164" s="108" t="s">
        <v>98</v>
      </c>
      <c r="AQ164" s="108" t="s">
        <v>98</v>
      </c>
    </row>
    <row r="165" ht="15.75" customHeight="1">
      <c r="A165" s="59" t="s">
        <v>665</v>
      </c>
      <c r="B165" s="60" t="s">
        <v>514</v>
      </c>
      <c r="C165" s="61" t="s">
        <v>294</v>
      </c>
      <c r="D165" s="62" t="s">
        <v>79</v>
      </c>
      <c r="E165" s="62" t="s">
        <v>295</v>
      </c>
      <c r="F165" s="61" t="s">
        <v>515</v>
      </c>
      <c r="G165" s="61" t="s">
        <v>682</v>
      </c>
      <c r="H165" s="63" t="s">
        <v>253</v>
      </c>
      <c r="I165" s="63" t="s">
        <v>517</v>
      </c>
      <c r="J165" s="64" t="s">
        <v>518</v>
      </c>
      <c r="K165" s="63" t="s">
        <v>286</v>
      </c>
      <c r="L165" s="64" t="s">
        <v>519</v>
      </c>
      <c r="M165" s="65" t="s">
        <v>679</v>
      </c>
      <c r="N165" s="65" t="s">
        <v>521</v>
      </c>
      <c r="O165" s="65" t="s">
        <v>683</v>
      </c>
      <c r="P165" s="66" t="s">
        <v>103</v>
      </c>
      <c r="Q165" s="66" t="s">
        <v>352</v>
      </c>
      <c r="R165" s="66" t="s">
        <v>684</v>
      </c>
      <c r="S165" s="67" t="s">
        <v>685</v>
      </c>
      <c r="T165" s="68" t="s">
        <v>152</v>
      </c>
      <c r="U165" s="68" t="s">
        <v>383</v>
      </c>
      <c r="V165" s="68" t="s">
        <v>527</v>
      </c>
      <c r="W165" s="71" t="s">
        <v>524</v>
      </c>
      <c r="X165" s="72" t="s">
        <v>525</v>
      </c>
      <c r="Y165" s="73" t="s">
        <v>686</v>
      </c>
      <c r="Z165" s="69" t="s">
        <v>98</v>
      </c>
      <c r="AA165" s="69" t="s">
        <v>98</v>
      </c>
      <c r="AB165" s="69" t="s">
        <v>98</v>
      </c>
      <c r="AC165" s="69" t="s">
        <v>98</v>
      </c>
      <c r="AD165" s="69" t="s">
        <v>98</v>
      </c>
      <c r="AE165" s="69" t="s">
        <v>98</v>
      </c>
      <c r="AF165" s="69" t="s">
        <v>98</v>
      </c>
      <c r="AG165" s="69" t="s">
        <v>98</v>
      </c>
      <c r="AH165" s="69" t="s">
        <v>98</v>
      </c>
      <c r="AI165" s="69" t="s">
        <v>98</v>
      </c>
      <c r="AJ165" s="69" t="s">
        <v>98</v>
      </c>
      <c r="AK165" s="69" t="s">
        <v>98</v>
      </c>
      <c r="AL165" s="69" t="s">
        <v>98</v>
      </c>
      <c r="AM165" s="69" t="s">
        <v>98</v>
      </c>
      <c r="AN165" s="69" t="s">
        <v>98</v>
      </c>
      <c r="AO165" s="108" t="s">
        <v>98</v>
      </c>
      <c r="AP165" s="108" t="s">
        <v>98</v>
      </c>
      <c r="AQ165" s="108" t="s">
        <v>98</v>
      </c>
    </row>
    <row r="166" ht="15.75" customHeight="1">
      <c r="A166" s="59" t="s">
        <v>665</v>
      </c>
      <c r="B166" s="60" t="s">
        <v>514</v>
      </c>
      <c r="C166" s="61" t="s">
        <v>294</v>
      </c>
      <c r="D166" s="62" t="s">
        <v>79</v>
      </c>
      <c r="E166" s="62" t="s">
        <v>295</v>
      </c>
      <c r="F166" s="61" t="s">
        <v>515</v>
      </c>
      <c r="G166" s="61" t="s">
        <v>682</v>
      </c>
      <c r="H166" s="63" t="s">
        <v>253</v>
      </c>
      <c r="I166" s="63" t="s">
        <v>517</v>
      </c>
      <c r="J166" s="64" t="s">
        <v>518</v>
      </c>
      <c r="K166" s="63" t="s">
        <v>286</v>
      </c>
      <c r="L166" s="64" t="s">
        <v>519</v>
      </c>
      <c r="M166" s="65" t="s">
        <v>679</v>
      </c>
      <c r="N166" s="65" t="s">
        <v>521</v>
      </c>
      <c r="O166" s="65" t="s">
        <v>683</v>
      </c>
      <c r="P166" s="66" t="s">
        <v>103</v>
      </c>
      <c r="Q166" s="66" t="s">
        <v>352</v>
      </c>
      <c r="R166" s="66" t="s">
        <v>684</v>
      </c>
      <c r="S166" s="67" t="s">
        <v>685</v>
      </c>
      <c r="T166" s="68" t="s">
        <v>168</v>
      </c>
      <c r="U166" s="68" t="s">
        <v>529</v>
      </c>
      <c r="V166" s="68" t="s">
        <v>533</v>
      </c>
      <c r="W166" s="69" t="s">
        <v>98</v>
      </c>
      <c r="X166" s="69" t="s">
        <v>98</v>
      </c>
      <c r="Y166" s="69" t="s">
        <v>98</v>
      </c>
      <c r="Z166" s="69" t="s">
        <v>98</v>
      </c>
      <c r="AA166" s="69" t="s">
        <v>98</v>
      </c>
      <c r="AB166" s="69" t="s">
        <v>98</v>
      </c>
      <c r="AC166" s="69" t="s">
        <v>98</v>
      </c>
      <c r="AD166" s="69" t="s">
        <v>98</v>
      </c>
      <c r="AE166" s="69" t="s">
        <v>98</v>
      </c>
      <c r="AF166" s="69" t="s">
        <v>98</v>
      </c>
      <c r="AG166" s="69" t="s">
        <v>98</v>
      </c>
      <c r="AH166" s="69" t="s">
        <v>98</v>
      </c>
      <c r="AI166" s="69" t="s">
        <v>98</v>
      </c>
      <c r="AJ166" s="69" t="s">
        <v>98</v>
      </c>
      <c r="AK166" s="69" t="s">
        <v>98</v>
      </c>
      <c r="AL166" s="69" t="s">
        <v>98</v>
      </c>
      <c r="AM166" s="69" t="s">
        <v>98</v>
      </c>
      <c r="AN166" s="69" t="s">
        <v>98</v>
      </c>
      <c r="AO166" s="108" t="s">
        <v>98</v>
      </c>
      <c r="AP166" s="108" t="s">
        <v>98</v>
      </c>
      <c r="AQ166" s="108" t="s">
        <v>98</v>
      </c>
    </row>
    <row r="167" ht="15.75" customHeight="1">
      <c r="A167" s="59" t="s">
        <v>665</v>
      </c>
      <c r="B167" s="60" t="s">
        <v>514</v>
      </c>
      <c r="C167" s="61" t="s">
        <v>294</v>
      </c>
      <c r="D167" s="62" t="s">
        <v>79</v>
      </c>
      <c r="E167" s="62" t="s">
        <v>295</v>
      </c>
      <c r="F167" s="61" t="s">
        <v>515</v>
      </c>
      <c r="G167" s="61" t="s">
        <v>682</v>
      </c>
      <c r="H167" s="63" t="s">
        <v>253</v>
      </c>
      <c r="I167" s="63" t="s">
        <v>517</v>
      </c>
      <c r="J167" s="64" t="s">
        <v>518</v>
      </c>
      <c r="K167" s="63" t="s">
        <v>286</v>
      </c>
      <c r="L167" s="64" t="s">
        <v>519</v>
      </c>
      <c r="M167" s="65" t="s">
        <v>679</v>
      </c>
      <c r="N167" s="65" t="s">
        <v>521</v>
      </c>
      <c r="O167" s="65" t="s">
        <v>683</v>
      </c>
      <c r="P167" s="66" t="s">
        <v>103</v>
      </c>
      <c r="Q167" s="66" t="s">
        <v>352</v>
      </c>
      <c r="R167" s="66" t="s">
        <v>684</v>
      </c>
      <c r="S167" s="67" t="s">
        <v>685</v>
      </c>
      <c r="T167" s="68" t="s">
        <v>168</v>
      </c>
      <c r="U167" s="68" t="s">
        <v>529</v>
      </c>
      <c r="V167" s="68" t="s">
        <v>534</v>
      </c>
      <c r="W167" s="69" t="s">
        <v>98</v>
      </c>
      <c r="X167" s="69" t="s">
        <v>98</v>
      </c>
      <c r="Y167" s="69" t="s">
        <v>98</v>
      </c>
      <c r="Z167" s="69" t="s">
        <v>98</v>
      </c>
      <c r="AA167" s="69" t="s">
        <v>98</v>
      </c>
      <c r="AB167" s="69" t="s">
        <v>98</v>
      </c>
      <c r="AC167" s="69" t="s">
        <v>98</v>
      </c>
      <c r="AD167" s="69" t="s">
        <v>98</v>
      </c>
      <c r="AE167" s="69" t="s">
        <v>98</v>
      </c>
      <c r="AF167" s="69" t="s">
        <v>98</v>
      </c>
      <c r="AG167" s="69" t="s">
        <v>98</v>
      </c>
      <c r="AH167" s="69" t="s">
        <v>98</v>
      </c>
      <c r="AI167" s="69" t="s">
        <v>98</v>
      </c>
      <c r="AJ167" s="69" t="s">
        <v>98</v>
      </c>
      <c r="AK167" s="69" t="s">
        <v>98</v>
      </c>
      <c r="AL167" s="69" t="s">
        <v>98</v>
      </c>
      <c r="AM167" s="69" t="s">
        <v>98</v>
      </c>
      <c r="AN167" s="69" t="s">
        <v>98</v>
      </c>
      <c r="AO167" s="108" t="s">
        <v>98</v>
      </c>
      <c r="AP167" s="108" t="s">
        <v>98</v>
      </c>
      <c r="AQ167" s="108" t="s">
        <v>98</v>
      </c>
    </row>
    <row r="168" ht="15.75" customHeight="1">
      <c r="A168" s="59" t="s">
        <v>665</v>
      </c>
      <c r="B168" s="60" t="s">
        <v>514</v>
      </c>
      <c r="C168" s="61" t="s">
        <v>294</v>
      </c>
      <c r="D168" s="62" t="s">
        <v>79</v>
      </c>
      <c r="E168" s="62" t="s">
        <v>295</v>
      </c>
      <c r="F168" s="61" t="s">
        <v>515</v>
      </c>
      <c r="G168" s="61" t="s">
        <v>682</v>
      </c>
      <c r="H168" s="63" t="s">
        <v>253</v>
      </c>
      <c r="I168" s="63" t="s">
        <v>517</v>
      </c>
      <c r="J168" s="64" t="s">
        <v>518</v>
      </c>
      <c r="K168" s="63" t="s">
        <v>286</v>
      </c>
      <c r="L168" s="64" t="s">
        <v>519</v>
      </c>
      <c r="M168" s="65" t="s">
        <v>679</v>
      </c>
      <c r="N168" s="65" t="s">
        <v>521</v>
      </c>
      <c r="O168" s="65" t="s">
        <v>683</v>
      </c>
      <c r="P168" s="66" t="s">
        <v>103</v>
      </c>
      <c r="Q168" s="66" t="s">
        <v>352</v>
      </c>
      <c r="R168" s="66" t="s">
        <v>684</v>
      </c>
      <c r="S168" s="67" t="s">
        <v>685</v>
      </c>
      <c r="T168" s="68" t="s">
        <v>168</v>
      </c>
      <c r="U168" s="68" t="s">
        <v>529</v>
      </c>
      <c r="V168" s="68" t="s">
        <v>535</v>
      </c>
      <c r="W168" s="69" t="s">
        <v>98</v>
      </c>
      <c r="X168" s="69" t="s">
        <v>98</v>
      </c>
      <c r="Y168" s="69" t="s">
        <v>98</v>
      </c>
      <c r="Z168" s="69" t="s">
        <v>98</v>
      </c>
      <c r="AA168" s="69" t="s">
        <v>98</v>
      </c>
      <c r="AB168" s="69" t="s">
        <v>98</v>
      </c>
      <c r="AC168" s="69" t="s">
        <v>98</v>
      </c>
      <c r="AD168" s="69" t="s">
        <v>98</v>
      </c>
      <c r="AE168" s="69" t="s">
        <v>98</v>
      </c>
      <c r="AF168" s="69" t="s">
        <v>98</v>
      </c>
      <c r="AG168" s="69" t="s">
        <v>98</v>
      </c>
      <c r="AH168" s="69" t="s">
        <v>98</v>
      </c>
      <c r="AI168" s="69" t="s">
        <v>98</v>
      </c>
      <c r="AJ168" s="69" t="s">
        <v>98</v>
      </c>
      <c r="AK168" s="69" t="s">
        <v>98</v>
      </c>
      <c r="AL168" s="69" t="s">
        <v>98</v>
      </c>
      <c r="AM168" s="69" t="s">
        <v>98</v>
      </c>
      <c r="AN168" s="69" t="s">
        <v>98</v>
      </c>
      <c r="AO168" s="108" t="s">
        <v>98</v>
      </c>
      <c r="AP168" s="108" t="s">
        <v>98</v>
      </c>
      <c r="AQ168" s="108" t="s">
        <v>98</v>
      </c>
    </row>
    <row r="169" ht="15.75" customHeight="1">
      <c r="A169" s="59" t="s">
        <v>665</v>
      </c>
      <c r="B169" s="60" t="s">
        <v>514</v>
      </c>
      <c r="C169" s="61" t="s">
        <v>294</v>
      </c>
      <c r="D169" s="62" t="s">
        <v>79</v>
      </c>
      <c r="E169" s="62" t="s">
        <v>295</v>
      </c>
      <c r="F169" s="61" t="s">
        <v>515</v>
      </c>
      <c r="G169" s="61" t="s">
        <v>516</v>
      </c>
      <c r="H169" s="63" t="s">
        <v>253</v>
      </c>
      <c r="I169" s="63" t="s">
        <v>517</v>
      </c>
      <c r="J169" s="64" t="s">
        <v>518</v>
      </c>
      <c r="K169" s="63" t="s">
        <v>286</v>
      </c>
      <c r="L169" s="64" t="s">
        <v>519</v>
      </c>
      <c r="M169" s="65" t="s">
        <v>520</v>
      </c>
      <c r="N169" s="65" t="s">
        <v>521</v>
      </c>
      <c r="O169" s="65" t="s">
        <v>522</v>
      </c>
      <c r="P169" s="66" t="s">
        <v>164</v>
      </c>
      <c r="Q169" s="66" t="s">
        <v>426</v>
      </c>
      <c r="R169" s="66" t="s">
        <v>239</v>
      </c>
      <c r="S169" s="67" t="s">
        <v>523</v>
      </c>
      <c r="T169" s="68" t="s">
        <v>168</v>
      </c>
      <c r="U169" s="68" t="s">
        <v>529</v>
      </c>
      <c r="V169" s="68" t="s">
        <v>530</v>
      </c>
      <c r="W169" s="69" t="s">
        <v>98</v>
      </c>
      <c r="X169" s="69" t="s">
        <v>98</v>
      </c>
      <c r="Y169" s="69" t="s">
        <v>98</v>
      </c>
      <c r="Z169" s="69" t="s">
        <v>98</v>
      </c>
      <c r="AA169" s="69" t="s">
        <v>98</v>
      </c>
      <c r="AB169" s="69" t="s">
        <v>98</v>
      </c>
      <c r="AC169" s="69" t="s">
        <v>98</v>
      </c>
      <c r="AD169" s="69" t="s">
        <v>98</v>
      </c>
      <c r="AE169" s="69" t="s">
        <v>98</v>
      </c>
      <c r="AF169" s="69" t="s">
        <v>98</v>
      </c>
      <c r="AG169" s="69" t="s">
        <v>98</v>
      </c>
      <c r="AH169" s="69" t="s">
        <v>98</v>
      </c>
      <c r="AI169" s="69" t="s">
        <v>98</v>
      </c>
      <c r="AJ169" s="69" t="s">
        <v>98</v>
      </c>
      <c r="AK169" s="69" t="s">
        <v>98</v>
      </c>
      <c r="AL169" s="69" t="s">
        <v>98</v>
      </c>
      <c r="AM169" s="69" t="s">
        <v>98</v>
      </c>
      <c r="AN169" s="69" t="s">
        <v>98</v>
      </c>
      <c r="AO169" s="108" t="s">
        <v>98</v>
      </c>
      <c r="AP169" s="108" t="s">
        <v>98</v>
      </c>
      <c r="AQ169" s="108" t="s">
        <v>98</v>
      </c>
    </row>
    <row r="170" ht="15.75" customHeight="1">
      <c r="A170" s="59" t="s">
        <v>687</v>
      </c>
      <c r="B170" s="60" t="s">
        <v>134</v>
      </c>
      <c r="C170" s="61" t="s">
        <v>135</v>
      </c>
      <c r="D170" s="62" t="s">
        <v>79</v>
      </c>
      <c r="E170" s="62" t="s">
        <v>136</v>
      </c>
      <c r="F170" s="61" t="s">
        <v>137</v>
      </c>
      <c r="G170" s="61" t="s">
        <v>138</v>
      </c>
      <c r="H170" s="63" t="s">
        <v>139</v>
      </c>
      <c r="I170" s="63" t="s">
        <v>140</v>
      </c>
      <c r="J170" s="64" t="s">
        <v>141</v>
      </c>
      <c r="K170" s="64" t="s">
        <v>142</v>
      </c>
      <c r="L170" s="64" t="s">
        <v>143</v>
      </c>
      <c r="M170" s="65" t="s">
        <v>414</v>
      </c>
      <c r="N170" s="65" t="s">
        <v>415</v>
      </c>
      <c r="O170" s="65" t="s">
        <v>416</v>
      </c>
      <c r="P170" s="66" t="s">
        <v>91</v>
      </c>
      <c r="Q170" s="66" t="s">
        <v>147</v>
      </c>
      <c r="R170" s="66" t="s">
        <v>148</v>
      </c>
      <c r="S170" s="67" t="s">
        <v>149</v>
      </c>
      <c r="T170" s="68" t="s">
        <v>95</v>
      </c>
      <c r="U170" s="68" t="s">
        <v>150</v>
      </c>
      <c r="V170" s="68" t="s">
        <v>151</v>
      </c>
      <c r="W170" s="69" t="s">
        <v>98</v>
      </c>
      <c r="X170" s="69" t="s">
        <v>98</v>
      </c>
      <c r="Y170" s="69" t="s">
        <v>98</v>
      </c>
      <c r="Z170" s="69" t="s">
        <v>98</v>
      </c>
      <c r="AA170" s="69" t="s">
        <v>98</v>
      </c>
      <c r="AB170" s="69" t="s">
        <v>98</v>
      </c>
      <c r="AC170" s="69" t="s">
        <v>98</v>
      </c>
      <c r="AD170" s="69" t="s">
        <v>98</v>
      </c>
      <c r="AE170" s="69" t="s">
        <v>98</v>
      </c>
      <c r="AF170" s="69" t="s">
        <v>98</v>
      </c>
      <c r="AG170" s="69" t="s">
        <v>98</v>
      </c>
      <c r="AH170" s="69" t="s">
        <v>98</v>
      </c>
      <c r="AI170" s="69" t="s">
        <v>98</v>
      </c>
      <c r="AJ170" s="69" t="s">
        <v>98</v>
      </c>
      <c r="AK170" s="69" t="s">
        <v>98</v>
      </c>
      <c r="AL170" s="69" t="s">
        <v>98</v>
      </c>
      <c r="AM170" s="69" t="s">
        <v>98</v>
      </c>
      <c r="AN170" s="69" t="s">
        <v>98</v>
      </c>
      <c r="AO170" s="108" t="s">
        <v>98</v>
      </c>
      <c r="AP170" s="108" t="s">
        <v>98</v>
      </c>
      <c r="AQ170" s="108" t="s">
        <v>98</v>
      </c>
    </row>
    <row r="171" ht="15.75" customHeight="1">
      <c r="A171" s="59" t="s">
        <v>687</v>
      </c>
      <c r="B171" s="60" t="s">
        <v>134</v>
      </c>
      <c r="C171" s="61" t="s">
        <v>135</v>
      </c>
      <c r="D171" s="62" t="s">
        <v>79</v>
      </c>
      <c r="E171" s="62" t="s">
        <v>136</v>
      </c>
      <c r="F171" s="61" t="s">
        <v>137</v>
      </c>
      <c r="G171" s="61" t="s">
        <v>138</v>
      </c>
      <c r="H171" s="63" t="s">
        <v>139</v>
      </c>
      <c r="I171" s="63" t="s">
        <v>140</v>
      </c>
      <c r="J171" s="64" t="s">
        <v>141</v>
      </c>
      <c r="K171" s="64" t="s">
        <v>142</v>
      </c>
      <c r="L171" s="64" t="s">
        <v>143</v>
      </c>
      <c r="M171" s="65" t="s">
        <v>414</v>
      </c>
      <c r="N171" s="65" t="s">
        <v>415</v>
      </c>
      <c r="O171" s="65" t="s">
        <v>416</v>
      </c>
      <c r="P171" s="66" t="s">
        <v>91</v>
      </c>
      <c r="Q171" s="66" t="s">
        <v>147</v>
      </c>
      <c r="R171" s="66" t="s">
        <v>148</v>
      </c>
      <c r="S171" s="67" t="s">
        <v>149</v>
      </c>
      <c r="T171" s="68" t="s">
        <v>152</v>
      </c>
      <c r="U171" s="68" t="s">
        <v>153</v>
      </c>
      <c r="V171" s="68" t="s">
        <v>154</v>
      </c>
      <c r="W171" s="69" t="s">
        <v>98</v>
      </c>
      <c r="X171" s="69" t="s">
        <v>98</v>
      </c>
      <c r="Y171" s="69" t="s">
        <v>98</v>
      </c>
      <c r="Z171" s="69" t="s">
        <v>98</v>
      </c>
      <c r="AA171" s="69" t="s">
        <v>98</v>
      </c>
      <c r="AB171" s="69" t="s">
        <v>98</v>
      </c>
      <c r="AC171" s="69" t="s">
        <v>98</v>
      </c>
      <c r="AD171" s="69" t="s">
        <v>98</v>
      </c>
      <c r="AE171" s="69" t="s">
        <v>98</v>
      </c>
      <c r="AF171" s="69" t="s">
        <v>98</v>
      </c>
      <c r="AG171" s="69" t="s">
        <v>98</v>
      </c>
      <c r="AH171" s="69" t="s">
        <v>98</v>
      </c>
      <c r="AI171" s="69" t="s">
        <v>98</v>
      </c>
      <c r="AJ171" s="69" t="s">
        <v>98</v>
      </c>
      <c r="AK171" s="69" t="s">
        <v>98</v>
      </c>
      <c r="AL171" s="69" t="s">
        <v>98</v>
      </c>
      <c r="AM171" s="69" t="s">
        <v>98</v>
      </c>
      <c r="AN171" s="69" t="s">
        <v>98</v>
      </c>
      <c r="AO171" s="108" t="s">
        <v>98</v>
      </c>
      <c r="AP171" s="108" t="s">
        <v>98</v>
      </c>
      <c r="AQ171" s="108" t="s">
        <v>98</v>
      </c>
    </row>
    <row r="172" ht="15.75" customHeight="1">
      <c r="A172" s="59" t="s">
        <v>687</v>
      </c>
      <c r="B172" s="60" t="s">
        <v>134</v>
      </c>
      <c r="C172" s="61" t="s">
        <v>445</v>
      </c>
      <c r="D172" s="62" t="s">
        <v>79</v>
      </c>
      <c r="E172" s="62" t="s">
        <v>136</v>
      </c>
      <c r="F172" s="61" t="s">
        <v>155</v>
      </c>
      <c r="G172" s="61" t="s">
        <v>156</v>
      </c>
      <c r="H172" s="63" t="s">
        <v>446</v>
      </c>
      <c r="I172" s="63" t="s">
        <v>447</v>
      </c>
      <c r="J172" s="64" t="s">
        <v>448</v>
      </c>
      <c r="K172" s="64" t="s">
        <v>449</v>
      </c>
      <c r="L172" s="64" t="s">
        <v>450</v>
      </c>
      <c r="M172" s="65" t="s">
        <v>120</v>
      </c>
      <c r="N172" s="65" t="s">
        <v>162</v>
      </c>
      <c r="O172" s="65" t="s">
        <v>163</v>
      </c>
      <c r="P172" s="66" t="s">
        <v>164</v>
      </c>
      <c r="Q172" s="66" t="s">
        <v>426</v>
      </c>
      <c r="R172" s="66" t="s">
        <v>427</v>
      </c>
      <c r="S172" s="67" t="s">
        <v>688</v>
      </c>
      <c r="T172" s="68" t="s">
        <v>168</v>
      </c>
      <c r="U172" s="68" t="s">
        <v>471</v>
      </c>
      <c r="V172" s="68" t="s">
        <v>689</v>
      </c>
      <c r="W172" s="69" t="s">
        <v>98</v>
      </c>
      <c r="X172" s="69" t="s">
        <v>98</v>
      </c>
      <c r="Y172" s="69" t="s">
        <v>98</v>
      </c>
      <c r="Z172" s="69" t="s">
        <v>98</v>
      </c>
      <c r="AA172" s="69" t="s">
        <v>98</v>
      </c>
      <c r="AB172" s="69" t="s">
        <v>98</v>
      </c>
      <c r="AC172" s="69" t="s">
        <v>98</v>
      </c>
      <c r="AD172" s="69" t="s">
        <v>98</v>
      </c>
      <c r="AE172" s="69" t="s">
        <v>98</v>
      </c>
      <c r="AF172" s="69" t="s">
        <v>98</v>
      </c>
      <c r="AG172" s="69" t="s">
        <v>98</v>
      </c>
      <c r="AH172" s="69" t="s">
        <v>98</v>
      </c>
      <c r="AI172" s="71" t="s">
        <v>184</v>
      </c>
      <c r="AJ172" s="72" t="s">
        <v>184</v>
      </c>
      <c r="AK172" s="73" t="s">
        <v>190</v>
      </c>
      <c r="AL172" s="69" t="s">
        <v>98</v>
      </c>
      <c r="AM172" s="69" t="s">
        <v>98</v>
      </c>
      <c r="AN172" s="69" t="s">
        <v>98</v>
      </c>
      <c r="AO172" s="108" t="s">
        <v>98</v>
      </c>
      <c r="AP172" s="108" t="s">
        <v>98</v>
      </c>
      <c r="AQ172" s="108" t="s">
        <v>98</v>
      </c>
    </row>
    <row r="173" ht="15.75" customHeight="1">
      <c r="A173" s="59" t="s">
        <v>687</v>
      </c>
      <c r="B173" s="60" t="s">
        <v>77</v>
      </c>
      <c r="C173" s="61" t="s">
        <v>634</v>
      </c>
      <c r="D173" s="62" t="s">
        <v>79</v>
      </c>
      <c r="E173" s="62" t="s">
        <v>80</v>
      </c>
      <c r="F173" s="61" t="s">
        <v>81</v>
      </c>
      <c r="G173" s="61" t="s">
        <v>82</v>
      </c>
      <c r="H173" s="63" t="s">
        <v>83</v>
      </c>
      <c r="I173" s="63" t="s">
        <v>84</v>
      </c>
      <c r="J173" s="64" t="s">
        <v>635</v>
      </c>
      <c r="K173" s="64" t="s">
        <v>86</v>
      </c>
      <c r="L173" s="64" t="s">
        <v>87</v>
      </c>
      <c r="M173" s="65" t="s">
        <v>88</v>
      </c>
      <c r="N173" s="65" t="s">
        <v>89</v>
      </c>
      <c r="O173" s="65" t="s">
        <v>636</v>
      </c>
      <c r="P173" s="66" t="s">
        <v>91</v>
      </c>
      <c r="Q173" s="66" t="s">
        <v>92</v>
      </c>
      <c r="R173" s="66" t="s">
        <v>93</v>
      </c>
      <c r="S173" s="67" t="s">
        <v>592</v>
      </c>
      <c r="T173" s="68" t="s">
        <v>95</v>
      </c>
      <c r="U173" s="68" t="s">
        <v>96</v>
      </c>
      <c r="V173" s="68" t="s">
        <v>97</v>
      </c>
      <c r="W173" s="69" t="s">
        <v>98</v>
      </c>
      <c r="X173" s="69" t="s">
        <v>98</v>
      </c>
      <c r="Y173" s="69" t="s">
        <v>98</v>
      </c>
      <c r="Z173" s="69" t="s">
        <v>98</v>
      </c>
      <c r="AA173" s="69" t="s">
        <v>98</v>
      </c>
      <c r="AB173" s="69" t="s">
        <v>98</v>
      </c>
      <c r="AC173" s="69" t="s">
        <v>98</v>
      </c>
      <c r="AD173" s="69" t="s">
        <v>98</v>
      </c>
      <c r="AE173" s="69" t="s">
        <v>98</v>
      </c>
      <c r="AF173" s="69" t="s">
        <v>98</v>
      </c>
      <c r="AG173" s="69" t="s">
        <v>98</v>
      </c>
      <c r="AH173" s="69" t="s">
        <v>98</v>
      </c>
      <c r="AI173" s="69" t="s">
        <v>98</v>
      </c>
      <c r="AJ173" s="69" t="s">
        <v>98</v>
      </c>
      <c r="AK173" s="69" t="s">
        <v>98</v>
      </c>
      <c r="AL173" s="69" t="s">
        <v>98</v>
      </c>
      <c r="AM173" s="69" t="s">
        <v>98</v>
      </c>
      <c r="AN173" s="69" t="s">
        <v>98</v>
      </c>
      <c r="AO173" s="108" t="s">
        <v>98</v>
      </c>
      <c r="AP173" s="108" t="s">
        <v>98</v>
      </c>
      <c r="AQ173" s="108" t="s">
        <v>98</v>
      </c>
    </row>
    <row r="174" ht="15.75" customHeight="1">
      <c r="A174" s="59" t="s">
        <v>687</v>
      </c>
      <c r="B174" s="60" t="s">
        <v>77</v>
      </c>
      <c r="C174" s="61" t="s">
        <v>634</v>
      </c>
      <c r="D174" s="62" t="s">
        <v>79</v>
      </c>
      <c r="E174" s="62" t="s">
        <v>80</v>
      </c>
      <c r="F174" s="61" t="s">
        <v>81</v>
      </c>
      <c r="G174" s="61" t="s">
        <v>82</v>
      </c>
      <c r="H174" s="63" t="s">
        <v>83</v>
      </c>
      <c r="I174" s="63" t="s">
        <v>84</v>
      </c>
      <c r="J174" s="64" t="s">
        <v>635</v>
      </c>
      <c r="K174" s="64" t="s">
        <v>86</v>
      </c>
      <c r="L174" s="64" t="s">
        <v>87</v>
      </c>
      <c r="M174" s="65" t="s">
        <v>88</v>
      </c>
      <c r="N174" s="65" t="s">
        <v>89</v>
      </c>
      <c r="O174" s="65" t="s">
        <v>636</v>
      </c>
      <c r="P174" s="66" t="s">
        <v>91</v>
      </c>
      <c r="Q174" s="66" t="s">
        <v>92</v>
      </c>
      <c r="R174" s="66" t="s">
        <v>93</v>
      </c>
      <c r="S174" s="67" t="s">
        <v>592</v>
      </c>
      <c r="T174" s="68" t="s">
        <v>95</v>
      </c>
      <c r="U174" s="68" t="s">
        <v>96</v>
      </c>
      <c r="V174" s="68" t="s">
        <v>107</v>
      </c>
      <c r="W174" s="69" t="s">
        <v>98</v>
      </c>
      <c r="X174" s="69" t="s">
        <v>98</v>
      </c>
      <c r="Y174" s="69" t="s">
        <v>98</v>
      </c>
      <c r="Z174" s="69" t="s">
        <v>98</v>
      </c>
      <c r="AA174" s="69" t="s">
        <v>98</v>
      </c>
      <c r="AB174" s="69" t="s">
        <v>98</v>
      </c>
      <c r="AC174" s="69" t="s">
        <v>98</v>
      </c>
      <c r="AD174" s="69" t="s">
        <v>98</v>
      </c>
      <c r="AE174" s="69" t="s">
        <v>98</v>
      </c>
      <c r="AF174" s="69" t="s">
        <v>98</v>
      </c>
      <c r="AG174" s="69" t="s">
        <v>98</v>
      </c>
      <c r="AH174" s="69" t="s">
        <v>98</v>
      </c>
      <c r="AI174" s="69" t="s">
        <v>98</v>
      </c>
      <c r="AJ174" s="69" t="s">
        <v>98</v>
      </c>
      <c r="AK174" s="69" t="s">
        <v>98</v>
      </c>
      <c r="AL174" s="69" t="s">
        <v>98</v>
      </c>
      <c r="AM174" s="69" t="s">
        <v>98</v>
      </c>
      <c r="AN174" s="69" t="s">
        <v>98</v>
      </c>
      <c r="AO174" s="108" t="s">
        <v>98</v>
      </c>
      <c r="AP174" s="108" t="s">
        <v>98</v>
      </c>
      <c r="AQ174" s="108" t="s">
        <v>98</v>
      </c>
    </row>
    <row r="175" ht="15.75" customHeight="1">
      <c r="A175" s="59" t="s">
        <v>687</v>
      </c>
      <c r="B175" s="60" t="s">
        <v>77</v>
      </c>
      <c r="C175" s="61" t="s">
        <v>634</v>
      </c>
      <c r="D175" s="62" t="s">
        <v>79</v>
      </c>
      <c r="E175" s="62" t="s">
        <v>80</v>
      </c>
      <c r="F175" s="61" t="s">
        <v>81</v>
      </c>
      <c r="G175" s="61" t="s">
        <v>82</v>
      </c>
      <c r="H175" s="63" t="s">
        <v>83</v>
      </c>
      <c r="I175" s="63" t="s">
        <v>84</v>
      </c>
      <c r="J175" s="64" t="s">
        <v>635</v>
      </c>
      <c r="K175" s="64" t="s">
        <v>86</v>
      </c>
      <c r="L175" s="64" t="s">
        <v>87</v>
      </c>
      <c r="M175" s="65" t="s">
        <v>88</v>
      </c>
      <c r="N175" s="65" t="s">
        <v>89</v>
      </c>
      <c r="O175" s="65" t="s">
        <v>636</v>
      </c>
      <c r="P175" s="66" t="s">
        <v>91</v>
      </c>
      <c r="Q175" s="66" t="s">
        <v>92</v>
      </c>
      <c r="R175" s="66" t="s">
        <v>93</v>
      </c>
      <c r="S175" s="67" t="s">
        <v>592</v>
      </c>
      <c r="T175" s="68" t="s">
        <v>95</v>
      </c>
      <c r="U175" s="68" t="s">
        <v>96</v>
      </c>
      <c r="V175" s="68" t="s">
        <v>108</v>
      </c>
      <c r="W175" s="69" t="s">
        <v>98</v>
      </c>
      <c r="X175" s="69" t="s">
        <v>98</v>
      </c>
      <c r="Y175" s="69" t="s">
        <v>98</v>
      </c>
      <c r="Z175" s="69" t="s">
        <v>98</v>
      </c>
      <c r="AA175" s="69" t="s">
        <v>98</v>
      </c>
      <c r="AB175" s="69" t="s">
        <v>98</v>
      </c>
      <c r="AC175" s="69" t="s">
        <v>98</v>
      </c>
      <c r="AD175" s="69" t="s">
        <v>98</v>
      </c>
      <c r="AE175" s="69" t="s">
        <v>98</v>
      </c>
      <c r="AF175" s="69" t="s">
        <v>98</v>
      </c>
      <c r="AG175" s="69" t="s">
        <v>98</v>
      </c>
      <c r="AH175" s="69" t="s">
        <v>98</v>
      </c>
      <c r="AI175" s="69" t="s">
        <v>98</v>
      </c>
      <c r="AJ175" s="69" t="s">
        <v>98</v>
      </c>
      <c r="AK175" s="69" t="s">
        <v>98</v>
      </c>
      <c r="AL175" s="69" t="s">
        <v>98</v>
      </c>
      <c r="AM175" s="69" t="s">
        <v>98</v>
      </c>
      <c r="AN175" s="69" t="s">
        <v>98</v>
      </c>
      <c r="AO175" s="108" t="s">
        <v>98</v>
      </c>
      <c r="AP175" s="108" t="s">
        <v>98</v>
      </c>
      <c r="AQ175" s="108" t="s">
        <v>98</v>
      </c>
    </row>
    <row r="176" ht="15.75" customHeight="1">
      <c r="A176" s="59" t="s">
        <v>687</v>
      </c>
      <c r="B176" s="60" t="s">
        <v>293</v>
      </c>
      <c r="C176" s="61" t="s">
        <v>294</v>
      </c>
      <c r="D176" s="62" t="s">
        <v>79</v>
      </c>
      <c r="E176" s="62" t="s">
        <v>295</v>
      </c>
      <c r="F176" s="61" t="s">
        <v>296</v>
      </c>
      <c r="G176" s="61" t="s">
        <v>297</v>
      </c>
      <c r="H176" s="63" t="s">
        <v>298</v>
      </c>
      <c r="I176" s="63" t="s">
        <v>299</v>
      </c>
      <c r="J176" s="64" t="s">
        <v>300</v>
      </c>
      <c r="K176" s="64" t="s">
        <v>301</v>
      </c>
      <c r="L176" s="64" t="s">
        <v>302</v>
      </c>
      <c r="M176" s="65" t="s">
        <v>177</v>
      </c>
      <c r="N176" s="65" t="s">
        <v>178</v>
      </c>
      <c r="O176" s="65" t="s">
        <v>303</v>
      </c>
      <c r="P176" s="66" t="s">
        <v>91</v>
      </c>
      <c r="Q176" s="66" t="s">
        <v>147</v>
      </c>
      <c r="R176" s="66" t="s">
        <v>148</v>
      </c>
      <c r="S176" s="67" t="s">
        <v>304</v>
      </c>
      <c r="T176" s="68" t="s">
        <v>152</v>
      </c>
      <c r="U176" s="68" t="s">
        <v>153</v>
      </c>
      <c r="V176" s="68" t="s">
        <v>154</v>
      </c>
      <c r="W176" s="69" t="s">
        <v>98</v>
      </c>
      <c r="X176" s="69" t="s">
        <v>98</v>
      </c>
      <c r="Y176" s="69" t="s">
        <v>98</v>
      </c>
      <c r="Z176" s="69" t="s">
        <v>98</v>
      </c>
      <c r="AA176" s="69" t="s">
        <v>98</v>
      </c>
      <c r="AB176" s="69" t="s">
        <v>98</v>
      </c>
      <c r="AC176" s="69" t="s">
        <v>98</v>
      </c>
      <c r="AD176" s="69" t="s">
        <v>98</v>
      </c>
      <c r="AE176" s="69" t="s">
        <v>98</v>
      </c>
      <c r="AF176" s="69" t="s">
        <v>98</v>
      </c>
      <c r="AG176" s="69" t="s">
        <v>98</v>
      </c>
      <c r="AH176" s="69" t="s">
        <v>98</v>
      </c>
      <c r="AI176" s="69" t="s">
        <v>98</v>
      </c>
      <c r="AJ176" s="69" t="s">
        <v>98</v>
      </c>
      <c r="AK176" s="69" t="s">
        <v>98</v>
      </c>
      <c r="AL176" s="69" t="s">
        <v>98</v>
      </c>
      <c r="AM176" s="69" t="s">
        <v>98</v>
      </c>
      <c r="AN176" s="69" t="s">
        <v>98</v>
      </c>
      <c r="AO176" s="108" t="s">
        <v>98</v>
      </c>
      <c r="AP176" s="108" t="s">
        <v>98</v>
      </c>
      <c r="AQ176" s="108" t="s">
        <v>98</v>
      </c>
    </row>
    <row r="177" ht="15.75" customHeight="1">
      <c r="A177" s="59" t="s">
        <v>687</v>
      </c>
      <c r="B177" s="60" t="s">
        <v>514</v>
      </c>
      <c r="C177" s="61" t="s">
        <v>294</v>
      </c>
      <c r="D177" s="62" t="s">
        <v>79</v>
      </c>
      <c r="E177" s="62" t="s">
        <v>295</v>
      </c>
      <c r="F177" s="61" t="s">
        <v>690</v>
      </c>
      <c r="G177" s="61" t="s">
        <v>691</v>
      </c>
      <c r="H177" s="63" t="s">
        <v>253</v>
      </c>
      <c r="I177" s="63" t="s">
        <v>517</v>
      </c>
      <c r="J177" s="64" t="s">
        <v>518</v>
      </c>
      <c r="K177" s="63" t="s">
        <v>286</v>
      </c>
      <c r="L177" s="64" t="s">
        <v>519</v>
      </c>
      <c r="M177" s="65" t="s">
        <v>564</v>
      </c>
      <c r="N177" s="65" t="s">
        <v>565</v>
      </c>
      <c r="O177" s="65" t="s">
        <v>566</v>
      </c>
      <c r="P177" s="66" t="s">
        <v>278</v>
      </c>
      <c r="Q177" s="66" t="s">
        <v>567</v>
      </c>
      <c r="R177" s="66" t="s">
        <v>568</v>
      </c>
      <c r="S177" s="67" t="s">
        <v>569</v>
      </c>
      <c r="T177" s="68" t="s">
        <v>152</v>
      </c>
      <c r="U177" s="68" t="s">
        <v>383</v>
      </c>
      <c r="V177" s="68" t="s">
        <v>384</v>
      </c>
      <c r="W177" s="71" t="s">
        <v>524</v>
      </c>
      <c r="X177" s="72" t="s">
        <v>525</v>
      </c>
      <c r="Y177" s="73" t="s">
        <v>526</v>
      </c>
      <c r="Z177" s="69" t="s">
        <v>98</v>
      </c>
      <c r="AA177" s="69" t="s">
        <v>98</v>
      </c>
      <c r="AB177" s="69" t="s">
        <v>98</v>
      </c>
      <c r="AC177" s="69" t="s">
        <v>98</v>
      </c>
      <c r="AD177" s="69" t="s">
        <v>98</v>
      </c>
      <c r="AE177" s="69" t="s">
        <v>98</v>
      </c>
      <c r="AF177" s="69" t="s">
        <v>98</v>
      </c>
      <c r="AG177" s="69" t="s">
        <v>98</v>
      </c>
      <c r="AH177" s="69" t="s">
        <v>98</v>
      </c>
      <c r="AI177" s="69" t="s">
        <v>98</v>
      </c>
      <c r="AJ177" s="69" t="s">
        <v>98</v>
      </c>
      <c r="AK177" s="69" t="s">
        <v>98</v>
      </c>
      <c r="AL177" s="69" t="s">
        <v>98</v>
      </c>
      <c r="AM177" s="69" t="s">
        <v>98</v>
      </c>
      <c r="AN177" s="69" t="s">
        <v>98</v>
      </c>
      <c r="AO177" s="108" t="s">
        <v>98</v>
      </c>
      <c r="AP177" s="108" t="s">
        <v>98</v>
      </c>
      <c r="AQ177" s="108" t="s">
        <v>98</v>
      </c>
    </row>
    <row r="178" ht="15.75" customHeight="1">
      <c r="A178" s="59" t="s">
        <v>687</v>
      </c>
      <c r="B178" s="60" t="s">
        <v>514</v>
      </c>
      <c r="C178" s="61" t="s">
        <v>294</v>
      </c>
      <c r="D178" s="62" t="s">
        <v>79</v>
      </c>
      <c r="E178" s="62" t="s">
        <v>295</v>
      </c>
      <c r="F178" s="61" t="s">
        <v>558</v>
      </c>
      <c r="G178" s="61" t="s">
        <v>559</v>
      </c>
      <c r="H178" s="63" t="s">
        <v>560</v>
      </c>
      <c r="I178" s="63" t="s">
        <v>561</v>
      </c>
      <c r="J178" s="64" t="s">
        <v>562</v>
      </c>
      <c r="K178" s="63" t="s">
        <v>126</v>
      </c>
      <c r="L178" s="64" t="s">
        <v>563</v>
      </c>
      <c r="M178" s="65" t="s">
        <v>564</v>
      </c>
      <c r="N178" s="65" t="s">
        <v>565</v>
      </c>
      <c r="O178" s="65" t="s">
        <v>566</v>
      </c>
      <c r="P178" s="66" t="s">
        <v>278</v>
      </c>
      <c r="Q178" s="66" t="s">
        <v>567</v>
      </c>
      <c r="R178" s="66" t="s">
        <v>568</v>
      </c>
      <c r="S178" s="67" t="s">
        <v>569</v>
      </c>
      <c r="T178" s="68" t="s">
        <v>95</v>
      </c>
      <c r="U178" s="68" t="s">
        <v>96</v>
      </c>
      <c r="V178" s="68" t="s">
        <v>570</v>
      </c>
      <c r="W178" s="69" t="s">
        <v>98</v>
      </c>
      <c r="X178" s="69" t="s">
        <v>98</v>
      </c>
      <c r="Y178" s="69" t="s">
        <v>98</v>
      </c>
      <c r="Z178" s="69" t="s">
        <v>98</v>
      </c>
      <c r="AA178" s="69" t="s">
        <v>98</v>
      </c>
      <c r="AB178" s="69" t="s">
        <v>98</v>
      </c>
      <c r="AC178" s="69" t="s">
        <v>98</v>
      </c>
      <c r="AD178" s="69" t="s">
        <v>98</v>
      </c>
      <c r="AE178" s="69" t="s">
        <v>98</v>
      </c>
      <c r="AF178" s="69" t="s">
        <v>98</v>
      </c>
      <c r="AG178" s="69" t="s">
        <v>98</v>
      </c>
      <c r="AH178" s="69" t="s">
        <v>98</v>
      </c>
      <c r="AI178" s="69" t="s">
        <v>98</v>
      </c>
      <c r="AJ178" s="69" t="s">
        <v>98</v>
      </c>
      <c r="AK178" s="69" t="s">
        <v>98</v>
      </c>
      <c r="AL178" s="69" t="s">
        <v>98</v>
      </c>
      <c r="AM178" s="69" t="s">
        <v>98</v>
      </c>
      <c r="AN178" s="69" t="s">
        <v>98</v>
      </c>
      <c r="AO178" s="108" t="s">
        <v>98</v>
      </c>
      <c r="AP178" s="108" t="s">
        <v>98</v>
      </c>
      <c r="AQ178" s="108" t="s">
        <v>98</v>
      </c>
    </row>
    <row r="179" ht="15.75" customHeight="1">
      <c r="A179" s="59" t="s">
        <v>687</v>
      </c>
      <c r="B179" s="60" t="s">
        <v>514</v>
      </c>
      <c r="C179" s="61" t="s">
        <v>294</v>
      </c>
      <c r="D179" s="62" t="s">
        <v>79</v>
      </c>
      <c r="E179" s="62" t="s">
        <v>295</v>
      </c>
      <c r="F179" s="61" t="s">
        <v>558</v>
      </c>
      <c r="G179" s="61" t="s">
        <v>559</v>
      </c>
      <c r="H179" s="63" t="s">
        <v>574</v>
      </c>
      <c r="I179" s="63" t="s">
        <v>575</v>
      </c>
      <c r="J179" s="64" t="s">
        <v>576</v>
      </c>
      <c r="K179" s="63" t="s">
        <v>126</v>
      </c>
      <c r="L179" s="64" t="s">
        <v>577</v>
      </c>
      <c r="M179" s="79" t="s">
        <v>126</v>
      </c>
      <c r="N179" s="79" t="s">
        <v>126</v>
      </c>
      <c r="O179" s="79" t="s">
        <v>126</v>
      </c>
      <c r="P179" s="66" t="s">
        <v>103</v>
      </c>
      <c r="Q179" s="66" t="s">
        <v>123</v>
      </c>
      <c r="R179" s="66" t="s">
        <v>578</v>
      </c>
      <c r="S179" s="67" t="s">
        <v>579</v>
      </c>
      <c r="T179" s="68" t="s">
        <v>152</v>
      </c>
      <c r="U179" s="68" t="s">
        <v>383</v>
      </c>
      <c r="V179" s="68" t="s">
        <v>384</v>
      </c>
      <c r="W179" s="69" t="s">
        <v>98</v>
      </c>
      <c r="X179" s="69" t="s">
        <v>98</v>
      </c>
      <c r="Y179" s="69" t="s">
        <v>98</v>
      </c>
      <c r="Z179" s="69" t="s">
        <v>98</v>
      </c>
      <c r="AA179" s="69" t="s">
        <v>98</v>
      </c>
      <c r="AB179" s="69" t="s">
        <v>98</v>
      </c>
      <c r="AC179" s="69" t="s">
        <v>98</v>
      </c>
      <c r="AD179" s="69" t="s">
        <v>98</v>
      </c>
      <c r="AE179" s="69" t="s">
        <v>98</v>
      </c>
      <c r="AF179" s="69" t="s">
        <v>98</v>
      </c>
      <c r="AG179" s="69" t="s">
        <v>98</v>
      </c>
      <c r="AH179" s="69" t="s">
        <v>98</v>
      </c>
      <c r="AI179" s="69" t="s">
        <v>98</v>
      </c>
      <c r="AJ179" s="69" t="s">
        <v>98</v>
      </c>
      <c r="AK179" s="69" t="s">
        <v>98</v>
      </c>
      <c r="AL179" s="69" t="s">
        <v>98</v>
      </c>
      <c r="AM179" s="69" t="s">
        <v>98</v>
      </c>
      <c r="AN179" s="69" t="s">
        <v>98</v>
      </c>
      <c r="AO179" s="108" t="s">
        <v>98</v>
      </c>
      <c r="AP179" s="108" t="s">
        <v>98</v>
      </c>
      <c r="AQ179" s="108" t="s">
        <v>98</v>
      </c>
    </row>
    <row r="180" ht="15.75" customHeight="1">
      <c r="A180" s="59" t="s">
        <v>687</v>
      </c>
      <c r="B180" s="60" t="s">
        <v>514</v>
      </c>
      <c r="C180" s="61" t="s">
        <v>294</v>
      </c>
      <c r="D180" s="62" t="s">
        <v>79</v>
      </c>
      <c r="E180" s="62" t="s">
        <v>295</v>
      </c>
      <c r="F180" s="61" t="s">
        <v>558</v>
      </c>
      <c r="G180" s="61" t="s">
        <v>559</v>
      </c>
      <c r="H180" s="63" t="s">
        <v>574</v>
      </c>
      <c r="I180" s="63" t="s">
        <v>575</v>
      </c>
      <c r="J180" s="64" t="s">
        <v>576</v>
      </c>
      <c r="K180" s="63" t="s">
        <v>126</v>
      </c>
      <c r="L180" s="64" t="s">
        <v>577</v>
      </c>
      <c r="M180" s="79" t="s">
        <v>126</v>
      </c>
      <c r="N180" s="79" t="s">
        <v>126</v>
      </c>
      <c r="O180" s="79" t="s">
        <v>126</v>
      </c>
      <c r="P180" s="66" t="s">
        <v>103</v>
      </c>
      <c r="Q180" s="66" t="s">
        <v>123</v>
      </c>
      <c r="R180" s="66" t="s">
        <v>578</v>
      </c>
      <c r="S180" s="67" t="s">
        <v>579</v>
      </c>
      <c r="T180" s="109" t="s">
        <v>95</v>
      </c>
      <c r="U180" s="109" t="s">
        <v>150</v>
      </c>
      <c r="V180" s="109" t="s">
        <v>580</v>
      </c>
      <c r="W180" s="71" t="s">
        <v>524</v>
      </c>
      <c r="X180" s="72" t="s">
        <v>525</v>
      </c>
      <c r="Y180" s="73" t="s">
        <v>692</v>
      </c>
      <c r="Z180" s="69" t="s">
        <v>98</v>
      </c>
      <c r="AA180" s="69" t="s">
        <v>98</v>
      </c>
      <c r="AB180" s="69" t="s">
        <v>98</v>
      </c>
      <c r="AC180" s="69" t="s">
        <v>98</v>
      </c>
      <c r="AD180" s="69" t="s">
        <v>98</v>
      </c>
      <c r="AE180" s="69" t="s">
        <v>98</v>
      </c>
      <c r="AF180" s="69" t="s">
        <v>98</v>
      </c>
      <c r="AG180" s="69" t="s">
        <v>98</v>
      </c>
      <c r="AH180" s="69" t="s">
        <v>98</v>
      </c>
      <c r="AI180" s="69" t="s">
        <v>98</v>
      </c>
      <c r="AJ180" s="69" t="s">
        <v>98</v>
      </c>
      <c r="AK180" s="69" t="s">
        <v>98</v>
      </c>
      <c r="AL180" s="69" t="s">
        <v>98</v>
      </c>
      <c r="AM180" s="69" t="s">
        <v>98</v>
      </c>
      <c r="AN180" s="69" t="s">
        <v>98</v>
      </c>
      <c r="AO180" s="108" t="s">
        <v>98</v>
      </c>
      <c r="AP180" s="108" t="s">
        <v>98</v>
      </c>
      <c r="AQ180" s="108" t="s">
        <v>98</v>
      </c>
    </row>
    <row r="181" ht="15.75" customHeight="1">
      <c r="A181" s="59" t="s">
        <v>687</v>
      </c>
      <c r="B181" s="60" t="s">
        <v>514</v>
      </c>
      <c r="C181" s="61" t="s">
        <v>294</v>
      </c>
      <c r="D181" s="62" t="s">
        <v>79</v>
      </c>
      <c r="E181" s="62" t="s">
        <v>295</v>
      </c>
      <c r="F181" s="61" t="s">
        <v>558</v>
      </c>
      <c r="G181" s="61" t="s">
        <v>559</v>
      </c>
      <c r="H181" s="63" t="s">
        <v>574</v>
      </c>
      <c r="I181" s="63" t="s">
        <v>575</v>
      </c>
      <c r="J181" s="64" t="s">
        <v>576</v>
      </c>
      <c r="K181" s="63" t="s">
        <v>126</v>
      </c>
      <c r="L181" s="64" t="s">
        <v>577</v>
      </c>
      <c r="M181" s="79" t="s">
        <v>126</v>
      </c>
      <c r="N181" s="79" t="s">
        <v>126</v>
      </c>
      <c r="O181" s="79" t="s">
        <v>126</v>
      </c>
      <c r="P181" s="66" t="s">
        <v>103</v>
      </c>
      <c r="Q181" s="66" t="s">
        <v>123</v>
      </c>
      <c r="R181" s="66" t="s">
        <v>578</v>
      </c>
      <c r="S181" s="67" t="s">
        <v>579</v>
      </c>
      <c r="T181" s="68" t="s">
        <v>95</v>
      </c>
      <c r="U181" s="68" t="s">
        <v>581</v>
      </c>
      <c r="V181" s="68" t="s">
        <v>582</v>
      </c>
      <c r="W181" s="69" t="s">
        <v>98</v>
      </c>
      <c r="X181" s="69" t="s">
        <v>98</v>
      </c>
      <c r="Y181" s="69" t="s">
        <v>98</v>
      </c>
      <c r="Z181" s="69" t="s">
        <v>98</v>
      </c>
      <c r="AA181" s="69" t="s">
        <v>98</v>
      </c>
      <c r="AB181" s="69" t="s">
        <v>98</v>
      </c>
      <c r="AC181" s="69" t="s">
        <v>98</v>
      </c>
      <c r="AD181" s="69" t="s">
        <v>98</v>
      </c>
      <c r="AE181" s="69" t="s">
        <v>98</v>
      </c>
      <c r="AF181" s="69" t="s">
        <v>98</v>
      </c>
      <c r="AG181" s="69" t="s">
        <v>98</v>
      </c>
      <c r="AH181" s="69" t="s">
        <v>98</v>
      </c>
      <c r="AI181" s="69" t="s">
        <v>98</v>
      </c>
      <c r="AJ181" s="69" t="s">
        <v>98</v>
      </c>
      <c r="AK181" s="69" t="s">
        <v>98</v>
      </c>
      <c r="AL181" s="69" t="s">
        <v>98</v>
      </c>
      <c r="AM181" s="69" t="s">
        <v>98</v>
      </c>
      <c r="AN181" s="69" t="s">
        <v>98</v>
      </c>
      <c r="AO181" s="108" t="s">
        <v>98</v>
      </c>
      <c r="AP181" s="108" t="s">
        <v>98</v>
      </c>
      <c r="AQ181" s="108" t="s">
        <v>98</v>
      </c>
    </row>
    <row r="182" ht="15.75" customHeight="1">
      <c r="A182" s="59" t="s">
        <v>687</v>
      </c>
      <c r="B182" s="60" t="s">
        <v>583</v>
      </c>
      <c r="C182" s="61" t="s">
        <v>584</v>
      </c>
      <c r="D182" s="62" t="s">
        <v>79</v>
      </c>
      <c r="E182" s="62" t="s">
        <v>585</v>
      </c>
      <c r="F182" s="61" t="s">
        <v>593</v>
      </c>
      <c r="G182" s="61" t="s">
        <v>594</v>
      </c>
      <c r="H182" s="63" t="s">
        <v>307</v>
      </c>
      <c r="I182" s="63" t="s">
        <v>595</v>
      </c>
      <c r="J182" s="64" t="s">
        <v>596</v>
      </c>
      <c r="K182" s="63" t="s">
        <v>126</v>
      </c>
      <c r="L182" s="64" t="s">
        <v>597</v>
      </c>
      <c r="M182" s="79" t="s">
        <v>126</v>
      </c>
      <c r="N182" s="79" t="s">
        <v>126</v>
      </c>
      <c r="O182" s="79" t="s">
        <v>126</v>
      </c>
      <c r="P182" s="66" t="s">
        <v>103</v>
      </c>
      <c r="Q182" s="66" t="s">
        <v>123</v>
      </c>
      <c r="R182" s="66" t="s">
        <v>578</v>
      </c>
      <c r="S182" s="67" t="s">
        <v>579</v>
      </c>
      <c r="T182" s="68" t="s">
        <v>152</v>
      </c>
      <c r="U182" s="68" t="s">
        <v>383</v>
      </c>
      <c r="V182" s="68" t="s">
        <v>384</v>
      </c>
      <c r="W182" s="69" t="s">
        <v>98</v>
      </c>
      <c r="X182" s="69" t="s">
        <v>98</v>
      </c>
      <c r="Y182" s="69" t="s">
        <v>98</v>
      </c>
      <c r="Z182" s="69" t="s">
        <v>98</v>
      </c>
      <c r="AA182" s="69" t="s">
        <v>98</v>
      </c>
      <c r="AB182" s="69" t="s">
        <v>98</v>
      </c>
      <c r="AC182" s="69" t="s">
        <v>98</v>
      </c>
      <c r="AD182" s="69" t="s">
        <v>98</v>
      </c>
      <c r="AE182" s="69" t="s">
        <v>98</v>
      </c>
      <c r="AF182" s="69" t="s">
        <v>98</v>
      </c>
      <c r="AG182" s="69" t="s">
        <v>98</v>
      </c>
      <c r="AH182" s="69" t="s">
        <v>98</v>
      </c>
      <c r="AI182" s="69" t="s">
        <v>98</v>
      </c>
      <c r="AJ182" s="69" t="s">
        <v>98</v>
      </c>
      <c r="AK182" s="69" t="s">
        <v>98</v>
      </c>
      <c r="AL182" s="69" t="s">
        <v>98</v>
      </c>
      <c r="AM182" s="69" t="s">
        <v>98</v>
      </c>
      <c r="AN182" s="69" t="s">
        <v>98</v>
      </c>
      <c r="AO182" s="108" t="s">
        <v>98</v>
      </c>
      <c r="AP182" s="108" t="s">
        <v>98</v>
      </c>
      <c r="AQ182" s="108" t="s">
        <v>98</v>
      </c>
    </row>
    <row r="183" ht="36.0" customHeight="1">
      <c r="A183" s="59" t="s">
        <v>687</v>
      </c>
      <c r="B183" s="60" t="s">
        <v>583</v>
      </c>
      <c r="C183" s="61" t="s">
        <v>584</v>
      </c>
      <c r="D183" s="62" t="s">
        <v>79</v>
      </c>
      <c r="E183" s="62" t="s">
        <v>585</v>
      </c>
      <c r="F183" s="61" t="s">
        <v>593</v>
      </c>
      <c r="G183" s="61" t="s">
        <v>594</v>
      </c>
      <c r="H183" s="63" t="s">
        <v>307</v>
      </c>
      <c r="I183" s="63" t="s">
        <v>595</v>
      </c>
      <c r="J183" s="64" t="s">
        <v>596</v>
      </c>
      <c r="K183" s="63" t="s">
        <v>126</v>
      </c>
      <c r="L183" s="64" t="s">
        <v>597</v>
      </c>
      <c r="M183" s="79" t="s">
        <v>126</v>
      </c>
      <c r="N183" s="79" t="s">
        <v>126</v>
      </c>
      <c r="O183" s="79" t="s">
        <v>126</v>
      </c>
      <c r="P183" s="66" t="s">
        <v>103</v>
      </c>
      <c r="Q183" s="66" t="s">
        <v>123</v>
      </c>
      <c r="R183" s="66" t="s">
        <v>578</v>
      </c>
      <c r="S183" s="67" t="s">
        <v>579</v>
      </c>
      <c r="T183" s="68" t="s">
        <v>95</v>
      </c>
      <c r="U183" s="68" t="s">
        <v>96</v>
      </c>
      <c r="V183" s="68" t="s">
        <v>570</v>
      </c>
      <c r="W183" s="69" t="s">
        <v>98</v>
      </c>
      <c r="X183" s="69" t="s">
        <v>98</v>
      </c>
      <c r="Y183" s="69" t="s">
        <v>98</v>
      </c>
      <c r="Z183" s="69" t="s">
        <v>98</v>
      </c>
      <c r="AA183" s="69" t="s">
        <v>98</v>
      </c>
      <c r="AB183" s="69" t="s">
        <v>98</v>
      </c>
      <c r="AC183" s="69" t="s">
        <v>98</v>
      </c>
      <c r="AD183" s="69" t="s">
        <v>98</v>
      </c>
      <c r="AE183" s="69" t="s">
        <v>98</v>
      </c>
      <c r="AF183" s="69" t="s">
        <v>98</v>
      </c>
      <c r="AG183" s="69" t="s">
        <v>98</v>
      </c>
      <c r="AH183" s="69" t="s">
        <v>98</v>
      </c>
      <c r="AI183" s="69" t="s">
        <v>98</v>
      </c>
      <c r="AJ183" s="69" t="s">
        <v>98</v>
      </c>
      <c r="AK183" s="69" t="s">
        <v>98</v>
      </c>
      <c r="AL183" s="69" t="s">
        <v>98</v>
      </c>
      <c r="AM183" s="69" t="s">
        <v>98</v>
      </c>
      <c r="AN183" s="69" t="s">
        <v>98</v>
      </c>
      <c r="AO183" s="108" t="s">
        <v>98</v>
      </c>
      <c r="AP183" s="108" t="s">
        <v>98</v>
      </c>
      <c r="AQ183" s="108" t="s">
        <v>98</v>
      </c>
    </row>
    <row r="184" ht="46.5" customHeight="1">
      <c r="A184" s="59" t="s">
        <v>687</v>
      </c>
      <c r="B184" s="60" t="s">
        <v>583</v>
      </c>
      <c r="C184" s="61" t="s">
        <v>584</v>
      </c>
      <c r="D184" s="62" t="s">
        <v>79</v>
      </c>
      <c r="E184" s="62" t="s">
        <v>585</v>
      </c>
      <c r="F184" s="61" t="s">
        <v>593</v>
      </c>
      <c r="G184" s="61" t="s">
        <v>594</v>
      </c>
      <c r="H184" s="63" t="s">
        <v>307</v>
      </c>
      <c r="I184" s="63" t="s">
        <v>595</v>
      </c>
      <c r="J184" s="64" t="s">
        <v>596</v>
      </c>
      <c r="K184" s="63" t="s">
        <v>126</v>
      </c>
      <c r="L184" s="64" t="s">
        <v>597</v>
      </c>
      <c r="M184" s="79" t="s">
        <v>126</v>
      </c>
      <c r="N184" s="79" t="s">
        <v>126</v>
      </c>
      <c r="O184" s="79" t="s">
        <v>126</v>
      </c>
      <c r="P184" s="66" t="s">
        <v>103</v>
      </c>
      <c r="Q184" s="66" t="s">
        <v>123</v>
      </c>
      <c r="R184" s="66" t="s">
        <v>578</v>
      </c>
      <c r="S184" s="67" t="s">
        <v>579</v>
      </c>
      <c r="T184" s="68" t="s">
        <v>95</v>
      </c>
      <c r="U184" s="68" t="s">
        <v>598</v>
      </c>
      <c r="V184" s="68" t="s">
        <v>599</v>
      </c>
      <c r="W184" s="69" t="s">
        <v>98</v>
      </c>
      <c r="X184" s="69" t="s">
        <v>98</v>
      </c>
      <c r="Y184" s="69" t="s">
        <v>98</v>
      </c>
      <c r="Z184" s="69" t="s">
        <v>98</v>
      </c>
      <c r="AA184" s="69" t="s">
        <v>98</v>
      </c>
      <c r="AB184" s="69" t="s">
        <v>98</v>
      </c>
      <c r="AC184" s="69" t="s">
        <v>98</v>
      </c>
      <c r="AD184" s="69" t="s">
        <v>98</v>
      </c>
      <c r="AE184" s="69" t="s">
        <v>98</v>
      </c>
      <c r="AF184" s="69" t="s">
        <v>98</v>
      </c>
      <c r="AG184" s="69" t="s">
        <v>98</v>
      </c>
      <c r="AH184" s="69" t="s">
        <v>98</v>
      </c>
      <c r="AI184" s="69" t="s">
        <v>98</v>
      </c>
      <c r="AJ184" s="69" t="s">
        <v>98</v>
      </c>
      <c r="AK184" s="69" t="s">
        <v>98</v>
      </c>
      <c r="AL184" s="69" t="s">
        <v>98</v>
      </c>
      <c r="AM184" s="69" t="s">
        <v>98</v>
      </c>
      <c r="AN184" s="69" t="s">
        <v>98</v>
      </c>
      <c r="AO184" s="108" t="s">
        <v>98</v>
      </c>
      <c r="AP184" s="108" t="s">
        <v>98</v>
      </c>
      <c r="AQ184" s="108" t="s">
        <v>98</v>
      </c>
    </row>
    <row r="185" ht="58.5" customHeight="1">
      <c r="A185" s="112" t="s">
        <v>693</v>
      </c>
      <c r="B185" s="60" t="s">
        <v>77</v>
      </c>
      <c r="C185" s="61" t="s">
        <v>78</v>
      </c>
      <c r="D185" s="62" t="s">
        <v>79</v>
      </c>
      <c r="E185" s="62" t="s">
        <v>80</v>
      </c>
      <c r="F185" s="61" t="s">
        <v>81</v>
      </c>
      <c r="G185" s="61" t="s">
        <v>82</v>
      </c>
      <c r="H185" s="63" t="s">
        <v>83</v>
      </c>
      <c r="I185" s="63" t="s">
        <v>99</v>
      </c>
      <c r="J185" s="64" t="s">
        <v>100</v>
      </c>
      <c r="K185" s="64" t="s">
        <v>86</v>
      </c>
      <c r="L185" s="64" t="s">
        <v>101</v>
      </c>
      <c r="M185" s="65" t="s">
        <v>88</v>
      </c>
      <c r="N185" s="65" t="s">
        <v>89</v>
      </c>
      <c r="O185" s="65" t="s">
        <v>102</v>
      </c>
      <c r="P185" s="66" t="s">
        <v>103</v>
      </c>
      <c r="Q185" s="66" t="s">
        <v>104</v>
      </c>
      <c r="R185" s="66" t="s">
        <v>105</v>
      </c>
      <c r="S185" s="67" t="s">
        <v>592</v>
      </c>
      <c r="T185" s="68" t="s">
        <v>95</v>
      </c>
      <c r="U185" s="68" t="s">
        <v>96</v>
      </c>
      <c r="V185" s="68" t="s">
        <v>97</v>
      </c>
      <c r="W185" s="69" t="s">
        <v>98</v>
      </c>
      <c r="X185" s="69" t="s">
        <v>98</v>
      </c>
      <c r="Y185" s="69" t="s">
        <v>98</v>
      </c>
      <c r="Z185" s="69" t="s">
        <v>98</v>
      </c>
      <c r="AA185" s="69" t="s">
        <v>98</v>
      </c>
      <c r="AB185" s="69" t="s">
        <v>98</v>
      </c>
      <c r="AC185" s="69" t="s">
        <v>98</v>
      </c>
      <c r="AD185" s="69" t="s">
        <v>98</v>
      </c>
      <c r="AE185" s="69" t="s">
        <v>98</v>
      </c>
      <c r="AF185" s="69" t="s">
        <v>98</v>
      </c>
      <c r="AG185" s="69" t="s">
        <v>98</v>
      </c>
      <c r="AH185" s="69" t="s">
        <v>98</v>
      </c>
      <c r="AI185" s="69" t="s">
        <v>98</v>
      </c>
      <c r="AJ185" s="69" t="s">
        <v>98</v>
      </c>
      <c r="AK185" s="69" t="s">
        <v>98</v>
      </c>
      <c r="AL185" s="69" t="s">
        <v>98</v>
      </c>
      <c r="AM185" s="69" t="s">
        <v>98</v>
      </c>
      <c r="AN185" s="69" t="s">
        <v>98</v>
      </c>
      <c r="AO185" s="108" t="s">
        <v>98</v>
      </c>
      <c r="AP185" s="108" t="s">
        <v>98</v>
      </c>
      <c r="AQ185" s="108" t="s">
        <v>98</v>
      </c>
    </row>
    <row r="186" ht="69.75" customHeight="1">
      <c r="A186" s="112" t="s">
        <v>693</v>
      </c>
      <c r="B186" s="60" t="s">
        <v>77</v>
      </c>
      <c r="C186" s="61" t="s">
        <v>78</v>
      </c>
      <c r="D186" s="62" t="s">
        <v>79</v>
      </c>
      <c r="E186" s="62" t="s">
        <v>80</v>
      </c>
      <c r="F186" s="61" t="s">
        <v>81</v>
      </c>
      <c r="G186" s="61" t="s">
        <v>82</v>
      </c>
      <c r="H186" s="63" t="s">
        <v>83</v>
      </c>
      <c r="I186" s="63" t="s">
        <v>99</v>
      </c>
      <c r="J186" s="64" t="s">
        <v>100</v>
      </c>
      <c r="K186" s="64" t="s">
        <v>86</v>
      </c>
      <c r="L186" s="64" t="s">
        <v>101</v>
      </c>
      <c r="M186" s="65" t="s">
        <v>88</v>
      </c>
      <c r="N186" s="65" t="s">
        <v>89</v>
      </c>
      <c r="O186" s="65" t="s">
        <v>102</v>
      </c>
      <c r="P186" s="66" t="s">
        <v>103</v>
      </c>
      <c r="Q186" s="66" t="s">
        <v>104</v>
      </c>
      <c r="R186" s="66" t="s">
        <v>105</v>
      </c>
      <c r="S186" s="67" t="s">
        <v>592</v>
      </c>
      <c r="T186" s="68" t="s">
        <v>95</v>
      </c>
      <c r="U186" s="68" t="s">
        <v>96</v>
      </c>
      <c r="V186" s="68" t="s">
        <v>107</v>
      </c>
      <c r="W186" s="69" t="s">
        <v>98</v>
      </c>
      <c r="X186" s="69" t="s">
        <v>98</v>
      </c>
      <c r="Y186" s="69" t="s">
        <v>98</v>
      </c>
      <c r="Z186" s="69" t="s">
        <v>98</v>
      </c>
      <c r="AA186" s="69" t="s">
        <v>98</v>
      </c>
      <c r="AB186" s="69" t="s">
        <v>98</v>
      </c>
      <c r="AC186" s="69" t="s">
        <v>98</v>
      </c>
      <c r="AD186" s="69" t="s">
        <v>98</v>
      </c>
      <c r="AE186" s="69" t="s">
        <v>98</v>
      </c>
      <c r="AF186" s="69" t="s">
        <v>98</v>
      </c>
      <c r="AG186" s="69" t="s">
        <v>98</v>
      </c>
      <c r="AH186" s="69" t="s">
        <v>98</v>
      </c>
      <c r="AI186" s="69" t="s">
        <v>98</v>
      </c>
      <c r="AJ186" s="69" t="s">
        <v>98</v>
      </c>
      <c r="AK186" s="69" t="s">
        <v>98</v>
      </c>
      <c r="AL186" s="69" t="s">
        <v>98</v>
      </c>
      <c r="AM186" s="69" t="s">
        <v>98</v>
      </c>
      <c r="AN186" s="69" t="s">
        <v>98</v>
      </c>
      <c r="AO186" s="108" t="s">
        <v>98</v>
      </c>
      <c r="AP186" s="108" t="s">
        <v>98</v>
      </c>
      <c r="AQ186" s="108" t="s">
        <v>98</v>
      </c>
    </row>
    <row r="187" ht="15.75" customHeight="1">
      <c r="A187" s="112" t="s">
        <v>693</v>
      </c>
      <c r="B187" s="60" t="s">
        <v>77</v>
      </c>
      <c r="C187" s="61" t="s">
        <v>78</v>
      </c>
      <c r="D187" s="62" t="s">
        <v>79</v>
      </c>
      <c r="E187" s="62" t="s">
        <v>80</v>
      </c>
      <c r="F187" s="61" t="s">
        <v>81</v>
      </c>
      <c r="G187" s="61" t="s">
        <v>82</v>
      </c>
      <c r="H187" s="63" t="s">
        <v>83</v>
      </c>
      <c r="I187" s="63" t="s">
        <v>99</v>
      </c>
      <c r="J187" s="64" t="s">
        <v>100</v>
      </c>
      <c r="K187" s="64" t="s">
        <v>86</v>
      </c>
      <c r="L187" s="64" t="s">
        <v>101</v>
      </c>
      <c r="M187" s="65" t="s">
        <v>88</v>
      </c>
      <c r="N187" s="65" t="s">
        <v>89</v>
      </c>
      <c r="O187" s="65" t="s">
        <v>102</v>
      </c>
      <c r="P187" s="66" t="s">
        <v>103</v>
      </c>
      <c r="Q187" s="66" t="s">
        <v>104</v>
      </c>
      <c r="R187" s="66" t="s">
        <v>105</v>
      </c>
      <c r="S187" s="67" t="s">
        <v>592</v>
      </c>
      <c r="T187" s="68" t="s">
        <v>95</v>
      </c>
      <c r="U187" s="68" t="s">
        <v>96</v>
      </c>
      <c r="V187" s="68" t="s">
        <v>108</v>
      </c>
      <c r="W187" s="69" t="s">
        <v>98</v>
      </c>
      <c r="X187" s="69" t="s">
        <v>98</v>
      </c>
      <c r="Y187" s="69" t="s">
        <v>98</v>
      </c>
      <c r="Z187" s="69" t="s">
        <v>98</v>
      </c>
      <c r="AA187" s="69" t="s">
        <v>98</v>
      </c>
      <c r="AB187" s="69" t="s">
        <v>98</v>
      </c>
      <c r="AC187" s="69" t="s">
        <v>98</v>
      </c>
      <c r="AD187" s="69" t="s">
        <v>98</v>
      </c>
      <c r="AE187" s="69" t="s">
        <v>98</v>
      </c>
      <c r="AF187" s="69" t="s">
        <v>98</v>
      </c>
      <c r="AG187" s="69" t="s">
        <v>98</v>
      </c>
      <c r="AH187" s="69" t="s">
        <v>98</v>
      </c>
      <c r="AI187" s="69" t="s">
        <v>98</v>
      </c>
      <c r="AJ187" s="69" t="s">
        <v>98</v>
      </c>
      <c r="AK187" s="69" t="s">
        <v>98</v>
      </c>
      <c r="AL187" s="69" t="s">
        <v>98</v>
      </c>
      <c r="AM187" s="69" t="s">
        <v>98</v>
      </c>
      <c r="AN187" s="69" t="s">
        <v>98</v>
      </c>
      <c r="AO187" s="108" t="s">
        <v>98</v>
      </c>
      <c r="AP187" s="108" t="s">
        <v>98</v>
      </c>
      <c r="AQ187" s="108" t="s">
        <v>98</v>
      </c>
    </row>
    <row r="188" ht="15.75" customHeight="1">
      <c r="A188" s="112" t="s">
        <v>693</v>
      </c>
      <c r="B188" s="60" t="s">
        <v>514</v>
      </c>
      <c r="C188" s="61" t="s">
        <v>294</v>
      </c>
      <c r="D188" s="62" t="s">
        <v>79</v>
      </c>
      <c r="E188" s="62" t="s">
        <v>295</v>
      </c>
      <c r="F188" s="61" t="s">
        <v>305</v>
      </c>
      <c r="G188" s="61" t="s">
        <v>694</v>
      </c>
      <c r="H188" s="116" t="s">
        <v>695</v>
      </c>
      <c r="I188" s="116" t="s">
        <v>126</v>
      </c>
      <c r="J188" s="64" t="s">
        <v>696</v>
      </c>
      <c r="K188" s="116" t="s">
        <v>126</v>
      </c>
      <c r="L188" s="116" t="s">
        <v>126</v>
      </c>
      <c r="M188" s="65" t="s">
        <v>120</v>
      </c>
      <c r="N188" s="65" t="s">
        <v>697</v>
      </c>
      <c r="O188" s="65" t="s">
        <v>698</v>
      </c>
      <c r="P188" s="115" t="s">
        <v>98</v>
      </c>
      <c r="Q188" s="115" t="s">
        <v>98</v>
      </c>
      <c r="R188" s="115" t="s">
        <v>98</v>
      </c>
      <c r="S188" s="115" t="s">
        <v>98</v>
      </c>
      <c r="T188" s="68" t="s">
        <v>152</v>
      </c>
      <c r="U188" s="68" t="s">
        <v>383</v>
      </c>
      <c r="V188" s="68" t="s">
        <v>384</v>
      </c>
      <c r="W188" s="69" t="s">
        <v>98</v>
      </c>
      <c r="X188" s="69" t="s">
        <v>98</v>
      </c>
      <c r="Y188" s="69" t="s">
        <v>98</v>
      </c>
      <c r="Z188" s="69" t="s">
        <v>98</v>
      </c>
      <c r="AA188" s="69" t="s">
        <v>98</v>
      </c>
      <c r="AB188" s="69" t="s">
        <v>98</v>
      </c>
      <c r="AC188" s="69" t="s">
        <v>98</v>
      </c>
      <c r="AD188" s="69" t="s">
        <v>98</v>
      </c>
      <c r="AE188" s="69" t="s">
        <v>98</v>
      </c>
      <c r="AF188" s="69" t="s">
        <v>98</v>
      </c>
      <c r="AG188" s="69" t="s">
        <v>98</v>
      </c>
      <c r="AH188" s="69" t="s">
        <v>98</v>
      </c>
      <c r="AI188" s="69" t="s">
        <v>98</v>
      </c>
      <c r="AJ188" s="69" t="s">
        <v>98</v>
      </c>
      <c r="AK188" s="69" t="s">
        <v>98</v>
      </c>
      <c r="AL188" s="69" t="s">
        <v>98</v>
      </c>
      <c r="AM188" s="69" t="s">
        <v>98</v>
      </c>
      <c r="AN188" s="69" t="s">
        <v>98</v>
      </c>
      <c r="AO188" s="108" t="s">
        <v>98</v>
      </c>
      <c r="AP188" s="108" t="s">
        <v>98</v>
      </c>
      <c r="AQ188" s="108" t="s">
        <v>98</v>
      </c>
    </row>
    <row r="189" ht="15.75" customHeight="1">
      <c r="A189" s="112" t="s">
        <v>693</v>
      </c>
      <c r="B189" s="60" t="s">
        <v>583</v>
      </c>
      <c r="C189" s="61" t="s">
        <v>584</v>
      </c>
      <c r="D189" s="62" t="s">
        <v>79</v>
      </c>
      <c r="E189" s="62" t="s">
        <v>585</v>
      </c>
      <c r="F189" s="61" t="s">
        <v>586</v>
      </c>
      <c r="G189" s="61" t="s">
        <v>587</v>
      </c>
      <c r="H189" s="63" t="s">
        <v>83</v>
      </c>
      <c r="I189" s="63" t="s">
        <v>588</v>
      </c>
      <c r="J189" s="64" t="s">
        <v>589</v>
      </c>
      <c r="K189" s="63" t="s">
        <v>126</v>
      </c>
      <c r="L189" s="64" t="s">
        <v>590</v>
      </c>
      <c r="M189" s="65" t="s">
        <v>120</v>
      </c>
      <c r="N189" s="65" t="s">
        <v>89</v>
      </c>
      <c r="O189" s="65" t="s">
        <v>591</v>
      </c>
      <c r="P189" s="66" t="s">
        <v>103</v>
      </c>
      <c r="Q189" s="66" t="s">
        <v>104</v>
      </c>
      <c r="R189" s="66" t="s">
        <v>105</v>
      </c>
      <c r="S189" s="67" t="s">
        <v>592</v>
      </c>
      <c r="T189" s="68" t="s">
        <v>152</v>
      </c>
      <c r="U189" s="68" t="s">
        <v>383</v>
      </c>
      <c r="V189" s="68" t="s">
        <v>384</v>
      </c>
      <c r="W189" s="69" t="s">
        <v>98</v>
      </c>
      <c r="X189" s="69" t="s">
        <v>98</v>
      </c>
      <c r="Y189" s="69" t="s">
        <v>98</v>
      </c>
      <c r="Z189" s="69" t="s">
        <v>98</v>
      </c>
      <c r="AA189" s="69" t="s">
        <v>98</v>
      </c>
      <c r="AB189" s="69" t="s">
        <v>98</v>
      </c>
      <c r="AC189" s="69" t="s">
        <v>98</v>
      </c>
      <c r="AD189" s="69" t="s">
        <v>98</v>
      </c>
      <c r="AE189" s="69" t="s">
        <v>98</v>
      </c>
      <c r="AF189" s="69" t="s">
        <v>98</v>
      </c>
      <c r="AG189" s="69" t="s">
        <v>98</v>
      </c>
      <c r="AH189" s="69" t="s">
        <v>98</v>
      </c>
      <c r="AI189" s="69" t="s">
        <v>98</v>
      </c>
      <c r="AJ189" s="69" t="s">
        <v>98</v>
      </c>
      <c r="AK189" s="69" t="s">
        <v>98</v>
      </c>
      <c r="AL189" s="69" t="s">
        <v>98</v>
      </c>
      <c r="AM189" s="69" t="s">
        <v>98</v>
      </c>
      <c r="AN189" s="69" t="s">
        <v>98</v>
      </c>
      <c r="AO189" s="108" t="s">
        <v>98</v>
      </c>
      <c r="AP189" s="108" t="s">
        <v>98</v>
      </c>
      <c r="AQ189" s="108" t="s">
        <v>98</v>
      </c>
    </row>
    <row r="190" ht="15.75" customHeight="1">
      <c r="A190" s="117" t="s">
        <v>699</v>
      </c>
      <c r="B190" s="60" t="s">
        <v>77</v>
      </c>
      <c r="C190" s="61" t="s">
        <v>110</v>
      </c>
      <c r="D190" s="62" t="s">
        <v>111</v>
      </c>
      <c r="E190" s="62" t="s">
        <v>112</v>
      </c>
      <c r="F190" s="61" t="s">
        <v>127</v>
      </c>
      <c r="G190" s="61" t="s">
        <v>128</v>
      </c>
      <c r="H190" s="63" t="s">
        <v>115</v>
      </c>
      <c r="I190" s="63" t="s">
        <v>129</v>
      </c>
      <c r="J190" s="64" t="s">
        <v>130</v>
      </c>
      <c r="K190" s="64" t="s">
        <v>131</v>
      </c>
      <c r="L190" s="64" t="s">
        <v>132</v>
      </c>
      <c r="M190" s="65" t="s">
        <v>120</v>
      </c>
      <c r="N190" s="65" t="s">
        <v>121</v>
      </c>
      <c r="O190" s="65" t="s">
        <v>133</v>
      </c>
      <c r="P190" s="66" t="s">
        <v>103</v>
      </c>
      <c r="Q190" s="66" t="s">
        <v>123</v>
      </c>
      <c r="R190" s="66" t="s">
        <v>124</v>
      </c>
      <c r="S190" s="67" t="s">
        <v>125</v>
      </c>
      <c r="T190" s="70" t="s">
        <v>126</v>
      </c>
      <c r="U190" s="70" t="s">
        <v>126</v>
      </c>
      <c r="V190" s="70" t="s">
        <v>126</v>
      </c>
      <c r="W190" s="69" t="s">
        <v>98</v>
      </c>
      <c r="X190" s="69" t="s">
        <v>98</v>
      </c>
      <c r="Y190" s="69" t="s">
        <v>98</v>
      </c>
      <c r="Z190" s="69" t="s">
        <v>98</v>
      </c>
      <c r="AA190" s="69" t="s">
        <v>98</v>
      </c>
      <c r="AB190" s="69" t="s">
        <v>98</v>
      </c>
      <c r="AC190" s="69" t="s">
        <v>98</v>
      </c>
      <c r="AD190" s="69" t="s">
        <v>98</v>
      </c>
      <c r="AE190" s="69" t="s">
        <v>98</v>
      </c>
      <c r="AF190" s="69" t="s">
        <v>98</v>
      </c>
      <c r="AG190" s="69" t="s">
        <v>98</v>
      </c>
      <c r="AH190" s="69" t="s">
        <v>98</v>
      </c>
      <c r="AI190" s="69" t="s">
        <v>98</v>
      </c>
      <c r="AJ190" s="69" t="s">
        <v>98</v>
      </c>
      <c r="AK190" s="69" t="s">
        <v>98</v>
      </c>
      <c r="AL190" s="69" t="s">
        <v>98</v>
      </c>
      <c r="AM190" s="69" t="s">
        <v>98</v>
      </c>
      <c r="AN190" s="69" t="s">
        <v>98</v>
      </c>
      <c r="AO190" s="108" t="s">
        <v>98</v>
      </c>
      <c r="AP190" s="108" t="s">
        <v>98</v>
      </c>
      <c r="AQ190" s="108" t="s">
        <v>98</v>
      </c>
    </row>
    <row r="191" ht="15.75" customHeight="1">
      <c r="A191" s="117" t="s">
        <v>699</v>
      </c>
      <c r="B191" s="60" t="s">
        <v>77</v>
      </c>
      <c r="C191" s="61" t="s">
        <v>78</v>
      </c>
      <c r="D191" s="62" t="s">
        <v>79</v>
      </c>
      <c r="E191" s="62" t="s">
        <v>80</v>
      </c>
      <c r="F191" s="61" t="s">
        <v>81</v>
      </c>
      <c r="G191" s="61" t="s">
        <v>82</v>
      </c>
      <c r="H191" s="63" t="s">
        <v>83</v>
      </c>
      <c r="I191" s="63" t="s">
        <v>99</v>
      </c>
      <c r="J191" s="64" t="s">
        <v>100</v>
      </c>
      <c r="K191" s="64" t="s">
        <v>86</v>
      </c>
      <c r="L191" s="64" t="s">
        <v>101</v>
      </c>
      <c r="M191" s="65" t="s">
        <v>88</v>
      </c>
      <c r="N191" s="65" t="s">
        <v>89</v>
      </c>
      <c r="O191" s="65" t="s">
        <v>102</v>
      </c>
      <c r="P191" s="66" t="s">
        <v>103</v>
      </c>
      <c r="Q191" s="66" t="s">
        <v>104</v>
      </c>
      <c r="R191" s="66" t="s">
        <v>105</v>
      </c>
      <c r="S191" s="67" t="s">
        <v>592</v>
      </c>
      <c r="T191" s="68" t="s">
        <v>95</v>
      </c>
      <c r="U191" s="68" t="s">
        <v>96</v>
      </c>
      <c r="V191" s="68" t="s">
        <v>97</v>
      </c>
      <c r="W191" s="69" t="s">
        <v>98</v>
      </c>
      <c r="X191" s="69" t="s">
        <v>98</v>
      </c>
      <c r="Y191" s="69" t="s">
        <v>98</v>
      </c>
      <c r="Z191" s="69" t="s">
        <v>98</v>
      </c>
      <c r="AA191" s="69" t="s">
        <v>98</v>
      </c>
      <c r="AB191" s="69" t="s">
        <v>98</v>
      </c>
      <c r="AC191" s="69" t="s">
        <v>98</v>
      </c>
      <c r="AD191" s="69" t="s">
        <v>98</v>
      </c>
      <c r="AE191" s="69" t="s">
        <v>98</v>
      </c>
      <c r="AF191" s="69" t="s">
        <v>98</v>
      </c>
      <c r="AG191" s="69" t="s">
        <v>98</v>
      </c>
      <c r="AH191" s="69" t="s">
        <v>98</v>
      </c>
      <c r="AI191" s="69" t="s">
        <v>98</v>
      </c>
      <c r="AJ191" s="69" t="s">
        <v>98</v>
      </c>
      <c r="AK191" s="69" t="s">
        <v>98</v>
      </c>
      <c r="AL191" s="69" t="s">
        <v>98</v>
      </c>
      <c r="AM191" s="69" t="s">
        <v>98</v>
      </c>
      <c r="AN191" s="69" t="s">
        <v>98</v>
      </c>
      <c r="AO191" s="108" t="s">
        <v>98</v>
      </c>
      <c r="AP191" s="108" t="s">
        <v>98</v>
      </c>
      <c r="AQ191" s="108" t="s">
        <v>98</v>
      </c>
    </row>
    <row r="192" ht="15.75" customHeight="1">
      <c r="A192" s="117" t="s">
        <v>699</v>
      </c>
      <c r="B192" s="60" t="s">
        <v>77</v>
      </c>
      <c r="C192" s="61" t="s">
        <v>78</v>
      </c>
      <c r="D192" s="62" t="s">
        <v>79</v>
      </c>
      <c r="E192" s="62" t="s">
        <v>80</v>
      </c>
      <c r="F192" s="61" t="s">
        <v>81</v>
      </c>
      <c r="G192" s="61" t="s">
        <v>82</v>
      </c>
      <c r="H192" s="63" t="s">
        <v>83</v>
      </c>
      <c r="I192" s="63" t="s">
        <v>99</v>
      </c>
      <c r="J192" s="64" t="s">
        <v>100</v>
      </c>
      <c r="K192" s="64" t="s">
        <v>86</v>
      </c>
      <c r="L192" s="64" t="s">
        <v>101</v>
      </c>
      <c r="M192" s="65" t="s">
        <v>88</v>
      </c>
      <c r="N192" s="65" t="s">
        <v>89</v>
      </c>
      <c r="O192" s="65" t="s">
        <v>102</v>
      </c>
      <c r="P192" s="66" t="s">
        <v>103</v>
      </c>
      <c r="Q192" s="66" t="s">
        <v>104</v>
      </c>
      <c r="R192" s="66" t="s">
        <v>105</v>
      </c>
      <c r="S192" s="67" t="s">
        <v>592</v>
      </c>
      <c r="T192" s="68" t="s">
        <v>95</v>
      </c>
      <c r="U192" s="68" t="s">
        <v>96</v>
      </c>
      <c r="V192" s="68" t="s">
        <v>107</v>
      </c>
      <c r="W192" s="69" t="s">
        <v>98</v>
      </c>
      <c r="X192" s="69" t="s">
        <v>98</v>
      </c>
      <c r="Y192" s="69" t="s">
        <v>98</v>
      </c>
      <c r="Z192" s="69" t="s">
        <v>98</v>
      </c>
      <c r="AA192" s="69" t="s">
        <v>98</v>
      </c>
      <c r="AB192" s="69" t="s">
        <v>98</v>
      </c>
      <c r="AC192" s="69" t="s">
        <v>98</v>
      </c>
      <c r="AD192" s="69" t="s">
        <v>98</v>
      </c>
      <c r="AE192" s="69" t="s">
        <v>98</v>
      </c>
      <c r="AF192" s="69" t="s">
        <v>98</v>
      </c>
      <c r="AG192" s="69" t="s">
        <v>98</v>
      </c>
      <c r="AH192" s="69" t="s">
        <v>98</v>
      </c>
      <c r="AI192" s="69" t="s">
        <v>98</v>
      </c>
      <c r="AJ192" s="69" t="s">
        <v>98</v>
      </c>
      <c r="AK192" s="69" t="s">
        <v>98</v>
      </c>
      <c r="AL192" s="69" t="s">
        <v>98</v>
      </c>
      <c r="AM192" s="69" t="s">
        <v>98</v>
      </c>
      <c r="AN192" s="69" t="s">
        <v>98</v>
      </c>
      <c r="AO192" s="108" t="s">
        <v>98</v>
      </c>
      <c r="AP192" s="108" t="s">
        <v>98</v>
      </c>
      <c r="AQ192" s="108" t="s">
        <v>98</v>
      </c>
    </row>
    <row r="193" ht="15.75" customHeight="1">
      <c r="A193" s="117" t="s">
        <v>699</v>
      </c>
      <c r="B193" s="60" t="s">
        <v>77</v>
      </c>
      <c r="C193" s="61" t="s">
        <v>78</v>
      </c>
      <c r="D193" s="62" t="s">
        <v>79</v>
      </c>
      <c r="E193" s="62" t="s">
        <v>80</v>
      </c>
      <c r="F193" s="61" t="s">
        <v>81</v>
      </c>
      <c r="G193" s="61" t="s">
        <v>82</v>
      </c>
      <c r="H193" s="63" t="s">
        <v>83</v>
      </c>
      <c r="I193" s="63" t="s">
        <v>99</v>
      </c>
      <c r="J193" s="64" t="s">
        <v>100</v>
      </c>
      <c r="K193" s="64" t="s">
        <v>86</v>
      </c>
      <c r="L193" s="64" t="s">
        <v>101</v>
      </c>
      <c r="M193" s="65" t="s">
        <v>88</v>
      </c>
      <c r="N193" s="65" t="s">
        <v>89</v>
      </c>
      <c r="O193" s="65" t="s">
        <v>102</v>
      </c>
      <c r="P193" s="66" t="s">
        <v>103</v>
      </c>
      <c r="Q193" s="66" t="s">
        <v>104</v>
      </c>
      <c r="R193" s="66" t="s">
        <v>105</v>
      </c>
      <c r="S193" s="67" t="s">
        <v>592</v>
      </c>
      <c r="T193" s="68" t="s">
        <v>95</v>
      </c>
      <c r="U193" s="68" t="s">
        <v>96</v>
      </c>
      <c r="V193" s="68" t="s">
        <v>108</v>
      </c>
      <c r="W193" s="69" t="s">
        <v>98</v>
      </c>
      <c r="X193" s="69" t="s">
        <v>98</v>
      </c>
      <c r="Y193" s="69" t="s">
        <v>98</v>
      </c>
      <c r="Z193" s="69" t="s">
        <v>98</v>
      </c>
      <c r="AA193" s="69" t="s">
        <v>98</v>
      </c>
      <c r="AB193" s="69" t="s">
        <v>98</v>
      </c>
      <c r="AC193" s="69" t="s">
        <v>98</v>
      </c>
      <c r="AD193" s="69" t="s">
        <v>98</v>
      </c>
      <c r="AE193" s="69" t="s">
        <v>98</v>
      </c>
      <c r="AF193" s="69" t="s">
        <v>98</v>
      </c>
      <c r="AG193" s="69" t="s">
        <v>98</v>
      </c>
      <c r="AH193" s="69" t="s">
        <v>98</v>
      </c>
      <c r="AI193" s="69" t="s">
        <v>98</v>
      </c>
      <c r="AJ193" s="69" t="s">
        <v>98</v>
      </c>
      <c r="AK193" s="69" t="s">
        <v>98</v>
      </c>
      <c r="AL193" s="69" t="s">
        <v>98</v>
      </c>
      <c r="AM193" s="69" t="s">
        <v>98</v>
      </c>
      <c r="AN193" s="69" t="s">
        <v>98</v>
      </c>
      <c r="AO193" s="108" t="s">
        <v>98</v>
      </c>
      <c r="AP193" s="108" t="s">
        <v>98</v>
      </c>
      <c r="AQ193" s="108" t="s">
        <v>98</v>
      </c>
    </row>
    <row r="194" ht="15.75" customHeight="1">
      <c r="A194" s="117" t="s">
        <v>699</v>
      </c>
      <c r="B194" s="60" t="s">
        <v>228</v>
      </c>
      <c r="C194" s="61" t="s">
        <v>258</v>
      </c>
      <c r="D194" s="62" t="s">
        <v>79</v>
      </c>
      <c r="E194" s="62" t="s">
        <v>80</v>
      </c>
      <c r="F194" s="61" t="s">
        <v>259</v>
      </c>
      <c r="G194" s="61" t="s">
        <v>491</v>
      </c>
      <c r="H194" s="63" t="s">
        <v>283</v>
      </c>
      <c r="I194" s="63" t="s">
        <v>492</v>
      </c>
      <c r="J194" s="64" t="s">
        <v>493</v>
      </c>
      <c r="K194" s="63" t="s">
        <v>126</v>
      </c>
      <c r="L194" s="64" t="s">
        <v>494</v>
      </c>
      <c r="M194" s="65" t="s">
        <v>120</v>
      </c>
      <c r="N194" s="65" t="s">
        <v>359</v>
      </c>
      <c r="O194" s="65" t="s">
        <v>495</v>
      </c>
      <c r="P194" s="66" t="s">
        <v>91</v>
      </c>
      <c r="Q194" s="66" t="s">
        <v>265</v>
      </c>
      <c r="R194" s="66" t="s">
        <v>266</v>
      </c>
      <c r="S194" s="67" t="s">
        <v>496</v>
      </c>
      <c r="T194" s="68" t="s">
        <v>268</v>
      </c>
      <c r="U194" s="68" t="s">
        <v>269</v>
      </c>
      <c r="V194" s="68" t="s">
        <v>270</v>
      </c>
      <c r="W194" s="71" t="s">
        <v>524</v>
      </c>
      <c r="X194" s="72" t="s">
        <v>531</v>
      </c>
      <c r="Y194" s="73" t="s">
        <v>700</v>
      </c>
      <c r="Z194" s="74" t="s">
        <v>701</v>
      </c>
      <c r="AA194" s="74" t="s">
        <v>702</v>
      </c>
      <c r="AB194" s="75" t="s">
        <v>703</v>
      </c>
      <c r="AC194" s="69" t="s">
        <v>98</v>
      </c>
      <c r="AD194" s="69" t="s">
        <v>98</v>
      </c>
      <c r="AE194" s="69" t="s">
        <v>98</v>
      </c>
      <c r="AF194" s="69" t="s">
        <v>98</v>
      </c>
      <c r="AG194" s="69" t="s">
        <v>98</v>
      </c>
      <c r="AH194" s="69" t="s">
        <v>98</v>
      </c>
      <c r="AI194" s="69" t="s">
        <v>98</v>
      </c>
      <c r="AJ194" s="69" t="s">
        <v>98</v>
      </c>
      <c r="AK194" s="69" t="s">
        <v>98</v>
      </c>
      <c r="AL194" s="69" t="s">
        <v>98</v>
      </c>
      <c r="AM194" s="69" t="s">
        <v>98</v>
      </c>
      <c r="AN194" s="69" t="s">
        <v>98</v>
      </c>
      <c r="AO194" s="94" t="s">
        <v>704</v>
      </c>
      <c r="AP194" s="94" t="s">
        <v>705</v>
      </c>
      <c r="AQ194" s="96" t="s">
        <v>706</v>
      </c>
    </row>
    <row r="195" ht="15.75" customHeight="1">
      <c r="A195" s="117" t="s">
        <v>699</v>
      </c>
      <c r="B195" s="60" t="s">
        <v>228</v>
      </c>
      <c r="C195" s="61" t="s">
        <v>258</v>
      </c>
      <c r="D195" s="62" t="s">
        <v>79</v>
      </c>
      <c r="E195" s="62" t="s">
        <v>80</v>
      </c>
      <c r="F195" s="61" t="s">
        <v>259</v>
      </c>
      <c r="G195" s="61" t="s">
        <v>260</v>
      </c>
      <c r="H195" s="63" t="s">
        <v>115</v>
      </c>
      <c r="I195" s="63" t="s">
        <v>116</v>
      </c>
      <c r="J195" s="64" t="s">
        <v>117</v>
      </c>
      <c r="K195" s="64" t="s">
        <v>261</v>
      </c>
      <c r="L195" s="64" t="s">
        <v>262</v>
      </c>
      <c r="M195" s="65" t="s">
        <v>120</v>
      </c>
      <c r="N195" s="65" t="s">
        <v>263</v>
      </c>
      <c r="O195" s="65" t="s">
        <v>264</v>
      </c>
      <c r="P195" s="66" t="s">
        <v>91</v>
      </c>
      <c r="Q195" s="66" t="s">
        <v>265</v>
      </c>
      <c r="R195" s="66" t="s">
        <v>266</v>
      </c>
      <c r="S195" s="67" t="s">
        <v>267</v>
      </c>
      <c r="T195" s="68" t="s">
        <v>268</v>
      </c>
      <c r="U195" s="68" t="s">
        <v>501</v>
      </c>
      <c r="V195" s="68" t="s">
        <v>502</v>
      </c>
      <c r="W195" s="71" t="s">
        <v>524</v>
      </c>
      <c r="X195" s="72" t="s">
        <v>531</v>
      </c>
      <c r="Y195" s="118" t="s">
        <v>707</v>
      </c>
      <c r="Z195" s="74" t="s">
        <v>708</v>
      </c>
      <c r="AA195" s="74" t="s">
        <v>709</v>
      </c>
      <c r="AB195" s="74" t="s">
        <v>710</v>
      </c>
      <c r="AC195" s="69" t="s">
        <v>98</v>
      </c>
      <c r="AD195" s="69" t="s">
        <v>98</v>
      </c>
      <c r="AE195" s="69" t="s">
        <v>98</v>
      </c>
      <c r="AF195" s="69" t="s">
        <v>98</v>
      </c>
      <c r="AG195" s="69" t="s">
        <v>98</v>
      </c>
      <c r="AH195" s="69" t="s">
        <v>98</v>
      </c>
      <c r="AI195" s="69" t="s">
        <v>98</v>
      </c>
      <c r="AJ195" s="69" t="s">
        <v>98</v>
      </c>
      <c r="AK195" s="69" t="s">
        <v>98</v>
      </c>
      <c r="AL195" s="69" t="s">
        <v>98</v>
      </c>
      <c r="AM195" s="69" t="s">
        <v>98</v>
      </c>
      <c r="AN195" s="69" t="s">
        <v>98</v>
      </c>
      <c r="AO195" s="94" t="s">
        <v>711</v>
      </c>
      <c r="AP195" s="94" t="s">
        <v>712</v>
      </c>
      <c r="AQ195" s="96" t="s">
        <v>706</v>
      </c>
    </row>
    <row r="196" ht="15.75" customHeight="1">
      <c r="A196" s="117" t="s">
        <v>699</v>
      </c>
      <c r="B196" s="60" t="s">
        <v>228</v>
      </c>
      <c r="C196" s="61" t="s">
        <v>258</v>
      </c>
      <c r="D196" s="62" t="s">
        <v>79</v>
      </c>
      <c r="E196" s="62" t="s">
        <v>80</v>
      </c>
      <c r="F196" s="61" t="s">
        <v>259</v>
      </c>
      <c r="G196" s="61" t="s">
        <v>260</v>
      </c>
      <c r="H196" s="63" t="s">
        <v>115</v>
      </c>
      <c r="I196" s="63" t="s">
        <v>116</v>
      </c>
      <c r="J196" s="64" t="s">
        <v>117</v>
      </c>
      <c r="K196" s="64" t="s">
        <v>261</v>
      </c>
      <c r="L196" s="64" t="s">
        <v>262</v>
      </c>
      <c r="M196" s="65" t="s">
        <v>120</v>
      </c>
      <c r="N196" s="65" t="s">
        <v>263</v>
      </c>
      <c r="O196" s="65" t="s">
        <v>264</v>
      </c>
      <c r="P196" s="66" t="s">
        <v>91</v>
      </c>
      <c r="Q196" s="66" t="s">
        <v>265</v>
      </c>
      <c r="R196" s="66" t="s">
        <v>266</v>
      </c>
      <c r="S196" s="67" t="s">
        <v>267</v>
      </c>
      <c r="T196" s="68" t="s">
        <v>268</v>
      </c>
      <c r="U196" s="68" t="s">
        <v>503</v>
      </c>
      <c r="V196" s="68" t="s">
        <v>504</v>
      </c>
      <c r="W196" s="69" t="s">
        <v>98</v>
      </c>
      <c r="X196" s="69" t="s">
        <v>98</v>
      </c>
      <c r="Y196" s="69" t="s">
        <v>98</v>
      </c>
      <c r="Z196" s="74" t="s">
        <v>388</v>
      </c>
      <c r="AA196" s="74" t="s">
        <v>713</v>
      </c>
      <c r="AB196" s="75" t="s">
        <v>714</v>
      </c>
      <c r="AC196" s="69" t="s">
        <v>98</v>
      </c>
      <c r="AD196" s="69" t="s">
        <v>98</v>
      </c>
      <c r="AE196" s="69" t="s">
        <v>98</v>
      </c>
      <c r="AF196" s="69" t="s">
        <v>98</v>
      </c>
      <c r="AG196" s="69" t="s">
        <v>98</v>
      </c>
      <c r="AH196" s="69" t="s">
        <v>98</v>
      </c>
      <c r="AI196" s="69" t="s">
        <v>98</v>
      </c>
      <c r="AJ196" s="69" t="s">
        <v>98</v>
      </c>
      <c r="AK196" s="69" t="s">
        <v>98</v>
      </c>
      <c r="AL196" s="69" t="s">
        <v>98</v>
      </c>
      <c r="AM196" s="69" t="s">
        <v>98</v>
      </c>
      <c r="AN196" s="69" t="s">
        <v>98</v>
      </c>
      <c r="AO196" s="94" t="s">
        <v>715</v>
      </c>
      <c r="AP196" s="94" t="s">
        <v>716</v>
      </c>
      <c r="AQ196" s="96" t="s">
        <v>706</v>
      </c>
    </row>
    <row r="197" ht="15.75" customHeight="1">
      <c r="A197" s="117" t="s">
        <v>699</v>
      </c>
      <c r="B197" s="60" t="s">
        <v>228</v>
      </c>
      <c r="C197" s="61" t="s">
        <v>258</v>
      </c>
      <c r="D197" s="62" t="s">
        <v>79</v>
      </c>
      <c r="E197" s="62" t="s">
        <v>80</v>
      </c>
      <c r="F197" s="61" t="s">
        <v>259</v>
      </c>
      <c r="G197" s="61" t="s">
        <v>260</v>
      </c>
      <c r="H197" s="63" t="s">
        <v>115</v>
      </c>
      <c r="I197" s="63" t="s">
        <v>116</v>
      </c>
      <c r="J197" s="64" t="s">
        <v>117</v>
      </c>
      <c r="K197" s="64" t="s">
        <v>261</v>
      </c>
      <c r="L197" s="64" t="s">
        <v>262</v>
      </c>
      <c r="M197" s="65" t="s">
        <v>120</v>
      </c>
      <c r="N197" s="65" t="s">
        <v>263</v>
      </c>
      <c r="O197" s="65" t="s">
        <v>264</v>
      </c>
      <c r="P197" s="66" t="s">
        <v>91</v>
      </c>
      <c r="Q197" s="66" t="s">
        <v>265</v>
      </c>
      <c r="R197" s="66" t="s">
        <v>266</v>
      </c>
      <c r="S197" s="67" t="s">
        <v>267</v>
      </c>
      <c r="T197" s="68" t="s">
        <v>268</v>
      </c>
      <c r="U197" s="68" t="s">
        <v>503</v>
      </c>
      <c r="V197" s="68" t="s">
        <v>505</v>
      </c>
      <c r="W197" s="69" t="s">
        <v>98</v>
      </c>
      <c r="X197" s="69" t="s">
        <v>98</v>
      </c>
      <c r="Y197" s="69" t="s">
        <v>98</v>
      </c>
      <c r="Z197" s="69" t="s">
        <v>98</v>
      </c>
      <c r="AA197" s="69" t="s">
        <v>98</v>
      </c>
      <c r="AB197" s="69" t="s">
        <v>98</v>
      </c>
      <c r="AC197" s="69" t="s">
        <v>98</v>
      </c>
      <c r="AD197" s="69" t="s">
        <v>98</v>
      </c>
      <c r="AE197" s="69" t="s">
        <v>98</v>
      </c>
      <c r="AF197" s="69" t="s">
        <v>98</v>
      </c>
      <c r="AG197" s="69" t="s">
        <v>98</v>
      </c>
      <c r="AH197" s="69" t="s">
        <v>98</v>
      </c>
      <c r="AI197" s="69" t="s">
        <v>98</v>
      </c>
      <c r="AJ197" s="69" t="s">
        <v>98</v>
      </c>
      <c r="AK197" s="69" t="s">
        <v>98</v>
      </c>
      <c r="AL197" s="69" t="s">
        <v>98</v>
      </c>
      <c r="AM197" s="69" t="s">
        <v>98</v>
      </c>
      <c r="AN197" s="69" t="s">
        <v>98</v>
      </c>
      <c r="AO197" s="108" t="s">
        <v>98</v>
      </c>
      <c r="AP197" s="108" t="s">
        <v>98</v>
      </c>
      <c r="AQ197" s="108" t="s">
        <v>98</v>
      </c>
    </row>
    <row r="198" ht="15.75" customHeight="1">
      <c r="A198" s="117" t="s">
        <v>699</v>
      </c>
      <c r="B198" s="60" t="s">
        <v>228</v>
      </c>
      <c r="C198" s="61" t="s">
        <v>258</v>
      </c>
      <c r="D198" s="62" t="s">
        <v>79</v>
      </c>
      <c r="E198" s="62" t="s">
        <v>80</v>
      </c>
      <c r="F198" s="61" t="s">
        <v>259</v>
      </c>
      <c r="G198" s="61" t="s">
        <v>260</v>
      </c>
      <c r="H198" s="63" t="s">
        <v>115</v>
      </c>
      <c r="I198" s="63" t="s">
        <v>116</v>
      </c>
      <c r="J198" s="64" t="s">
        <v>117</v>
      </c>
      <c r="K198" s="64" t="s">
        <v>261</v>
      </c>
      <c r="L198" s="64" t="s">
        <v>262</v>
      </c>
      <c r="M198" s="65" t="s">
        <v>120</v>
      </c>
      <c r="N198" s="65" t="s">
        <v>263</v>
      </c>
      <c r="O198" s="65" t="s">
        <v>264</v>
      </c>
      <c r="P198" s="66" t="s">
        <v>91</v>
      </c>
      <c r="Q198" s="66" t="s">
        <v>265</v>
      </c>
      <c r="R198" s="66" t="s">
        <v>266</v>
      </c>
      <c r="S198" s="67" t="s">
        <v>267</v>
      </c>
      <c r="T198" s="68" t="s">
        <v>268</v>
      </c>
      <c r="U198" s="68" t="s">
        <v>506</v>
      </c>
      <c r="V198" s="68" t="s">
        <v>507</v>
      </c>
      <c r="W198" s="69" t="s">
        <v>98</v>
      </c>
      <c r="X198" s="69" t="s">
        <v>98</v>
      </c>
      <c r="Y198" s="69" t="s">
        <v>98</v>
      </c>
      <c r="Z198" s="69" t="s">
        <v>98</v>
      </c>
      <c r="AA198" s="69" t="s">
        <v>98</v>
      </c>
      <c r="AB198" s="69" t="s">
        <v>98</v>
      </c>
      <c r="AC198" s="69" t="s">
        <v>98</v>
      </c>
      <c r="AD198" s="69" t="s">
        <v>98</v>
      </c>
      <c r="AE198" s="69" t="s">
        <v>98</v>
      </c>
      <c r="AF198" s="69" t="s">
        <v>98</v>
      </c>
      <c r="AG198" s="69" t="s">
        <v>98</v>
      </c>
      <c r="AH198" s="69" t="s">
        <v>98</v>
      </c>
      <c r="AI198" s="69" t="s">
        <v>98</v>
      </c>
      <c r="AJ198" s="69" t="s">
        <v>98</v>
      </c>
      <c r="AK198" s="69" t="s">
        <v>98</v>
      </c>
      <c r="AL198" s="69" t="s">
        <v>98</v>
      </c>
      <c r="AM198" s="69" t="s">
        <v>98</v>
      </c>
      <c r="AN198" s="69" t="s">
        <v>98</v>
      </c>
      <c r="AO198" s="108" t="s">
        <v>98</v>
      </c>
      <c r="AP198" s="108" t="s">
        <v>98</v>
      </c>
      <c r="AQ198" s="108" t="s">
        <v>98</v>
      </c>
    </row>
    <row r="199" ht="15.75" customHeight="1">
      <c r="A199" s="117" t="s">
        <v>699</v>
      </c>
      <c r="B199" s="60" t="s">
        <v>228</v>
      </c>
      <c r="C199" s="61" t="s">
        <v>258</v>
      </c>
      <c r="D199" s="62" t="s">
        <v>79</v>
      </c>
      <c r="E199" s="62" t="s">
        <v>80</v>
      </c>
      <c r="F199" s="61" t="s">
        <v>259</v>
      </c>
      <c r="G199" s="61" t="s">
        <v>260</v>
      </c>
      <c r="H199" s="63" t="s">
        <v>115</v>
      </c>
      <c r="I199" s="63" t="s">
        <v>116</v>
      </c>
      <c r="J199" s="64" t="s">
        <v>117</v>
      </c>
      <c r="K199" s="64" t="s">
        <v>261</v>
      </c>
      <c r="L199" s="64" t="s">
        <v>262</v>
      </c>
      <c r="M199" s="65" t="s">
        <v>120</v>
      </c>
      <c r="N199" s="65" t="s">
        <v>263</v>
      </c>
      <c r="O199" s="65" t="s">
        <v>264</v>
      </c>
      <c r="P199" s="66" t="s">
        <v>91</v>
      </c>
      <c r="Q199" s="66" t="s">
        <v>265</v>
      </c>
      <c r="R199" s="66" t="s">
        <v>266</v>
      </c>
      <c r="S199" s="67" t="s">
        <v>267</v>
      </c>
      <c r="T199" s="68" t="s">
        <v>268</v>
      </c>
      <c r="U199" s="68" t="s">
        <v>506</v>
      </c>
      <c r="V199" s="68" t="s">
        <v>508</v>
      </c>
      <c r="W199" s="69" t="s">
        <v>98</v>
      </c>
      <c r="X199" s="69" t="s">
        <v>98</v>
      </c>
      <c r="Y199" s="69" t="s">
        <v>98</v>
      </c>
      <c r="Z199" s="69" t="s">
        <v>98</v>
      </c>
      <c r="AA199" s="69" t="s">
        <v>98</v>
      </c>
      <c r="AB199" s="69" t="s">
        <v>98</v>
      </c>
      <c r="AC199" s="69" t="s">
        <v>98</v>
      </c>
      <c r="AD199" s="69" t="s">
        <v>98</v>
      </c>
      <c r="AE199" s="69" t="s">
        <v>98</v>
      </c>
      <c r="AF199" s="69" t="s">
        <v>98</v>
      </c>
      <c r="AG199" s="69" t="s">
        <v>98</v>
      </c>
      <c r="AH199" s="69" t="s">
        <v>98</v>
      </c>
      <c r="AI199" s="69" t="s">
        <v>98</v>
      </c>
      <c r="AJ199" s="69" t="s">
        <v>98</v>
      </c>
      <c r="AK199" s="69" t="s">
        <v>98</v>
      </c>
      <c r="AL199" s="69" t="s">
        <v>98</v>
      </c>
      <c r="AM199" s="69" t="s">
        <v>98</v>
      </c>
      <c r="AN199" s="69" t="s">
        <v>98</v>
      </c>
      <c r="AO199" s="108" t="s">
        <v>98</v>
      </c>
      <c r="AP199" s="108" t="s">
        <v>98</v>
      </c>
      <c r="AQ199" s="108" t="s">
        <v>98</v>
      </c>
    </row>
    <row r="200" ht="15.75" customHeight="1">
      <c r="A200" s="117" t="s">
        <v>699</v>
      </c>
      <c r="B200" s="60" t="s">
        <v>228</v>
      </c>
      <c r="C200" s="61" t="s">
        <v>258</v>
      </c>
      <c r="D200" s="62" t="s">
        <v>79</v>
      </c>
      <c r="E200" s="62" t="s">
        <v>80</v>
      </c>
      <c r="F200" s="61" t="s">
        <v>259</v>
      </c>
      <c r="G200" s="61" t="s">
        <v>260</v>
      </c>
      <c r="H200" s="63" t="s">
        <v>115</v>
      </c>
      <c r="I200" s="63" t="s">
        <v>116</v>
      </c>
      <c r="J200" s="64" t="s">
        <v>117</v>
      </c>
      <c r="K200" s="64" t="s">
        <v>261</v>
      </c>
      <c r="L200" s="64" t="s">
        <v>262</v>
      </c>
      <c r="M200" s="65" t="s">
        <v>120</v>
      </c>
      <c r="N200" s="65" t="s">
        <v>263</v>
      </c>
      <c r="O200" s="65" t="s">
        <v>264</v>
      </c>
      <c r="P200" s="66" t="s">
        <v>91</v>
      </c>
      <c r="Q200" s="66" t="s">
        <v>265</v>
      </c>
      <c r="R200" s="66" t="s">
        <v>266</v>
      </c>
      <c r="S200" s="67" t="s">
        <v>267</v>
      </c>
      <c r="T200" s="68" t="s">
        <v>268</v>
      </c>
      <c r="U200" s="68" t="s">
        <v>506</v>
      </c>
      <c r="V200" s="68" t="s">
        <v>509</v>
      </c>
      <c r="W200" s="69" t="s">
        <v>98</v>
      </c>
      <c r="X200" s="69" t="s">
        <v>98</v>
      </c>
      <c r="Y200" s="69" t="s">
        <v>98</v>
      </c>
      <c r="Z200" s="69" t="s">
        <v>98</v>
      </c>
      <c r="AA200" s="69" t="s">
        <v>98</v>
      </c>
      <c r="AB200" s="69" t="s">
        <v>98</v>
      </c>
      <c r="AC200" s="69" t="s">
        <v>98</v>
      </c>
      <c r="AD200" s="69" t="s">
        <v>98</v>
      </c>
      <c r="AE200" s="69" t="s">
        <v>98</v>
      </c>
      <c r="AF200" s="69" t="s">
        <v>98</v>
      </c>
      <c r="AG200" s="69" t="s">
        <v>98</v>
      </c>
      <c r="AH200" s="69" t="s">
        <v>98</v>
      </c>
      <c r="AI200" s="69" t="s">
        <v>98</v>
      </c>
      <c r="AJ200" s="69" t="s">
        <v>98</v>
      </c>
      <c r="AK200" s="69" t="s">
        <v>98</v>
      </c>
      <c r="AL200" s="69" t="s">
        <v>98</v>
      </c>
      <c r="AM200" s="69" t="s">
        <v>98</v>
      </c>
      <c r="AN200" s="69" t="s">
        <v>98</v>
      </c>
      <c r="AO200" s="108" t="s">
        <v>98</v>
      </c>
      <c r="AP200" s="108" t="s">
        <v>98</v>
      </c>
      <c r="AQ200" s="108" t="s">
        <v>98</v>
      </c>
    </row>
    <row r="201" ht="15.75" customHeight="1">
      <c r="A201" s="117" t="s">
        <v>699</v>
      </c>
      <c r="B201" s="60" t="s">
        <v>228</v>
      </c>
      <c r="C201" s="61" t="s">
        <v>258</v>
      </c>
      <c r="D201" s="62" t="s">
        <v>79</v>
      </c>
      <c r="E201" s="62" t="s">
        <v>80</v>
      </c>
      <c r="F201" s="61" t="s">
        <v>259</v>
      </c>
      <c r="G201" s="61" t="s">
        <v>260</v>
      </c>
      <c r="H201" s="63" t="s">
        <v>115</v>
      </c>
      <c r="I201" s="63" t="s">
        <v>116</v>
      </c>
      <c r="J201" s="64" t="s">
        <v>117</v>
      </c>
      <c r="K201" s="64" t="s">
        <v>261</v>
      </c>
      <c r="L201" s="64" t="s">
        <v>262</v>
      </c>
      <c r="M201" s="65" t="s">
        <v>120</v>
      </c>
      <c r="N201" s="65" t="s">
        <v>263</v>
      </c>
      <c r="O201" s="65" t="s">
        <v>264</v>
      </c>
      <c r="P201" s="66" t="s">
        <v>91</v>
      </c>
      <c r="Q201" s="66" t="s">
        <v>265</v>
      </c>
      <c r="R201" s="66" t="s">
        <v>266</v>
      </c>
      <c r="S201" s="67" t="s">
        <v>267</v>
      </c>
      <c r="T201" s="68" t="s">
        <v>268</v>
      </c>
      <c r="U201" s="68" t="s">
        <v>510</v>
      </c>
      <c r="V201" s="68" t="s">
        <v>511</v>
      </c>
      <c r="W201" s="69" t="s">
        <v>98</v>
      </c>
      <c r="X201" s="69" t="s">
        <v>98</v>
      </c>
      <c r="Y201" s="69" t="s">
        <v>98</v>
      </c>
      <c r="Z201" s="69" t="s">
        <v>98</v>
      </c>
      <c r="AA201" s="69" t="s">
        <v>98</v>
      </c>
      <c r="AB201" s="69" t="s">
        <v>98</v>
      </c>
      <c r="AC201" s="69" t="s">
        <v>98</v>
      </c>
      <c r="AD201" s="69" t="s">
        <v>98</v>
      </c>
      <c r="AE201" s="69" t="s">
        <v>98</v>
      </c>
      <c r="AF201" s="69" t="s">
        <v>98</v>
      </c>
      <c r="AG201" s="69" t="s">
        <v>98</v>
      </c>
      <c r="AH201" s="69" t="s">
        <v>98</v>
      </c>
      <c r="AI201" s="69" t="s">
        <v>98</v>
      </c>
      <c r="AJ201" s="69" t="s">
        <v>98</v>
      </c>
      <c r="AK201" s="69" t="s">
        <v>98</v>
      </c>
      <c r="AL201" s="69" t="s">
        <v>98</v>
      </c>
      <c r="AM201" s="69" t="s">
        <v>98</v>
      </c>
      <c r="AN201" s="69" t="s">
        <v>98</v>
      </c>
      <c r="AO201" s="108" t="s">
        <v>98</v>
      </c>
      <c r="AP201" s="108" t="s">
        <v>98</v>
      </c>
      <c r="AQ201" s="108" t="s">
        <v>98</v>
      </c>
    </row>
    <row r="202" ht="15.75" customHeight="1">
      <c r="A202" s="117" t="s">
        <v>699</v>
      </c>
      <c r="B202" s="60" t="s">
        <v>228</v>
      </c>
      <c r="C202" s="61" t="s">
        <v>258</v>
      </c>
      <c r="D202" s="62" t="s">
        <v>79</v>
      </c>
      <c r="E202" s="62" t="s">
        <v>80</v>
      </c>
      <c r="F202" s="61" t="s">
        <v>259</v>
      </c>
      <c r="G202" s="61" t="s">
        <v>260</v>
      </c>
      <c r="H202" s="63" t="s">
        <v>115</v>
      </c>
      <c r="I202" s="63" t="s">
        <v>116</v>
      </c>
      <c r="J202" s="64" t="s">
        <v>117</v>
      </c>
      <c r="K202" s="64" t="s">
        <v>261</v>
      </c>
      <c r="L202" s="64" t="s">
        <v>262</v>
      </c>
      <c r="M202" s="65" t="s">
        <v>120</v>
      </c>
      <c r="N202" s="65" t="s">
        <v>263</v>
      </c>
      <c r="O202" s="65" t="s">
        <v>264</v>
      </c>
      <c r="P202" s="66" t="s">
        <v>91</v>
      </c>
      <c r="Q202" s="66" t="s">
        <v>265</v>
      </c>
      <c r="R202" s="66" t="s">
        <v>266</v>
      </c>
      <c r="S202" s="67" t="s">
        <v>267</v>
      </c>
      <c r="T202" s="68" t="s">
        <v>152</v>
      </c>
      <c r="U202" s="68" t="s">
        <v>383</v>
      </c>
      <c r="V202" s="68" t="s">
        <v>384</v>
      </c>
      <c r="W202" s="69" t="s">
        <v>98</v>
      </c>
      <c r="X202" s="69" t="s">
        <v>98</v>
      </c>
      <c r="Y202" s="69" t="s">
        <v>98</v>
      </c>
      <c r="Z202" s="69" t="s">
        <v>98</v>
      </c>
      <c r="AA202" s="69" t="s">
        <v>98</v>
      </c>
      <c r="AB202" s="69" t="s">
        <v>98</v>
      </c>
      <c r="AC202" s="69" t="s">
        <v>98</v>
      </c>
      <c r="AD202" s="69" t="s">
        <v>98</v>
      </c>
      <c r="AE202" s="69" t="s">
        <v>98</v>
      </c>
      <c r="AF202" s="69" t="s">
        <v>98</v>
      </c>
      <c r="AG202" s="69" t="s">
        <v>98</v>
      </c>
      <c r="AH202" s="69" t="s">
        <v>98</v>
      </c>
      <c r="AI202" s="69" t="s">
        <v>98</v>
      </c>
      <c r="AJ202" s="69" t="s">
        <v>98</v>
      </c>
      <c r="AK202" s="69" t="s">
        <v>98</v>
      </c>
      <c r="AL202" s="69" t="s">
        <v>98</v>
      </c>
      <c r="AM202" s="69" t="s">
        <v>98</v>
      </c>
      <c r="AN202" s="69" t="s">
        <v>98</v>
      </c>
      <c r="AO202" s="108" t="s">
        <v>98</v>
      </c>
      <c r="AP202" s="108" t="s">
        <v>98</v>
      </c>
      <c r="AQ202" s="108" t="s">
        <v>98</v>
      </c>
    </row>
    <row r="203" ht="15.75" customHeight="1">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row>
    <row r="204" ht="15.75" customHeight="1">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row>
    <row r="205" ht="15.75" customHeight="1">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row>
    <row r="206" ht="15.75" customHeight="1">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row>
    <row r="207" ht="15.75" customHeight="1">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row>
    <row r="208" ht="15.75" customHeight="1">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row>
    <row r="209" ht="15.75" customHeight="1">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row>
    <row r="210" ht="15.75"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row>
    <row r="211" ht="15.75" customHeight="1">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row>
    <row r="212" ht="15.75" customHeight="1">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row>
    <row r="213" ht="15.75" customHeight="1">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row>
    <row r="214" ht="15.75" customHeight="1">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row>
    <row r="215" ht="15.75" customHeight="1">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row>
    <row r="216" ht="15.75" customHeight="1">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row>
    <row r="217" ht="15.75" customHeight="1">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row>
    <row r="218" ht="15.75" customHeight="1">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row>
    <row r="219" ht="15.75" customHeight="1">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row>
    <row r="220" ht="15.75" customHeight="1">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row>
    <row r="221" ht="15.75" customHeight="1">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row>
    <row r="222" ht="15.75" customHeight="1">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row>
    <row r="223" ht="15.75" customHeight="1">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row>
    <row r="224" ht="15.75" customHeight="1">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row>
    <row r="225" ht="15.75"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row>
    <row r="226" ht="15.75" customHeight="1">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row>
    <row r="227" ht="15.75" customHeight="1">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row>
    <row r="228" ht="15.75"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row>
    <row r="229" ht="15.75" customHeight="1">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row>
    <row r="230" ht="15.75" customHeight="1">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row>
    <row r="231" ht="15.75" customHeight="1">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row>
    <row r="232" ht="15.75" customHeight="1">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row>
    <row r="233" ht="15.75" customHeight="1">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row>
    <row r="234" ht="15.75" customHeight="1">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row>
    <row r="235" ht="15.75" customHeight="1">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row>
    <row r="236" ht="15.75" customHeight="1">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row>
    <row r="237" ht="15.75" customHeight="1">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row>
    <row r="238" ht="15.75" customHeight="1">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row>
    <row r="239" ht="15.75" customHeight="1">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row>
    <row r="240" ht="15.75" customHeight="1">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row>
    <row r="241" ht="15.75" customHeight="1">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row>
    <row r="242" ht="15.75" customHeight="1">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row>
    <row r="243" ht="15.75"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row>
    <row r="244" ht="15.75" customHeight="1">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row>
    <row r="245" ht="15.75" customHeight="1">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row>
    <row r="246" ht="15.75" customHeight="1">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row>
    <row r="247" ht="15.75" customHeight="1">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row>
    <row r="248" ht="15.75" customHeight="1">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row>
    <row r="249" ht="15.75" customHeight="1">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row>
    <row r="250" ht="15.75" customHeight="1">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row>
    <row r="251" ht="15.75" customHeight="1">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row>
    <row r="252" ht="15.75" customHeight="1">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row>
    <row r="253" ht="15.75"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row>
    <row r="254" ht="15.75"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row>
    <row r="255" ht="15.75"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row>
    <row r="256" ht="15.75" customHeight="1">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row>
    <row r="257" ht="15.75"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row>
    <row r="258" ht="15.75" customHeight="1">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row>
    <row r="259" ht="15.75"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row>
    <row r="260" ht="15.75"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row>
    <row r="261" ht="15.75" customHeight="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row>
    <row r="262" ht="15.75"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row>
    <row r="263" ht="15.75"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row>
    <row r="264" ht="15.7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row>
    <row r="265" ht="15.75"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row>
    <row r="266" ht="15.75"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row>
    <row r="267" ht="15.75"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row>
    <row r="268" ht="15.75" customHeight="1">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row>
    <row r="269" ht="15.75" customHeight="1">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row>
    <row r="270" ht="15.75" customHeight="1">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row>
    <row r="271" ht="15.75"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row>
    <row r="272" ht="15.75"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row>
    <row r="273" ht="15.75"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row>
    <row r="274" ht="15.75" customHeight="1">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row>
    <row r="275" ht="15.75"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row>
    <row r="276" ht="15.75" customHeight="1">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row>
    <row r="277" ht="15.75"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row>
    <row r="278" ht="15.75" customHeight="1">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row>
    <row r="279" ht="15.75"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row>
    <row r="280" ht="15.75"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row>
    <row r="281" ht="15.75" customHeight="1">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row>
    <row r="282" ht="15.75" customHeight="1">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row>
    <row r="283" ht="15.75" customHeight="1">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row>
    <row r="284" ht="15.75" customHeight="1">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row>
    <row r="285" ht="15.75" customHeight="1">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row>
    <row r="286" ht="15.75" customHeight="1">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row>
    <row r="287" ht="15.75" customHeight="1">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row>
    <row r="288" ht="15.75" customHeight="1">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row>
    <row r="289" ht="15.75" customHeight="1">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row>
    <row r="290" ht="15.75" customHeight="1">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row>
    <row r="291" ht="15.75" customHeight="1">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row>
    <row r="292" ht="15.75" customHeight="1">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row>
    <row r="293" ht="15.75" customHeight="1">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row>
    <row r="294" ht="15.75" customHeight="1">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row>
    <row r="295" ht="15.75" customHeight="1">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row>
    <row r="296" ht="15.75" customHeight="1">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row>
    <row r="297" ht="15.75" customHeight="1">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row>
    <row r="298" ht="15.75" customHeight="1">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row>
    <row r="299" ht="15.75" customHeight="1">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row>
    <row r="300" ht="15.75" customHeight="1">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row>
    <row r="301" ht="15.75" customHeight="1">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row>
    <row r="302" ht="15.75" customHeight="1">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row>
    <row r="303" ht="15.75" customHeight="1">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row>
    <row r="304" ht="15.75" customHeight="1">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row>
    <row r="305" ht="15.75" customHeight="1">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row>
    <row r="306" ht="15.75" customHeight="1">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row>
    <row r="307" ht="15.75" customHeight="1">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row>
    <row r="308" ht="15.75" customHeight="1">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row>
    <row r="309" ht="15.75" customHeight="1">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row>
    <row r="310" ht="15.75" customHeight="1">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row>
    <row r="311" ht="15.75" customHeight="1">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row>
    <row r="312" ht="15.75" customHeight="1">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row>
    <row r="313" ht="15.75" customHeight="1">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row>
    <row r="314" ht="15.75" customHeight="1">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row>
    <row r="315" ht="15.75" customHeight="1">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row>
    <row r="316" ht="15.75" customHeight="1">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row>
    <row r="317" ht="15.75" customHeight="1">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row>
    <row r="318" ht="15.75" customHeight="1">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row>
    <row r="319" ht="15.75" customHeight="1">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row>
    <row r="320" ht="15.75" customHeight="1">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row>
    <row r="321" ht="15.75" customHeight="1">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row>
    <row r="322" ht="15.75" customHeight="1">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row>
    <row r="323" ht="15.75" customHeight="1">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row>
    <row r="324" ht="15.75" customHeight="1">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row>
    <row r="325" ht="15.75" customHeight="1">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row>
    <row r="326" ht="15.75" customHeight="1">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row>
    <row r="327" ht="15.75" customHeight="1">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row>
    <row r="328" ht="15.75" customHeight="1">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row>
    <row r="329" ht="15.75" customHeight="1">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row>
    <row r="330" ht="15.75" customHeight="1">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row>
    <row r="331" ht="15.75" customHeight="1">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row>
    <row r="332" ht="15.75" customHeight="1">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row>
    <row r="333" ht="15.75" customHeight="1">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row>
    <row r="334" ht="15.75" customHeight="1">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row>
    <row r="335" ht="15.75" customHeight="1">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row>
    <row r="336" ht="15.7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row>
    <row r="337" ht="15.75" customHeight="1">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row>
    <row r="338" ht="15.75" customHeight="1">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row>
    <row r="339" ht="15.75" customHeight="1">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row>
    <row r="340" ht="15.75" customHeight="1">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row>
    <row r="341" ht="15.75" customHeight="1">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row>
    <row r="342" ht="15.75" customHeight="1">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row>
    <row r="343" ht="15.75" customHeight="1">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row>
    <row r="344" ht="15.75" customHeight="1">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row>
    <row r="345" ht="15.75" customHeight="1">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row>
    <row r="346" ht="15.75" customHeight="1">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row>
    <row r="347" ht="15.75" customHeight="1">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row>
    <row r="348" ht="15.75" customHeight="1">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row>
    <row r="349" ht="15.75" customHeight="1">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row>
    <row r="350" ht="15.75" customHeight="1">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row>
    <row r="351" ht="15.75" customHeight="1">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row>
    <row r="352" ht="15.75" customHeight="1">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row>
    <row r="353" ht="15.75" customHeight="1">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row>
    <row r="354" ht="15.75" customHeight="1">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row>
    <row r="355" ht="15.75" customHeight="1">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row>
    <row r="356" ht="15.75" customHeight="1">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row>
    <row r="357" ht="15.75" customHeight="1">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row>
    <row r="358" ht="15.75" customHeight="1">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row>
    <row r="359" ht="15.75" customHeight="1">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row>
    <row r="360" ht="15.75" customHeight="1">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row>
    <row r="361" ht="15.75" customHeight="1">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row>
    <row r="362" ht="15.75" customHeight="1">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row>
    <row r="363" ht="15.75" customHeight="1">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row>
    <row r="364" ht="15.75" customHeight="1">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row>
    <row r="365" ht="15.75" customHeight="1">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row>
    <row r="366" ht="15.75" customHeight="1">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row>
    <row r="367" ht="15.75" customHeight="1">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row>
    <row r="368" ht="15.75" customHeight="1">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row>
    <row r="369" ht="15.75" customHeight="1">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row>
    <row r="370" ht="15.75" customHeight="1">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row>
    <row r="371" ht="15.75" customHeight="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row>
    <row r="372" ht="15.75" customHeight="1">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row>
    <row r="373" ht="15.75" customHeight="1">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row>
    <row r="374" ht="15.75" customHeight="1">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row>
    <row r="375" ht="15.75" customHeight="1">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row>
    <row r="376" ht="15.75" customHeight="1">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row>
    <row r="377" ht="15.75" customHeight="1">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row>
    <row r="378" ht="15.75" customHeight="1">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row>
    <row r="379" ht="15.75" customHeight="1">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row>
    <row r="380" ht="15.75" customHeight="1">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row>
    <row r="381" ht="15.75" customHeight="1">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row>
    <row r="382" ht="15.75" customHeight="1">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row>
    <row r="383" ht="15.75" customHeight="1">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row>
    <row r="384" ht="15.75" customHeight="1">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row>
    <row r="385" ht="15.75" customHeight="1">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row>
    <row r="386" ht="15.75" customHeight="1">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row>
    <row r="387" ht="15.75" customHeight="1">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row>
    <row r="388" ht="15.75" customHeight="1">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row>
    <row r="389" ht="15.75" customHeight="1">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row>
    <row r="390" ht="15.75" customHeight="1">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row>
    <row r="391" ht="15.75" customHeight="1">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row>
    <row r="392" ht="15.75" customHeight="1">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row>
    <row r="393" ht="15.75" customHeight="1">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row>
    <row r="394" ht="15.75" customHeight="1">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row>
    <row r="395" ht="15.75" customHeight="1">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row>
    <row r="396" ht="15.75" customHeight="1">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row>
    <row r="397" ht="15.75" customHeight="1">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row>
    <row r="398" ht="15.75" customHeight="1">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row>
    <row r="399" ht="15.75" customHeight="1">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row>
    <row r="400" ht="15.75" customHeight="1">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row>
    <row r="401" ht="15.75" customHeight="1">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row>
    <row r="402" ht="15.75" customHeight="1">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row>
    <row r="403" ht="15.75" customHeight="1">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row>
    <row r="404" ht="15.75" customHeight="1">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row>
    <row r="405" ht="15.75" customHeight="1">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row>
    <row r="406" ht="15.75" customHeight="1">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row>
    <row r="407" ht="15.75"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row>
    <row r="408" ht="15.75" customHeight="1">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row>
    <row r="409" ht="15.75" customHeight="1">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row>
    <row r="410" ht="15.75" customHeight="1">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row>
    <row r="411" ht="15.75" customHeight="1">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row>
    <row r="412" ht="15.75" customHeight="1">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row>
    <row r="413" ht="15.75" customHeight="1">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row>
    <row r="414" ht="15.75" customHeight="1">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row>
    <row r="415" ht="15.75" customHeight="1">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row>
    <row r="416" ht="15.75" customHeight="1">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row>
    <row r="417" ht="15.75" customHeight="1">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row>
    <row r="418" ht="15.75" customHeight="1">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row>
    <row r="419" ht="15.75" customHeight="1">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row>
    <row r="420" ht="15.75" customHeight="1">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row>
    <row r="421" ht="15.75" customHeight="1">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row>
    <row r="422" ht="15.75" customHeight="1">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row>
    <row r="423" ht="15.75" customHeight="1">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row>
    <row r="424" ht="15.75" customHeight="1">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row>
    <row r="425" ht="15.75" customHeight="1">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row>
    <row r="426" ht="15.75" customHeight="1">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row>
    <row r="427" ht="15.75" customHeight="1">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row>
    <row r="428" ht="15.75" customHeight="1">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row>
    <row r="429" ht="15.75" customHeight="1">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row>
    <row r="430" ht="15.75" customHeight="1">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row>
    <row r="431" ht="15.75" customHeight="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row>
    <row r="432" ht="15.75" customHeight="1">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row>
    <row r="433" ht="15.75" customHeight="1">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row>
    <row r="434" ht="15.75" customHeight="1">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row>
    <row r="435" ht="15.75" customHeight="1">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row>
    <row r="436" ht="15.75" customHeight="1">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row>
    <row r="437" ht="15.75" customHeight="1">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row>
    <row r="438" ht="15.75" customHeight="1">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row>
    <row r="439" ht="15.75" customHeight="1">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row>
    <row r="440" ht="15.75" customHeight="1">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row>
    <row r="441" ht="15.75" customHeight="1">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row>
    <row r="442" ht="15.75" customHeight="1">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row>
    <row r="443" ht="15.75" customHeight="1">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row>
    <row r="444" ht="15.75" customHeight="1">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row>
    <row r="445" ht="15.75" customHeight="1">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row>
    <row r="446" ht="15.75" customHeight="1">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row>
    <row r="447" ht="15.75" customHeight="1">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row>
    <row r="448" ht="15.75" customHeight="1">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row>
    <row r="449" ht="15.75" customHeight="1">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row>
    <row r="450" ht="15.75" customHeight="1">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row>
    <row r="451" ht="15.75" customHeight="1">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row>
    <row r="452" ht="15.75" customHeight="1">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row>
    <row r="453" ht="15.75" customHeight="1">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row>
    <row r="454" ht="15.75" customHeight="1">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row>
    <row r="455" ht="15.75" customHeight="1">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row>
    <row r="456" ht="15.75" customHeight="1">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row>
    <row r="457" ht="15.75" customHeight="1">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row>
    <row r="458" ht="15.75" customHeight="1">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row>
    <row r="459" ht="15.75" customHeight="1">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row>
    <row r="460" ht="15.75" customHeight="1">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row>
    <row r="461" ht="15.75" customHeight="1">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row>
    <row r="462" ht="15.75" customHeight="1">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row>
    <row r="463" ht="15.75" customHeight="1">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row>
    <row r="464" ht="15.75" customHeight="1">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row>
    <row r="465" ht="15.75" customHeight="1">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row>
    <row r="466" ht="15.75" customHeight="1">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row>
    <row r="467" ht="15.75" customHeight="1">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row>
    <row r="468" ht="15.75" customHeight="1">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row>
    <row r="469" ht="15.75" customHeight="1">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row>
    <row r="470" ht="15.75" customHeight="1">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row>
    <row r="471" ht="15.75" customHeight="1">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row>
    <row r="472" ht="15.75" customHeigh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row>
    <row r="473" ht="15.75" customHeight="1">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row>
    <row r="474" ht="15.75" customHeight="1">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row>
    <row r="475" ht="15.75" customHeigh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row>
    <row r="476" ht="15.75" customHeight="1">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row>
    <row r="477" ht="15.75" customHeigh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row>
    <row r="478" ht="15.75" customHeight="1">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row>
    <row r="479" ht="15.75" customHeight="1">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row>
    <row r="480" ht="15.75" customHeight="1">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row>
    <row r="481" ht="15.75" customHeight="1">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row>
    <row r="482" ht="15.75" customHeight="1">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row>
    <row r="483" ht="15.75" customHeight="1">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row>
    <row r="484" ht="15.75" customHeight="1">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row>
    <row r="485" ht="15.75" customHeight="1">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row>
    <row r="486" ht="15.75" customHeight="1">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row>
    <row r="487" ht="15.75" customHeight="1">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row>
    <row r="488" ht="15.75" customHeight="1">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row>
    <row r="489" ht="15.75" customHeight="1">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row>
    <row r="490" ht="15.75" customHeight="1">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row>
    <row r="491" ht="15.75" customHeight="1">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row>
    <row r="492" ht="15.75" customHeight="1">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row>
    <row r="493" ht="15.75" customHeight="1">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row>
    <row r="494" ht="15.75" customHeight="1">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row>
    <row r="495" ht="15.75" customHeight="1">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row>
    <row r="496" ht="15.75" customHeight="1">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row>
    <row r="497" ht="15.75" customHeight="1">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row>
    <row r="498" ht="15.75" customHeight="1">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row>
    <row r="499" ht="15.75" customHeight="1">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row>
    <row r="500" ht="15.75" customHeight="1">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row>
    <row r="501" ht="15.75" customHeight="1">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row>
    <row r="502" ht="15.75" customHeight="1">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row>
    <row r="503" ht="15.75" customHeight="1">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row>
    <row r="504" ht="15.75" customHeight="1">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row>
    <row r="505" ht="15.75" customHeight="1">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row>
    <row r="506" ht="15.75" customHeight="1">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row>
    <row r="507" ht="15.75" customHeight="1">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row>
    <row r="508" ht="15.75" customHeight="1">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row>
    <row r="509" ht="15.75" customHeight="1">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row>
    <row r="510" ht="15.75" customHeight="1">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row>
    <row r="511" ht="15.75" customHeight="1">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row>
    <row r="512" ht="15.75" customHeight="1">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row>
    <row r="513" ht="15.75" customHeight="1">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row>
    <row r="514" ht="15.75" customHeight="1">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row>
    <row r="515" ht="15.75" customHeight="1">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row>
    <row r="516" ht="15.75" customHeight="1">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row>
    <row r="517" ht="15.75" customHeight="1">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row>
    <row r="518" ht="15.75" customHeight="1">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row>
    <row r="519" ht="15.75" customHeight="1">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row>
    <row r="520" ht="15.75" customHeight="1">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row>
    <row r="521" ht="15.75" customHeight="1">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row>
    <row r="522" ht="15.75" customHeight="1">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row>
    <row r="523" ht="15.75" customHeight="1">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row>
    <row r="524" ht="15.75" customHeight="1">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row>
    <row r="525" ht="15.75" customHeight="1">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row>
    <row r="526" ht="15.75" customHeight="1">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row>
    <row r="527" ht="15.75" customHeight="1">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row>
    <row r="528" ht="15.75" customHeight="1">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row>
    <row r="529" ht="15.75" customHeight="1">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row>
    <row r="530" ht="15.75" customHeight="1">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row>
    <row r="531" ht="15.75" customHeight="1">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row>
    <row r="532" ht="15.75" customHeight="1">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row>
    <row r="533" ht="15.75" customHeight="1">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row>
    <row r="534" ht="15.75" customHeight="1">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row>
    <row r="535" ht="15.75" customHeight="1">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row>
    <row r="536" ht="15.75" customHeight="1">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row>
    <row r="537" ht="15.75" customHeight="1">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row>
    <row r="538" ht="15.75" customHeight="1">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row>
    <row r="539" ht="15.75" customHeight="1">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row>
    <row r="540" ht="15.75" customHeight="1">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row>
    <row r="541" ht="15.75" customHeight="1">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row>
    <row r="542" ht="15.75" customHeight="1">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row>
    <row r="543" ht="15.75" customHeight="1">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row>
    <row r="544" ht="15.75" customHeight="1">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row>
    <row r="545" ht="15.75" customHeight="1">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row>
    <row r="546" ht="15.75" customHeight="1">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row>
    <row r="547" ht="15.75" customHeight="1">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row>
    <row r="548" ht="15.75" customHeight="1">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row>
    <row r="549" ht="15.75" customHeight="1">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row>
    <row r="550" ht="15.75" customHeight="1">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row>
    <row r="551" ht="15.75" customHeight="1">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row>
    <row r="552" ht="15.75" customHeight="1">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row>
    <row r="553" ht="15.75" customHeight="1">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row>
    <row r="554" ht="15.75" customHeight="1">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row>
    <row r="555" ht="15.75" customHeight="1">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row>
    <row r="556" ht="15.75" customHeight="1">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row>
    <row r="557" ht="15.75" customHeight="1">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row>
    <row r="558" ht="15.75" customHeight="1">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row>
    <row r="559" ht="15.75" customHeight="1">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row>
    <row r="560" ht="15.75" customHeight="1">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row>
    <row r="561" ht="15.75" customHeight="1">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row>
    <row r="562" ht="15.75" customHeight="1">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row>
    <row r="563" ht="15.75" customHeight="1">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row>
    <row r="564" ht="15.75" customHeight="1">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row>
    <row r="565" ht="15.75" customHeight="1">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row>
    <row r="566" ht="15.75" customHeight="1">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row>
    <row r="567" ht="15.75" customHeight="1">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row>
    <row r="568" ht="15.75" customHeight="1">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row>
    <row r="569" ht="15.75" customHeight="1">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row>
    <row r="570" ht="15.75" customHeight="1">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row>
    <row r="571" ht="15.75" customHeight="1">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row>
    <row r="572" ht="15.75" customHeight="1">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row>
    <row r="573" ht="15.75" customHeight="1">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row>
    <row r="574" ht="15.75" customHeight="1">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row>
    <row r="575" ht="15.75" customHeight="1">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row>
    <row r="576" ht="15.75" customHeight="1">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row>
    <row r="577" ht="15.75" customHeight="1">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row>
    <row r="578" ht="15.75" customHeight="1">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row>
    <row r="579" ht="15.75" customHeight="1">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row>
    <row r="580" ht="15.75" customHeight="1">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row>
    <row r="581" ht="15.75" customHeight="1">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row>
    <row r="582" ht="15.75" customHeight="1">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row>
    <row r="583" ht="15.75" customHeight="1">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row>
    <row r="584" ht="15.75" customHeight="1">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row>
    <row r="585" ht="15.75" customHeight="1">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row>
    <row r="586" ht="15.75" customHeight="1">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row>
    <row r="587" ht="15.75" customHeight="1">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row>
    <row r="588" ht="15.75" customHeight="1">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row>
    <row r="589" ht="15.75" customHeight="1">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row>
    <row r="590" ht="15.75" customHeight="1">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row>
    <row r="591" ht="15.75" customHeight="1">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row>
    <row r="592" ht="15.75" customHeight="1">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row>
    <row r="593" ht="15.75" customHeight="1">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row>
    <row r="594" ht="15.75" customHeight="1">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row>
    <row r="595" ht="15.75" customHeight="1">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row>
    <row r="596" ht="15.75" customHeight="1">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row>
    <row r="597" ht="15.75" customHeight="1">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row>
    <row r="598" ht="15.75" customHeight="1">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row>
    <row r="599" ht="15.75" customHeight="1">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row>
    <row r="600" ht="15.75" customHeight="1">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row>
    <row r="601" ht="15.75" customHeight="1">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row>
    <row r="602" ht="15.75" customHeight="1">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row>
    <row r="603" ht="15.75" customHeight="1">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row>
    <row r="604" ht="15.75" customHeight="1">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row>
    <row r="605" ht="15.75" customHeight="1">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row>
    <row r="606" ht="15.75" customHeight="1">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row>
    <row r="607" ht="15.75" customHeight="1">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row>
    <row r="608" ht="15.75" customHeight="1">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row>
    <row r="609" ht="15.75" customHeight="1">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row>
    <row r="610" ht="15.75" customHeight="1">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row>
    <row r="611" ht="15.75" customHeight="1">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row>
    <row r="612" ht="15.75" customHeight="1">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row>
    <row r="613" ht="15.75" customHeight="1">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row>
    <row r="614" ht="15.75" customHeight="1">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row>
    <row r="615" ht="15.75" customHeight="1">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row>
    <row r="616" ht="15.75" customHeight="1">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row>
    <row r="617" ht="15.75" customHeight="1">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row>
    <row r="618" ht="15.75" customHeight="1">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row>
    <row r="619" ht="15.75" customHeight="1">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row>
    <row r="620" ht="15.75" customHeight="1">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row>
    <row r="621" ht="15.75" customHeight="1">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row>
    <row r="622" ht="15.75" customHeight="1">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row>
    <row r="623" ht="15.75" customHeight="1">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row>
    <row r="624" ht="15.75" customHeight="1">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row>
    <row r="625" ht="15.75" customHeight="1">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row>
    <row r="626" ht="15.75" customHeight="1">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row>
    <row r="627" ht="15.75" customHeight="1">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row>
    <row r="628" ht="15.75" customHeight="1">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row>
    <row r="629" ht="15.75" customHeight="1">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row>
    <row r="630" ht="15.75" customHeight="1">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row>
    <row r="631" ht="15.75" customHeight="1">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row>
    <row r="632" ht="15.75" customHeight="1">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row>
    <row r="633" ht="15.75" customHeight="1">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row>
    <row r="634" ht="15.75" customHeight="1">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row>
    <row r="635" ht="15.75" customHeight="1">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row>
    <row r="636" ht="15.75" customHeight="1">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row>
    <row r="637" ht="15.75" customHeight="1">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row>
    <row r="638" ht="15.75" customHeight="1">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row>
    <row r="639" ht="15.75" customHeight="1">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row>
    <row r="640" ht="15.75" customHeight="1">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row>
    <row r="641" ht="15.75" customHeight="1">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row>
    <row r="642" ht="15.75" customHeight="1">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row>
    <row r="643" ht="15.75" customHeight="1">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row>
    <row r="644" ht="15.75" customHeight="1">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row>
    <row r="645" ht="15.75" customHeight="1">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row>
    <row r="646" ht="15.75" customHeight="1">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row>
    <row r="647" ht="15.75" customHeight="1">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row>
    <row r="648" ht="15.75" customHeight="1">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row>
    <row r="649" ht="15.75" customHeight="1">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row>
    <row r="650" ht="15.75" customHeight="1">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row>
    <row r="651" ht="15.75" customHeight="1">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row>
    <row r="652" ht="15.75" customHeight="1">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row>
    <row r="653" ht="15.75" customHeight="1">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row>
    <row r="654" ht="15.75" customHeight="1">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row>
    <row r="655" ht="15.75" customHeight="1">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row>
    <row r="656" ht="15.75" customHeight="1">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row>
    <row r="657" ht="15.75" customHeight="1">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row>
    <row r="658" ht="15.75" customHeight="1">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row>
    <row r="659" ht="15.75" customHeight="1">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row>
    <row r="660" ht="15.75" customHeight="1">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row>
    <row r="661" ht="15.75" customHeight="1">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row>
    <row r="662" ht="15.75" customHeight="1">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row>
    <row r="663" ht="15.75" customHeight="1">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row>
    <row r="664" ht="15.75" customHeight="1">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row>
    <row r="665" ht="15.75" customHeight="1">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row>
    <row r="666" ht="15.75" customHeight="1">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row>
    <row r="667" ht="15.75" customHeight="1">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row>
    <row r="668" ht="15.75" customHeight="1">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row>
    <row r="669" ht="15.75" customHeight="1">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row>
    <row r="670" ht="15.75" customHeight="1">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row>
    <row r="671" ht="15.75" customHeight="1">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row>
    <row r="672" ht="15.75" customHeight="1">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row>
    <row r="673" ht="15.75" customHeight="1">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row>
    <row r="674" ht="15.75" customHeight="1">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row>
    <row r="675" ht="15.75" customHeight="1">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row>
    <row r="676" ht="15.75" customHeight="1">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row>
    <row r="677" ht="15.75" customHeight="1">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row>
    <row r="678" ht="15.75" customHeight="1">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row>
    <row r="679" ht="15.75" customHeight="1">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row>
    <row r="680" ht="15.75" customHeight="1">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row>
    <row r="681" ht="15.75" customHeight="1">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row>
    <row r="682" ht="15.75" customHeight="1">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row>
    <row r="683" ht="15.75" customHeight="1">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row>
    <row r="684" ht="15.75" customHeight="1">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row>
    <row r="685" ht="15.75" customHeight="1">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row>
    <row r="686" ht="15.75" customHeight="1">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row>
    <row r="687" ht="15.75" customHeight="1">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row>
    <row r="688" ht="15.75" customHeight="1">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row>
    <row r="689" ht="15.75" customHeight="1">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row>
    <row r="690" ht="15.75" customHeight="1">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row>
    <row r="691" ht="15.75" customHeight="1">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row>
    <row r="692" ht="15.75" customHeight="1">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row>
    <row r="693" ht="15.75" customHeight="1">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row>
    <row r="694" ht="15.75" customHeight="1">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row>
    <row r="695" ht="15.75" customHeight="1">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row>
    <row r="696" ht="15.75" customHeight="1">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row>
    <row r="697" ht="15.75" customHeight="1">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row>
    <row r="698" ht="15.75" customHeight="1">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row>
    <row r="699" ht="15.75" customHeight="1">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row>
    <row r="700" ht="15.75" customHeight="1">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row>
    <row r="701" ht="15.75" customHeight="1">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row>
    <row r="702" ht="15.75" customHeight="1">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row>
    <row r="703" ht="15.75" customHeight="1">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row>
    <row r="704" ht="15.75" customHeight="1">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row>
    <row r="705" ht="15.75" customHeight="1">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row>
    <row r="706" ht="15.75" customHeight="1">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row>
    <row r="707" ht="15.75" customHeight="1">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row>
    <row r="708" ht="15.75" customHeight="1">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row>
    <row r="709" ht="15.75" customHeight="1">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row>
    <row r="710" ht="15.75" customHeight="1">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row>
    <row r="711" ht="15.75" customHeight="1">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row>
    <row r="712" ht="15.75" customHeight="1">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row>
    <row r="713" ht="15.75" customHeight="1">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row>
    <row r="714" ht="15.75" customHeight="1">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row>
    <row r="715" ht="15.75" customHeight="1">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row>
    <row r="716" ht="15.75" customHeight="1">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row>
    <row r="717" ht="15.75" customHeight="1">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row>
    <row r="718" ht="15.75" customHeight="1">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row>
    <row r="719" ht="15.75" customHeight="1">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row>
    <row r="720" ht="15.75" customHeight="1">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row>
    <row r="721" ht="15.75" customHeight="1">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row>
    <row r="722" ht="15.75" customHeight="1">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row>
    <row r="723" ht="15.75" customHeight="1">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row>
    <row r="724" ht="15.75" customHeight="1">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row>
    <row r="725" ht="15.75" customHeight="1">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row>
    <row r="726" ht="15.75" customHeight="1">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row>
    <row r="727" ht="15.75" customHeight="1">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row>
    <row r="728" ht="15.75" customHeight="1">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row>
    <row r="729" ht="15.75" customHeight="1">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row>
    <row r="730" ht="15.75" customHeight="1">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row>
    <row r="731" ht="15.75" customHeight="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row>
    <row r="732" ht="15.75" customHeight="1">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row>
    <row r="733" ht="15.75" customHeight="1">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row>
    <row r="734" ht="15.75" customHeight="1">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row>
    <row r="735" ht="15.75" customHeight="1">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row>
    <row r="736" ht="15.75" customHeight="1">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row>
    <row r="737" ht="15.75" customHeight="1">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row>
    <row r="738" ht="15.75" customHeight="1">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row>
    <row r="739" ht="15.75" customHeight="1">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row>
    <row r="740" ht="15.75" customHeight="1">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row>
    <row r="741" ht="15.75" customHeight="1">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row>
    <row r="742" ht="15.75" customHeight="1">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row>
    <row r="743" ht="15.75" customHeight="1">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row>
    <row r="744" ht="15.75" customHeight="1">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row>
    <row r="745" ht="15.75" customHeight="1">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row>
    <row r="746" ht="15.75" customHeight="1">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row>
    <row r="747" ht="15.75" customHeight="1">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row>
    <row r="748" ht="15.75" customHeight="1">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row>
    <row r="749" ht="15.75" customHeight="1">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row>
    <row r="750" ht="15.75" customHeight="1">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row>
    <row r="751" ht="15.75" customHeight="1">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row>
    <row r="752" ht="15.75" customHeight="1">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row>
    <row r="753" ht="15.75" customHeight="1">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row>
    <row r="754" ht="15.75" customHeight="1">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row>
    <row r="755" ht="15.75" customHeight="1">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row>
    <row r="756" ht="15.75" customHeight="1">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row>
    <row r="757" ht="15.75" customHeight="1">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row>
    <row r="758" ht="15.75" customHeight="1">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row>
    <row r="759" ht="15.75" customHeight="1">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row>
    <row r="760" ht="15.75" customHeight="1">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row>
    <row r="761" ht="15.75" customHeight="1">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row>
    <row r="762" ht="15.75" customHeight="1">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row>
    <row r="763" ht="15.75" customHeight="1">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row>
    <row r="764" ht="15.75" customHeight="1">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row>
    <row r="765" ht="15.75" customHeight="1">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row>
    <row r="766" ht="15.75" customHeight="1">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row>
    <row r="767" ht="15.75" customHeight="1">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row>
    <row r="768" ht="15.75" customHeight="1">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row>
    <row r="769" ht="15.75" customHeight="1">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row>
    <row r="770" ht="15.75" customHeight="1">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row>
    <row r="771" ht="15.75" customHeight="1">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row>
    <row r="772" ht="15.75" customHeight="1">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row>
    <row r="773" ht="15.75" customHeight="1">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row>
    <row r="774" ht="15.75" customHeight="1">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row>
    <row r="775" ht="15.75" customHeight="1">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row>
    <row r="776" ht="15.75" customHeight="1">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row>
    <row r="777" ht="15.75" customHeight="1">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row>
    <row r="778" ht="15.75" customHeight="1">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row>
    <row r="779" ht="15.75" customHeight="1">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row>
    <row r="780" ht="15.75" customHeight="1">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row>
    <row r="781" ht="15.75" customHeight="1">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row>
    <row r="782" ht="15.75" customHeight="1">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row>
    <row r="783" ht="15.75" customHeight="1">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row>
    <row r="784" ht="15.75" customHeight="1">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row>
    <row r="785" ht="15.75" customHeight="1">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row>
    <row r="786" ht="15.75" customHeight="1">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row>
    <row r="787" ht="15.75" customHeight="1">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row>
    <row r="788" ht="15.75" customHeight="1">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row>
    <row r="789" ht="15.75" customHeight="1">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row>
    <row r="790" ht="15.75" customHeight="1">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row>
    <row r="791" ht="15.75" customHeight="1">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row>
    <row r="792" ht="15.75" customHeight="1">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row>
    <row r="793" ht="15.75" customHeight="1">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row>
    <row r="794" ht="15.75" customHeight="1">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row>
    <row r="795" ht="15.75" customHeight="1">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row>
    <row r="796" ht="15.75" customHeight="1">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row>
    <row r="797" ht="15.75" customHeight="1">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row>
    <row r="798" ht="15.75" customHeight="1">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row>
    <row r="799" ht="15.75" customHeight="1">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row>
    <row r="800" ht="15.75" customHeight="1">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row>
    <row r="801" ht="15.75" customHeight="1">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row>
    <row r="802" ht="15.75" customHeight="1">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row>
    <row r="803" ht="15.75" customHeight="1">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row>
    <row r="804" ht="15.75" customHeight="1">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row>
    <row r="805" ht="15.75" customHeight="1">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row>
    <row r="806" ht="15.75" customHeight="1">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row>
    <row r="807" ht="15.75" customHeight="1">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row>
    <row r="808" ht="15.75" customHeight="1">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row>
    <row r="809" ht="15.75" customHeight="1">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row>
    <row r="810" ht="15.75" customHeight="1">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row>
    <row r="811" ht="15.75" customHeight="1">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row>
    <row r="812" ht="15.75" customHeight="1">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row>
    <row r="813" ht="15.75" customHeight="1">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row>
    <row r="814" ht="15.75" customHeight="1">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row>
    <row r="815" ht="15.75" customHeight="1">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row>
    <row r="816" ht="15.75" customHeight="1">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row>
    <row r="817" ht="15.75" customHeight="1">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row>
    <row r="818" ht="15.75" customHeight="1">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row>
    <row r="819" ht="15.75" customHeight="1">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row>
    <row r="820" ht="15.75" customHeight="1">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row>
    <row r="821" ht="15.75" customHeight="1">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row>
    <row r="822" ht="15.75" customHeight="1">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row>
    <row r="823" ht="15.75" customHeight="1">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row>
    <row r="824" ht="15.75" customHeight="1">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row>
    <row r="825" ht="15.75" customHeight="1">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row>
    <row r="826" ht="15.75" customHeight="1">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row>
    <row r="827" ht="15.75" customHeight="1">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row>
    <row r="828" ht="15.75" customHeight="1">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row>
    <row r="829" ht="15.75" customHeight="1">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19"/>
      <c r="AL829" s="119"/>
      <c r="AM829" s="119"/>
      <c r="AN829" s="119"/>
      <c r="AO829" s="119"/>
      <c r="AP829" s="119"/>
      <c r="AQ829" s="119"/>
    </row>
    <row r="830" ht="15.75" customHeight="1">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row>
    <row r="831" ht="15.75" customHeight="1">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row>
    <row r="832" ht="15.75" customHeight="1">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row>
    <row r="833" ht="15.75" customHeight="1">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row>
    <row r="834" ht="15.75" customHeight="1">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row>
    <row r="835" ht="15.75" customHeight="1">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row>
    <row r="836" ht="15.75" customHeight="1">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row>
    <row r="837" ht="15.75" customHeight="1">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row>
    <row r="838" ht="15.75" customHeight="1">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row>
    <row r="839" ht="15.75" customHeight="1">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row>
    <row r="840" ht="15.75" customHeight="1">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row>
    <row r="841" ht="15.75" customHeight="1">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row>
    <row r="842" ht="15.75" customHeight="1">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row>
    <row r="843" ht="15.75" customHeight="1">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row>
    <row r="844" ht="15.75" customHeight="1">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row>
    <row r="845" ht="15.75" customHeight="1">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row>
    <row r="846" ht="15.75" customHeight="1">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row>
    <row r="847" ht="15.75" customHeight="1">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row>
    <row r="848" ht="15.75" customHeight="1">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row>
    <row r="849" ht="15.75" customHeight="1">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row>
    <row r="850" ht="15.75" customHeight="1">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row>
    <row r="851" ht="15.75" customHeight="1">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row>
    <row r="852" ht="15.75" customHeight="1">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row>
    <row r="853" ht="15.75" customHeight="1">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row>
    <row r="854" ht="15.75" customHeight="1">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row>
    <row r="855" ht="15.75" customHeight="1">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row>
    <row r="856" ht="15.75" customHeight="1">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row>
    <row r="857" ht="15.75" customHeight="1">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row>
    <row r="858" ht="15.75" customHeight="1">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row>
    <row r="859" ht="15.75" customHeight="1">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row>
    <row r="860" ht="15.75" customHeight="1">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row>
    <row r="861" ht="15.75" customHeight="1">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row>
    <row r="862" ht="15.75" customHeight="1">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row>
    <row r="863" ht="15.75" customHeight="1">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row>
    <row r="864" ht="15.75" customHeight="1">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row>
    <row r="865" ht="15.75" customHeight="1">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row>
    <row r="866" ht="15.75" customHeight="1">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row>
    <row r="867" ht="15.75" customHeight="1">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row>
    <row r="868" ht="15.75" customHeight="1">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row>
    <row r="869" ht="15.75" customHeight="1">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row>
    <row r="870" ht="15.75" customHeight="1">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row>
    <row r="871" ht="15.75" customHeight="1">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row>
    <row r="872" ht="15.75" customHeight="1">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row>
    <row r="873" ht="15.75" customHeight="1">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row>
    <row r="874" ht="15.75" customHeight="1">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row>
    <row r="875" ht="15.75" customHeight="1">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row>
    <row r="876" ht="15.75" customHeight="1">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row>
    <row r="877" ht="15.75" customHeight="1">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row>
    <row r="878" ht="15.75" customHeight="1">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row>
    <row r="879" ht="15.75" customHeight="1">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row>
    <row r="880" ht="15.75" customHeight="1">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row>
    <row r="881" ht="15.75" customHeight="1">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row>
    <row r="882" ht="15.75" customHeight="1">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row>
    <row r="883" ht="15.75" customHeight="1">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row>
    <row r="884" ht="15.75" customHeight="1">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row>
    <row r="885" ht="15.75" customHeight="1">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row>
    <row r="886" ht="15.75" customHeight="1">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row>
    <row r="887" ht="15.75" customHeight="1">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row>
    <row r="888" ht="15.75" customHeight="1">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row>
    <row r="889" ht="15.75" customHeight="1">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row>
    <row r="890" ht="15.75" customHeight="1">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row>
    <row r="891" ht="15.75" customHeight="1">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row>
    <row r="892" ht="15.75" customHeight="1">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row>
    <row r="893" ht="15.75" customHeight="1">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row>
    <row r="894" ht="15.75" customHeight="1">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row>
    <row r="895" ht="15.75" customHeight="1">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row>
    <row r="896" ht="15.75" customHeight="1">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row>
    <row r="897" ht="15.75" customHeight="1">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row>
    <row r="898" ht="15.75" customHeight="1">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row>
    <row r="899" ht="15.75" customHeight="1">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row>
    <row r="900" ht="15.75" customHeight="1">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row>
    <row r="901" ht="15.75" customHeight="1">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row>
    <row r="902" ht="15.75" customHeight="1">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row>
    <row r="903" ht="15.75" customHeight="1">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row>
    <row r="904" ht="15.75" customHeight="1">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row>
    <row r="905" ht="15.75" customHeight="1">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row>
    <row r="906" ht="15.75" customHeight="1">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row>
    <row r="907" ht="15.75" customHeight="1">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row>
    <row r="908" ht="15.75" customHeight="1">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row>
    <row r="909" ht="15.75" customHeight="1">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row>
    <row r="910" ht="15.75" customHeight="1">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row>
    <row r="911" ht="15.75" customHeight="1">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row>
    <row r="912" ht="15.75" customHeight="1">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row>
    <row r="913" ht="15.75" customHeight="1">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row>
    <row r="914" ht="15.75" customHeight="1">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row>
    <row r="915" ht="15.75" customHeight="1">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row>
    <row r="916" ht="15.75" customHeight="1">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row>
    <row r="917" ht="15.75" customHeight="1">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row>
    <row r="918" ht="15.75" customHeight="1">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row>
    <row r="919" ht="15.75" customHeight="1">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row>
    <row r="920" ht="15.75" customHeight="1">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row>
    <row r="921" ht="15.75" customHeight="1">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row>
    <row r="922" ht="15.75" customHeight="1">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row>
    <row r="923" ht="15.75" customHeight="1">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row>
    <row r="924" ht="15.75" customHeight="1">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row>
    <row r="925" ht="15.75" customHeight="1">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row>
    <row r="926" ht="15.75" customHeight="1">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row>
    <row r="927" ht="15.75" customHeight="1">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row>
    <row r="928" ht="15.75" customHeight="1">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row>
    <row r="929" ht="15.75" customHeight="1">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row>
    <row r="930" ht="15.75" customHeight="1">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row>
    <row r="931" ht="15.75" customHeight="1">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row>
    <row r="932" ht="15.75" customHeight="1">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row>
    <row r="933" ht="15.75" customHeight="1">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row>
    <row r="934" ht="15.75" customHeight="1">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row>
    <row r="935" ht="15.75" customHeight="1">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row>
    <row r="936" ht="15.75" customHeight="1">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row>
    <row r="937" ht="15.75" customHeight="1">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row>
    <row r="938" ht="15.75" customHeight="1">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row>
    <row r="939" ht="15.75" customHeight="1">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row>
    <row r="940" ht="15.75" customHeight="1">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row>
    <row r="941" ht="15.75" customHeight="1">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row>
    <row r="942" ht="15.75" customHeight="1">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row>
    <row r="943" ht="15.75" customHeight="1">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row>
    <row r="944" ht="15.75" customHeight="1">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row>
    <row r="945" ht="15.75" customHeight="1">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row>
    <row r="946" ht="15.75" customHeight="1">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row>
    <row r="947" ht="15.75" customHeight="1">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row>
    <row r="948" ht="15.75" customHeight="1">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row>
    <row r="949" ht="15.75" customHeight="1">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row>
    <row r="950" ht="15.75" customHeight="1">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row>
    <row r="951" ht="15.75" customHeight="1">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row>
    <row r="952" ht="15.75" customHeight="1">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row>
    <row r="953" ht="15.75" customHeight="1">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row>
    <row r="954" ht="15.75" customHeight="1">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row>
    <row r="955" ht="15.75" customHeight="1">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row>
    <row r="956" ht="15.75" customHeight="1">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row>
    <row r="957" ht="15.75" customHeight="1">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row>
    <row r="958" ht="15.75" customHeight="1">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row>
    <row r="959" ht="15.75" customHeight="1">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row>
    <row r="960" ht="15.75" customHeight="1">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row>
    <row r="961" ht="15.75" customHeight="1">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row>
    <row r="962" ht="15.75" customHeight="1">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row>
    <row r="963" ht="15.75" customHeight="1">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row>
    <row r="964" ht="15.75" customHeight="1">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row>
    <row r="965" ht="15.75" customHeight="1">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row>
    <row r="966" ht="15.75" customHeight="1">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row>
    <row r="967" ht="15.75" customHeight="1">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row>
    <row r="968" ht="15.75" customHeight="1">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row>
    <row r="969" ht="15.75" customHeight="1">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row>
    <row r="970" ht="15.75" customHeight="1">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row>
    <row r="971" ht="15.75" customHeight="1">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row>
    <row r="972" ht="15.75" customHeight="1">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row>
    <row r="973" ht="15.75" customHeight="1">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row>
    <row r="974" ht="15.75" customHeight="1">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row>
    <row r="975" ht="15.75" customHeight="1">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row>
    <row r="976" ht="15.75" customHeight="1">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row>
    <row r="977" ht="15.75" customHeight="1">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row>
    <row r="978" ht="15.75" customHeight="1">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row>
    <row r="979" ht="15.75" customHeight="1">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c r="AH979" s="119"/>
      <c r="AI979" s="119"/>
      <c r="AJ979" s="119"/>
      <c r="AK979" s="119"/>
      <c r="AL979" s="119"/>
      <c r="AM979" s="119"/>
      <c r="AN979" s="119"/>
      <c r="AO979" s="119"/>
      <c r="AP979" s="119"/>
      <c r="AQ979" s="119"/>
    </row>
    <row r="980" ht="15.75" customHeight="1">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row>
    <row r="981" ht="15.75" customHeight="1">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row>
    <row r="982" ht="15.75" customHeight="1">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row>
    <row r="983" ht="15.75" customHeight="1">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row>
    <row r="984" ht="15.75" customHeight="1">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row>
    <row r="985" ht="15.75" customHeight="1">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row>
    <row r="986" ht="15.75" customHeight="1">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row>
    <row r="987" ht="15.75" customHeight="1">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row>
    <row r="988" ht="15.75" customHeight="1">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row>
    <row r="989" ht="15.75" customHeight="1">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c r="AH989" s="119"/>
      <c r="AI989" s="119"/>
      <c r="AJ989" s="119"/>
      <c r="AK989" s="119"/>
      <c r="AL989" s="119"/>
      <c r="AM989" s="119"/>
      <c r="AN989" s="119"/>
      <c r="AO989" s="119"/>
      <c r="AP989" s="119"/>
      <c r="AQ989" s="119"/>
    </row>
    <row r="990" ht="15.75" customHeight="1">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c r="AH990" s="119"/>
      <c r="AI990" s="119"/>
      <c r="AJ990" s="119"/>
      <c r="AK990" s="119"/>
      <c r="AL990" s="119"/>
      <c r="AM990" s="119"/>
      <c r="AN990" s="119"/>
      <c r="AO990" s="119"/>
      <c r="AP990" s="119"/>
      <c r="AQ990" s="119"/>
    </row>
    <row r="991" ht="15.75" customHeight="1">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c r="AA991" s="119"/>
      <c r="AB991" s="119"/>
      <c r="AC991" s="119"/>
      <c r="AD991" s="119"/>
      <c r="AE991" s="119"/>
      <c r="AF991" s="119"/>
      <c r="AG991" s="119"/>
      <c r="AH991" s="119"/>
      <c r="AI991" s="119"/>
      <c r="AJ991" s="119"/>
      <c r="AK991" s="119"/>
      <c r="AL991" s="119"/>
      <c r="AM991" s="119"/>
      <c r="AN991" s="119"/>
      <c r="AO991" s="119"/>
      <c r="AP991" s="119"/>
      <c r="AQ991" s="119"/>
    </row>
    <row r="992" ht="15.75" customHeight="1">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c r="AG992" s="119"/>
      <c r="AH992" s="119"/>
      <c r="AI992" s="119"/>
      <c r="AJ992" s="119"/>
      <c r="AK992" s="119"/>
      <c r="AL992" s="119"/>
      <c r="AM992" s="119"/>
      <c r="AN992" s="119"/>
      <c r="AO992" s="119"/>
      <c r="AP992" s="119"/>
      <c r="AQ992" s="119"/>
    </row>
    <row r="993" ht="15.75" customHeight="1">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row>
    <row r="994" ht="15.75" customHeight="1">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row>
    <row r="995" ht="15.75" customHeight="1">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row>
    <row r="996" ht="15.75" customHeight="1">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row>
    <row r="997" ht="15.75" customHeight="1">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row>
    <row r="998" ht="15.75" customHeight="1">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row>
    <row r="999" ht="15.75" customHeight="1">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row>
    <row r="1000" ht="15.75" customHeight="1">
      <c r="A1000" s="119"/>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row>
  </sheetData>
  <autoFilter ref="$A$2:$AQ$202"/>
  <mergeCells count="24">
    <mergeCell ref="B1:C1"/>
    <mergeCell ref="D1:G1"/>
    <mergeCell ref="H1:L1"/>
    <mergeCell ref="M1:O1"/>
    <mergeCell ref="P1:S1"/>
    <mergeCell ref="T1:V1"/>
    <mergeCell ref="W1:Y1"/>
    <mergeCell ref="Z1:AB1"/>
    <mergeCell ref="AC1:AE1"/>
    <mergeCell ref="AF1:AH1"/>
    <mergeCell ref="AI1:AK1"/>
    <mergeCell ref="AL1:AN1"/>
    <mergeCell ref="AO1:AQ1"/>
    <mergeCell ref="AI15:AJ15"/>
    <mergeCell ref="AI71:AJ71"/>
    <mergeCell ref="AI110:AJ110"/>
    <mergeCell ref="AI126:AJ126"/>
    <mergeCell ref="AI16:AJ16"/>
    <mergeCell ref="AI17:AJ17"/>
    <mergeCell ref="AI18:AJ18"/>
    <mergeCell ref="AI43:AJ43"/>
    <mergeCell ref="AI49:AJ49"/>
    <mergeCell ref="AI64:AJ64"/>
    <mergeCell ref="AI67:AJ67"/>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0"/>
    <col customWidth="1" min="2" max="2" width="26.0"/>
    <col customWidth="1" min="3" max="3" width="27.86"/>
    <col customWidth="1" min="4" max="4" width="37.86"/>
    <col customWidth="1" min="5" max="5" width="110.43"/>
    <col customWidth="1" min="6" max="6" width="31.57"/>
    <col customWidth="1" min="7" max="7" width="24.86"/>
    <col customWidth="1" min="8" max="8" width="21.0"/>
    <col customWidth="1" min="9" max="9" width="23.14"/>
    <col customWidth="1" min="10" max="10" width="20.29"/>
    <col customWidth="1" min="11" max="26" width="10.71"/>
  </cols>
  <sheetData>
    <row r="1" ht="58.5" customHeight="1">
      <c r="A1" s="120" t="s">
        <v>717</v>
      </c>
      <c r="B1" s="2"/>
      <c r="C1" s="2"/>
      <c r="D1" s="2"/>
      <c r="E1" s="3"/>
      <c r="F1" s="121" t="s">
        <v>718</v>
      </c>
      <c r="G1" s="122"/>
      <c r="H1" s="122"/>
      <c r="I1" s="122"/>
      <c r="J1" s="123"/>
    </row>
    <row r="2">
      <c r="A2" s="124" t="s">
        <v>719</v>
      </c>
      <c r="B2" s="124" t="s">
        <v>74</v>
      </c>
      <c r="C2" s="124" t="s">
        <v>720</v>
      </c>
      <c r="D2" s="124" t="s">
        <v>721</v>
      </c>
      <c r="E2" s="124" t="s">
        <v>722</v>
      </c>
      <c r="F2" s="125"/>
      <c r="G2" s="126"/>
      <c r="H2" s="126"/>
      <c r="I2" s="126"/>
      <c r="J2" s="127"/>
    </row>
    <row r="3" ht="231.75" customHeight="1">
      <c r="A3" s="90" t="s">
        <v>723</v>
      </c>
      <c r="B3" s="90" t="s">
        <v>724</v>
      </c>
      <c r="C3" s="90" t="s">
        <v>725</v>
      </c>
      <c r="D3" s="90" t="s">
        <v>726</v>
      </c>
      <c r="E3" s="128" t="s">
        <v>727</v>
      </c>
      <c r="F3" s="128" t="s">
        <v>137</v>
      </c>
      <c r="G3" s="128" t="s">
        <v>586</v>
      </c>
      <c r="H3" s="105"/>
      <c r="I3" s="105"/>
      <c r="J3" s="105"/>
    </row>
    <row r="4" ht="163.5" customHeight="1">
      <c r="A4" s="90" t="s">
        <v>723</v>
      </c>
      <c r="B4" s="90" t="s">
        <v>724</v>
      </c>
      <c r="C4" s="90" t="s">
        <v>725</v>
      </c>
      <c r="D4" s="90" t="s">
        <v>728</v>
      </c>
      <c r="E4" s="128" t="s">
        <v>729</v>
      </c>
      <c r="F4" s="128" t="s">
        <v>515</v>
      </c>
      <c r="G4" s="128" t="s">
        <v>586</v>
      </c>
      <c r="H4" s="105"/>
      <c r="I4" s="105"/>
      <c r="J4" s="105"/>
    </row>
    <row r="5" ht="269.25" customHeight="1">
      <c r="A5" s="90" t="s">
        <v>723</v>
      </c>
      <c r="B5" s="90" t="s">
        <v>724</v>
      </c>
      <c r="C5" s="90" t="s">
        <v>725</v>
      </c>
      <c r="D5" s="90" t="s">
        <v>730</v>
      </c>
      <c r="E5" s="128" t="s">
        <v>731</v>
      </c>
      <c r="F5" s="128" t="s">
        <v>259</v>
      </c>
      <c r="G5" s="128"/>
      <c r="H5" s="105"/>
      <c r="I5" s="105"/>
      <c r="J5" s="105"/>
    </row>
    <row r="6" ht="209.25" customHeight="1">
      <c r="A6" s="90" t="s">
        <v>723</v>
      </c>
      <c r="B6" s="90" t="s">
        <v>724</v>
      </c>
      <c r="C6" s="90" t="s">
        <v>725</v>
      </c>
      <c r="D6" s="90" t="s">
        <v>732</v>
      </c>
      <c r="E6" s="128" t="s">
        <v>733</v>
      </c>
      <c r="F6" s="128" t="s">
        <v>515</v>
      </c>
      <c r="G6" s="128" t="s">
        <v>586</v>
      </c>
      <c r="H6" s="105"/>
      <c r="I6" s="105"/>
      <c r="J6" s="105"/>
    </row>
    <row r="7" ht="57.0" hidden="1" customHeight="1">
      <c r="A7" s="90" t="s">
        <v>723</v>
      </c>
      <c r="B7" s="90" t="s">
        <v>724</v>
      </c>
      <c r="C7" s="90" t="s">
        <v>725</v>
      </c>
      <c r="D7" s="90" t="s">
        <v>734</v>
      </c>
      <c r="E7" s="129" t="s">
        <v>735</v>
      </c>
      <c r="F7" s="105"/>
      <c r="G7" s="105"/>
      <c r="H7" s="105"/>
      <c r="I7" s="105"/>
      <c r="J7" s="105"/>
    </row>
    <row r="8" ht="166.5" customHeight="1">
      <c r="A8" s="90" t="s">
        <v>723</v>
      </c>
      <c r="B8" s="90" t="s">
        <v>724</v>
      </c>
      <c r="C8" s="90" t="s">
        <v>736</v>
      </c>
      <c r="D8" s="90" t="s">
        <v>737</v>
      </c>
      <c r="E8" s="128" t="s">
        <v>738</v>
      </c>
      <c r="F8" s="128" t="s">
        <v>81</v>
      </c>
      <c r="G8" s="128" t="s">
        <v>515</v>
      </c>
      <c r="H8" s="128" t="s">
        <v>739</v>
      </c>
      <c r="I8" s="128" t="s">
        <v>259</v>
      </c>
      <c r="J8" s="128" t="s">
        <v>586</v>
      </c>
    </row>
    <row r="9" ht="173.25" customHeight="1">
      <c r="A9" s="90" t="s">
        <v>723</v>
      </c>
      <c r="B9" s="90" t="s">
        <v>724</v>
      </c>
      <c r="C9" s="90" t="s">
        <v>736</v>
      </c>
      <c r="D9" s="90" t="s">
        <v>740</v>
      </c>
      <c r="E9" s="128" t="s">
        <v>741</v>
      </c>
      <c r="F9" s="128" t="s">
        <v>81</v>
      </c>
      <c r="G9" s="105"/>
      <c r="H9" s="105"/>
      <c r="I9" s="105"/>
      <c r="J9" s="105"/>
    </row>
    <row r="10" ht="117.0" customHeight="1">
      <c r="A10" s="90" t="s">
        <v>723</v>
      </c>
      <c r="B10" s="90" t="s">
        <v>724</v>
      </c>
      <c r="C10" s="90" t="s">
        <v>736</v>
      </c>
      <c r="D10" s="90" t="s">
        <v>742</v>
      </c>
      <c r="E10" s="128" t="s">
        <v>743</v>
      </c>
      <c r="F10" s="128" t="s">
        <v>259</v>
      </c>
      <c r="G10" s="128" t="s">
        <v>739</v>
      </c>
      <c r="H10" s="128" t="s">
        <v>586</v>
      </c>
      <c r="I10" s="105"/>
      <c r="J10" s="105"/>
    </row>
    <row r="11" ht="108.75" customHeight="1">
      <c r="A11" s="90" t="s">
        <v>723</v>
      </c>
      <c r="B11" s="90" t="s">
        <v>724</v>
      </c>
      <c r="C11" s="90" t="s">
        <v>744</v>
      </c>
      <c r="D11" s="90" t="s">
        <v>745</v>
      </c>
      <c r="E11" s="128" t="s">
        <v>746</v>
      </c>
      <c r="F11" s="128" t="s">
        <v>259</v>
      </c>
      <c r="G11" s="105"/>
      <c r="H11" s="105"/>
      <c r="I11" s="105"/>
      <c r="J11" s="105"/>
    </row>
    <row r="12" ht="147.75" customHeight="1">
      <c r="A12" s="90" t="s">
        <v>723</v>
      </c>
      <c r="B12" s="90" t="s">
        <v>724</v>
      </c>
      <c r="C12" s="90" t="s">
        <v>747</v>
      </c>
      <c r="D12" s="90" t="s">
        <v>748</v>
      </c>
      <c r="E12" s="128" t="s">
        <v>749</v>
      </c>
      <c r="F12" s="128" t="s">
        <v>137</v>
      </c>
      <c r="G12" s="128" t="s">
        <v>515</v>
      </c>
      <c r="H12" s="128" t="s">
        <v>586</v>
      </c>
      <c r="I12" s="128"/>
      <c r="J12" s="105"/>
    </row>
    <row r="13" ht="246.75" customHeight="1">
      <c r="A13" s="90" t="s">
        <v>750</v>
      </c>
      <c r="B13" s="90" t="s">
        <v>751</v>
      </c>
      <c r="C13" s="90" t="s">
        <v>752</v>
      </c>
      <c r="D13" s="90" t="s">
        <v>753</v>
      </c>
      <c r="E13" s="128" t="s">
        <v>754</v>
      </c>
      <c r="F13" s="128" t="s">
        <v>739</v>
      </c>
      <c r="G13" s="128" t="s">
        <v>586</v>
      </c>
      <c r="H13" s="105"/>
      <c r="I13" s="105"/>
      <c r="J13" s="105"/>
    </row>
    <row r="14" ht="176.25" customHeight="1">
      <c r="A14" s="90" t="s">
        <v>750</v>
      </c>
      <c r="B14" s="90" t="s">
        <v>751</v>
      </c>
      <c r="C14" s="90" t="s">
        <v>752</v>
      </c>
      <c r="D14" s="90" t="s">
        <v>755</v>
      </c>
      <c r="E14" s="128" t="s">
        <v>756</v>
      </c>
      <c r="F14" s="128" t="s">
        <v>81</v>
      </c>
      <c r="G14" s="128" t="s">
        <v>259</v>
      </c>
      <c r="H14" s="105"/>
      <c r="I14" s="105"/>
      <c r="J14" s="105"/>
    </row>
    <row r="15" ht="183.0" customHeight="1">
      <c r="A15" s="90" t="s">
        <v>750</v>
      </c>
      <c r="B15" s="90" t="s">
        <v>751</v>
      </c>
      <c r="C15" s="90" t="s">
        <v>757</v>
      </c>
      <c r="D15" s="90" t="s">
        <v>758</v>
      </c>
      <c r="E15" s="128" t="s">
        <v>759</v>
      </c>
      <c r="F15" s="128" t="s">
        <v>81</v>
      </c>
      <c r="G15" s="105"/>
      <c r="H15" s="105"/>
      <c r="I15" s="105"/>
      <c r="J15" s="105"/>
    </row>
    <row r="16" ht="138.0" customHeight="1">
      <c r="A16" s="90" t="s">
        <v>750</v>
      </c>
      <c r="B16" s="90" t="s">
        <v>751</v>
      </c>
      <c r="C16" s="90" t="s">
        <v>757</v>
      </c>
      <c r="D16" s="90" t="s">
        <v>760</v>
      </c>
      <c r="E16" s="128" t="s">
        <v>761</v>
      </c>
      <c r="F16" s="128" t="s">
        <v>762</v>
      </c>
      <c r="G16" s="105"/>
      <c r="H16" s="105"/>
      <c r="I16" s="105"/>
      <c r="J16" s="105"/>
    </row>
    <row r="17" ht="138.0" hidden="1" customHeight="1">
      <c r="A17" s="90" t="s">
        <v>750</v>
      </c>
      <c r="B17" s="90" t="s">
        <v>751</v>
      </c>
      <c r="C17" s="90" t="s">
        <v>757</v>
      </c>
      <c r="D17" s="90" t="s">
        <v>763</v>
      </c>
      <c r="E17" s="129" t="s">
        <v>764</v>
      </c>
      <c r="F17" s="105"/>
      <c r="G17" s="105"/>
      <c r="H17" s="105"/>
      <c r="I17" s="105"/>
      <c r="J17" s="105"/>
    </row>
    <row r="18" ht="138.0" customHeight="1">
      <c r="A18" s="90" t="s">
        <v>750</v>
      </c>
      <c r="B18" s="90" t="s">
        <v>751</v>
      </c>
      <c r="C18" s="90" t="s">
        <v>765</v>
      </c>
      <c r="D18" s="90" t="s">
        <v>766</v>
      </c>
      <c r="E18" s="128" t="s">
        <v>767</v>
      </c>
      <c r="F18" s="128" t="s">
        <v>259</v>
      </c>
      <c r="G18" s="128" t="s">
        <v>515</v>
      </c>
      <c r="H18" s="128" t="s">
        <v>137</v>
      </c>
      <c r="I18" s="128" t="s">
        <v>586</v>
      </c>
      <c r="J18" s="105"/>
    </row>
    <row r="19" ht="86.25" hidden="1" customHeight="1">
      <c r="A19" s="90" t="s">
        <v>768</v>
      </c>
      <c r="B19" s="90" t="s">
        <v>769</v>
      </c>
      <c r="C19" s="130" t="s">
        <v>98</v>
      </c>
      <c r="D19" s="130" t="s">
        <v>98</v>
      </c>
      <c r="E19" s="131" t="s">
        <v>98</v>
      </c>
      <c r="F19" s="105"/>
      <c r="G19" s="105"/>
      <c r="H19" s="105"/>
      <c r="I19" s="105"/>
      <c r="J19" s="105"/>
    </row>
    <row r="20" ht="108.75" hidden="1" customHeight="1">
      <c r="A20" s="90" t="s">
        <v>770</v>
      </c>
      <c r="B20" s="90" t="s">
        <v>771</v>
      </c>
      <c r="C20" s="90" t="s">
        <v>772</v>
      </c>
      <c r="D20" s="90" t="s">
        <v>773</v>
      </c>
      <c r="E20" s="129" t="s">
        <v>774</v>
      </c>
      <c r="F20" s="105"/>
      <c r="G20" s="105"/>
      <c r="H20" s="105"/>
      <c r="I20" s="105"/>
      <c r="J20" s="105"/>
    </row>
    <row r="21" ht="197.25" customHeight="1">
      <c r="A21" s="90" t="s">
        <v>770</v>
      </c>
      <c r="B21" s="90" t="s">
        <v>771</v>
      </c>
      <c r="C21" s="90" t="s">
        <v>772</v>
      </c>
      <c r="D21" s="90" t="s">
        <v>775</v>
      </c>
      <c r="E21" s="128" t="s">
        <v>776</v>
      </c>
      <c r="F21" s="128" t="s">
        <v>137</v>
      </c>
      <c r="G21" s="128" t="s">
        <v>586</v>
      </c>
      <c r="H21" s="128" t="s">
        <v>593</v>
      </c>
      <c r="I21" s="105"/>
      <c r="J21" s="105"/>
    </row>
    <row r="22" ht="197.25" customHeight="1">
      <c r="A22" s="90" t="s">
        <v>770</v>
      </c>
      <c r="B22" s="90" t="s">
        <v>771</v>
      </c>
      <c r="C22" s="90" t="s">
        <v>772</v>
      </c>
      <c r="D22" s="90" t="s">
        <v>777</v>
      </c>
      <c r="E22" s="128" t="s">
        <v>778</v>
      </c>
      <c r="F22" s="128" t="s">
        <v>230</v>
      </c>
      <c r="G22" s="105"/>
      <c r="H22" s="105"/>
      <c r="I22" s="105"/>
      <c r="J22" s="105"/>
    </row>
    <row r="23" ht="197.25" customHeight="1">
      <c r="A23" s="90" t="s">
        <v>770</v>
      </c>
      <c r="B23" s="90" t="s">
        <v>771</v>
      </c>
      <c r="C23" s="90" t="s">
        <v>772</v>
      </c>
      <c r="D23" s="90" t="s">
        <v>779</v>
      </c>
      <c r="E23" s="128" t="s">
        <v>780</v>
      </c>
      <c r="F23" s="128" t="s">
        <v>259</v>
      </c>
      <c r="G23" s="128" t="s">
        <v>230</v>
      </c>
      <c r="H23" s="105"/>
      <c r="I23" s="105"/>
      <c r="J23" s="105"/>
    </row>
    <row r="24" ht="197.25" customHeight="1">
      <c r="A24" s="90" t="s">
        <v>770</v>
      </c>
      <c r="B24" s="90" t="s">
        <v>771</v>
      </c>
      <c r="C24" s="90" t="s">
        <v>772</v>
      </c>
      <c r="D24" s="90" t="s">
        <v>781</v>
      </c>
      <c r="E24" s="128" t="s">
        <v>782</v>
      </c>
      <c r="F24" s="128" t="s">
        <v>171</v>
      </c>
      <c r="G24" s="128" t="s">
        <v>259</v>
      </c>
      <c r="H24" s="105"/>
      <c r="I24" s="105"/>
      <c r="J24" s="105"/>
    </row>
    <row r="25" ht="197.25" hidden="1" customHeight="1">
      <c r="A25" s="90" t="s">
        <v>770</v>
      </c>
      <c r="B25" s="90" t="s">
        <v>771</v>
      </c>
      <c r="C25" s="90" t="s">
        <v>772</v>
      </c>
      <c r="D25" s="90" t="s">
        <v>783</v>
      </c>
      <c r="E25" s="129" t="s">
        <v>784</v>
      </c>
      <c r="F25" s="105"/>
      <c r="G25" s="105"/>
      <c r="H25" s="105"/>
      <c r="I25" s="105"/>
      <c r="J25" s="105"/>
    </row>
    <row r="26" ht="135.75" customHeight="1">
      <c r="A26" s="90" t="s">
        <v>770</v>
      </c>
      <c r="B26" s="90" t="s">
        <v>771</v>
      </c>
      <c r="C26" s="90" t="s">
        <v>772</v>
      </c>
      <c r="D26" s="90" t="s">
        <v>785</v>
      </c>
      <c r="E26" s="128" t="s">
        <v>786</v>
      </c>
      <c r="F26" s="128" t="s">
        <v>586</v>
      </c>
      <c r="G26" s="105"/>
      <c r="H26" s="105"/>
      <c r="I26" s="105"/>
      <c r="J26" s="105"/>
    </row>
    <row r="27" ht="197.25" hidden="1" customHeight="1">
      <c r="A27" s="90" t="s">
        <v>770</v>
      </c>
      <c r="B27" s="90" t="s">
        <v>771</v>
      </c>
      <c r="C27" s="90" t="s">
        <v>772</v>
      </c>
      <c r="D27" s="90" t="s">
        <v>787</v>
      </c>
      <c r="E27" s="129" t="s">
        <v>788</v>
      </c>
      <c r="F27" s="105"/>
      <c r="G27" s="105"/>
      <c r="H27" s="105"/>
      <c r="I27" s="105"/>
      <c r="J27" s="105"/>
    </row>
    <row r="28" ht="197.25" customHeight="1">
      <c r="A28" s="90" t="s">
        <v>770</v>
      </c>
      <c r="B28" s="90" t="s">
        <v>771</v>
      </c>
      <c r="C28" s="90" t="s">
        <v>772</v>
      </c>
      <c r="D28" s="90" t="s">
        <v>789</v>
      </c>
      <c r="E28" s="128" t="s">
        <v>790</v>
      </c>
      <c r="F28" s="90" t="s">
        <v>593</v>
      </c>
      <c r="G28" s="105"/>
      <c r="H28" s="105"/>
      <c r="I28" s="105"/>
      <c r="J28" s="105"/>
    </row>
    <row r="29" ht="197.25" customHeight="1">
      <c r="A29" s="90" t="s">
        <v>770</v>
      </c>
      <c r="B29" s="90" t="s">
        <v>771</v>
      </c>
      <c r="C29" s="90" t="s">
        <v>772</v>
      </c>
      <c r="D29" s="90" t="s">
        <v>791</v>
      </c>
      <c r="E29" s="128" t="s">
        <v>792</v>
      </c>
      <c r="F29" s="128" t="s">
        <v>259</v>
      </c>
      <c r="G29" s="105"/>
      <c r="H29" s="105"/>
      <c r="I29" s="105"/>
      <c r="J29" s="105"/>
    </row>
    <row r="30" ht="197.25" customHeight="1">
      <c r="A30" s="90" t="s">
        <v>770</v>
      </c>
      <c r="B30" s="90" t="s">
        <v>771</v>
      </c>
      <c r="C30" s="90" t="s">
        <v>772</v>
      </c>
      <c r="D30" s="90" t="s">
        <v>793</v>
      </c>
      <c r="E30" s="128" t="s">
        <v>794</v>
      </c>
      <c r="F30" s="128" t="s">
        <v>259</v>
      </c>
      <c r="G30" s="105"/>
      <c r="H30" s="105"/>
      <c r="I30" s="105"/>
      <c r="J30" s="105"/>
    </row>
    <row r="31" ht="197.25" customHeight="1">
      <c r="A31" s="90" t="s">
        <v>770</v>
      </c>
      <c r="B31" s="90" t="s">
        <v>771</v>
      </c>
      <c r="C31" s="90" t="s">
        <v>772</v>
      </c>
      <c r="D31" s="90" t="s">
        <v>795</v>
      </c>
      <c r="E31" s="128" t="s">
        <v>796</v>
      </c>
      <c r="F31" s="128" t="s">
        <v>515</v>
      </c>
      <c r="G31" s="128" t="s">
        <v>586</v>
      </c>
      <c r="H31" s="105"/>
      <c r="I31" s="105"/>
      <c r="J31" s="105"/>
    </row>
    <row r="32" ht="197.25" hidden="1" customHeight="1">
      <c r="A32" s="90" t="s">
        <v>770</v>
      </c>
      <c r="B32" s="90" t="s">
        <v>771</v>
      </c>
      <c r="C32" s="90" t="s">
        <v>772</v>
      </c>
      <c r="D32" s="90" t="s">
        <v>797</v>
      </c>
      <c r="E32" s="129" t="s">
        <v>798</v>
      </c>
      <c r="F32" s="105"/>
      <c r="G32" s="105"/>
      <c r="H32" s="105"/>
      <c r="I32" s="105"/>
      <c r="J32" s="105"/>
    </row>
    <row r="33" ht="147.75" customHeight="1">
      <c r="A33" s="90" t="s">
        <v>770</v>
      </c>
      <c r="B33" s="90" t="s">
        <v>771</v>
      </c>
      <c r="C33" s="90" t="s">
        <v>772</v>
      </c>
      <c r="D33" s="90" t="s">
        <v>799</v>
      </c>
      <c r="E33" s="128" t="s">
        <v>800</v>
      </c>
      <c r="F33" s="128" t="s">
        <v>801</v>
      </c>
      <c r="G33" s="128" t="s">
        <v>127</v>
      </c>
      <c r="H33" s="105"/>
      <c r="I33" s="105"/>
      <c r="J33" s="105"/>
    </row>
    <row r="34" ht="197.25" hidden="1" customHeight="1">
      <c r="A34" s="90" t="s">
        <v>770</v>
      </c>
      <c r="B34" s="90" t="s">
        <v>771</v>
      </c>
      <c r="C34" s="90" t="s">
        <v>802</v>
      </c>
      <c r="D34" s="90" t="s">
        <v>803</v>
      </c>
      <c r="E34" s="129" t="s">
        <v>804</v>
      </c>
      <c r="F34" s="105"/>
      <c r="G34" s="105"/>
      <c r="H34" s="105"/>
      <c r="I34" s="105"/>
      <c r="J34" s="105"/>
    </row>
    <row r="35" ht="146.25" hidden="1" customHeight="1">
      <c r="A35" s="90" t="s">
        <v>805</v>
      </c>
      <c r="B35" s="90" t="s">
        <v>806</v>
      </c>
      <c r="C35" s="90" t="s">
        <v>807</v>
      </c>
      <c r="D35" s="90" t="s">
        <v>808</v>
      </c>
      <c r="E35" s="129" t="s">
        <v>809</v>
      </c>
      <c r="F35" s="105"/>
      <c r="G35" s="105"/>
      <c r="H35" s="105"/>
      <c r="I35" s="105"/>
      <c r="J35" s="105"/>
    </row>
    <row r="36" ht="146.25" customHeight="1">
      <c r="A36" s="90" t="s">
        <v>805</v>
      </c>
      <c r="B36" s="90" t="s">
        <v>806</v>
      </c>
      <c r="C36" s="90" t="s">
        <v>807</v>
      </c>
      <c r="D36" s="90" t="s">
        <v>810</v>
      </c>
      <c r="E36" s="128" t="s">
        <v>811</v>
      </c>
      <c r="F36" s="128" t="s">
        <v>515</v>
      </c>
      <c r="G36" s="128"/>
      <c r="H36" s="105"/>
      <c r="I36" s="105"/>
      <c r="J36" s="105"/>
    </row>
    <row r="37" ht="261.75" hidden="1" customHeight="1">
      <c r="A37" s="90" t="s">
        <v>805</v>
      </c>
      <c r="B37" s="90" t="s">
        <v>806</v>
      </c>
      <c r="C37" s="90" t="s">
        <v>807</v>
      </c>
      <c r="D37" s="90" t="s">
        <v>812</v>
      </c>
      <c r="E37" s="129" t="s">
        <v>813</v>
      </c>
      <c r="F37" s="105"/>
      <c r="G37" s="105"/>
      <c r="H37" s="105"/>
      <c r="I37" s="105"/>
      <c r="J37" s="105"/>
    </row>
    <row r="38" ht="123.75" customHeight="1">
      <c r="A38" s="90" t="s">
        <v>805</v>
      </c>
      <c r="B38" s="90" t="s">
        <v>806</v>
      </c>
      <c r="C38" s="90" t="s">
        <v>807</v>
      </c>
      <c r="D38" s="90" t="s">
        <v>814</v>
      </c>
      <c r="E38" s="128" t="s">
        <v>815</v>
      </c>
      <c r="F38" s="128" t="s">
        <v>739</v>
      </c>
      <c r="G38" s="128" t="s">
        <v>586</v>
      </c>
      <c r="H38" s="105"/>
      <c r="I38" s="105"/>
      <c r="J38" s="105"/>
    </row>
    <row r="39" ht="173.25" customHeight="1">
      <c r="A39" s="90" t="s">
        <v>805</v>
      </c>
      <c r="B39" s="90" t="s">
        <v>806</v>
      </c>
      <c r="C39" s="90" t="s">
        <v>807</v>
      </c>
      <c r="D39" s="90" t="s">
        <v>816</v>
      </c>
      <c r="E39" s="128" t="s">
        <v>817</v>
      </c>
      <c r="F39" s="128" t="s">
        <v>81</v>
      </c>
      <c r="G39" s="105"/>
      <c r="H39" s="105"/>
      <c r="I39" s="105"/>
      <c r="J39" s="105"/>
    </row>
    <row r="40" ht="178.5" hidden="1" customHeight="1">
      <c r="A40" s="90" t="s">
        <v>805</v>
      </c>
      <c r="B40" s="90" t="s">
        <v>806</v>
      </c>
      <c r="C40" s="90" t="s">
        <v>807</v>
      </c>
      <c r="D40" s="90" t="s">
        <v>818</v>
      </c>
      <c r="E40" s="129" t="s">
        <v>819</v>
      </c>
      <c r="F40" s="105"/>
      <c r="G40" s="105"/>
      <c r="H40" s="105"/>
      <c r="I40" s="105"/>
      <c r="J40" s="105"/>
    </row>
    <row r="41" ht="173.25" customHeight="1">
      <c r="A41" s="90" t="s">
        <v>805</v>
      </c>
      <c r="B41" s="90" t="s">
        <v>806</v>
      </c>
      <c r="C41" s="90" t="s">
        <v>820</v>
      </c>
      <c r="D41" s="90" t="s">
        <v>821</v>
      </c>
      <c r="E41" s="128" t="s">
        <v>822</v>
      </c>
      <c r="F41" s="128" t="s">
        <v>259</v>
      </c>
      <c r="G41" s="105"/>
      <c r="H41" s="105"/>
      <c r="I41" s="105"/>
      <c r="J41" s="105"/>
    </row>
    <row r="42" ht="138.75" hidden="1" customHeight="1">
      <c r="A42" s="90" t="s">
        <v>805</v>
      </c>
      <c r="B42" s="90" t="s">
        <v>806</v>
      </c>
      <c r="C42" s="90" t="s">
        <v>823</v>
      </c>
      <c r="D42" s="132" t="s">
        <v>824</v>
      </c>
      <c r="E42" s="129" t="s">
        <v>825</v>
      </c>
    </row>
    <row r="43" ht="102.75" hidden="1" customHeight="1">
      <c r="A43" s="90" t="s">
        <v>826</v>
      </c>
      <c r="B43" s="90" t="s">
        <v>827</v>
      </c>
      <c r="C43" s="130" t="s">
        <v>98</v>
      </c>
      <c r="D43" s="130" t="s">
        <v>98</v>
      </c>
      <c r="E43" s="131" t="s">
        <v>98</v>
      </c>
    </row>
    <row r="44" ht="102.75" hidden="1" customHeight="1">
      <c r="A44" s="90" t="s">
        <v>828</v>
      </c>
      <c r="B44" s="90" t="s">
        <v>829</v>
      </c>
      <c r="C44" s="130" t="s">
        <v>98</v>
      </c>
      <c r="D44" s="130" t="s">
        <v>98</v>
      </c>
      <c r="E44" s="130" t="s">
        <v>98</v>
      </c>
    </row>
    <row r="45" ht="15.75" customHeight="1">
      <c r="A45" s="133"/>
      <c r="B45" s="133"/>
      <c r="C45" s="133"/>
      <c r="D45" s="133"/>
    </row>
    <row r="46" ht="15.75" customHeight="1">
      <c r="A46" s="133"/>
      <c r="B46" s="133"/>
      <c r="C46" s="133"/>
      <c r="D46" s="133"/>
    </row>
    <row r="47" ht="15.75" customHeight="1">
      <c r="A47" s="133"/>
      <c r="B47" s="133"/>
      <c r="C47" s="133"/>
      <c r="D47" s="133"/>
    </row>
    <row r="48" ht="15.75" customHeight="1">
      <c r="A48" s="133"/>
      <c r="B48" s="133"/>
      <c r="C48" s="133"/>
      <c r="D48" s="133"/>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F1:J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8.29"/>
    <col customWidth="1" min="3" max="3" width="27.29"/>
    <col customWidth="1" min="4" max="4" width="23.57"/>
    <col customWidth="1" min="5" max="5" width="24.71"/>
    <col customWidth="1" min="6" max="6" width="18.43"/>
    <col customWidth="1" min="7" max="9" width="32.57"/>
    <col customWidth="1" min="10" max="12" width="11.43"/>
    <col customWidth="1" min="13" max="26" width="10.71"/>
  </cols>
  <sheetData>
    <row r="1" ht="27.0" customHeight="1">
      <c r="A1" s="134" t="s">
        <v>830</v>
      </c>
      <c r="B1" s="134" t="s">
        <v>831</v>
      </c>
      <c r="C1" s="134" t="s">
        <v>832</v>
      </c>
      <c r="D1" s="134" t="s">
        <v>833</v>
      </c>
      <c r="E1" s="134" t="s">
        <v>834</v>
      </c>
      <c r="F1" s="134" t="s">
        <v>835</v>
      </c>
      <c r="G1" s="134" t="s">
        <v>57</v>
      </c>
      <c r="H1" s="134" t="s">
        <v>836</v>
      </c>
      <c r="I1" s="134" t="s">
        <v>837</v>
      </c>
      <c r="J1" s="135"/>
      <c r="K1" s="135"/>
      <c r="L1" s="135"/>
      <c r="M1" s="135"/>
      <c r="N1" s="135"/>
      <c r="O1" s="135"/>
      <c r="P1" s="135"/>
      <c r="Q1" s="135"/>
      <c r="R1" s="135"/>
      <c r="S1" s="135"/>
      <c r="T1" s="135"/>
      <c r="U1" s="135"/>
      <c r="V1" s="135"/>
      <c r="W1" s="135"/>
      <c r="X1" s="135"/>
      <c r="Y1" s="135"/>
      <c r="Z1" s="135"/>
    </row>
    <row r="2" ht="27.0" customHeight="1">
      <c r="A2" s="136"/>
      <c r="B2" s="136"/>
      <c r="C2" s="136"/>
      <c r="D2" s="136"/>
      <c r="E2" s="136"/>
      <c r="F2" s="136"/>
      <c r="G2" s="136"/>
      <c r="H2" s="136"/>
      <c r="I2" s="136"/>
      <c r="J2" s="135"/>
      <c r="K2" s="135"/>
      <c r="L2" s="135"/>
      <c r="M2" s="135"/>
      <c r="N2" s="135"/>
      <c r="O2" s="135"/>
      <c r="P2" s="135"/>
      <c r="Q2" s="135"/>
      <c r="R2" s="135"/>
      <c r="S2" s="135"/>
      <c r="T2" s="135"/>
      <c r="U2" s="135"/>
      <c r="V2" s="135"/>
      <c r="W2" s="135"/>
      <c r="X2" s="135"/>
      <c r="Y2" s="135"/>
      <c r="Z2" s="135"/>
    </row>
    <row r="3" ht="89.25" customHeight="1">
      <c r="A3" s="137" t="s">
        <v>838</v>
      </c>
      <c r="B3" s="138" t="s">
        <v>839</v>
      </c>
      <c r="C3" s="138" t="s">
        <v>840</v>
      </c>
      <c r="D3" s="138" t="s">
        <v>841</v>
      </c>
      <c r="E3" s="138" t="s">
        <v>842</v>
      </c>
      <c r="F3" s="138" t="s">
        <v>843</v>
      </c>
      <c r="G3" s="139" t="s">
        <v>844</v>
      </c>
      <c r="H3" s="139" t="s">
        <v>845</v>
      </c>
      <c r="I3" s="139" t="s">
        <v>846</v>
      </c>
      <c r="J3" s="135"/>
      <c r="K3" s="135"/>
      <c r="L3" s="135"/>
      <c r="M3" s="135"/>
      <c r="N3" s="135"/>
      <c r="O3" s="135"/>
      <c r="P3" s="135"/>
      <c r="Q3" s="135"/>
      <c r="R3" s="135"/>
      <c r="S3" s="135"/>
      <c r="T3" s="135"/>
      <c r="U3" s="135"/>
      <c r="V3" s="135"/>
      <c r="W3" s="135"/>
      <c r="X3" s="135"/>
      <c r="Y3" s="135"/>
      <c r="Z3" s="135"/>
    </row>
    <row r="4" ht="125.25" customHeight="1">
      <c r="A4" s="140"/>
      <c r="B4" s="140"/>
      <c r="C4" s="140"/>
      <c r="D4" s="140"/>
      <c r="E4" s="140"/>
      <c r="F4" s="140"/>
      <c r="G4" s="139" t="s">
        <v>847</v>
      </c>
      <c r="H4" s="139" t="s">
        <v>848</v>
      </c>
      <c r="I4" s="139" t="s">
        <v>849</v>
      </c>
      <c r="J4" s="135"/>
      <c r="K4" s="135"/>
      <c r="L4" s="135"/>
      <c r="M4" s="135"/>
      <c r="N4" s="135"/>
      <c r="O4" s="135"/>
      <c r="P4" s="135"/>
      <c r="Q4" s="135"/>
      <c r="R4" s="135"/>
      <c r="S4" s="135"/>
      <c r="T4" s="135"/>
      <c r="U4" s="135"/>
      <c r="V4" s="135"/>
      <c r="W4" s="135"/>
      <c r="X4" s="135"/>
      <c r="Y4" s="135"/>
      <c r="Z4" s="135"/>
    </row>
    <row r="5" ht="113.25" customHeight="1">
      <c r="A5" s="140"/>
      <c r="B5" s="140"/>
      <c r="C5" s="140"/>
      <c r="D5" s="140"/>
      <c r="E5" s="140"/>
      <c r="F5" s="140"/>
      <c r="G5" s="139" t="s">
        <v>850</v>
      </c>
      <c r="H5" s="139" t="s">
        <v>848</v>
      </c>
      <c r="I5" s="139" t="s">
        <v>851</v>
      </c>
      <c r="J5" s="135"/>
      <c r="K5" s="135"/>
      <c r="L5" s="135"/>
      <c r="M5" s="135"/>
      <c r="N5" s="135"/>
      <c r="O5" s="135"/>
      <c r="P5" s="135"/>
      <c r="Q5" s="135"/>
      <c r="R5" s="135"/>
      <c r="S5" s="135"/>
      <c r="T5" s="135"/>
      <c r="U5" s="135"/>
      <c r="V5" s="135"/>
      <c r="W5" s="135"/>
      <c r="X5" s="135"/>
      <c r="Y5" s="135"/>
      <c r="Z5" s="135"/>
    </row>
    <row r="6" ht="71.25" customHeight="1">
      <c r="A6" s="140"/>
      <c r="B6" s="140"/>
      <c r="C6" s="140"/>
      <c r="D6" s="140"/>
      <c r="E6" s="140"/>
      <c r="F6" s="140"/>
      <c r="G6" s="139" t="s">
        <v>852</v>
      </c>
      <c r="H6" s="139" t="s">
        <v>848</v>
      </c>
      <c r="I6" s="139" t="s">
        <v>853</v>
      </c>
      <c r="J6" s="135"/>
      <c r="K6" s="135"/>
      <c r="L6" s="135"/>
      <c r="M6" s="135"/>
      <c r="N6" s="135"/>
      <c r="O6" s="135"/>
      <c r="P6" s="135"/>
      <c r="Q6" s="135"/>
      <c r="R6" s="135"/>
      <c r="S6" s="135"/>
      <c r="T6" s="135"/>
      <c r="U6" s="135"/>
      <c r="V6" s="135"/>
      <c r="W6" s="135"/>
      <c r="X6" s="135"/>
      <c r="Y6" s="135"/>
      <c r="Z6" s="135"/>
    </row>
    <row r="7" ht="71.25" customHeight="1">
      <c r="A7" s="140"/>
      <c r="B7" s="140"/>
      <c r="C7" s="140"/>
      <c r="D7" s="140"/>
      <c r="E7" s="140"/>
      <c r="F7" s="140"/>
      <c r="G7" s="139" t="s">
        <v>854</v>
      </c>
      <c r="H7" s="139" t="s">
        <v>848</v>
      </c>
      <c r="I7" s="141" t="s">
        <v>851</v>
      </c>
      <c r="J7" s="135"/>
      <c r="K7" s="135"/>
      <c r="L7" s="135"/>
      <c r="M7" s="135"/>
      <c r="N7" s="135"/>
      <c r="O7" s="135"/>
      <c r="P7" s="135"/>
      <c r="Q7" s="135"/>
      <c r="R7" s="135"/>
      <c r="S7" s="135"/>
      <c r="T7" s="135"/>
      <c r="U7" s="135"/>
      <c r="V7" s="135"/>
      <c r="W7" s="135"/>
      <c r="X7" s="135"/>
      <c r="Y7" s="135"/>
      <c r="Z7" s="135"/>
    </row>
    <row r="8" ht="77.25" customHeight="1">
      <c r="A8" s="140"/>
      <c r="B8" s="140"/>
      <c r="C8" s="140"/>
      <c r="D8" s="140"/>
      <c r="E8" s="140"/>
      <c r="F8" s="140"/>
      <c r="G8" s="139" t="s">
        <v>855</v>
      </c>
      <c r="H8" s="139" t="s">
        <v>848</v>
      </c>
      <c r="I8" s="141" t="s">
        <v>851</v>
      </c>
      <c r="J8" s="135"/>
      <c r="K8" s="135"/>
      <c r="L8" s="135"/>
      <c r="M8" s="135"/>
      <c r="N8" s="135"/>
      <c r="O8" s="135"/>
      <c r="P8" s="135"/>
      <c r="Q8" s="135"/>
      <c r="R8" s="135"/>
      <c r="S8" s="135"/>
      <c r="T8" s="135"/>
      <c r="U8" s="135"/>
      <c r="V8" s="135"/>
      <c r="W8" s="135"/>
      <c r="X8" s="135"/>
      <c r="Y8" s="135"/>
      <c r="Z8" s="135"/>
    </row>
    <row r="9" ht="81.75" customHeight="1">
      <c r="A9" s="140"/>
      <c r="B9" s="140"/>
      <c r="C9" s="140"/>
      <c r="D9" s="140"/>
      <c r="E9" s="140"/>
      <c r="F9" s="140"/>
      <c r="G9" s="139" t="s">
        <v>856</v>
      </c>
      <c r="H9" s="139" t="s">
        <v>848</v>
      </c>
      <c r="I9" s="141" t="s">
        <v>853</v>
      </c>
      <c r="J9" s="135"/>
      <c r="K9" s="135"/>
      <c r="L9" s="135"/>
      <c r="M9" s="135"/>
      <c r="N9" s="135"/>
      <c r="O9" s="135"/>
      <c r="P9" s="135"/>
      <c r="Q9" s="135"/>
      <c r="R9" s="135"/>
      <c r="S9" s="135"/>
      <c r="T9" s="135"/>
      <c r="U9" s="135"/>
      <c r="V9" s="135"/>
      <c r="W9" s="135"/>
      <c r="X9" s="135"/>
      <c r="Y9" s="135"/>
      <c r="Z9" s="135"/>
    </row>
    <row r="10" ht="86.25" customHeight="1">
      <c r="A10" s="140"/>
      <c r="B10" s="142"/>
      <c r="C10" s="142"/>
      <c r="D10" s="142"/>
      <c r="E10" s="142"/>
      <c r="F10" s="142"/>
      <c r="G10" s="139" t="s">
        <v>857</v>
      </c>
      <c r="H10" s="139" t="s">
        <v>848</v>
      </c>
      <c r="I10" s="141" t="s">
        <v>858</v>
      </c>
      <c r="J10" s="135"/>
      <c r="K10" s="135"/>
      <c r="L10" s="135"/>
      <c r="M10" s="135"/>
      <c r="N10" s="135"/>
      <c r="O10" s="135"/>
      <c r="P10" s="135"/>
      <c r="Q10" s="135"/>
      <c r="R10" s="135"/>
      <c r="S10" s="135"/>
      <c r="T10" s="135"/>
      <c r="U10" s="135"/>
      <c r="V10" s="135"/>
      <c r="W10" s="135"/>
      <c r="X10" s="135"/>
      <c r="Y10" s="135"/>
      <c r="Z10" s="135"/>
    </row>
    <row r="11" ht="111.0" customHeight="1">
      <c r="A11" s="140"/>
      <c r="B11" s="138" t="s">
        <v>859</v>
      </c>
      <c r="C11" s="143" t="s">
        <v>860</v>
      </c>
      <c r="D11" s="143" t="s">
        <v>486</v>
      </c>
      <c r="E11" s="143" t="s">
        <v>861</v>
      </c>
      <c r="F11" s="138" t="s">
        <v>862</v>
      </c>
      <c r="G11" s="139" t="s">
        <v>863</v>
      </c>
      <c r="H11" s="139" t="s">
        <v>864</v>
      </c>
      <c r="I11" s="139" t="s">
        <v>865</v>
      </c>
      <c r="J11" s="135"/>
      <c r="K11" s="135"/>
      <c r="L11" s="135"/>
      <c r="M11" s="135"/>
      <c r="N11" s="135"/>
      <c r="O11" s="135"/>
      <c r="P11" s="135"/>
      <c r="Q11" s="135"/>
      <c r="R11" s="135"/>
      <c r="S11" s="135"/>
      <c r="T11" s="135"/>
      <c r="U11" s="135"/>
      <c r="V11" s="135"/>
      <c r="W11" s="135"/>
      <c r="X11" s="135"/>
      <c r="Y11" s="135"/>
      <c r="Z11" s="135"/>
    </row>
    <row r="12" ht="85.5" customHeight="1">
      <c r="A12" s="140"/>
      <c r="B12" s="140"/>
      <c r="C12" s="140"/>
      <c r="D12" s="140"/>
      <c r="E12" s="140"/>
      <c r="F12" s="140"/>
      <c r="G12" s="139" t="s">
        <v>866</v>
      </c>
      <c r="H12" s="139" t="s">
        <v>867</v>
      </c>
      <c r="I12" s="139" t="s">
        <v>868</v>
      </c>
      <c r="J12" s="135"/>
      <c r="K12" s="135"/>
      <c r="L12" s="135"/>
      <c r="M12" s="135"/>
      <c r="N12" s="135"/>
      <c r="O12" s="135"/>
      <c r="P12" s="135"/>
      <c r="Q12" s="135"/>
      <c r="R12" s="135"/>
      <c r="S12" s="135"/>
      <c r="T12" s="135"/>
      <c r="U12" s="135"/>
      <c r="V12" s="135"/>
      <c r="W12" s="135"/>
      <c r="X12" s="135"/>
      <c r="Y12" s="135"/>
      <c r="Z12" s="135"/>
    </row>
    <row r="13" ht="109.5" customHeight="1">
      <c r="A13" s="140"/>
      <c r="B13" s="140"/>
      <c r="C13" s="140"/>
      <c r="D13" s="140"/>
      <c r="E13" s="140"/>
      <c r="F13" s="140"/>
      <c r="G13" s="139" t="s">
        <v>869</v>
      </c>
      <c r="H13" s="139" t="s">
        <v>867</v>
      </c>
      <c r="I13" s="139" t="s">
        <v>870</v>
      </c>
      <c r="J13" s="135"/>
      <c r="K13" s="135"/>
      <c r="L13" s="135"/>
      <c r="M13" s="135"/>
      <c r="N13" s="135"/>
      <c r="O13" s="135"/>
      <c r="P13" s="135"/>
      <c r="Q13" s="135"/>
      <c r="R13" s="135"/>
      <c r="S13" s="135"/>
      <c r="T13" s="135"/>
      <c r="U13" s="135"/>
      <c r="V13" s="135"/>
      <c r="W13" s="135"/>
      <c r="X13" s="135"/>
      <c r="Y13" s="135"/>
      <c r="Z13" s="135"/>
    </row>
    <row r="14" ht="109.5" customHeight="1">
      <c r="A14" s="140"/>
      <c r="B14" s="140"/>
      <c r="C14" s="140"/>
      <c r="D14" s="140"/>
      <c r="E14" s="140"/>
      <c r="F14" s="140"/>
      <c r="G14" s="139" t="s">
        <v>871</v>
      </c>
      <c r="H14" s="139" t="s">
        <v>872</v>
      </c>
      <c r="I14" s="139" t="s">
        <v>873</v>
      </c>
      <c r="J14" s="135"/>
      <c r="K14" s="135"/>
      <c r="L14" s="135"/>
      <c r="M14" s="135"/>
      <c r="N14" s="135"/>
      <c r="O14" s="135"/>
      <c r="P14" s="135"/>
      <c r="Q14" s="135"/>
      <c r="R14" s="135"/>
      <c r="S14" s="135"/>
      <c r="T14" s="135"/>
      <c r="U14" s="135"/>
      <c r="V14" s="135"/>
      <c r="W14" s="135"/>
      <c r="X14" s="135"/>
      <c r="Y14" s="135"/>
      <c r="Z14" s="135"/>
    </row>
    <row r="15" ht="105.0" customHeight="1">
      <c r="A15" s="140"/>
      <c r="B15" s="140"/>
      <c r="C15" s="140"/>
      <c r="D15" s="140"/>
      <c r="E15" s="140"/>
      <c r="F15" s="140"/>
      <c r="G15" s="139" t="s">
        <v>874</v>
      </c>
      <c r="H15" s="139" t="s">
        <v>875</v>
      </c>
      <c r="I15" s="139" t="s">
        <v>876</v>
      </c>
      <c r="J15" s="135"/>
      <c r="K15" s="135"/>
      <c r="L15" s="135"/>
      <c r="M15" s="135"/>
      <c r="N15" s="135"/>
      <c r="O15" s="135"/>
      <c r="P15" s="135"/>
      <c r="Q15" s="135"/>
      <c r="R15" s="135"/>
      <c r="S15" s="135"/>
      <c r="T15" s="135"/>
      <c r="U15" s="135"/>
      <c r="V15" s="135"/>
      <c r="W15" s="135"/>
      <c r="X15" s="135"/>
      <c r="Y15" s="135"/>
      <c r="Z15" s="135"/>
    </row>
    <row r="16" ht="149.25" customHeight="1">
      <c r="A16" s="140"/>
      <c r="B16" s="136"/>
      <c r="C16" s="136"/>
      <c r="D16" s="136"/>
      <c r="E16" s="136"/>
      <c r="F16" s="136"/>
      <c r="G16" s="139" t="s">
        <v>877</v>
      </c>
      <c r="H16" s="139" t="s">
        <v>875</v>
      </c>
      <c r="I16" s="139" t="s">
        <v>873</v>
      </c>
      <c r="J16" s="135"/>
      <c r="K16" s="135"/>
      <c r="L16" s="135"/>
      <c r="M16" s="135"/>
      <c r="N16" s="135"/>
      <c r="O16" s="135"/>
      <c r="P16" s="135"/>
      <c r="Q16" s="135"/>
      <c r="R16" s="135"/>
      <c r="S16" s="135"/>
      <c r="T16" s="135"/>
      <c r="U16" s="135"/>
      <c r="V16" s="135"/>
      <c r="W16" s="135"/>
      <c r="X16" s="135"/>
      <c r="Y16" s="135"/>
      <c r="Z16" s="135"/>
    </row>
    <row r="17" ht="163.5" customHeight="1">
      <c r="A17" s="140"/>
      <c r="B17" s="137" t="s">
        <v>878</v>
      </c>
      <c r="C17" s="137" t="s">
        <v>879</v>
      </c>
      <c r="D17" s="144" t="s">
        <v>880</v>
      </c>
      <c r="E17" s="137" t="s">
        <v>881</v>
      </c>
      <c r="F17" s="137" t="s">
        <v>882</v>
      </c>
      <c r="G17" s="139" t="s">
        <v>883</v>
      </c>
      <c r="H17" s="139" t="s">
        <v>870</v>
      </c>
      <c r="I17" s="139" t="s">
        <v>884</v>
      </c>
      <c r="J17" s="135"/>
      <c r="K17" s="135"/>
      <c r="L17" s="135"/>
      <c r="M17" s="135"/>
      <c r="N17" s="135"/>
      <c r="O17" s="135"/>
      <c r="P17" s="135"/>
      <c r="Q17" s="135"/>
      <c r="R17" s="135"/>
      <c r="S17" s="135"/>
      <c r="T17" s="135"/>
      <c r="U17" s="135"/>
      <c r="V17" s="135"/>
      <c r="W17" s="135"/>
      <c r="X17" s="135"/>
      <c r="Y17" s="135"/>
      <c r="Z17" s="135"/>
    </row>
    <row r="18" ht="64.5" customHeight="1">
      <c r="A18" s="140"/>
      <c r="B18" s="140"/>
      <c r="C18" s="140"/>
      <c r="D18" s="140"/>
      <c r="E18" s="140"/>
      <c r="F18" s="140"/>
      <c r="G18" s="139" t="s">
        <v>885</v>
      </c>
      <c r="H18" s="139" t="s">
        <v>886</v>
      </c>
      <c r="I18" s="138" t="s">
        <v>887</v>
      </c>
      <c r="J18" s="135"/>
      <c r="K18" s="135"/>
      <c r="L18" s="135"/>
      <c r="M18" s="135"/>
      <c r="N18" s="135"/>
      <c r="O18" s="135"/>
      <c r="P18" s="135"/>
      <c r="Q18" s="135"/>
      <c r="R18" s="135"/>
      <c r="S18" s="135"/>
      <c r="T18" s="135"/>
      <c r="U18" s="135"/>
      <c r="V18" s="135"/>
      <c r="W18" s="135"/>
      <c r="X18" s="135"/>
      <c r="Y18" s="135"/>
      <c r="Z18" s="135"/>
    </row>
    <row r="19" ht="71.25" customHeight="1">
      <c r="A19" s="140"/>
      <c r="B19" s="140"/>
      <c r="C19" s="140"/>
      <c r="D19" s="140"/>
      <c r="E19" s="140"/>
      <c r="F19" s="140"/>
      <c r="G19" s="145" t="s">
        <v>888</v>
      </c>
      <c r="H19" s="139" t="s">
        <v>886</v>
      </c>
      <c r="I19" s="136"/>
      <c r="J19" s="135"/>
      <c r="K19" s="135"/>
      <c r="L19" s="135"/>
      <c r="M19" s="135"/>
      <c r="N19" s="135"/>
      <c r="O19" s="135"/>
      <c r="P19" s="135"/>
      <c r="Q19" s="135"/>
      <c r="R19" s="135"/>
      <c r="S19" s="135"/>
      <c r="T19" s="135"/>
      <c r="U19" s="135"/>
      <c r="V19" s="135"/>
      <c r="W19" s="135"/>
      <c r="X19" s="135"/>
      <c r="Y19" s="135"/>
      <c r="Z19" s="135"/>
    </row>
    <row r="20" ht="97.5" customHeight="1">
      <c r="A20" s="140"/>
      <c r="B20" s="140"/>
      <c r="C20" s="140"/>
      <c r="D20" s="140"/>
      <c r="E20" s="140"/>
      <c r="F20" s="140"/>
      <c r="G20" s="139" t="s">
        <v>889</v>
      </c>
      <c r="H20" s="139" t="s">
        <v>890</v>
      </c>
      <c r="I20" s="139" t="s">
        <v>870</v>
      </c>
      <c r="J20" s="135"/>
      <c r="K20" s="135"/>
      <c r="L20" s="135"/>
      <c r="M20" s="135"/>
      <c r="N20" s="135"/>
      <c r="O20" s="135"/>
      <c r="P20" s="135"/>
      <c r="Q20" s="135"/>
      <c r="R20" s="135"/>
      <c r="S20" s="135"/>
      <c r="T20" s="135"/>
      <c r="U20" s="135"/>
      <c r="V20" s="135"/>
      <c r="W20" s="135"/>
      <c r="X20" s="135"/>
      <c r="Y20" s="135"/>
      <c r="Z20" s="135"/>
    </row>
    <row r="21" ht="97.5" customHeight="1">
      <c r="A21" s="136"/>
      <c r="B21" s="136"/>
      <c r="C21" s="136"/>
      <c r="D21" s="136"/>
      <c r="E21" s="136"/>
      <c r="F21" s="136"/>
      <c r="G21" s="139" t="s">
        <v>891</v>
      </c>
      <c r="H21" s="139" t="s">
        <v>870</v>
      </c>
      <c r="I21" s="139" t="s">
        <v>884</v>
      </c>
      <c r="J21" s="135"/>
      <c r="K21" s="135"/>
      <c r="L21" s="135"/>
      <c r="M21" s="135"/>
      <c r="N21" s="135"/>
      <c r="O21" s="135"/>
      <c r="P21" s="135"/>
      <c r="Q21" s="135"/>
      <c r="R21" s="135"/>
      <c r="S21" s="135"/>
      <c r="T21" s="135"/>
      <c r="U21" s="135"/>
      <c r="V21" s="135"/>
      <c r="W21" s="135"/>
      <c r="X21" s="135"/>
      <c r="Y21" s="135"/>
      <c r="Z21" s="135"/>
    </row>
    <row r="22" ht="131.25" customHeight="1">
      <c r="A22" s="146" t="s">
        <v>892</v>
      </c>
      <c r="B22" s="147" t="s">
        <v>893</v>
      </c>
      <c r="C22" s="147" t="s">
        <v>894</v>
      </c>
      <c r="D22" s="148" t="s">
        <v>545</v>
      </c>
      <c r="E22" s="147" t="s">
        <v>895</v>
      </c>
      <c r="F22" s="147" t="s">
        <v>896</v>
      </c>
      <c r="G22" s="149" t="s">
        <v>897</v>
      </c>
      <c r="H22" s="149" t="s">
        <v>898</v>
      </c>
      <c r="I22" s="149" t="s">
        <v>887</v>
      </c>
      <c r="J22" s="135"/>
      <c r="K22" s="135"/>
      <c r="L22" s="135"/>
      <c r="M22" s="135"/>
      <c r="N22" s="135"/>
      <c r="O22" s="135"/>
      <c r="P22" s="135"/>
      <c r="Q22" s="135"/>
      <c r="R22" s="135"/>
      <c r="S22" s="135"/>
      <c r="T22" s="135"/>
      <c r="U22" s="135"/>
      <c r="V22" s="135"/>
      <c r="W22" s="135"/>
      <c r="X22" s="135"/>
      <c r="Y22" s="135"/>
      <c r="Z22" s="135"/>
    </row>
    <row r="23" ht="131.25" customHeight="1">
      <c r="A23" s="140"/>
      <c r="B23" s="142"/>
      <c r="C23" s="142"/>
      <c r="D23" s="142"/>
      <c r="E23" s="142"/>
      <c r="F23" s="142"/>
      <c r="G23" s="149" t="s">
        <v>899</v>
      </c>
      <c r="H23" s="149" t="s">
        <v>900</v>
      </c>
      <c r="I23" s="149" t="s">
        <v>901</v>
      </c>
      <c r="J23" s="135"/>
      <c r="K23" s="135"/>
      <c r="L23" s="135"/>
      <c r="M23" s="135"/>
      <c r="N23" s="135"/>
      <c r="O23" s="135"/>
      <c r="P23" s="135"/>
      <c r="Q23" s="135"/>
      <c r="R23" s="135"/>
      <c r="S23" s="135"/>
      <c r="T23" s="135"/>
      <c r="U23" s="135"/>
      <c r="V23" s="135"/>
      <c r="W23" s="135"/>
      <c r="X23" s="135"/>
      <c r="Y23" s="135"/>
      <c r="Z23" s="135"/>
    </row>
    <row r="24" ht="146.25" customHeight="1">
      <c r="A24" s="140"/>
      <c r="B24" s="147" t="s">
        <v>902</v>
      </c>
      <c r="C24" s="147" t="s">
        <v>903</v>
      </c>
      <c r="D24" s="147" t="s">
        <v>904</v>
      </c>
      <c r="E24" s="147" t="s">
        <v>905</v>
      </c>
      <c r="F24" s="147" t="s">
        <v>906</v>
      </c>
      <c r="G24" s="149" t="s">
        <v>907</v>
      </c>
      <c r="H24" s="149" t="s">
        <v>908</v>
      </c>
      <c r="I24" s="149" t="s">
        <v>909</v>
      </c>
      <c r="J24" s="135"/>
      <c r="K24" s="135"/>
      <c r="L24" s="135"/>
      <c r="M24" s="135"/>
      <c r="N24" s="135"/>
      <c r="O24" s="135"/>
      <c r="P24" s="135"/>
      <c r="Q24" s="135"/>
      <c r="R24" s="135"/>
      <c r="S24" s="135"/>
      <c r="T24" s="135"/>
      <c r="U24" s="135"/>
      <c r="V24" s="135"/>
      <c r="W24" s="135"/>
      <c r="X24" s="135"/>
      <c r="Y24" s="135"/>
      <c r="Z24" s="135"/>
    </row>
    <row r="25" ht="131.25" customHeight="1">
      <c r="A25" s="140"/>
      <c r="B25" s="140"/>
      <c r="C25" s="140"/>
      <c r="D25" s="140"/>
      <c r="E25" s="140"/>
      <c r="F25" s="140"/>
      <c r="G25" s="149" t="s">
        <v>910</v>
      </c>
      <c r="H25" s="149" t="s">
        <v>911</v>
      </c>
      <c r="I25" s="149" t="s">
        <v>909</v>
      </c>
      <c r="J25" s="135"/>
      <c r="K25" s="135"/>
      <c r="L25" s="135"/>
      <c r="M25" s="135"/>
      <c r="N25" s="135"/>
      <c r="O25" s="135"/>
      <c r="P25" s="135"/>
      <c r="Q25" s="135"/>
      <c r="R25" s="135"/>
      <c r="S25" s="135"/>
      <c r="T25" s="135"/>
      <c r="U25" s="135"/>
      <c r="V25" s="135"/>
      <c r="W25" s="135"/>
      <c r="X25" s="135"/>
      <c r="Y25" s="135"/>
      <c r="Z25" s="135"/>
    </row>
    <row r="26" ht="161.25" customHeight="1">
      <c r="A26" s="140"/>
      <c r="B26" s="140"/>
      <c r="C26" s="140"/>
      <c r="D26" s="140"/>
      <c r="E26" s="140"/>
      <c r="F26" s="140"/>
      <c r="G26" s="149" t="s">
        <v>912</v>
      </c>
      <c r="H26" s="149" t="s">
        <v>911</v>
      </c>
      <c r="I26" s="149" t="s">
        <v>913</v>
      </c>
      <c r="J26" s="135"/>
      <c r="K26" s="135"/>
      <c r="L26" s="135"/>
      <c r="M26" s="135"/>
      <c r="N26" s="135"/>
      <c r="O26" s="135"/>
      <c r="P26" s="135"/>
      <c r="Q26" s="135"/>
      <c r="R26" s="135"/>
      <c r="S26" s="135"/>
      <c r="T26" s="135"/>
      <c r="U26" s="135"/>
      <c r="V26" s="135"/>
      <c r="W26" s="135"/>
      <c r="X26" s="135"/>
      <c r="Y26" s="135"/>
      <c r="Z26" s="135"/>
    </row>
    <row r="27" ht="161.25" customHeight="1">
      <c r="A27" s="142"/>
      <c r="B27" s="142"/>
      <c r="C27" s="142"/>
      <c r="D27" s="142"/>
      <c r="E27" s="142"/>
      <c r="F27" s="142"/>
      <c r="G27" s="149" t="s">
        <v>914</v>
      </c>
      <c r="H27" s="149" t="s">
        <v>898</v>
      </c>
      <c r="I27" s="149" t="s">
        <v>887</v>
      </c>
      <c r="J27" s="135"/>
      <c r="K27" s="135"/>
      <c r="L27" s="135"/>
      <c r="M27" s="135"/>
      <c r="N27" s="135"/>
      <c r="O27" s="135"/>
      <c r="P27" s="135"/>
      <c r="Q27" s="135"/>
      <c r="R27" s="135"/>
      <c r="S27" s="135"/>
      <c r="T27" s="135"/>
      <c r="U27" s="135"/>
      <c r="V27" s="135"/>
      <c r="W27" s="135"/>
      <c r="X27" s="135"/>
      <c r="Y27" s="135"/>
      <c r="Z27" s="135"/>
    </row>
    <row r="28" ht="90.75" customHeight="1">
      <c r="A28" s="150" t="s">
        <v>915</v>
      </c>
      <c r="B28" s="151" t="s">
        <v>916</v>
      </c>
      <c r="C28" s="151" t="s">
        <v>917</v>
      </c>
      <c r="D28" s="151" t="s">
        <v>609</v>
      </c>
      <c r="E28" s="151" t="s">
        <v>918</v>
      </c>
      <c r="F28" s="151" t="s">
        <v>919</v>
      </c>
      <c r="G28" s="152" t="s">
        <v>920</v>
      </c>
      <c r="H28" s="152" t="s">
        <v>921</v>
      </c>
      <c r="I28" s="152" t="s">
        <v>922</v>
      </c>
      <c r="J28" s="135"/>
      <c r="K28" s="135"/>
      <c r="L28" s="135"/>
      <c r="M28" s="135"/>
      <c r="N28" s="135"/>
      <c r="O28" s="135"/>
      <c r="P28" s="135"/>
      <c r="Q28" s="135"/>
      <c r="R28" s="135"/>
      <c r="S28" s="135"/>
      <c r="T28" s="135"/>
      <c r="U28" s="135"/>
      <c r="V28" s="135"/>
      <c r="W28" s="135"/>
      <c r="X28" s="135"/>
      <c r="Y28" s="135"/>
      <c r="Z28" s="135"/>
    </row>
    <row r="29" ht="86.25" customHeight="1">
      <c r="A29" s="140"/>
      <c r="B29" s="140"/>
      <c r="C29" s="140"/>
      <c r="D29" s="140"/>
      <c r="E29" s="140"/>
      <c r="F29" s="140"/>
      <c r="G29" s="152" t="s">
        <v>923</v>
      </c>
      <c r="H29" s="152" t="s">
        <v>921</v>
      </c>
      <c r="I29" s="152" t="s">
        <v>922</v>
      </c>
      <c r="J29" s="135"/>
      <c r="K29" s="135"/>
      <c r="L29" s="135"/>
      <c r="M29" s="135"/>
      <c r="N29" s="135"/>
      <c r="O29" s="135"/>
      <c r="P29" s="135"/>
      <c r="Q29" s="135"/>
      <c r="R29" s="135"/>
      <c r="S29" s="135"/>
      <c r="T29" s="135"/>
      <c r="U29" s="135"/>
      <c r="V29" s="135"/>
      <c r="W29" s="135"/>
      <c r="X29" s="135"/>
      <c r="Y29" s="135"/>
      <c r="Z29" s="135"/>
    </row>
    <row r="30" ht="159.75" customHeight="1">
      <c r="A30" s="140"/>
      <c r="B30" s="140"/>
      <c r="C30" s="140"/>
      <c r="D30" s="140"/>
      <c r="E30" s="140"/>
      <c r="F30" s="140"/>
      <c r="G30" s="152" t="s">
        <v>924</v>
      </c>
      <c r="H30" s="152" t="s">
        <v>925</v>
      </c>
      <c r="I30" s="152" t="s">
        <v>926</v>
      </c>
      <c r="J30" s="135"/>
      <c r="K30" s="135"/>
      <c r="L30" s="135"/>
      <c r="M30" s="135"/>
      <c r="N30" s="135"/>
      <c r="O30" s="135"/>
      <c r="P30" s="135"/>
      <c r="Q30" s="135"/>
      <c r="R30" s="135"/>
      <c r="S30" s="135"/>
      <c r="T30" s="135"/>
      <c r="U30" s="135"/>
      <c r="V30" s="135"/>
      <c r="W30" s="135"/>
      <c r="X30" s="135"/>
      <c r="Y30" s="135"/>
      <c r="Z30" s="135"/>
    </row>
    <row r="31" ht="174.75" customHeight="1">
      <c r="A31" s="140"/>
      <c r="B31" s="140"/>
      <c r="C31" s="140"/>
      <c r="D31" s="140"/>
      <c r="E31" s="140"/>
      <c r="F31" s="140"/>
      <c r="G31" s="152" t="s">
        <v>927</v>
      </c>
      <c r="H31" s="152" t="s">
        <v>925</v>
      </c>
      <c r="I31" s="152" t="s">
        <v>928</v>
      </c>
      <c r="J31" s="135"/>
      <c r="K31" s="135"/>
      <c r="L31" s="135"/>
      <c r="M31" s="135"/>
      <c r="N31" s="135"/>
      <c r="O31" s="135"/>
      <c r="P31" s="135"/>
      <c r="Q31" s="135"/>
      <c r="R31" s="135"/>
      <c r="S31" s="135"/>
      <c r="T31" s="135"/>
      <c r="U31" s="135"/>
      <c r="V31" s="135"/>
      <c r="W31" s="135"/>
      <c r="X31" s="135"/>
      <c r="Y31" s="135"/>
      <c r="Z31" s="135"/>
    </row>
    <row r="32" ht="174.75" customHeight="1">
      <c r="A32" s="140"/>
      <c r="B32" s="136"/>
      <c r="C32" s="136"/>
      <c r="D32" s="136"/>
      <c r="E32" s="136"/>
      <c r="F32" s="136"/>
      <c r="G32" s="152" t="s">
        <v>929</v>
      </c>
      <c r="H32" s="152" t="s">
        <v>930</v>
      </c>
      <c r="I32" s="152" t="s">
        <v>931</v>
      </c>
      <c r="J32" s="135"/>
      <c r="K32" s="135"/>
      <c r="L32" s="135"/>
      <c r="M32" s="135"/>
      <c r="N32" s="135"/>
      <c r="O32" s="135"/>
      <c r="P32" s="135"/>
      <c r="Q32" s="135"/>
      <c r="R32" s="135"/>
      <c r="S32" s="135"/>
      <c r="T32" s="135"/>
      <c r="U32" s="135"/>
      <c r="V32" s="135"/>
      <c r="W32" s="135"/>
      <c r="X32" s="135"/>
      <c r="Y32" s="135"/>
      <c r="Z32" s="135"/>
    </row>
    <row r="33" ht="136.5" customHeight="1">
      <c r="A33" s="140"/>
      <c r="B33" s="151" t="s">
        <v>932</v>
      </c>
      <c r="C33" s="151" t="s">
        <v>933</v>
      </c>
      <c r="D33" s="151" t="s">
        <v>612</v>
      </c>
      <c r="E33" s="151" t="s">
        <v>934</v>
      </c>
      <c r="F33" s="151" t="s">
        <v>935</v>
      </c>
      <c r="G33" s="152" t="s">
        <v>936</v>
      </c>
      <c r="H33" s="152" t="s">
        <v>937</v>
      </c>
      <c r="I33" s="152" t="s">
        <v>938</v>
      </c>
      <c r="J33" s="135"/>
      <c r="K33" s="135"/>
      <c r="L33" s="135"/>
      <c r="M33" s="135"/>
      <c r="N33" s="135"/>
      <c r="O33" s="135"/>
      <c r="P33" s="135"/>
      <c r="Q33" s="135"/>
      <c r="R33" s="135"/>
      <c r="S33" s="135"/>
      <c r="T33" s="135"/>
      <c r="U33" s="135"/>
      <c r="V33" s="135"/>
      <c r="W33" s="135"/>
      <c r="X33" s="135"/>
      <c r="Y33" s="135"/>
      <c r="Z33" s="135"/>
    </row>
    <row r="34" ht="132.75" customHeight="1">
      <c r="A34" s="140"/>
      <c r="B34" s="140"/>
      <c r="C34" s="140"/>
      <c r="D34" s="140"/>
      <c r="E34" s="140"/>
      <c r="F34" s="140"/>
      <c r="G34" s="152" t="s">
        <v>939</v>
      </c>
      <c r="H34" s="152" t="s">
        <v>940</v>
      </c>
      <c r="I34" s="152" t="s">
        <v>941</v>
      </c>
      <c r="J34" s="135"/>
      <c r="K34" s="135"/>
      <c r="L34" s="135"/>
      <c r="M34" s="135"/>
      <c r="N34" s="135"/>
      <c r="O34" s="135"/>
      <c r="P34" s="135"/>
      <c r="Q34" s="135"/>
      <c r="R34" s="135"/>
      <c r="S34" s="135"/>
      <c r="T34" s="135"/>
      <c r="U34" s="135"/>
      <c r="V34" s="135"/>
      <c r="W34" s="135"/>
      <c r="X34" s="135"/>
      <c r="Y34" s="135"/>
      <c r="Z34" s="135"/>
    </row>
    <row r="35" ht="152.25" customHeight="1">
      <c r="A35" s="142"/>
      <c r="B35" s="142"/>
      <c r="C35" s="142"/>
      <c r="D35" s="142"/>
      <c r="E35" s="142"/>
      <c r="F35" s="142"/>
      <c r="G35" s="152" t="s">
        <v>942</v>
      </c>
      <c r="H35" s="152" t="s">
        <v>943</v>
      </c>
      <c r="I35" s="152" t="s">
        <v>944</v>
      </c>
      <c r="J35" s="135"/>
      <c r="K35" s="135"/>
      <c r="L35" s="135" t="s">
        <v>945</v>
      </c>
      <c r="M35" s="135"/>
      <c r="N35" s="135"/>
      <c r="O35" s="135"/>
      <c r="P35" s="135"/>
      <c r="Q35" s="135"/>
      <c r="R35" s="135"/>
      <c r="S35" s="135"/>
      <c r="T35" s="135"/>
      <c r="U35" s="135"/>
      <c r="V35" s="135"/>
      <c r="W35" s="135"/>
      <c r="X35" s="135"/>
      <c r="Y35" s="135"/>
      <c r="Z35" s="135"/>
    </row>
    <row r="36" ht="121.5" customHeight="1">
      <c r="A36" s="153" t="s">
        <v>946</v>
      </c>
      <c r="B36" s="154" t="s">
        <v>947</v>
      </c>
      <c r="C36" s="154" t="s">
        <v>948</v>
      </c>
      <c r="D36" s="154" t="s">
        <v>626</v>
      </c>
      <c r="E36" s="154" t="s">
        <v>949</v>
      </c>
      <c r="F36" s="154" t="s">
        <v>906</v>
      </c>
      <c r="G36" s="155" t="s">
        <v>950</v>
      </c>
      <c r="H36" s="155" t="s">
        <v>951</v>
      </c>
      <c r="I36" s="155" t="s">
        <v>952</v>
      </c>
      <c r="J36" s="135"/>
      <c r="K36" s="135"/>
      <c r="L36" s="135"/>
      <c r="M36" s="135"/>
      <c r="N36" s="135"/>
      <c r="O36" s="135"/>
      <c r="P36" s="135"/>
      <c r="Q36" s="135"/>
      <c r="R36" s="135"/>
      <c r="S36" s="135"/>
      <c r="T36" s="135"/>
      <c r="U36" s="135"/>
      <c r="V36" s="135"/>
      <c r="W36" s="135"/>
      <c r="X36" s="135"/>
      <c r="Y36" s="135"/>
      <c r="Z36" s="135"/>
    </row>
    <row r="37" ht="99.75" customHeight="1">
      <c r="A37" s="140"/>
      <c r="B37" s="140"/>
      <c r="C37" s="140"/>
      <c r="D37" s="140"/>
      <c r="E37" s="140"/>
      <c r="F37" s="140"/>
      <c r="G37" s="155" t="s">
        <v>953</v>
      </c>
      <c r="H37" s="155" t="s">
        <v>954</v>
      </c>
      <c r="I37" s="155" t="s">
        <v>955</v>
      </c>
      <c r="J37" s="135"/>
      <c r="K37" s="135"/>
      <c r="L37" s="135"/>
      <c r="M37" s="135"/>
      <c r="N37" s="135"/>
      <c r="O37" s="135"/>
      <c r="P37" s="135"/>
      <c r="Q37" s="135"/>
      <c r="R37" s="135"/>
      <c r="S37" s="135"/>
      <c r="T37" s="135"/>
      <c r="U37" s="135"/>
      <c r="V37" s="135"/>
      <c r="W37" s="135"/>
      <c r="X37" s="135"/>
      <c r="Y37" s="135"/>
      <c r="Z37" s="135"/>
    </row>
    <row r="38" ht="123.75" customHeight="1">
      <c r="A38" s="140"/>
      <c r="B38" s="140"/>
      <c r="C38" s="140"/>
      <c r="D38" s="140"/>
      <c r="E38" s="140"/>
      <c r="F38" s="140"/>
      <c r="G38" s="155" t="s">
        <v>956</v>
      </c>
      <c r="H38" s="155" t="s">
        <v>957</v>
      </c>
      <c r="I38" s="155" t="s">
        <v>958</v>
      </c>
      <c r="J38" s="135"/>
      <c r="K38" s="135"/>
      <c r="L38" s="135"/>
      <c r="M38" s="135"/>
      <c r="N38" s="135"/>
      <c r="O38" s="135"/>
      <c r="P38" s="135"/>
      <c r="Q38" s="135"/>
      <c r="R38" s="135"/>
      <c r="S38" s="135"/>
      <c r="T38" s="135"/>
      <c r="U38" s="135"/>
      <c r="V38" s="135"/>
      <c r="W38" s="135"/>
      <c r="X38" s="135"/>
      <c r="Y38" s="135"/>
      <c r="Z38" s="135"/>
    </row>
    <row r="39" ht="163.5" customHeight="1">
      <c r="A39" s="140"/>
      <c r="B39" s="142"/>
      <c r="C39" s="142"/>
      <c r="D39" s="142"/>
      <c r="E39" s="142"/>
      <c r="F39" s="142"/>
      <c r="G39" s="155" t="s">
        <v>959</v>
      </c>
      <c r="H39" s="155" t="s">
        <v>957</v>
      </c>
      <c r="I39" s="155" t="s">
        <v>960</v>
      </c>
      <c r="J39" s="135"/>
      <c r="K39" s="135"/>
      <c r="L39" s="135"/>
      <c r="M39" s="135"/>
      <c r="N39" s="135"/>
      <c r="O39" s="135"/>
      <c r="P39" s="135"/>
      <c r="Q39" s="135"/>
      <c r="R39" s="135"/>
      <c r="S39" s="135"/>
      <c r="T39" s="135"/>
      <c r="U39" s="135"/>
      <c r="V39" s="135"/>
      <c r="W39" s="135"/>
      <c r="X39" s="135"/>
      <c r="Y39" s="135"/>
      <c r="Z39" s="135"/>
    </row>
    <row r="40" ht="135.0" customHeight="1">
      <c r="A40" s="140"/>
      <c r="B40" s="154" t="s">
        <v>961</v>
      </c>
      <c r="C40" s="154" t="s">
        <v>962</v>
      </c>
      <c r="D40" s="154" t="s">
        <v>963</v>
      </c>
      <c r="E40" s="154" t="s">
        <v>964</v>
      </c>
      <c r="F40" s="154" t="s">
        <v>965</v>
      </c>
      <c r="G40" s="155" t="s">
        <v>966</v>
      </c>
      <c r="H40" s="155" t="s">
        <v>967</v>
      </c>
      <c r="I40" s="155" t="s">
        <v>958</v>
      </c>
      <c r="J40" s="135"/>
      <c r="K40" s="135"/>
      <c r="L40" s="135"/>
      <c r="M40" s="135"/>
      <c r="N40" s="135"/>
      <c r="O40" s="135"/>
      <c r="P40" s="135"/>
      <c r="Q40" s="135"/>
      <c r="R40" s="135"/>
      <c r="S40" s="135"/>
      <c r="T40" s="135"/>
      <c r="U40" s="135"/>
      <c r="V40" s="135"/>
      <c r="W40" s="135"/>
      <c r="X40" s="135"/>
      <c r="Y40" s="135"/>
      <c r="Z40" s="135"/>
    </row>
    <row r="41" ht="102.0" customHeight="1">
      <c r="A41" s="140"/>
      <c r="B41" s="140"/>
      <c r="C41" s="140"/>
      <c r="D41" s="140"/>
      <c r="E41" s="140"/>
      <c r="F41" s="140"/>
      <c r="G41" s="155" t="s">
        <v>968</v>
      </c>
      <c r="H41" s="155" t="s">
        <v>967</v>
      </c>
      <c r="I41" s="155" t="s">
        <v>969</v>
      </c>
      <c r="J41" s="135"/>
      <c r="K41" s="135"/>
      <c r="L41" s="135"/>
      <c r="M41" s="135"/>
      <c r="N41" s="135"/>
      <c r="O41" s="135"/>
      <c r="P41" s="135"/>
      <c r="Q41" s="135"/>
      <c r="R41" s="135"/>
      <c r="S41" s="135"/>
      <c r="T41" s="135"/>
      <c r="U41" s="135"/>
      <c r="V41" s="135"/>
      <c r="W41" s="135"/>
      <c r="X41" s="135"/>
      <c r="Y41" s="135"/>
      <c r="Z41" s="135"/>
    </row>
    <row r="42" ht="158.25" customHeight="1">
      <c r="A42" s="142"/>
      <c r="B42" s="142"/>
      <c r="C42" s="142"/>
      <c r="D42" s="142"/>
      <c r="E42" s="142"/>
      <c r="F42" s="142"/>
      <c r="G42" s="155" t="s">
        <v>970</v>
      </c>
      <c r="H42" s="155" t="s">
        <v>967</v>
      </c>
      <c r="I42" s="155" t="s">
        <v>958</v>
      </c>
      <c r="J42" s="135"/>
      <c r="K42" s="135"/>
      <c r="L42" s="135"/>
      <c r="M42" s="135"/>
      <c r="N42" s="135"/>
      <c r="O42" s="135"/>
      <c r="P42" s="135"/>
      <c r="Q42" s="135"/>
      <c r="R42" s="135"/>
      <c r="S42" s="135"/>
      <c r="T42" s="135"/>
      <c r="U42" s="135"/>
      <c r="V42" s="135"/>
      <c r="W42" s="135"/>
      <c r="X42" s="135"/>
      <c r="Y42" s="135"/>
      <c r="Z42" s="135"/>
    </row>
    <row r="43" ht="129.75" customHeight="1">
      <c r="A43" s="156" t="s">
        <v>971</v>
      </c>
      <c r="B43" s="156" t="s">
        <v>972</v>
      </c>
      <c r="C43" s="156" t="s">
        <v>973</v>
      </c>
      <c r="D43" s="156" t="s">
        <v>974</v>
      </c>
      <c r="E43" s="156" t="s">
        <v>975</v>
      </c>
      <c r="F43" s="156" t="s">
        <v>906</v>
      </c>
      <c r="G43" s="157" t="s">
        <v>976</v>
      </c>
      <c r="H43" s="157" t="s">
        <v>977</v>
      </c>
      <c r="I43" s="157" t="s">
        <v>978</v>
      </c>
      <c r="J43" s="135"/>
      <c r="K43" s="135"/>
      <c r="L43" s="135"/>
      <c r="M43" s="135"/>
      <c r="N43" s="135"/>
      <c r="O43" s="135"/>
      <c r="P43" s="135"/>
      <c r="Q43" s="135"/>
      <c r="R43" s="135"/>
      <c r="S43" s="135"/>
      <c r="T43" s="135"/>
      <c r="U43" s="135"/>
      <c r="V43" s="135"/>
      <c r="W43" s="135"/>
      <c r="X43" s="135"/>
      <c r="Y43" s="135"/>
      <c r="Z43" s="135"/>
    </row>
    <row r="44" ht="84.75" customHeight="1">
      <c r="A44" s="140"/>
      <c r="B44" s="140"/>
      <c r="C44" s="140"/>
      <c r="D44" s="140"/>
      <c r="E44" s="140"/>
      <c r="F44" s="140"/>
      <c r="G44" s="157" t="s">
        <v>979</v>
      </c>
      <c r="H44" s="157" t="s">
        <v>980</v>
      </c>
      <c r="I44" s="157" t="s">
        <v>981</v>
      </c>
      <c r="J44" s="135"/>
      <c r="K44" s="135"/>
      <c r="L44" s="135"/>
      <c r="M44" s="135"/>
      <c r="N44" s="135"/>
      <c r="O44" s="135"/>
      <c r="P44" s="135"/>
      <c r="Q44" s="135"/>
      <c r="R44" s="135"/>
      <c r="S44" s="135"/>
      <c r="T44" s="135"/>
      <c r="U44" s="135"/>
      <c r="V44" s="135"/>
      <c r="W44" s="135"/>
      <c r="X44" s="135"/>
      <c r="Y44" s="135"/>
      <c r="Z44" s="135"/>
    </row>
    <row r="45" ht="99.75" customHeight="1">
      <c r="A45" s="140"/>
      <c r="B45" s="136"/>
      <c r="C45" s="136"/>
      <c r="D45" s="136"/>
      <c r="E45" s="136"/>
      <c r="F45" s="136"/>
      <c r="G45" s="157" t="s">
        <v>982</v>
      </c>
      <c r="H45" s="157" t="s">
        <v>983</v>
      </c>
      <c r="I45" s="157" t="s">
        <v>981</v>
      </c>
      <c r="J45" s="135"/>
      <c r="K45" s="135"/>
      <c r="L45" s="135"/>
      <c r="M45" s="135"/>
      <c r="N45" s="135"/>
      <c r="O45" s="135"/>
      <c r="P45" s="135"/>
      <c r="Q45" s="135"/>
      <c r="R45" s="135"/>
      <c r="S45" s="135"/>
      <c r="T45" s="135"/>
      <c r="U45" s="135"/>
      <c r="V45" s="135"/>
      <c r="W45" s="135"/>
      <c r="X45" s="135"/>
      <c r="Y45" s="135"/>
      <c r="Z45" s="135"/>
    </row>
    <row r="46" ht="126.75" customHeight="1">
      <c r="A46" s="140"/>
      <c r="B46" s="158" t="s">
        <v>984</v>
      </c>
      <c r="C46" s="159" t="s">
        <v>985</v>
      </c>
      <c r="D46" s="156" t="s">
        <v>406</v>
      </c>
      <c r="E46" s="159" t="s">
        <v>986</v>
      </c>
      <c r="F46" s="156" t="s">
        <v>906</v>
      </c>
      <c r="G46" s="157" t="s">
        <v>987</v>
      </c>
      <c r="H46" s="157" t="s">
        <v>988</v>
      </c>
      <c r="I46" s="157" t="s">
        <v>989</v>
      </c>
      <c r="J46" s="135"/>
      <c r="K46" s="135"/>
      <c r="L46" s="135"/>
      <c r="M46" s="135"/>
      <c r="N46" s="135"/>
      <c r="O46" s="135"/>
      <c r="P46" s="135"/>
      <c r="Q46" s="135"/>
      <c r="R46" s="135"/>
      <c r="S46" s="135"/>
      <c r="T46" s="135"/>
      <c r="U46" s="135"/>
      <c r="V46" s="135"/>
      <c r="W46" s="135"/>
      <c r="X46" s="135"/>
      <c r="Y46" s="135"/>
      <c r="Z46" s="135"/>
    </row>
    <row r="47" ht="126.75" customHeight="1">
      <c r="A47" s="140"/>
      <c r="B47" s="140"/>
      <c r="C47" s="140"/>
      <c r="D47" s="140"/>
      <c r="E47" s="140"/>
      <c r="F47" s="140"/>
      <c r="G47" s="157" t="s">
        <v>990</v>
      </c>
      <c r="H47" s="157" t="s">
        <v>991</v>
      </c>
      <c r="I47" s="157" t="s">
        <v>992</v>
      </c>
      <c r="J47" s="135"/>
      <c r="K47" s="135"/>
      <c r="L47" s="135"/>
      <c r="M47" s="135"/>
      <c r="N47" s="135"/>
      <c r="O47" s="135"/>
      <c r="P47" s="135"/>
      <c r="Q47" s="135"/>
      <c r="R47" s="135"/>
      <c r="S47" s="135"/>
      <c r="T47" s="135"/>
      <c r="U47" s="135"/>
      <c r="V47" s="135"/>
      <c r="W47" s="135"/>
      <c r="X47" s="135"/>
      <c r="Y47" s="135"/>
      <c r="Z47" s="135"/>
    </row>
    <row r="48" ht="126.75" customHeight="1">
      <c r="A48" s="140"/>
      <c r="B48" s="136"/>
      <c r="C48" s="136"/>
      <c r="D48" s="136"/>
      <c r="E48" s="136"/>
      <c r="F48" s="136"/>
      <c r="G48" s="157" t="s">
        <v>993</v>
      </c>
      <c r="H48" s="157" t="s">
        <v>994</v>
      </c>
      <c r="I48" s="157" t="s">
        <v>981</v>
      </c>
      <c r="J48" s="135"/>
      <c r="K48" s="135"/>
      <c r="L48" s="135"/>
      <c r="M48" s="135"/>
      <c r="N48" s="135"/>
      <c r="O48" s="135"/>
      <c r="P48" s="135"/>
      <c r="Q48" s="135"/>
      <c r="R48" s="135"/>
      <c r="S48" s="135"/>
      <c r="T48" s="135"/>
      <c r="U48" s="135"/>
      <c r="V48" s="135"/>
      <c r="W48" s="135"/>
      <c r="X48" s="135"/>
      <c r="Y48" s="135"/>
      <c r="Z48" s="135"/>
    </row>
    <row r="49" ht="132.0" customHeight="1">
      <c r="A49" s="140"/>
      <c r="B49" s="156" t="s">
        <v>995</v>
      </c>
      <c r="C49" s="159" t="s">
        <v>996</v>
      </c>
      <c r="D49" s="156" t="s">
        <v>467</v>
      </c>
      <c r="E49" s="159" t="s">
        <v>997</v>
      </c>
      <c r="F49" s="156" t="s">
        <v>906</v>
      </c>
      <c r="G49" s="157" t="s">
        <v>998</v>
      </c>
      <c r="H49" s="157" t="s">
        <v>999</v>
      </c>
      <c r="I49" s="157" t="s">
        <v>901</v>
      </c>
      <c r="J49" s="160"/>
      <c r="K49" s="160"/>
      <c r="L49" s="160"/>
      <c r="M49" s="160"/>
      <c r="N49" s="160"/>
      <c r="O49" s="160"/>
      <c r="P49" s="160"/>
      <c r="Q49" s="160"/>
      <c r="R49" s="160"/>
      <c r="S49" s="160"/>
      <c r="T49" s="160"/>
      <c r="U49" s="160"/>
      <c r="V49" s="160"/>
      <c r="W49" s="160"/>
      <c r="X49" s="160"/>
      <c r="Y49" s="160"/>
      <c r="Z49" s="160"/>
    </row>
    <row r="50" ht="163.5" customHeight="1">
      <c r="A50" s="142"/>
      <c r="B50" s="142"/>
      <c r="C50" s="142"/>
      <c r="D50" s="142"/>
      <c r="E50" s="142"/>
      <c r="F50" s="142"/>
      <c r="G50" s="157" t="s">
        <v>1000</v>
      </c>
      <c r="H50" s="157" t="s">
        <v>1001</v>
      </c>
      <c r="I50" s="157" t="s">
        <v>1002</v>
      </c>
      <c r="J50" s="160"/>
      <c r="K50" s="160"/>
      <c r="L50" s="160"/>
      <c r="M50" s="160"/>
      <c r="N50" s="160"/>
      <c r="O50" s="160"/>
      <c r="P50" s="160"/>
      <c r="Q50" s="160"/>
      <c r="R50" s="160"/>
      <c r="S50" s="160"/>
      <c r="T50" s="160"/>
      <c r="U50" s="160"/>
      <c r="V50" s="160"/>
      <c r="W50" s="160"/>
      <c r="X50" s="160"/>
      <c r="Y50" s="160"/>
      <c r="Z50" s="160"/>
    </row>
    <row r="51" ht="12.75"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ht="12.75" customHeigh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ht="12.7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ht="12.75" customHeigh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ht="12.75" customHeight="1">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ht="12.75" customHeigh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ht="12.7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ht="12.75" customHeight="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ht="12.75"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ht="12.75"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ht="12.75" customHeight="1">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ht="12.75"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ht="12.7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ht="12.75" customHeight="1">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ht="12.75" customHeight="1">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ht="12.7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ht="12.75" customHeight="1">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ht="12.75" customHeigh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ht="12.75"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ht="12.75" customHeight="1">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ht="12.75"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ht="12.75" customHeight="1">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ht="12.7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ht="12.75" customHeight="1">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ht="12.75" customHeight="1">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ht="12.75" customHeight="1">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ht="12.75"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ht="12.75" customHeight="1">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ht="12.75"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ht="12.75" customHeight="1">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ht="12.75" customHeight="1">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ht="12.75"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ht="12.75" customHeight="1">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ht="12.75"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ht="12.75" customHeight="1">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ht="12.75" customHeight="1">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ht="12.75" customHeight="1">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ht="12.75" customHeight="1">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ht="12.75"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ht="12.75" customHeight="1">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ht="12.75" customHeight="1">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ht="12.75"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ht="12.75" customHeight="1">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ht="12.75"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ht="12.75" customHeight="1">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ht="12.75" customHeight="1">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ht="12.75" customHeight="1">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ht="12.75"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ht="12.75" customHeight="1">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ht="12.75" customHeight="1">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ht="12.7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ht="12.75" customHeight="1">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ht="12.75" customHeight="1">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ht="12.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ht="12.7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ht="12.75" customHeight="1">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ht="12.75" customHeight="1">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ht="12.7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ht="12.75" customHeight="1">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ht="12.7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ht="12.75" customHeight="1">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ht="12.75" customHeight="1">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ht="12.75" customHeight="1">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ht="12.75" customHeight="1">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ht="12.7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ht="12.75" customHeight="1">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ht="12.7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ht="12.7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ht="12.75" customHeight="1">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ht="12.75" customHeight="1">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ht="12.75" customHeight="1">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ht="12.75" customHeight="1">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ht="12.75" customHeight="1">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ht="12.75" customHeight="1">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ht="12.75" customHeight="1">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ht="12.75" customHeight="1">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ht="12.75" customHeight="1">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ht="12.75" customHeight="1">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ht="12.75" customHeight="1">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ht="12.75" customHeight="1">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ht="12.75" customHeight="1">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ht="12.75" customHeight="1">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ht="12.75" customHeight="1">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ht="12.7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ht="12.75" customHeight="1">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ht="12.75" customHeight="1">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ht="12.75" customHeight="1">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ht="12.75" customHeight="1">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ht="12.7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ht="12.75" customHeight="1">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ht="12.75"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ht="12.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ht="12.7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ht="12.75" customHeight="1">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ht="12.75" customHeight="1">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ht="12.75" customHeight="1">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ht="12.75" customHeight="1">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ht="12.75" customHeight="1">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ht="12.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ht="12.75" customHeight="1">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ht="12.75" customHeight="1">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ht="12.75" customHeight="1">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ht="12.75" customHeight="1">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ht="12.75" customHeight="1">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ht="12.75" customHeight="1">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ht="12.75" customHeight="1">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ht="12.75" customHeight="1">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ht="12.7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ht="12.75" customHeight="1">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ht="12.7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ht="12.75" customHeight="1">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ht="12.75" customHeight="1">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ht="12.7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ht="12.75" customHeight="1">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ht="12.7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ht="12.75" customHeight="1">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ht="12.7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ht="12.75" customHeight="1">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ht="12.75" customHeight="1">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ht="12.75" customHeight="1">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ht="12.7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ht="12.75"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ht="12.75" customHeight="1">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ht="12.7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ht="12.75"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ht="12.7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ht="12.7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ht="12.75" customHeight="1">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ht="12.75"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ht="12.75" customHeight="1">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ht="12.7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ht="12.75"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ht="12.7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ht="12.75" customHeight="1">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ht="12.7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ht="12.7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ht="12.75" customHeight="1">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ht="12.75" customHeight="1">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ht="12.7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ht="12.75" customHeight="1">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ht="12.75" customHeight="1">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ht="12.7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ht="12.75" customHeight="1">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ht="12.75" customHeight="1">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ht="12.7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ht="12.75" customHeight="1">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ht="12.7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ht="12.75" customHeight="1">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ht="12.7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ht="12.75" customHeigh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ht="12.75" customHeigh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ht="12.75" customHeigh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ht="12.75" customHeigh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ht="12.75" customHeight="1">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ht="12.75" customHeight="1">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ht="12.7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ht="12.75" customHeight="1">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ht="12.75"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ht="12.75" customHeight="1">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ht="12.75"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ht="12.75" customHeight="1">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ht="12.75" customHeight="1">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ht="12.75"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ht="12.75" customHeight="1">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ht="12.7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ht="12.75" customHeight="1">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ht="12.75" customHeight="1">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ht="12.75" customHeight="1">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ht="12.75" customHeight="1">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ht="12.75" customHeight="1">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ht="12.7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ht="12.75" customHeight="1">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ht="12.75" customHeight="1">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ht="12.75"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ht="12.75" customHeight="1">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ht="12.75" customHeight="1">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ht="12.75"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ht="12.75" customHeight="1">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ht="12.75" customHeight="1">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ht="12.75"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ht="12.75"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ht="12.75"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ht="12.75" customHeight="1">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ht="12.75" customHeight="1">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ht="12.75"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ht="12.75"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ht="12.75" customHeight="1">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ht="12.75" customHeight="1">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ht="12.75" customHeight="1">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ht="12.75"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ht="12.75" customHeight="1">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ht="12.75" customHeight="1">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ht="12.75" customHeight="1">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ht="12.75" customHeight="1">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ht="12.75" customHeight="1">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ht="12.75" customHeight="1">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ht="12.75" customHeight="1">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ht="12.75"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ht="12.75" customHeight="1">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ht="12.75" customHeight="1">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ht="12.75"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ht="12.75" customHeight="1">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ht="12.75"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ht="12.75" customHeight="1">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ht="12.75"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ht="12.75" customHeight="1">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ht="12.75"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ht="12.75" customHeight="1">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ht="12.75" customHeight="1">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ht="12.75" customHeight="1">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ht="12.75"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ht="12.75" customHeight="1">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ht="12.75" customHeight="1">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ht="12.75"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ht="12.75" customHeight="1">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ht="12.75" customHeight="1">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ht="12.75" customHeight="1">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ht="12.75"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ht="12.75" customHeight="1">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ht="12.75" customHeight="1">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ht="12.75"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ht="12.75" customHeight="1">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ht="12.75"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ht="12.75"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ht="12.75" customHeight="1">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ht="12.75" customHeight="1">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ht="12.75"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ht="12.75" customHeight="1">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ht="12.75" customHeight="1">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ht="12.75" customHeight="1">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ht="12.75"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ht="12.75" customHeight="1">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ht="12.75"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ht="12.75" customHeight="1">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ht="12.75"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ht="12.75" customHeight="1">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ht="12.75"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ht="12.75" customHeight="1">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ht="12.75" customHeight="1">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ht="12.75"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ht="12.75" customHeight="1">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ht="12.75"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ht="12.75" customHeight="1">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ht="12.75"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ht="12.75" customHeight="1">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ht="12.75" customHeight="1">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ht="12.75" customHeight="1">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ht="12.75"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ht="12.75" customHeight="1">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ht="12.75" customHeight="1">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ht="12.75"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ht="12.75" customHeight="1">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ht="12.75" customHeight="1">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ht="12.75"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ht="12.75" customHeight="1">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ht="12.75" customHeight="1">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ht="12.75"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ht="12.75" customHeight="1">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ht="12.75"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ht="12.75" customHeight="1">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ht="12.75"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ht="12.75" customHeight="1">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ht="12.75" customHeight="1">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ht="12.75"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ht="12.75" customHeight="1">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ht="12.75"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ht="12.75" customHeight="1">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ht="12.75" customHeight="1">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ht="12.75" customHeight="1">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ht="12.75" customHeight="1">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ht="12.75" customHeight="1">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ht="12.75" customHeight="1">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ht="12.75" customHeight="1">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ht="12.75" customHeight="1">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ht="12.75" customHeight="1">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ht="12.75" customHeight="1">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ht="12.75" customHeight="1">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ht="12.75" customHeight="1">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ht="12.75" customHeight="1">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ht="12.75" customHeight="1">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ht="12.75" customHeight="1">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ht="12.75" customHeight="1">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ht="12.75" customHeight="1">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ht="12.75" customHeight="1">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ht="12.75" customHeight="1">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ht="12.75" customHeight="1">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ht="12.75" customHeight="1">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ht="12.75" customHeight="1">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ht="12.75" customHeight="1">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ht="12.75" customHeight="1">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ht="12.75" customHeight="1">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ht="12.75" customHeight="1">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ht="12.75" customHeight="1">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ht="12.75" customHeight="1">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ht="12.75" customHeight="1">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ht="12.75" customHeight="1">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ht="12.75" customHeight="1">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ht="12.75" customHeight="1">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ht="12.75" customHeight="1">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ht="12.75" customHeight="1">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ht="12.75" customHeight="1">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ht="12.75" customHeight="1">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ht="12.75" customHeight="1">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ht="12.75" customHeight="1">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ht="12.75" customHeight="1">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ht="12.75" customHeight="1">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ht="12.75" customHeight="1">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ht="12.75" customHeight="1">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ht="12.75" customHeight="1">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ht="12.75" customHeight="1">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ht="12.75" customHeight="1">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ht="12.75" customHeight="1">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ht="12.75" customHeight="1">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ht="12.75" customHeight="1">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ht="12.75" customHeight="1">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ht="12.75" customHeight="1">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ht="12.75" customHeight="1">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ht="12.75" customHeight="1">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ht="12.75" customHeight="1">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ht="12.75" customHeight="1">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ht="12.75" customHeight="1">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ht="12.75" customHeight="1">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ht="12.75" customHeight="1">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ht="12.75" customHeight="1">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ht="12.75" customHeight="1">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ht="12.75" customHeight="1">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ht="12.75" customHeight="1">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ht="12.75" customHeight="1">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ht="12.75" customHeight="1">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ht="12.75" customHeight="1">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ht="12.75" customHeight="1">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ht="12.75" customHeight="1">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ht="12.75" customHeight="1">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ht="12.75" customHeight="1">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ht="12.75" customHeight="1">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ht="12.75" customHeight="1">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ht="12.75" customHeight="1">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ht="12.75" customHeight="1">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ht="12.75" customHeight="1">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ht="12.75" customHeight="1">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ht="12.75" customHeight="1">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ht="12.75" customHeight="1">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ht="12.75" customHeight="1">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ht="12.75" customHeight="1">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ht="12.75" customHeight="1">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ht="12.75" customHeight="1">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ht="12.75" customHeight="1">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ht="12.75" customHeight="1">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ht="12.75" customHeight="1">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ht="12.75" customHeight="1">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ht="12.75" customHeight="1">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ht="12.75" customHeight="1">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ht="12.75" customHeight="1">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ht="12.75" customHeight="1">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ht="12.75" customHeight="1">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ht="12.75" customHeight="1">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ht="12.75" customHeight="1">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ht="12.75" customHeight="1">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ht="12.75" customHeight="1">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ht="12.75" customHeight="1">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ht="12.75" customHeight="1">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ht="12.75" customHeight="1">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ht="12.75" customHeight="1">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ht="12.75" customHeight="1">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ht="12.75" customHeight="1">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ht="12.75" customHeight="1">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ht="12.75" customHeight="1">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ht="12.75" customHeight="1">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ht="12.75" customHeight="1">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ht="12.75" customHeight="1">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ht="12.75" customHeight="1">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ht="12.75" customHeight="1">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ht="12.75" customHeight="1">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ht="12.75" customHeight="1">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ht="12.75" customHeight="1">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ht="12.75" customHeight="1">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ht="12.75" customHeight="1">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ht="12.75" customHeight="1">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ht="12.75" customHeight="1">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ht="12.75" customHeight="1">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ht="12.75" customHeight="1">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ht="12.75" customHeight="1">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ht="12.75" customHeight="1">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ht="12.75" customHeight="1">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ht="12.75" customHeight="1">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ht="12.75" customHeight="1">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ht="12.75" customHeight="1">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ht="12.75" customHeight="1">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ht="12.75" customHeight="1">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ht="12.75" customHeight="1">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ht="12.75" customHeight="1">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ht="12.75" customHeight="1">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ht="12.75" customHeight="1">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ht="12.75" customHeight="1">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ht="12.75" customHeight="1">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ht="12.75" customHeight="1">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ht="12.75" customHeight="1">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ht="12.75" customHeight="1">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ht="12.75" customHeight="1">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ht="12.75" customHeight="1">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ht="12.75" customHeight="1">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ht="12.75" customHeight="1">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ht="12.75" customHeight="1">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ht="12.75" customHeight="1">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ht="12.75" customHeight="1">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ht="12.75" customHeight="1">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ht="12.75" customHeight="1">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ht="12.75" customHeight="1">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ht="12.75" customHeight="1">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ht="12.75" customHeight="1">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ht="12.75" customHeight="1">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ht="12.75" customHeight="1">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ht="12.75" customHeight="1">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ht="12.75" customHeight="1">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ht="12.75" customHeight="1">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ht="12.75" customHeight="1">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ht="12.75" customHeight="1">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ht="12.75" customHeight="1">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ht="12.75" customHeight="1">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ht="12.75" customHeight="1">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ht="12.75" customHeight="1">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ht="12.75" customHeight="1">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ht="12.75" customHeight="1">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ht="12.75" customHeight="1">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ht="12.75" customHeight="1">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ht="12.75" customHeight="1">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ht="12.75" customHeight="1">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ht="12.75" customHeight="1">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ht="12.75" customHeight="1">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ht="12.75" customHeight="1">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ht="12.75" customHeight="1">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ht="12.75" customHeight="1">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ht="12.75" customHeight="1">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ht="12.75" customHeight="1">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ht="12.75" customHeight="1">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ht="12.75" customHeight="1">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ht="12.75" customHeight="1">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ht="12.75" customHeight="1">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ht="12.75" customHeight="1">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ht="12.75" customHeight="1">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ht="12.75" customHeight="1">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ht="12.75" customHeight="1">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ht="12.75" customHeight="1">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ht="12.75" customHeight="1">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ht="12.75" customHeight="1">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ht="12.75" customHeight="1">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ht="12.75" customHeight="1">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ht="12.75" customHeight="1">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ht="12.75" customHeight="1">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ht="12.75" customHeight="1">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ht="12.75" customHeight="1">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ht="12.75" customHeight="1">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ht="12.75" customHeight="1">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ht="12.75" customHeight="1">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ht="12.75" customHeight="1">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ht="12.75" customHeight="1">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ht="12.75" customHeight="1">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ht="12.75" customHeight="1">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ht="12.75" customHeight="1">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ht="12.75" customHeight="1">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ht="12.75" customHeight="1">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ht="12.75" customHeight="1">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ht="12.75" customHeight="1">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ht="12.75" customHeight="1">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ht="12.75" customHeight="1">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ht="12.75" customHeight="1">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ht="12.75" customHeight="1">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ht="12.75" customHeight="1">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ht="12.75" customHeight="1">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ht="12.75" customHeight="1">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ht="12.75" customHeight="1">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ht="12.75" customHeight="1">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ht="12.75" customHeight="1">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ht="12.75" customHeight="1">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ht="12.75" customHeight="1">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ht="12.75" customHeight="1">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ht="12.75" customHeight="1">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ht="12.75" customHeight="1">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ht="12.75" customHeight="1">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ht="12.75" customHeight="1">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ht="12.75" customHeight="1">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ht="12.75" customHeight="1">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ht="12.75" customHeight="1">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ht="12.75" customHeight="1">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ht="12.75" customHeight="1">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ht="12.75" customHeight="1">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ht="12.75" customHeight="1">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ht="12.75" customHeight="1">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ht="12.75" customHeight="1">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ht="12.75" customHeight="1">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ht="12.75" customHeight="1">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ht="12.75" customHeight="1">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ht="12.75" customHeight="1">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ht="12.75" customHeight="1">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ht="12.75" customHeight="1">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ht="12.75" customHeight="1">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ht="12.75" customHeight="1">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ht="12.75" customHeight="1">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ht="12.75" customHeight="1">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ht="12.75" customHeight="1">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ht="12.75" customHeight="1">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ht="12.75" customHeight="1">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ht="12.75" customHeight="1">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ht="12.75" customHeight="1">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ht="12.75" customHeight="1">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ht="12.75" customHeight="1">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ht="12.75" customHeight="1">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ht="12.75" customHeight="1">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ht="12.75" customHeight="1">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ht="12.75" customHeight="1">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ht="12.75" customHeight="1">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ht="12.75" customHeight="1">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ht="12.75" customHeight="1">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ht="12.75" customHeight="1">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ht="12.75" customHeight="1">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ht="12.75" customHeight="1">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ht="12.75" customHeight="1">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ht="12.75" customHeight="1">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ht="12.75" customHeight="1">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ht="12.75" customHeight="1">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ht="12.75" customHeight="1">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ht="12.75" customHeight="1">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ht="12.75" customHeight="1">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ht="12.75" customHeight="1">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ht="12.75" customHeight="1">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ht="12.75" customHeight="1">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ht="12.75" customHeight="1">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ht="12.75" customHeight="1">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ht="12.75" customHeight="1">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ht="12.75" customHeight="1">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ht="12.75" customHeight="1">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ht="12.75" customHeight="1">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ht="12.75" customHeight="1">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ht="12.75" customHeight="1">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ht="12.75" customHeight="1">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ht="12.75" customHeight="1">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ht="12.75" customHeight="1">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ht="12.75" customHeight="1">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ht="12.75" customHeight="1">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ht="12.75" customHeight="1">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ht="12.75" customHeight="1">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ht="12.75" customHeight="1">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ht="12.75" customHeight="1">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ht="12.75" customHeight="1">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ht="12.75" customHeight="1">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ht="12.75" customHeight="1">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ht="12.75" customHeight="1">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ht="12.75" customHeight="1">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ht="12.75" customHeight="1">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ht="12.75" customHeight="1">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ht="12.75" customHeight="1">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ht="12.75" customHeight="1">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ht="12.75" customHeight="1">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ht="12.75" customHeight="1">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ht="12.75" customHeight="1">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ht="12.75" customHeight="1">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ht="12.75" customHeight="1">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ht="12.75" customHeight="1">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ht="12.75" customHeight="1">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ht="12.75" customHeight="1">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ht="12.75" customHeight="1">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ht="12.75" customHeight="1">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ht="12.75" customHeight="1">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ht="12.75" customHeight="1">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ht="12.75" customHeight="1">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ht="12.75" customHeight="1">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ht="12.75" customHeight="1">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ht="12.75" customHeight="1">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ht="12.75" customHeight="1">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ht="12.75" customHeight="1">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ht="12.75" customHeight="1">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ht="12.75" customHeight="1">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ht="12.75" customHeight="1">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ht="12.75" customHeight="1">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ht="12.75" customHeight="1">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ht="12.75" customHeight="1">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ht="12.75" customHeight="1">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ht="12.75" customHeight="1">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ht="12.75" customHeight="1">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ht="12.75" customHeight="1">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ht="12.75" customHeight="1">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ht="12.75" customHeight="1">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ht="12.75" customHeight="1">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ht="12.75" customHeight="1">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ht="12.75" customHeight="1">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ht="12.75" customHeight="1">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ht="12.75" customHeight="1">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ht="12.75" customHeight="1">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ht="12.75" customHeight="1">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ht="12.75" customHeight="1">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ht="12.75" customHeight="1">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ht="12.75" customHeight="1">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ht="12.75" customHeight="1">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ht="12.75" customHeight="1">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ht="12.75" customHeight="1">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ht="12.75" customHeight="1">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ht="12.75" customHeight="1">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ht="12.75" customHeight="1">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ht="12.75" customHeight="1">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ht="12.75" customHeight="1">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ht="12.75" customHeight="1">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ht="12.75" customHeight="1">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ht="12.75" customHeight="1">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ht="12.75" customHeight="1">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ht="12.75" customHeight="1">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ht="12.75" customHeight="1">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ht="12.75" customHeight="1">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ht="12.75" customHeight="1">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ht="12.75" customHeight="1">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ht="12.75" customHeight="1">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ht="12.75" customHeight="1">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ht="12.75" customHeight="1">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ht="12.75" customHeight="1">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ht="12.75" customHeight="1">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ht="12.75" customHeight="1">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ht="12.75" customHeight="1">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ht="12.75" customHeight="1">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ht="12.75" customHeight="1">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ht="12.75" customHeight="1">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ht="12.75" customHeight="1">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ht="12.75" customHeight="1">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ht="12.75" customHeight="1">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ht="12.75" customHeight="1">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ht="12.75" customHeight="1">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ht="12.75" customHeight="1">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ht="12.75" customHeight="1">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ht="12.75" customHeight="1">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ht="12.75" customHeight="1">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ht="12.75" customHeight="1">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ht="12.75" customHeight="1">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ht="12.75" customHeight="1">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ht="12.75" customHeight="1">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ht="12.75" customHeight="1">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ht="12.75" customHeight="1">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ht="12.75" customHeight="1">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ht="12.75" customHeight="1">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ht="12.75" customHeight="1">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ht="12.75" customHeight="1">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ht="12.75" customHeight="1">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ht="12.75" customHeight="1">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ht="12.75" customHeight="1">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ht="12.75" customHeight="1">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ht="12.75" customHeight="1">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ht="12.75" customHeight="1">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ht="12.75" customHeight="1">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ht="12.75" customHeight="1">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ht="12.75" customHeight="1">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ht="12.75" customHeight="1">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ht="12.75" customHeight="1">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ht="12.75" customHeight="1">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ht="12.75" customHeight="1">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ht="12.75" customHeight="1">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ht="12.75" customHeight="1">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ht="12.75" customHeight="1">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ht="12.75" customHeight="1">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ht="12.75" customHeight="1">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ht="12.75" customHeight="1">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ht="12.75" customHeight="1">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ht="12.75" customHeight="1">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ht="12.75" customHeight="1">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ht="12.75" customHeight="1">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ht="12.75" customHeight="1">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ht="12.75" customHeight="1">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ht="12.75" customHeight="1">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ht="12.75" customHeight="1">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ht="12.75" customHeight="1">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ht="12.75" customHeight="1">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ht="12.75" customHeight="1">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ht="12.75" customHeight="1">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ht="12.75" customHeight="1">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ht="12.75" customHeight="1">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ht="12.75" customHeight="1">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ht="12.75" customHeight="1">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ht="12.75" customHeight="1">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ht="12.75" customHeight="1">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ht="12.75" customHeight="1">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ht="12.75" customHeight="1">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ht="12.75" customHeight="1">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ht="12.75" customHeight="1">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ht="12.75" customHeight="1">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ht="12.75" customHeight="1">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ht="12.75" customHeight="1">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ht="12.75" customHeight="1">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ht="12.75" customHeight="1">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ht="12.75" customHeight="1">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ht="12.75" customHeight="1">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ht="12.75" customHeight="1">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ht="12.75" customHeight="1">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ht="12.75" customHeight="1">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ht="12.75" customHeight="1">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ht="12.75" customHeight="1">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ht="12.75" customHeight="1">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ht="12.75" customHeight="1">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ht="12.75" customHeight="1">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ht="12.75" customHeight="1">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ht="12.75" customHeight="1">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ht="12.75" customHeight="1">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ht="12.75" customHeight="1">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ht="12.75" customHeight="1">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ht="12.75" customHeight="1">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ht="12.75" customHeight="1">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ht="12.75" customHeight="1">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ht="12.75" customHeight="1">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ht="12.75" customHeight="1">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ht="12.75" customHeight="1">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ht="12.75" customHeight="1">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ht="12.75" customHeight="1">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ht="12.75" customHeight="1">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ht="12.75" customHeight="1">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ht="12.75" customHeight="1">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ht="12.75" customHeight="1">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ht="12.75" customHeight="1">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ht="12.75" customHeight="1">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ht="12.75" customHeight="1">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ht="12.75" customHeight="1">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ht="12.75" customHeight="1">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ht="12.75" customHeight="1">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ht="12.75" customHeight="1">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ht="12.75" customHeight="1">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ht="12.75" customHeight="1">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ht="12.75" customHeight="1">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ht="12.75" customHeight="1">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ht="12.75" customHeight="1">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ht="12.75" customHeight="1">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ht="12.75" customHeight="1">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ht="12.75" customHeight="1">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ht="12.75" customHeight="1">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ht="12.75" customHeight="1">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ht="12.75" customHeight="1">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ht="12.75" customHeight="1">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ht="12.75" customHeight="1">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ht="12.75" customHeight="1">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ht="12.75" customHeight="1">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ht="12.75" customHeight="1">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ht="12.75" customHeight="1">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ht="12.75" customHeight="1">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ht="12.75" customHeight="1">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ht="12.75" customHeight="1">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ht="12.75" customHeight="1">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ht="12.75" customHeight="1">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ht="12.75" customHeight="1">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ht="12.75" customHeight="1">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ht="12.75" customHeight="1">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ht="12.75" customHeight="1">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ht="12.75" customHeight="1">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ht="12.75" customHeight="1">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ht="12.75" customHeight="1">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ht="12.75" customHeight="1">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ht="12.75" customHeight="1">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ht="12.75" customHeight="1">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ht="12.75" customHeight="1">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ht="12.75" customHeight="1">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ht="12.75" customHeight="1">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ht="12.75" customHeight="1">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ht="12.75" customHeight="1">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ht="12.75" customHeight="1">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ht="12.75" customHeight="1">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ht="12.75" customHeight="1">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ht="12.75" customHeight="1">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ht="12.75" customHeight="1">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ht="12.75" customHeight="1">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ht="12.75" customHeight="1">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ht="12.75" customHeight="1">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ht="12.75" customHeight="1">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ht="12.75" customHeight="1">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ht="12.75" customHeight="1">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ht="12.75" customHeight="1">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ht="12.75" customHeight="1">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ht="12.75" customHeight="1">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ht="12.75" customHeight="1">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ht="12.75" customHeight="1">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ht="12.75" customHeight="1">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ht="12.75" customHeight="1">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ht="12.75" customHeight="1">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ht="12.75" customHeight="1">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ht="12.75" customHeight="1">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ht="12.75" customHeight="1">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ht="12.75" customHeight="1">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ht="12.75" customHeight="1">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ht="12.75" customHeight="1">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ht="12.75" customHeight="1">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ht="12.75" customHeight="1">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ht="12.75" customHeight="1">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ht="12.75" customHeight="1">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ht="12.75" customHeight="1">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ht="12.75" customHeight="1">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ht="12.75" customHeight="1">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ht="12.75" customHeight="1">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ht="12.75" customHeight="1">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ht="12.75" customHeight="1">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ht="12.75" customHeight="1">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ht="12.75" customHeight="1">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ht="12.75" customHeight="1">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ht="12.75" customHeight="1">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ht="12.75" customHeight="1">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ht="12.75" customHeight="1">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ht="12.75" customHeight="1">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ht="12.75" customHeight="1">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ht="12.75" customHeight="1">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ht="12.75" customHeight="1">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ht="12.75" customHeight="1">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ht="12.75" customHeight="1">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ht="12.75" customHeight="1">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ht="12.75" customHeight="1">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ht="12.75" customHeight="1">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ht="12.75" customHeight="1">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ht="12.75" customHeight="1">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ht="12.75" customHeight="1">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ht="12.75" customHeight="1">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ht="12.75" customHeight="1">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ht="12.75" customHeight="1">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ht="12.75" customHeight="1">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ht="12.75" customHeight="1">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ht="12.75" customHeight="1">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ht="12.75" customHeight="1">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ht="12.75" customHeight="1">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ht="12.75" customHeight="1">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ht="12.75" customHeight="1">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ht="12.75" customHeight="1">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ht="12.75" customHeight="1">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ht="12.75" customHeight="1">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ht="12.75" customHeight="1">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ht="12.75" customHeight="1">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ht="12.75" customHeight="1">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ht="12.75" customHeight="1">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ht="12.75" customHeight="1">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ht="12.75" customHeight="1">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ht="12.75" customHeight="1">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ht="12.75" customHeight="1">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ht="12.75" customHeight="1">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ht="12.75" customHeight="1">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ht="12.75" customHeight="1">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ht="12.75" customHeight="1">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ht="12.75" customHeight="1">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ht="12.75" customHeight="1">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ht="12.75" customHeight="1">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ht="12.75" customHeight="1">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ht="12.75" customHeight="1">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ht="12.75" customHeight="1">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ht="12.75" customHeight="1">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ht="12.75" customHeight="1">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ht="12.75" customHeight="1">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ht="12.75" customHeight="1">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ht="12.75" customHeight="1">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ht="12.75" customHeight="1">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ht="12.75" customHeight="1">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ht="12.75" customHeight="1">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ht="12.75" customHeight="1">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ht="12.75" customHeight="1">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ht="12.75" customHeight="1">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ht="12.75" customHeight="1">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ht="12.75" customHeight="1">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ht="12.75" customHeight="1">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ht="12.75" customHeight="1">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ht="12.75" customHeight="1">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ht="12.75" customHeight="1">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ht="12.75" customHeight="1">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ht="12.75" customHeight="1">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ht="12.75" customHeight="1">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ht="12.75" customHeight="1">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ht="12.75" customHeight="1">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ht="12.75" customHeight="1">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ht="12.75" customHeight="1">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ht="12.75" customHeight="1">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ht="12.75" customHeight="1">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ht="12.75" customHeight="1">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ht="12.75" customHeight="1">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ht="12.75" customHeight="1">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ht="12.75" customHeight="1">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ht="12.75" customHeight="1">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ht="12.75" customHeight="1">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ht="12.75" customHeight="1">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ht="12.75" customHeight="1">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ht="12.75" customHeight="1">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ht="12.75" customHeight="1">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ht="12.75" customHeight="1">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ht="12.75" customHeight="1">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ht="12.75" customHeight="1">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ht="12.75" customHeight="1">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ht="12.75" customHeight="1">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ht="12.75" customHeight="1">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ht="12.75" customHeight="1">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ht="12.75" customHeight="1">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ht="12.75" customHeight="1">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ht="12.75" customHeight="1">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ht="12.75" customHeight="1">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ht="12.75" customHeight="1">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ht="12.75" customHeight="1">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ht="12.75" customHeight="1">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ht="12.75" customHeight="1">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ht="12.75" customHeight="1">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ht="12.75" customHeight="1">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ht="12.75" customHeight="1">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ht="12.75" customHeight="1">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ht="12.75" customHeight="1">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ht="12.75" customHeight="1">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ht="12.75" customHeight="1">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ht="12.75" customHeight="1">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ht="12.75" customHeight="1">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ht="12.75" customHeight="1">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ht="12.75" customHeight="1">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ht="12.75" customHeight="1">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ht="12.75" customHeight="1">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ht="12.75" customHeight="1">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ht="12.75" customHeight="1">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ht="12.75" customHeight="1">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ht="12.75" customHeight="1">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ht="12.75" customHeight="1">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ht="12.75" customHeight="1">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ht="12.75" customHeight="1">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ht="12.75" customHeight="1">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ht="12.75" customHeight="1">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ht="12.75" customHeight="1">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ht="12.75" customHeight="1">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ht="12.75" customHeight="1">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ht="12.75" customHeight="1">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ht="12.75" customHeight="1">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ht="12.75" customHeight="1">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ht="12.75" customHeight="1">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ht="12.75" customHeight="1">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ht="12.75" customHeight="1">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ht="12.75" customHeight="1">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ht="12.75" customHeight="1">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ht="12.75" customHeight="1">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ht="12.75" customHeight="1">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ht="12.75" customHeight="1">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ht="12.75" customHeight="1">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ht="12.75" customHeight="1">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ht="12.75" customHeight="1">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ht="12.75" customHeight="1">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ht="12.75" customHeight="1">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ht="12.75" customHeight="1">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ht="12.75" customHeight="1">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ht="12.75" customHeight="1">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ht="12.75" customHeight="1">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ht="12.75" customHeight="1">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ht="12.75" customHeight="1">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ht="12.75" customHeight="1">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ht="12.75" customHeight="1">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ht="12.75" customHeight="1">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ht="12.75" customHeight="1">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ht="12.75" customHeight="1">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ht="12.75" customHeight="1">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ht="12.75" customHeight="1">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ht="12.75" customHeight="1">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ht="12.75" customHeight="1">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ht="12.75" customHeight="1">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ht="12.75" customHeight="1">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ht="12.75" customHeight="1">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ht="12.75" customHeight="1">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mergeCells count="75">
    <mergeCell ref="E22:E23"/>
    <mergeCell ref="F22:F23"/>
    <mergeCell ref="D11:D16"/>
    <mergeCell ref="E11:E16"/>
    <mergeCell ref="D17:D21"/>
    <mergeCell ref="E17:E21"/>
    <mergeCell ref="F17:F21"/>
    <mergeCell ref="I18:I19"/>
    <mergeCell ref="D22:D23"/>
    <mergeCell ref="B11:B16"/>
    <mergeCell ref="C11:C16"/>
    <mergeCell ref="C17:C21"/>
    <mergeCell ref="C22:C23"/>
    <mergeCell ref="D24:D27"/>
    <mergeCell ref="E24:E27"/>
    <mergeCell ref="F24:F27"/>
    <mergeCell ref="C24:C27"/>
    <mergeCell ref="C28:C32"/>
    <mergeCell ref="D28:D32"/>
    <mergeCell ref="E28:E32"/>
    <mergeCell ref="F28:F32"/>
    <mergeCell ref="C33:C35"/>
    <mergeCell ref="D33:D35"/>
    <mergeCell ref="B1:B2"/>
    <mergeCell ref="B3:B10"/>
    <mergeCell ref="A43:A50"/>
    <mergeCell ref="B43:B45"/>
    <mergeCell ref="B46:B48"/>
    <mergeCell ref="B49:B50"/>
    <mergeCell ref="A3:A21"/>
    <mergeCell ref="B17:B21"/>
    <mergeCell ref="A22:A27"/>
    <mergeCell ref="B22:B23"/>
    <mergeCell ref="B24:B27"/>
    <mergeCell ref="B28:B32"/>
    <mergeCell ref="B33:B35"/>
    <mergeCell ref="B36:B39"/>
    <mergeCell ref="B40:B42"/>
    <mergeCell ref="C40:C42"/>
    <mergeCell ref="D40:D42"/>
    <mergeCell ref="E40:E42"/>
    <mergeCell ref="F40:F42"/>
    <mergeCell ref="C43:C45"/>
    <mergeCell ref="F43:F45"/>
    <mergeCell ref="D43:D45"/>
    <mergeCell ref="E43:E45"/>
    <mergeCell ref="C46:C48"/>
    <mergeCell ref="D46:D48"/>
    <mergeCell ref="E46:E48"/>
    <mergeCell ref="F46:F48"/>
    <mergeCell ref="C49:C50"/>
    <mergeCell ref="F49:F50"/>
    <mergeCell ref="H1:H2"/>
    <mergeCell ref="I1:I2"/>
    <mergeCell ref="C3:C10"/>
    <mergeCell ref="D3:D10"/>
    <mergeCell ref="E3:E10"/>
    <mergeCell ref="F3:F10"/>
    <mergeCell ref="A1:A2"/>
    <mergeCell ref="C1:C2"/>
    <mergeCell ref="D1:D2"/>
    <mergeCell ref="E1:E2"/>
    <mergeCell ref="F1:F2"/>
    <mergeCell ref="G1:G2"/>
    <mergeCell ref="F11:F16"/>
    <mergeCell ref="E33:E35"/>
    <mergeCell ref="F33:F35"/>
    <mergeCell ref="C36:C39"/>
    <mergeCell ref="D36:D39"/>
    <mergeCell ref="E36:E39"/>
    <mergeCell ref="F36:F39"/>
    <mergeCell ref="A28:A35"/>
    <mergeCell ref="A36:A42"/>
    <mergeCell ref="D49:D50"/>
    <mergeCell ref="E49:E5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5A11"/>
    <pageSetUpPr/>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4.43" defaultRowHeight="15.0"/>
  <cols>
    <col customWidth="1" min="1" max="1" width="30.86"/>
    <col customWidth="1" min="2" max="2" width="36.0"/>
    <col customWidth="1" min="3" max="3" width="31.71"/>
    <col customWidth="1" min="4" max="4" width="47.86"/>
    <col customWidth="1" min="5" max="5" width="37.57"/>
    <col customWidth="1" min="6" max="6" width="43.14"/>
    <col customWidth="1" min="7" max="7" width="105.14"/>
    <col customWidth="1" min="8" max="8" width="50.29"/>
    <col customWidth="1" min="9" max="9" width="56.86"/>
    <col customWidth="1" min="10" max="10" width="51.71"/>
    <col customWidth="1" min="11" max="11" width="54.0"/>
    <col customWidth="1" min="12" max="12" width="70.29"/>
    <col customWidth="1" min="13" max="13" width="59.71"/>
    <col customWidth="1" min="14" max="14" width="84.57"/>
    <col customWidth="1" min="15" max="15" width="59.14"/>
    <col customWidth="1" min="16" max="16" width="55.14"/>
    <col customWidth="1" min="17" max="17" width="52.71"/>
    <col customWidth="1" min="18" max="18" width="70.86"/>
    <col customWidth="1" min="19" max="19" width="73.86"/>
    <col customWidth="1" min="20" max="20" width="60.14"/>
    <col customWidth="1" min="21" max="21" width="63.14"/>
    <col customWidth="1" min="22" max="22" width="74.29"/>
    <col customWidth="1" min="23" max="23" width="94.43"/>
    <col customWidth="1" min="24" max="24" width="83.0"/>
    <col customWidth="1" min="25" max="25" width="75.43"/>
    <col customWidth="1" min="26" max="26" width="83.29"/>
    <col customWidth="1" min="27" max="27" width="80.71"/>
    <col customWidth="1" min="28" max="28" width="103.43"/>
    <col customWidth="1" min="29" max="29" width="108.14"/>
    <col customWidth="1" min="30" max="30" width="112.43"/>
    <col customWidth="1" min="31" max="31" width="93.43"/>
    <col customWidth="1" min="32" max="32" width="94.86"/>
    <col customWidth="1" min="33" max="33" width="82.86"/>
    <col customWidth="1" min="34" max="34" width="51.0"/>
    <col customWidth="1" min="35" max="35" width="61.71"/>
    <col customWidth="1" min="36" max="36" width="271.57"/>
    <col customWidth="1" min="37" max="37" width="136.71"/>
    <col customWidth="1" min="38" max="38" width="92.29"/>
    <col customWidth="1" min="39" max="39" width="62.86"/>
    <col customWidth="1" min="40" max="40" width="147.71"/>
    <col customWidth="1" min="41" max="41" width="134.29"/>
    <col customWidth="1" min="42" max="42" width="50.43"/>
    <col customWidth="1" min="43" max="43" width="96.86"/>
    <col customWidth="1" min="44" max="44" width="74.71"/>
    <col customWidth="1" min="45" max="45" width="62.29"/>
    <col customWidth="1" min="46" max="46" width="71.57"/>
    <col customWidth="1" min="47" max="47" width="58.29"/>
    <col customWidth="1" min="48" max="48" width="94.86"/>
    <col customWidth="1" min="49" max="49" width="54.14"/>
    <col customWidth="1" min="50" max="50" width="92.0"/>
    <col customWidth="1" min="51" max="51" width="70.29"/>
    <col customWidth="1" min="52" max="52" width="81.86"/>
    <col customWidth="1" min="53" max="54" width="52.43"/>
    <col customWidth="1" min="55" max="55" width="61.43"/>
    <col customWidth="1" min="56" max="56" width="53.71"/>
    <col customWidth="1" min="57" max="57" width="56.71"/>
    <col customWidth="1" min="58" max="58" width="55.29"/>
    <col customWidth="1" min="59" max="59" width="50.86"/>
    <col customWidth="1" min="60" max="60" width="46.14"/>
    <col customWidth="1" min="61" max="61" width="52.0"/>
    <col customWidth="1" min="62" max="62" width="63.0"/>
    <col customWidth="1" min="63" max="63" width="66.57"/>
    <col customWidth="1" min="64" max="64" width="66.14"/>
    <col customWidth="1" min="65" max="65" width="50.0"/>
    <col customWidth="1" min="66" max="66" width="56.14"/>
    <col customWidth="1" min="67" max="67" width="57.0"/>
    <col customWidth="1" min="68" max="68" width="59.57"/>
    <col customWidth="1" min="69" max="69" width="59.14"/>
    <col customWidth="1" min="70" max="70" width="57.57"/>
    <col customWidth="1" min="71" max="71" width="50.29"/>
    <col customWidth="1" min="72" max="72" width="46.71"/>
    <col customWidth="1" min="73" max="73" width="41.14"/>
    <col customWidth="1" min="74" max="74" width="42.86"/>
    <col customWidth="1" min="75" max="75" width="51.14"/>
    <col customWidth="1" min="76" max="76" width="50.29"/>
    <col customWidth="1" min="77" max="77" width="51.0"/>
    <col customWidth="1" min="78" max="78" width="47.14"/>
    <col customWidth="1" min="79" max="91" width="42.71"/>
    <col customWidth="1" min="92" max="92" width="49.0"/>
    <col customWidth="1" min="93" max="93" width="50.43"/>
    <col customWidth="1" min="94" max="94" width="60.0"/>
    <col customWidth="1" min="95" max="95" width="78.43"/>
    <col customWidth="1" min="96" max="96" width="60.71"/>
    <col customWidth="1" min="97" max="97" width="46.86"/>
    <col customWidth="1" min="98" max="98" width="39.43"/>
    <col customWidth="1" min="99" max="99" width="30.71"/>
    <col customWidth="1" min="100" max="100" width="36.57"/>
    <col customWidth="1" min="101" max="101" width="45.14"/>
    <col customWidth="1" min="102" max="102" width="57.29"/>
    <col customWidth="1" min="103" max="128" width="10.71"/>
  </cols>
  <sheetData>
    <row r="1" ht="28.5" customHeight="1">
      <c r="A1" s="161" t="s">
        <v>1003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3"/>
      <c r="CY1" s="164"/>
      <c r="CZ1" s="164"/>
      <c r="DA1" s="164"/>
      <c r="DB1" s="164"/>
      <c r="DC1" s="164"/>
      <c r="DD1" s="164"/>
      <c r="DE1" s="164"/>
      <c r="DF1" s="164"/>
      <c r="DG1" s="164"/>
      <c r="DH1" s="164"/>
      <c r="DI1" s="164"/>
      <c r="DJ1" s="164"/>
      <c r="DK1" s="164"/>
      <c r="DL1" s="164"/>
      <c r="DM1" s="164"/>
      <c r="DN1" s="164"/>
      <c r="DO1" s="164"/>
      <c r="DP1" s="164"/>
      <c r="DQ1" s="164"/>
      <c r="DR1" s="164"/>
    </row>
    <row r="2" ht="20.25" customHeight="1">
      <c r="A2" s="165" t="s">
        <v>1004</v>
      </c>
      <c r="B2" s="33"/>
      <c r="C2" s="33"/>
      <c r="D2" s="33"/>
      <c r="E2" s="33"/>
      <c r="F2" s="33"/>
      <c r="G2" s="33"/>
      <c r="H2" s="33"/>
      <c r="I2" s="33"/>
      <c r="J2" s="33"/>
      <c r="K2" s="33"/>
      <c r="L2" s="33"/>
      <c r="M2" s="33"/>
      <c r="N2" s="33"/>
      <c r="O2" s="33"/>
      <c r="P2" s="34"/>
      <c r="Q2" s="166" t="s">
        <v>1005</v>
      </c>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167"/>
      <c r="BA2" s="168" t="s">
        <v>1006</v>
      </c>
      <c r="BB2" s="2"/>
      <c r="BC2" s="2"/>
      <c r="BD2" s="2"/>
      <c r="BE2" s="2"/>
      <c r="BF2" s="2"/>
      <c r="BG2" s="2"/>
      <c r="BH2" s="2"/>
      <c r="BI2" s="2"/>
      <c r="BJ2" s="2"/>
      <c r="BK2" s="2"/>
      <c r="BL2" s="2"/>
      <c r="BM2" s="2"/>
      <c r="BN2" s="2"/>
      <c r="BO2" s="2"/>
      <c r="BP2" s="2"/>
      <c r="BQ2" s="2"/>
      <c r="BR2" s="2"/>
      <c r="BS2" s="2"/>
      <c r="BT2" s="2"/>
      <c r="BU2" s="2"/>
      <c r="BV2" s="2"/>
      <c r="BW2" s="2"/>
      <c r="BX2" s="2"/>
      <c r="BY2" s="2"/>
      <c r="BZ2" s="2"/>
      <c r="CA2" s="167"/>
      <c r="CB2" s="169" t="s">
        <v>1007</v>
      </c>
      <c r="CC2" s="122"/>
      <c r="CD2" s="122"/>
      <c r="CE2" s="122"/>
      <c r="CF2" s="122"/>
      <c r="CG2" s="122"/>
      <c r="CH2" s="122"/>
      <c r="CI2" s="122"/>
      <c r="CJ2" s="122"/>
      <c r="CK2" s="122"/>
      <c r="CL2" s="122"/>
      <c r="CM2" s="170"/>
      <c r="CN2" s="171" t="s">
        <v>1008</v>
      </c>
      <c r="CO2" s="172"/>
      <c r="CP2" s="172"/>
      <c r="CQ2" s="172"/>
      <c r="CR2" s="172"/>
      <c r="CS2" s="172"/>
      <c r="CT2" s="173"/>
      <c r="CU2" s="171" t="s">
        <v>1009</v>
      </c>
      <c r="CV2" s="172"/>
      <c r="CW2" s="172"/>
      <c r="CX2" s="173"/>
      <c r="CY2" s="164"/>
      <c r="CZ2" s="164"/>
      <c r="DA2" s="164"/>
      <c r="DB2" s="164"/>
      <c r="DC2" s="164"/>
      <c r="DD2" s="164"/>
      <c r="DE2" s="164"/>
      <c r="DF2" s="164"/>
      <c r="DG2" s="164"/>
      <c r="DH2" s="164"/>
      <c r="DI2" s="164"/>
      <c r="DJ2" s="164"/>
      <c r="DK2" s="164"/>
      <c r="DL2" s="164"/>
      <c r="DM2" s="164"/>
      <c r="DN2" s="164"/>
      <c r="DO2" s="164"/>
      <c r="DP2" s="164"/>
      <c r="DQ2" s="164"/>
      <c r="DR2" s="164"/>
    </row>
    <row r="3" ht="49.5" customHeight="1">
      <c r="A3" s="174" t="s">
        <v>1010</v>
      </c>
      <c r="B3" s="174" t="s">
        <v>1011</v>
      </c>
      <c r="C3" s="175" t="s">
        <v>1012</v>
      </c>
      <c r="D3" s="174" t="s">
        <v>1013</v>
      </c>
      <c r="E3" s="174" t="s">
        <v>1014</v>
      </c>
      <c r="F3" s="174" t="s">
        <v>1015</v>
      </c>
      <c r="G3" s="174" t="s">
        <v>1016</v>
      </c>
      <c r="H3" s="174" t="s">
        <v>1017</v>
      </c>
      <c r="I3" s="174" t="s">
        <v>1018</v>
      </c>
      <c r="J3" s="174" t="s">
        <v>1019</v>
      </c>
      <c r="K3" s="174" t="s">
        <v>1020</v>
      </c>
      <c r="L3" s="174" t="s">
        <v>1021</v>
      </c>
      <c r="M3" s="174" t="s">
        <v>1022</v>
      </c>
      <c r="N3" s="174" t="s">
        <v>1023</v>
      </c>
      <c r="O3" s="174" t="s">
        <v>1024</v>
      </c>
      <c r="P3" s="174" t="s">
        <v>1025</v>
      </c>
      <c r="Q3" s="166" t="s">
        <v>76</v>
      </c>
      <c r="R3" s="2"/>
      <c r="S3" s="3"/>
      <c r="T3" s="176" t="s">
        <v>109</v>
      </c>
      <c r="U3" s="2"/>
      <c r="V3" s="3"/>
      <c r="W3" s="176" t="s">
        <v>328</v>
      </c>
      <c r="X3" s="2"/>
      <c r="Y3" s="2"/>
      <c r="Z3" s="3"/>
      <c r="AA3" s="176" t="s">
        <v>600</v>
      </c>
      <c r="AB3" s="2"/>
      <c r="AC3" s="2"/>
      <c r="AD3" s="3"/>
      <c r="AE3" s="176" t="s">
        <v>631</v>
      </c>
      <c r="AF3" s="2"/>
      <c r="AG3" s="2"/>
      <c r="AH3" s="2"/>
      <c r="AI3" s="3"/>
      <c r="AJ3" s="176" t="s">
        <v>633</v>
      </c>
      <c r="AK3" s="2"/>
      <c r="AL3" s="3"/>
      <c r="AM3" s="176" t="s">
        <v>665</v>
      </c>
      <c r="AN3" s="2"/>
      <c r="AO3" s="3"/>
      <c r="AP3" s="176" t="s">
        <v>687</v>
      </c>
      <c r="AQ3" s="2"/>
      <c r="AR3" s="2"/>
      <c r="AS3" s="3"/>
      <c r="AT3" s="176" t="s">
        <v>693</v>
      </c>
      <c r="AU3" s="2"/>
      <c r="AV3" s="2"/>
      <c r="AW3" s="3"/>
      <c r="AX3" s="176" t="s">
        <v>699</v>
      </c>
      <c r="AY3" s="2"/>
      <c r="AZ3" s="167"/>
      <c r="BA3" s="177" t="s">
        <v>1026</v>
      </c>
      <c r="BB3" s="178" t="s">
        <v>1027</v>
      </c>
      <c r="BC3" s="3"/>
      <c r="BD3" s="178" t="s">
        <v>1028</v>
      </c>
      <c r="BE3" s="2"/>
      <c r="BF3" s="2"/>
      <c r="BG3" s="2"/>
      <c r="BH3" s="2"/>
      <c r="BI3" s="2"/>
      <c r="BJ3" s="2"/>
      <c r="BK3" s="2"/>
      <c r="BL3" s="2"/>
      <c r="BM3" s="2"/>
      <c r="BN3" s="2"/>
      <c r="BO3" s="2"/>
      <c r="BP3" s="2"/>
      <c r="BQ3" s="2"/>
      <c r="BR3" s="3"/>
      <c r="BS3" s="179" t="s">
        <v>1029</v>
      </c>
      <c r="BT3" s="2"/>
      <c r="BU3" s="2"/>
      <c r="BV3" s="2"/>
      <c r="BW3" s="2"/>
      <c r="BX3" s="2"/>
      <c r="BY3" s="2"/>
      <c r="BZ3" s="2"/>
      <c r="CA3" s="167"/>
      <c r="CB3" s="125"/>
      <c r="CC3" s="126"/>
      <c r="CD3" s="126"/>
      <c r="CE3" s="126"/>
      <c r="CF3" s="126"/>
      <c r="CG3" s="126"/>
      <c r="CH3" s="126"/>
      <c r="CI3" s="126"/>
      <c r="CJ3" s="126"/>
      <c r="CK3" s="126"/>
      <c r="CL3" s="126"/>
      <c r="CM3" s="180"/>
      <c r="CN3" s="125"/>
      <c r="CO3" s="126"/>
      <c r="CP3" s="126"/>
      <c r="CQ3" s="126"/>
      <c r="CR3" s="126"/>
      <c r="CS3" s="126"/>
      <c r="CT3" s="180"/>
      <c r="CU3" s="125"/>
      <c r="CV3" s="126"/>
      <c r="CW3" s="126"/>
      <c r="CX3" s="180"/>
      <c r="CY3" s="164"/>
      <c r="CZ3" s="164"/>
      <c r="DA3" s="164"/>
      <c r="DB3" s="164"/>
      <c r="DC3" s="164"/>
      <c r="DD3" s="164"/>
      <c r="DE3" s="164"/>
      <c r="DF3" s="164"/>
      <c r="DG3" s="164"/>
      <c r="DH3" s="164"/>
      <c r="DI3" s="164"/>
      <c r="DJ3" s="164"/>
      <c r="DK3" s="164"/>
      <c r="DL3" s="164"/>
      <c r="DM3" s="164"/>
      <c r="DN3" s="164"/>
      <c r="DO3" s="164"/>
      <c r="DP3" s="164"/>
      <c r="DQ3" s="164"/>
      <c r="DR3" s="164"/>
    </row>
    <row r="4" ht="85.5" customHeight="1">
      <c r="A4" s="136"/>
      <c r="B4" s="136"/>
      <c r="C4" s="136"/>
      <c r="D4" s="136"/>
      <c r="E4" s="136"/>
      <c r="F4" s="136"/>
      <c r="G4" s="136"/>
      <c r="H4" s="136"/>
      <c r="I4" s="136"/>
      <c r="J4" s="136"/>
      <c r="K4" s="136"/>
      <c r="L4" s="136"/>
      <c r="M4" s="136"/>
      <c r="N4" s="136"/>
      <c r="O4" s="136"/>
      <c r="P4" s="136"/>
      <c r="Q4" s="181" t="s">
        <v>1030</v>
      </c>
      <c r="R4" s="181" t="s">
        <v>1031</v>
      </c>
      <c r="S4" s="181" t="s">
        <v>1032</v>
      </c>
      <c r="T4" s="181" t="s">
        <v>1033</v>
      </c>
      <c r="U4" s="181" t="s">
        <v>1034</v>
      </c>
      <c r="V4" s="181" t="s">
        <v>1035</v>
      </c>
      <c r="W4" s="181" t="s">
        <v>1036</v>
      </c>
      <c r="X4" s="181" t="s">
        <v>1037</v>
      </c>
      <c r="Y4" s="181" t="s">
        <v>1038</v>
      </c>
      <c r="Z4" s="181" t="s">
        <v>1039</v>
      </c>
      <c r="AA4" s="181" t="s">
        <v>1040</v>
      </c>
      <c r="AB4" s="181" t="s">
        <v>1041</v>
      </c>
      <c r="AC4" s="181" t="s">
        <v>1042</v>
      </c>
      <c r="AD4" s="181" t="s">
        <v>1043</v>
      </c>
      <c r="AE4" s="181" t="s">
        <v>1044</v>
      </c>
      <c r="AF4" s="181" t="s">
        <v>1045</v>
      </c>
      <c r="AG4" s="181" t="s">
        <v>1046</v>
      </c>
      <c r="AH4" s="181" t="s">
        <v>1047</v>
      </c>
      <c r="AI4" s="181" t="s">
        <v>1048</v>
      </c>
      <c r="AJ4" s="181" t="s">
        <v>1049</v>
      </c>
      <c r="AK4" s="181" t="s">
        <v>1050</v>
      </c>
      <c r="AL4" s="181" t="s">
        <v>1051</v>
      </c>
      <c r="AM4" s="181" t="s">
        <v>1052</v>
      </c>
      <c r="AN4" s="181" t="s">
        <v>1053</v>
      </c>
      <c r="AO4" s="181" t="s">
        <v>1054</v>
      </c>
      <c r="AP4" s="181" t="s">
        <v>1055</v>
      </c>
      <c r="AQ4" s="181" t="s">
        <v>1056</v>
      </c>
      <c r="AR4" s="181" t="s">
        <v>1057</v>
      </c>
      <c r="AS4" s="181" t="s">
        <v>1058</v>
      </c>
      <c r="AT4" s="181" t="s">
        <v>1059</v>
      </c>
      <c r="AU4" s="181" t="s">
        <v>1060</v>
      </c>
      <c r="AV4" s="181" t="s">
        <v>1061</v>
      </c>
      <c r="AW4" s="181" t="s">
        <v>1062</v>
      </c>
      <c r="AX4" s="181" t="s">
        <v>1063</v>
      </c>
      <c r="AY4" s="181" t="s">
        <v>1064</v>
      </c>
      <c r="AZ4" s="182" t="s">
        <v>1065</v>
      </c>
      <c r="BA4" s="183" t="s">
        <v>1066</v>
      </c>
      <c r="BB4" s="183" t="s">
        <v>1067</v>
      </c>
      <c r="BC4" s="183" t="s">
        <v>1068</v>
      </c>
      <c r="BD4" s="183" t="s">
        <v>1069</v>
      </c>
      <c r="BE4" s="183" t="s">
        <v>1070</v>
      </c>
      <c r="BF4" s="183" t="s">
        <v>1071</v>
      </c>
      <c r="BG4" s="183" t="s">
        <v>1072</v>
      </c>
      <c r="BH4" s="183" t="s">
        <v>1073</v>
      </c>
      <c r="BI4" s="183" t="s">
        <v>1074</v>
      </c>
      <c r="BJ4" s="183" t="s">
        <v>1075</v>
      </c>
      <c r="BK4" s="183" t="s">
        <v>1076</v>
      </c>
      <c r="BL4" s="183" t="s">
        <v>1077</v>
      </c>
      <c r="BM4" s="183" t="s">
        <v>1078</v>
      </c>
      <c r="BN4" s="183" t="s">
        <v>1079</v>
      </c>
      <c r="BO4" s="183" t="s">
        <v>1080</v>
      </c>
      <c r="BP4" s="183" t="s">
        <v>1081</v>
      </c>
      <c r="BQ4" s="183" t="s">
        <v>1082</v>
      </c>
      <c r="BR4" s="183" t="s">
        <v>1083</v>
      </c>
      <c r="BS4" s="183" t="s">
        <v>1084</v>
      </c>
      <c r="BT4" s="183" t="s">
        <v>1085</v>
      </c>
      <c r="BU4" s="183" t="s">
        <v>1086</v>
      </c>
      <c r="BV4" s="183" t="s">
        <v>1087</v>
      </c>
      <c r="BW4" s="183" t="s">
        <v>1088</v>
      </c>
      <c r="BX4" s="183" t="s">
        <v>1089</v>
      </c>
      <c r="BY4" s="183" t="s">
        <v>1090</v>
      </c>
      <c r="BZ4" s="183" t="s">
        <v>1091</v>
      </c>
      <c r="CA4" s="184" t="s">
        <v>1092</v>
      </c>
      <c r="CB4" s="181" t="s">
        <v>1093</v>
      </c>
      <c r="CC4" s="181" t="s">
        <v>1094</v>
      </c>
      <c r="CD4" s="181" t="s">
        <v>1095</v>
      </c>
      <c r="CE4" s="181" t="s">
        <v>1096</v>
      </c>
      <c r="CF4" s="181" t="s">
        <v>1097</v>
      </c>
      <c r="CG4" s="181" t="s">
        <v>1098</v>
      </c>
      <c r="CH4" s="181" t="s">
        <v>1099</v>
      </c>
      <c r="CI4" s="181" t="s">
        <v>1100</v>
      </c>
      <c r="CJ4" s="181" t="s">
        <v>1101</v>
      </c>
      <c r="CK4" s="181" t="s">
        <v>1102</v>
      </c>
      <c r="CL4" s="185" t="s">
        <v>1103</v>
      </c>
      <c r="CM4" s="181" t="s">
        <v>1104</v>
      </c>
      <c r="CN4" s="186" t="s">
        <v>1105</v>
      </c>
      <c r="CO4" s="183" t="s">
        <v>1106</v>
      </c>
      <c r="CP4" s="183" t="s">
        <v>1107</v>
      </c>
      <c r="CQ4" s="183" t="s">
        <v>1108</v>
      </c>
      <c r="CR4" s="183" t="s">
        <v>1109</v>
      </c>
      <c r="CS4" s="183" t="s">
        <v>1110</v>
      </c>
      <c r="CT4" s="184" t="s">
        <v>1111</v>
      </c>
      <c r="CU4" s="187" t="s">
        <v>1112</v>
      </c>
      <c r="CV4" s="188" t="s">
        <v>1113</v>
      </c>
      <c r="CW4" s="189" t="s">
        <v>1114</v>
      </c>
      <c r="CX4" s="190" t="s">
        <v>1115</v>
      </c>
      <c r="CY4" s="164"/>
      <c r="CZ4" s="164"/>
      <c r="DA4" s="164"/>
      <c r="DB4" s="164"/>
      <c r="DC4" s="164"/>
      <c r="DD4" s="164"/>
      <c r="DE4" s="164"/>
      <c r="DF4" s="164"/>
      <c r="DG4" s="164"/>
      <c r="DH4" s="164"/>
      <c r="DI4" s="164"/>
      <c r="DJ4" s="164"/>
      <c r="DK4" s="164"/>
      <c r="DL4" s="164"/>
      <c r="DM4" s="164"/>
      <c r="DN4" s="164"/>
      <c r="DO4" s="164"/>
      <c r="DP4" s="164"/>
      <c r="DQ4" s="164"/>
      <c r="DR4" s="164"/>
    </row>
    <row r="5" hidden="1">
      <c r="A5" s="191" t="s">
        <v>1116</v>
      </c>
      <c r="B5" s="191" t="s">
        <v>1117</v>
      </c>
      <c r="C5" s="191" t="s">
        <v>1118</v>
      </c>
      <c r="D5" s="192" t="s">
        <v>1119</v>
      </c>
      <c r="E5" s="192">
        <v>3.223066509E9</v>
      </c>
      <c r="F5" s="193" t="s">
        <v>1120</v>
      </c>
      <c r="G5" s="192" t="s">
        <v>1121</v>
      </c>
      <c r="H5" s="192" t="s">
        <v>1122</v>
      </c>
      <c r="I5" s="192" t="s">
        <v>1123</v>
      </c>
      <c r="J5" s="192" t="s">
        <v>1124</v>
      </c>
      <c r="K5" s="192" t="s">
        <v>1125</v>
      </c>
      <c r="L5" s="192" t="s">
        <v>1126</v>
      </c>
      <c r="M5" s="192">
        <v>3.108561245E9</v>
      </c>
      <c r="N5" s="193" t="s">
        <v>1127</v>
      </c>
      <c r="O5" s="192" t="s">
        <v>1128</v>
      </c>
      <c r="P5" s="194">
        <v>44323.0</v>
      </c>
      <c r="Q5" s="195" t="s">
        <v>1129</v>
      </c>
      <c r="R5" s="195" t="s">
        <v>1129</v>
      </c>
      <c r="S5" s="195" t="s">
        <v>1129</v>
      </c>
      <c r="T5" s="195" t="s">
        <v>1129</v>
      </c>
      <c r="U5" s="195" t="s">
        <v>1130</v>
      </c>
      <c r="V5" s="195" t="s">
        <v>1129</v>
      </c>
      <c r="W5" s="195" t="s">
        <v>1131</v>
      </c>
      <c r="X5" s="195" t="s">
        <v>1129</v>
      </c>
      <c r="Y5" s="195" t="s">
        <v>1129</v>
      </c>
      <c r="Z5" s="195" t="s">
        <v>1129</v>
      </c>
      <c r="AA5" s="195" t="s">
        <v>1129</v>
      </c>
      <c r="AB5" s="195" t="s">
        <v>1129</v>
      </c>
      <c r="AC5" s="195" t="s">
        <v>1131</v>
      </c>
      <c r="AD5" s="195" t="s">
        <v>1129</v>
      </c>
      <c r="AE5" s="195" t="s">
        <v>1129</v>
      </c>
      <c r="AF5" s="195" t="s">
        <v>1129</v>
      </c>
      <c r="AG5" s="195" t="s">
        <v>1129</v>
      </c>
      <c r="AH5" s="195" t="s">
        <v>1129</v>
      </c>
      <c r="AI5" s="195" t="s">
        <v>1129</v>
      </c>
      <c r="AJ5" s="196" t="s">
        <v>1129</v>
      </c>
      <c r="AK5" s="195" t="s">
        <v>1129</v>
      </c>
      <c r="AL5" s="195" t="s">
        <v>1129</v>
      </c>
      <c r="AM5" s="197" t="s">
        <v>1130</v>
      </c>
      <c r="AN5" s="197" t="s">
        <v>1130</v>
      </c>
      <c r="AO5" s="197" t="s">
        <v>1130</v>
      </c>
      <c r="AP5" s="195" t="s">
        <v>1129</v>
      </c>
      <c r="AQ5" s="195" t="s">
        <v>1129</v>
      </c>
      <c r="AR5" s="195" t="s">
        <v>1129</v>
      </c>
      <c r="AS5" s="195" t="s">
        <v>1129</v>
      </c>
      <c r="AT5" s="195" t="s">
        <v>1129</v>
      </c>
      <c r="AU5" s="195" t="s">
        <v>1129</v>
      </c>
      <c r="AV5" s="195" t="s">
        <v>1129</v>
      </c>
      <c r="AW5" s="195" t="s">
        <v>1129</v>
      </c>
      <c r="AX5" s="195" t="s">
        <v>1129</v>
      </c>
      <c r="AY5" s="195" t="s">
        <v>1129</v>
      </c>
      <c r="AZ5" s="195" t="s">
        <v>1129</v>
      </c>
      <c r="BA5" s="197" t="s">
        <v>1129</v>
      </c>
      <c r="BB5" s="197" t="s">
        <v>1129</v>
      </c>
      <c r="BC5" s="197" t="s">
        <v>1129</v>
      </c>
      <c r="BD5" s="197" t="s">
        <v>1129</v>
      </c>
      <c r="BE5" s="197" t="s">
        <v>1129</v>
      </c>
      <c r="BF5" s="197" t="s">
        <v>1129</v>
      </c>
      <c r="BG5" s="197" t="s">
        <v>1130</v>
      </c>
      <c r="BH5" s="197" t="s">
        <v>1130</v>
      </c>
      <c r="BI5" s="197" t="s">
        <v>1129</v>
      </c>
      <c r="BJ5" s="197" t="s">
        <v>1130</v>
      </c>
      <c r="BK5" s="197" t="s">
        <v>1130</v>
      </c>
      <c r="BL5" s="197" t="s">
        <v>1130</v>
      </c>
      <c r="BM5" s="197" t="s">
        <v>1129</v>
      </c>
      <c r="BN5" s="197" t="s">
        <v>1130</v>
      </c>
      <c r="BO5" s="197" t="s">
        <v>1130</v>
      </c>
      <c r="BP5" s="197" t="s">
        <v>1129</v>
      </c>
      <c r="BQ5" s="197" t="s">
        <v>1130</v>
      </c>
      <c r="BR5" s="197" t="s">
        <v>1130</v>
      </c>
      <c r="BS5" s="197" t="s">
        <v>1129</v>
      </c>
      <c r="BT5" s="197" t="s">
        <v>1130</v>
      </c>
      <c r="BU5" s="197" t="s">
        <v>1130</v>
      </c>
      <c r="BV5" s="197" t="s">
        <v>1129</v>
      </c>
      <c r="BW5" s="197" t="s">
        <v>1129</v>
      </c>
      <c r="BX5" s="197" t="s">
        <v>1129</v>
      </c>
      <c r="BY5" s="197" t="s">
        <v>1129</v>
      </c>
      <c r="BZ5" s="197" t="s">
        <v>1129</v>
      </c>
      <c r="CA5" s="195" t="s">
        <v>1129</v>
      </c>
      <c r="CB5" s="198">
        <f t="shared" ref="CB5:CB109" si="2">COUNTIF(Q5:S5,"SI")</f>
        <v>3</v>
      </c>
      <c r="CC5" s="198">
        <f t="shared" ref="CC5:CC109" si="3">COUNTIF(T5:V5,"SI")</f>
        <v>2</v>
      </c>
      <c r="CD5" s="198">
        <f t="shared" ref="CD5:CD109" si="4">COUNTIF(W5:Z5,"SI")</f>
        <v>3</v>
      </c>
      <c r="CE5" s="198">
        <f t="shared" ref="CE5:CE109" si="5">COUNTIF(AA5:AD5,"SI")</f>
        <v>3</v>
      </c>
      <c r="CF5" s="198">
        <f t="shared" ref="CF5:CF109" si="6">COUNTIF(AE5:AI5,"SI")</f>
        <v>5</v>
      </c>
      <c r="CG5" s="198">
        <f t="shared" ref="CG5:CG109" si="7">COUNTIF(AJ5:AL5,"SI")</f>
        <v>3</v>
      </c>
      <c r="CH5" s="198">
        <f t="shared" ref="CH5:CH109" si="8">COUNTIF(AM5:AO5,"SI")</f>
        <v>0</v>
      </c>
      <c r="CI5" s="198">
        <f t="shared" ref="CI5:CI109" si="9">COUNTIF(AP5:AS5,"SI")</f>
        <v>4</v>
      </c>
      <c r="CJ5" s="198">
        <f t="shared" ref="CJ5:CJ109" si="10">COUNTIF(AT5:AW5,"SI")</f>
        <v>4</v>
      </c>
      <c r="CK5" s="198">
        <f t="shared" ref="CK5:CK109" si="11">COUNTIF(AX5:AZ5,"SI")</f>
        <v>3</v>
      </c>
      <c r="CL5" s="198">
        <f t="shared" ref="CL5:CL109" si="12">SUM(CB5:CK5)</f>
        <v>30</v>
      </c>
      <c r="CM5" s="199">
        <f t="shared" ref="CM5:CM65" si="13">CL5/36</f>
        <v>0.8333333333</v>
      </c>
      <c r="CN5" s="198">
        <f t="shared" ref="CN5:CP5" si="1">COUNTIF(BA5,"SI")</f>
        <v>1</v>
      </c>
      <c r="CO5" s="197">
        <f t="shared" si="1"/>
        <v>1</v>
      </c>
      <c r="CP5" s="197">
        <f t="shared" si="1"/>
        <v>1</v>
      </c>
      <c r="CQ5" s="197">
        <f t="shared" ref="CQ5:CQ109" si="15">COUNTIFS(BD5:BR5,"SI")</f>
        <v>6</v>
      </c>
      <c r="CR5" s="197">
        <f t="shared" ref="CR5:CR109" si="16">COUNTIFS(BS5:CA5,"SI")</f>
        <v>7</v>
      </c>
      <c r="CS5" s="200">
        <f t="shared" ref="CS5:CS109" si="17">SUM(CN5:CR5)</f>
        <v>16</v>
      </c>
      <c r="CT5" s="201">
        <f>(CS5/15)</f>
        <v>1.066666667</v>
      </c>
      <c r="CU5" s="202">
        <f>AVERAGE(CT5:CT12)</f>
        <v>0.6327380952</v>
      </c>
      <c r="CV5" s="172"/>
      <c r="CW5" s="173"/>
      <c r="CX5" s="203">
        <f>AVERAGE(CT5:CT23,CT25:CT109)</f>
        <v>0.183974359</v>
      </c>
      <c r="CY5" s="204"/>
      <c r="CZ5" s="204"/>
      <c r="DA5" s="204"/>
      <c r="DB5" s="204"/>
      <c r="DC5" s="204"/>
      <c r="DD5" s="204"/>
      <c r="DE5" s="204"/>
      <c r="DF5" s="204"/>
      <c r="DG5" s="204"/>
      <c r="DH5" s="204"/>
      <c r="DI5" s="204"/>
      <c r="DJ5" s="204"/>
      <c r="DK5" s="204"/>
      <c r="DL5" s="204"/>
      <c r="DM5" s="204"/>
      <c r="DN5" s="204"/>
      <c r="DO5" s="204"/>
      <c r="DP5" s="204"/>
      <c r="DQ5" s="204"/>
      <c r="DR5" s="204"/>
    </row>
    <row r="6" hidden="1">
      <c r="A6" s="191" t="s">
        <v>1116</v>
      </c>
      <c r="B6" s="191" t="s">
        <v>1117</v>
      </c>
      <c r="C6" s="191" t="s">
        <v>1132</v>
      </c>
      <c r="D6" s="205" t="s">
        <v>1133</v>
      </c>
      <c r="E6" s="192">
        <v>3.125703211E9</v>
      </c>
      <c r="F6" s="192" t="s">
        <v>1134</v>
      </c>
      <c r="G6" s="192" t="s">
        <v>1121</v>
      </c>
      <c r="H6" s="192" t="s">
        <v>1122</v>
      </c>
      <c r="I6" s="192" t="s">
        <v>1123</v>
      </c>
      <c r="J6" s="206" t="s">
        <v>1135</v>
      </c>
      <c r="K6" s="191" t="s">
        <v>1136</v>
      </c>
      <c r="L6" s="206" t="s">
        <v>1137</v>
      </c>
      <c r="M6" s="192">
        <v>3.11215711E9</v>
      </c>
      <c r="N6" s="193" t="s">
        <v>1138</v>
      </c>
      <c r="O6" s="192" t="s">
        <v>1139</v>
      </c>
      <c r="P6" s="207">
        <v>44300.0</v>
      </c>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8">
        <f t="shared" si="2"/>
        <v>0</v>
      </c>
      <c r="CC6" s="198">
        <f t="shared" si="3"/>
        <v>0</v>
      </c>
      <c r="CD6" s="198">
        <f t="shared" si="4"/>
        <v>0</v>
      </c>
      <c r="CE6" s="198">
        <f t="shared" si="5"/>
        <v>0</v>
      </c>
      <c r="CF6" s="198">
        <f t="shared" si="6"/>
        <v>0</v>
      </c>
      <c r="CG6" s="198">
        <f t="shared" si="7"/>
        <v>0</v>
      </c>
      <c r="CH6" s="198">
        <f t="shared" si="8"/>
        <v>0</v>
      </c>
      <c r="CI6" s="198">
        <f t="shared" si="9"/>
        <v>0</v>
      </c>
      <c r="CJ6" s="198">
        <f t="shared" si="10"/>
        <v>0</v>
      </c>
      <c r="CK6" s="198">
        <f t="shared" si="11"/>
        <v>0</v>
      </c>
      <c r="CL6" s="198">
        <f t="shared" si="12"/>
        <v>0</v>
      </c>
      <c r="CM6" s="199">
        <f t="shared" si="13"/>
        <v>0</v>
      </c>
      <c r="CN6" s="198">
        <f t="shared" ref="CN6:CP6" si="14">COUNTIF(BA6,"SI")</f>
        <v>0</v>
      </c>
      <c r="CO6" s="197">
        <f t="shared" si="14"/>
        <v>0</v>
      </c>
      <c r="CP6" s="195">
        <f t="shared" si="14"/>
        <v>0</v>
      </c>
      <c r="CQ6" s="195">
        <f t="shared" si="15"/>
        <v>0</v>
      </c>
      <c r="CR6" s="195">
        <f t="shared" si="16"/>
        <v>0</v>
      </c>
      <c r="CS6" s="208">
        <f t="shared" si="17"/>
        <v>0</v>
      </c>
      <c r="CT6" s="209">
        <f t="shared" ref="CT6:CT8" si="19">(CS6/14)</f>
        <v>0</v>
      </c>
      <c r="CU6" s="210"/>
      <c r="CW6" s="211"/>
      <c r="CX6" s="210"/>
      <c r="CY6" s="204"/>
      <c r="CZ6" s="204"/>
      <c r="DA6" s="204"/>
      <c r="DB6" s="204"/>
      <c r="DC6" s="204"/>
      <c r="DD6" s="204"/>
      <c r="DE6" s="204"/>
      <c r="DF6" s="204"/>
      <c r="DG6" s="204"/>
      <c r="DH6" s="204"/>
      <c r="DI6" s="204"/>
      <c r="DJ6" s="204"/>
      <c r="DK6" s="204"/>
      <c r="DL6" s="204"/>
      <c r="DM6" s="204"/>
      <c r="DN6" s="204"/>
      <c r="DO6" s="204"/>
      <c r="DP6" s="204"/>
      <c r="DQ6" s="204"/>
      <c r="DR6" s="204"/>
    </row>
    <row r="7" hidden="1">
      <c r="A7" s="191" t="s">
        <v>1116</v>
      </c>
      <c r="B7" s="191" t="s">
        <v>1117</v>
      </c>
      <c r="C7" s="191" t="s">
        <v>1140</v>
      </c>
      <c r="D7" s="192" t="s">
        <v>1119</v>
      </c>
      <c r="E7" s="192">
        <v>3.223066509E9</v>
      </c>
      <c r="F7" s="193" t="s">
        <v>1120</v>
      </c>
      <c r="G7" s="192" t="s">
        <v>1121</v>
      </c>
      <c r="H7" s="192" t="s">
        <v>1122</v>
      </c>
      <c r="I7" s="192" t="s">
        <v>1123</v>
      </c>
      <c r="J7" s="206" t="s">
        <v>1141</v>
      </c>
      <c r="K7" s="192" t="s">
        <v>1142</v>
      </c>
      <c r="L7" s="206" t="s">
        <v>1143</v>
      </c>
      <c r="M7" s="192">
        <v>3.194368423E9</v>
      </c>
      <c r="N7" s="193" t="s">
        <v>1144</v>
      </c>
      <c r="O7" s="192" t="s">
        <v>1145</v>
      </c>
      <c r="P7" s="194">
        <v>44313.0</v>
      </c>
      <c r="Q7" s="197" t="s">
        <v>1129</v>
      </c>
      <c r="R7" s="197" t="s">
        <v>1129</v>
      </c>
      <c r="S7" s="197" t="s">
        <v>1129</v>
      </c>
      <c r="T7" s="197" t="s">
        <v>1129</v>
      </c>
      <c r="U7" s="197" t="s">
        <v>1130</v>
      </c>
      <c r="V7" s="197" t="s">
        <v>1129</v>
      </c>
      <c r="W7" s="197" t="s">
        <v>1129</v>
      </c>
      <c r="X7" s="197" t="s">
        <v>1129</v>
      </c>
      <c r="Y7" s="197" t="s">
        <v>1129</v>
      </c>
      <c r="Z7" s="197" t="s">
        <v>1129</v>
      </c>
      <c r="AA7" s="197" t="s">
        <v>1129</v>
      </c>
      <c r="AB7" s="197" t="s">
        <v>1129</v>
      </c>
      <c r="AC7" s="197" t="s">
        <v>1129</v>
      </c>
      <c r="AD7" s="197" t="s">
        <v>1129</v>
      </c>
      <c r="AE7" s="197" t="s">
        <v>1129</v>
      </c>
      <c r="AF7" s="197" t="s">
        <v>1129</v>
      </c>
      <c r="AG7" s="197" t="s">
        <v>1129</v>
      </c>
      <c r="AH7" s="197" t="s">
        <v>1129</v>
      </c>
      <c r="AI7" s="197" t="s">
        <v>1129</v>
      </c>
      <c r="AJ7" s="212" t="s">
        <v>1129</v>
      </c>
      <c r="AK7" s="197" t="s">
        <v>1129</v>
      </c>
      <c r="AL7" s="197" t="s">
        <v>1129</v>
      </c>
      <c r="AM7" s="197" t="s">
        <v>1130</v>
      </c>
      <c r="AN7" s="197" t="s">
        <v>1130</v>
      </c>
      <c r="AO7" s="197" t="s">
        <v>1130</v>
      </c>
      <c r="AP7" s="197" t="s">
        <v>1129</v>
      </c>
      <c r="AQ7" s="197" t="s">
        <v>1129</v>
      </c>
      <c r="AR7" s="197" t="s">
        <v>1129</v>
      </c>
      <c r="AS7" s="197" t="s">
        <v>1129</v>
      </c>
      <c r="AT7" s="197" t="s">
        <v>1129</v>
      </c>
      <c r="AU7" s="197" t="s">
        <v>1129</v>
      </c>
      <c r="AV7" s="197" t="s">
        <v>1129</v>
      </c>
      <c r="AW7" s="197" t="s">
        <v>1129</v>
      </c>
      <c r="AX7" s="197" t="s">
        <v>1129</v>
      </c>
      <c r="AY7" s="197" t="s">
        <v>1129</v>
      </c>
      <c r="AZ7" s="197" t="s">
        <v>1129</v>
      </c>
      <c r="BA7" s="197" t="s">
        <v>1129</v>
      </c>
      <c r="BB7" s="197" t="s">
        <v>1129</v>
      </c>
      <c r="BC7" s="197" t="s">
        <v>1129</v>
      </c>
      <c r="BD7" s="197" t="s">
        <v>1129</v>
      </c>
      <c r="BE7" s="197" t="s">
        <v>1129</v>
      </c>
      <c r="BF7" s="197" t="s">
        <v>1129</v>
      </c>
      <c r="BG7" s="197" t="s">
        <v>1130</v>
      </c>
      <c r="BH7" s="197" t="s">
        <v>1130</v>
      </c>
      <c r="BI7" s="197" t="s">
        <v>1130</v>
      </c>
      <c r="BJ7" s="197" t="s">
        <v>1130</v>
      </c>
      <c r="BK7" s="197" t="s">
        <v>1130</v>
      </c>
      <c r="BL7" s="197" t="s">
        <v>1130</v>
      </c>
      <c r="BM7" s="197" t="s">
        <v>1131</v>
      </c>
      <c r="BN7" s="197" t="s">
        <v>1130</v>
      </c>
      <c r="BO7" s="197" t="s">
        <v>1130</v>
      </c>
      <c r="BP7" s="197" t="s">
        <v>1129</v>
      </c>
      <c r="BQ7" s="197" t="s">
        <v>1130</v>
      </c>
      <c r="BR7" s="197" t="s">
        <v>1130</v>
      </c>
      <c r="BS7" s="197" t="s">
        <v>1129</v>
      </c>
      <c r="BT7" s="197" t="s">
        <v>1130</v>
      </c>
      <c r="BU7" s="197" t="s">
        <v>1130</v>
      </c>
      <c r="BV7" s="197" t="s">
        <v>1129</v>
      </c>
      <c r="BW7" s="197" t="s">
        <v>1129</v>
      </c>
      <c r="BX7" s="197" t="s">
        <v>1129</v>
      </c>
      <c r="BY7" s="197" t="s">
        <v>1129</v>
      </c>
      <c r="BZ7" s="197" t="s">
        <v>1129</v>
      </c>
      <c r="CA7" s="197" t="s">
        <v>1129</v>
      </c>
      <c r="CB7" s="198">
        <f t="shared" si="2"/>
        <v>3</v>
      </c>
      <c r="CC7" s="198">
        <f t="shared" si="3"/>
        <v>2</v>
      </c>
      <c r="CD7" s="198">
        <f t="shared" si="4"/>
        <v>4</v>
      </c>
      <c r="CE7" s="198">
        <f t="shared" si="5"/>
        <v>4</v>
      </c>
      <c r="CF7" s="198">
        <f t="shared" si="6"/>
        <v>5</v>
      </c>
      <c r="CG7" s="198">
        <f t="shared" si="7"/>
        <v>3</v>
      </c>
      <c r="CH7" s="198">
        <f t="shared" si="8"/>
        <v>0</v>
      </c>
      <c r="CI7" s="198">
        <f t="shared" si="9"/>
        <v>4</v>
      </c>
      <c r="CJ7" s="198">
        <f t="shared" si="10"/>
        <v>4</v>
      </c>
      <c r="CK7" s="198">
        <f t="shared" si="11"/>
        <v>3</v>
      </c>
      <c r="CL7" s="198">
        <f t="shared" si="12"/>
        <v>32</v>
      </c>
      <c r="CM7" s="199">
        <f t="shared" si="13"/>
        <v>0.8888888889</v>
      </c>
      <c r="CN7" s="198">
        <f t="shared" ref="CN7:CP7" si="18">COUNTIF(BA7,"SI")</f>
        <v>1</v>
      </c>
      <c r="CO7" s="197">
        <f t="shared" si="18"/>
        <v>1</v>
      </c>
      <c r="CP7" s="195">
        <f t="shared" si="18"/>
        <v>1</v>
      </c>
      <c r="CQ7" s="195">
        <f t="shared" si="15"/>
        <v>4</v>
      </c>
      <c r="CR7" s="195">
        <f t="shared" si="16"/>
        <v>7</v>
      </c>
      <c r="CS7" s="208">
        <f t="shared" si="17"/>
        <v>14</v>
      </c>
      <c r="CT7" s="209">
        <f t="shared" si="19"/>
        <v>1</v>
      </c>
      <c r="CU7" s="210"/>
      <c r="CW7" s="211"/>
      <c r="CX7" s="210"/>
      <c r="CY7" s="204"/>
      <c r="CZ7" s="204"/>
      <c r="DA7" s="204"/>
      <c r="DB7" s="204"/>
      <c r="DC7" s="204"/>
      <c r="DD7" s="204"/>
      <c r="DE7" s="204"/>
      <c r="DF7" s="204"/>
      <c r="DG7" s="204"/>
      <c r="DH7" s="204"/>
      <c r="DI7" s="204"/>
      <c r="DJ7" s="204"/>
      <c r="DK7" s="204"/>
      <c r="DL7" s="204"/>
      <c r="DM7" s="204"/>
      <c r="DN7" s="204"/>
      <c r="DO7" s="204"/>
      <c r="DP7" s="204"/>
      <c r="DQ7" s="204"/>
      <c r="DR7" s="204"/>
    </row>
    <row r="8" hidden="1">
      <c r="A8" s="191" t="s">
        <v>1116</v>
      </c>
      <c r="B8" s="191" t="s">
        <v>1117</v>
      </c>
      <c r="C8" s="191" t="s">
        <v>1146</v>
      </c>
      <c r="D8" s="192" t="s">
        <v>1147</v>
      </c>
      <c r="E8" s="192">
        <v>3.204263561E9</v>
      </c>
      <c r="F8" s="213" t="s">
        <v>1148</v>
      </c>
      <c r="G8" s="192" t="s">
        <v>1121</v>
      </c>
      <c r="H8" s="192" t="s">
        <v>1122</v>
      </c>
      <c r="I8" s="192" t="s">
        <v>1123</v>
      </c>
      <c r="J8" s="206" t="s">
        <v>1149</v>
      </c>
      <c r="K8" s="192" t="s">
        <v>1150</v>
      </c>
      <c r="L8" s="206" t="s">
        <v>1151</v>
      </c>
      <c r="M8" s="192">
        <v>3.212078345E9</v>
      </c>
      <c r="N8" s="193" t="s">
        <v>1152</v>
      </c>
      <c r="O8" s="192" t="s">
        <v>1153</v>
      </c>
      <c r="P8" s="214">
        <v>44371.0</v>
      </c>
      <c r="Q8" s="197" t="s">
        <v>1129</v>
      </c>
      <c r="R8" s="197" t="s">
        <v>1129</v>
      </c>
      <c r="S8" s="197" t="s">
        <v>1129</v>
      </c>
      <c r="T8" s="197" t="s">
        <v>1129</v>
      </c>
      <c r="U8" s="197" t="s">
        <v>1130</v>
      </c>
      <c r="V8" s="197" t="s">
        <v>1131</v>
      </c>
      <c r="W8" s="197" t="s">
        <v>1131</v>
      </c>
      <c r="X8" s="197" t="s">
        <v>1129</v>
      </c>
      <c r="Y8" s="197" t="s">
        <v>1129</v>
      </c>
      <c r="Z8" s="197" t="s">
        <v>1131</v>
      </c>
      <c r="AA8" s="197" t="s">
        <v>1129</v>
      </c>
      <c r="AB8" s="197" t="s">
        <v>1131</v>
      </c>
      <c r="AC8" s="197" t="s">
        <v>1131</v>
      </c>
      <c r="AD8" s="197" t="s">
        <v>1131</v>
      </c>
      <c r="AE8" s="197" t="s">
        <v>1131</v>
      </c>
      <c r="AF8" s="197" t="s">
        <v>1131</v>
      </c>
      <c r="AG8" s="197" t="s">
        <v>1129</v>
      </c>
      <c r="AH8" s="197" t="s">
        <v>1129</v>
      </c>
      <c r="AI8" s="197" t="s">
        <v>1129</v>
      </c>
      <c r="AJ8" s="212" t="s">
        <v>1129</v>
      </c>
      <c r="AK8" s="197" t="s">
        <v>1131</v>
      </c>
      <c r="AL8" s="197" t="s">
        <v>1129</v>
      </c>
      <c r="AM8" s="197" t="s">
        <v>1130</v>
      </c>
      <c r="AN8" s="197" t="s">
        <v>1130</v>
      </c>
      <c r="AO8" s="197" t="s">
        <v>1130</v>
      </c>
      <c r="AP8" s="197" t="s">
        <v>1129</v>
      </c>
      <c r="AQ8" s="197" t="s">
        <v>1129</v>
      </c>
      <c r="AR8" s="197" t="s">
        <v>1129</v>
      </c>
      <c r="AS8" s="197" t="s">
        <v>1131</v>
      </c>
      <c r="AT8" s="197" t="s">
        <v>1129</v>
      </c>
      <c r="AU8" s="197" t="s">
        <v>1129</v>
      </c>
      <c r="AV8" s="197" t="s">
        <v>1129</v>
      </c>
      <c r="AW8" s="197" t="s">
        <v>1129</v>
      </c>
      <c r="AX8" s="197" t="s">
        <v>1129</v>
      </c>
      <c r="AY8" s="197" t="s">
        <v>1129</v>
      </c>
      <c r="AZ8" s="197" t="s">
        <v>1129</v>
      </c>
      <c r="BA8" s="197" t="s">
        <v>1129</v>
      </c>
      <c r="BB8" s="197" t="s">
        <v>1129</v>
      </c>
      <c r="BC8" s="197" t="s">
        <v>1129</v>
      </c>
      <c r="BD8" s="197" t="s">
        <v>1129</v>
      </c>
      <c r="BE8" s="197" t="s">
        <v>1129</v>
      </c>
      <c r="BF8" s="197" t="s">
        <v>1129</v>
      </c>
      <c r="BG8" s="197" t="s">
        <v>1130</v>
      </c>
      <c r="BH8" s="197" t="s">
        <v>1130</v>
      </c>
      <c r="BI8" s="197" t="s">
        <v>1130</v>
      </c>
      <c r="BJ8" s="197" t="s">
        <v>1130</v>
      </c>
      <c r="BK8" s="197" t="s">
        <v>1130</v>
      </c>
      <c r="BL8" s="197" t="s">
        <v>1130</v>
      </c>
      <c r="BM8" s="197" t="s">
        <v>1131</v>
      </c>
      <c r="BN8" s="197" t="s">
        <v>1130</v>
      </c>
      <c r="BO8" s="197" t="s">
        <v>1130</v>
      </c>
      <c r="BP8" s="197" t="s">
        <v>1129</v>
      </c>
      <c r="BQ8" s="197" t="s">
        <v>1130</v>
      </c>
      <c r="BR8" s="197" t="s">
        <v>1130</v>
      </c>
      <c r="BS8" s="197" t="s">
        <v>1129</v>
      </c>
      <c r="BT8" s="197" t="s">
        <v>1130</v>
      </c>
      <c r="BU8" s="197" t="s">
        <v>1130</v>
      </c>
      <c r="BV8" s="197" t="s">
        <v>1129</v>
      </c>
      <c r="BW8" s="197" t="s">
        <v>1129</v>
      </c>
      <c r="BX8" s="197" t="s">
        <v>1129</v>
      </c>
      <c r="BY8" s="197" t="s">
        <v>1129</v>
      </c>
      <c r="BZ8" s="197" t="s">
        <v>1129</v>
      </c>
      <c r="CA8" s="197" t="s">
        <v>1131</v>
      </c>
      <c r="CB8" s="198">
        <f t="shared" si="2"/>
        <v>3</v>
      </c>
      <c r="CC8" s="198">
        <f t="shared" si="3"/>
        <v>1</v>
      </c>
      <c r="CD8" s="198">
        <f t="shared" si="4"/>
        <v>2</v>
      </c>
      <c r="CE8" s="198">
        <f t="shared" si="5"/>
        <v>1</v>
      </c>
      <c r="CF8" s="198">
        <f t="shared" si="6"/>
        <v>3</v>
      </c>
      <c r="CG8" s="198">
        <f t="shared" si="7"/>
        <v>2</v>
      </c>
      <c r="CH8" s="198">
        <f t="shared" si="8"/>
        <v>0</v>
      </c>
      <c r="CI8" s="198">
        <f t="shared" si="9"/>
        <v>3</v>
      </c>
      <c r="CJ8" s="198">
        <f t="shared" si="10"/>
        <v>4</v>
      </c>
      <c r="CK8" s="198">
        <f t="shared" si="11"/>
        <v>3</v>
      </c>
      <c r="CL8" s="198">
        <f t="shared" si="12"/>
        <v>22</v>
      </c>
      <c r="CM8" s="199">
        <f t="shared" si="13"/>
        <v>0.6111111111</v>
      </c>
      <c r="CN8" s="198">
        <f t="shared" ref="CN8:CP8" si="20">COUNTIF(BA8,"SI")</f>
        <v>1</v>
      </c>
      <c r="CO8" s="197">
        <f t="shared" si="20"/>
        <v>1</v>
      </c>
      <c r="CP8" s="195">
        <f t="shared" si="20"/>
        <v>1</v>
      </c>
      <c r="CQ8" s="195">
        <f t="shared" si="15"/>
        <v>4</v>
      </c>
      <c r="CR8" s="195">
        <f t="shared" si="16"/>
        <v>6</v>
      </c>
      <c r="CS8" s="208">
        <f t="shared" si="17"/>
        <v>13</v>
      </c>
      <c r="CT8" s="209">
        <f t="shared" si="19"/>
        <v>0.9285714286</v>
      </c>
      <c r="CU8" s="210"/>
      <c r="CW8" s="211"/>
      <c r="CX8" s="210"/>
      <c r="CY8" s="204"/>
      <c r="CZ8" s="204"/>
      <c r="DA8" s="204"/>
      <c r="DB8" s="204"/>
      <c r="DC8" s="204"/>
      <c r="DD8" s="204"/>
      <c r="DE8" s="204"/>
      <c r="DF8" s="204"/>
      <c r="DG8" s="204"/>
      <c r="DH8" s="204"/>
      <c r="DI8" s="204"/>
      <c r="DJ8" s="204"/>
      <c r="DK8" s="204"/>
      <c r="DL8" s="204"/>
      <c r="DM8" s="204"/>
      <c r="DN8" s="204"/>
      <c r="DO8" s="204"/>
      <c r="DP8" s="204"/>
      <c r="DQ8" s="204"/>
      <c r="DR8" s="204"/>
    </row>
    <row r="9" hidden="1">
      <c r="A9" s="191" t="s">
        <v>1116</v>
      </c>
      <c r="B9" s="191" t="s">
        <v>1117</v>
      </c>
      <c r="C9" s="191" t="s">
        <v>1154</v>
      </c>
      <c r="D9" s="205" t="s">
        <v>1133</v>
      </c>
      <c r="E9" s="192">
        <v>3.125703211E9</v>
      </c>
      <c r="F9" s="215" t="s">
        <v>1134</v>
      </c>
      <c r="G9" s="192" t="s">
        <v>1121</v>
      </c>
      <c r="H9" s="192" t="s">
        <v>1122</v>
      </c>
      <c r="I9" s="192" t="s">
        <v>1123</v>
      </c>
      <c r="J9" s="206" t="s">
        <v>1155</v>
      </c>
      <c r="K9" s="192" t="s">
        <v>1156</v>
      </c>
      <c r="L9" s="206" t="s">
        <v>1157</v>
      </c>
      <c r="M9" s="192">
        <v>3.112341796E9</v>
      </c>
      <c r="N9" s="193" t="s">
        <v>1158</v>
      </c>
      <c r="O9" s="191" t="s">
        <v>1159</v>
      </c>
      <c r="P9" s="216"/>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8">
        <f t="shared" si="2"/>
        <v>0</v>
      </c>
      <c r="CC9" s="198">
        <f t="shared" si="3"/>
        <v>0</v>
      </c>
      <c r="CD9" s="198">
        <f t="shared" si="4"/>
        <v>0</v>
      </c>
      <c r="CE9" s="198">
        <f t="shared" si="5"/>
        <v>0</v>
      </c>
      <c r="CF9" s="198">
        <f t="shared" si="6"/>
        <v>0</v>
      </c>
      <c r="CG9" s="198">
        <f t="shared" si="7"/>
        <v>0</v>
      </c>
      <c r="CH9" s="198">
        <f t="shared" si="8"/>
        <v>0</v>
      </c>
      <c r="CI9" s="198">
        <f t="shared" si="9"/>
        <v>0</v>
      </c>
      <c r="CJ9" s="198">
        <f t="shared" si="10"/>
        <v>0</v>
      </c>
      <c r="CK9" s="198">
        <f t="shared" si="11"/>
        <v>0</v>
      </c>
      <c r="CL9" s="198">
        <f t="shared" si="12"/>
        <v>0</v>
      </c>
      <c r="CM9" s="199">
        <f t="shared" si="13"/>
        <v>0</v>
      </c>
      <c r="CN9" s="198">
        <f t="shared" ref="CN9:CP9" si="21">COUNTIF(BA9,"SI")</f>
        <v>0</v>
      </c>
      <c r="CO9" s="197">
        <f t="shared" si="21"/>
        <v>0</v>
      </c>
      <c r="CP9" s="195">
        <f t="shared" si="21"/>
        <v>0</v>
      </c>
      <c r="CQ9" s="195">
        <f t="shared" si="15"/>
        <v>0</v>
      </c>
      <c r="CR9" s="195">
        <f t="shared" si="16"/>
        <v>0</v>
      </c>
      <c r="CS9" s="208">
        <f t="shared" si="17"/>
        <v>0</v>
      </c>
      <c r="CT9" s="209">
        <f>(CS9/15)</f>
        <v>0</v>
      </c>
      <c r="CU9" s="210"/>
      <c r="CW9" s="211"/>
      <c r="CX9" s="210"/>
      <c r="CY9" s="204"/>
      <c r="CZ9" s="204"/>
      <c r="DA9" s="204"/>
      <c r="DB9" s="204"/>
      <c r="DC9" s="204"/>
      <c r="DD9" s="204"/>
      <c r="DE9" s="204"/>
      <c r="DF9" s="204"/>
      <c r="DG9" s="204"/>
      <c r="DH9" s="204"/>
      <c r="DI9" s="204"/>
      <c r="DJ9" s="204"/>
      <c r="DK9" s="204"/>
      <c r="DL9" s="204"/>
      <c r="DM9" s="204"/>
      <c r="DN9" s="204"/>
      <c r="DO9" s="204"/>
      <c r="DP9" s="204"/>
      <c r="DQ9" s="204"/>
      <c r="DR9" s="204"/>
    </row>
    <row r="10" hidden="1">
      <c r="A10" s="191" t="s">
        <v>1116</v>
      </c>
      <c r="B10" s="191" t="s">
        <v>1117</v>
      </c>
      <c r="C10" s="191" t="s">
        <v>1160</v>
      </c>
      <c r="D10" s="205" t="s">
        <v>1133</v>
      </c>
      <c r="E10" s="192">
        <v>3.125703211E9</v>
      </c>
      <c r="F10" s="215" t="s">
        <v>1134</v>
      </c>
      <c r="G10" s="192" t="s">
        <v>1121</v>
      </c>
      <c r="H10" s="192" t="s">
        <v>1122</v>
      </c>
      <c r="I10" s="192" t="s">
        <v>1123</v>
      </c>
      <c r="J10" s="206" t="s">
        <v>1161</v>
      </c>
      <c r="K10" s="192" t="s">
        <v>1162</v>
      </c>
      <c r="L10" s="217" t="s">
        <v>1163</v>
      </c>
      <c r="M10" s="192" t="s">
        <v>1164</v>
      </c>
      <c r="N10" s="218" t="s">
        <v>1165</v>
      </c>
      <c r="O10" s="219" t="s">
        <v>1166</v>
      </c>
      <c r="P10" s="220">
        <v>44161.0</v>
      </c>
      <c r="Q10" s="221"/>
      <c r="R10" s="221"/>
      <c r="S10" s="221"/>
      <c r="T10" s="221"/>
      <c r="U10" s="221"/>
      <c r="V10" s="221"/>
      <c r="W10" s="221"/>
      <c r="X10" s="221"/>
      <c r="Y10" s="221"/>
      <c r="Z10" s="221"/>
      <c r="AA10" s="221"/>
      <c r="AB10" s="221"/>
      <c r="AC10" s="221"/>
      <c r="AD10" s="221"/>
      <c r="AE10" s="221"/>
      <c r="AF10" s="221"/>
      <c r="AG10" s="221"/>
      <c r="AH10" s="221"/>
      <c r="AI10" s="221"/>
      <c r="AJ10" s="221"/>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8">
        <f t="shared" si="2"/>
        <v>0</v>
      </c>
      <c r="CC10" s="198">
        <f t="shared" si="3"/>
        <v>0</v>
      </c>
      <c r="CD10" s="198">
        <f t="shared" si="4"/>
        <v>0</v>
      </c>
      <c r="CE10" s="198">
        <f t="shared" si="5"/>
        <v>0</v>
      </c>
      <c r="CF10" s="198">
        <f t="shared" si="6"/>
        <v>0</v>
      </c>
      <c r="CG10" s="198">
        <f t="shared" si="7"/>
        <v>0</v>
      </c>
      <c r="CH10" s="198">
        <f t="shared" si="8"/>
        <v>0</v>
      </c>
      <c r="CI10" s="198">
        <f t="shared" si="9"/>
        <v>0</v>
      </c>
      <c r="CJ10" s="198">
        <f t="shared" si="10"/>
        <v>0</v>
      </c>
      <c r="CK10" s="198">
        <f t="shared" si="11"/>
        <v>0</v>
      </c>
      <c r="CL10" s="198">
        <f t="shared" si="12"/>
        <v>0</v>
      </c>
      <c r="CM10" s="199">
        <f t="shared" si="13"/>
        <v>0</v>
      </c>
      <c r="CN10" s="198">
        <f t="shared" ref="CN10:CP10" si="22">COUNTIF(BA10,"SI")</f>
        <v>0</v>
      </c>
      <c r="CO10" s="197">
        <f t="shared" si="22"/>
        <v>0</v>
      </c>
      <c r="CP10" s="195">
        <f t="shared" si="22"/>
        <v>0</v>
      </c>
      <c r="CQ10" s="195">
        <f t="shared" si="15"/>
        <v>0</v>
      </c>
      <c r="CR10" s="195">
        <f t="shared" si="16"/>
        <v>0</v>
      </c>
      <c r="CS10" s="208">
        <f t="shared" si="17"/>
        <v>0</v>
      </c>
      <c r="CT10" s="209">
        <f t="shared" ref="CT10:CT11" si="24">(CS10/14)</f>
        <v>0</v>
      </c>
      <c r="CU10" s="210"/>
      <c r="CW10" s="211"/>
      <c r="CX10" s="210"/>
      <c r="CY10" s="204"/>
      <c r="CZ10" s="204"/>
      <c r="DA10" s="204"/>
      <c r="DB10" s="204"/>
      <c r="DC10" s="204"/>
      <c r="DD10" s="204"/>
      <c r="DE10" s="204"/>
      <c r="DF10" s="204"/>
      <c r="DG10" s="204"/>
      <c r="DH10" s="204"/>
      <c r="DI10" s="204"/>
      <c r="DJ10" s="204"/>
      <c r="DK10" s="204"/>
      <c r="DL10" s="204"/>
      <c r="DM10" s="204"/>
      <c r="DN10" s="204"/>
      <c r="DO10" s="204"/>
      <c r="DP10" s="204"/>
      <c r="DQ10" s="204"/>
      <c r="DR10" s="204"/>
    </row>
    <row r="11" hidden="1">
      <c r="A11" s="191" t="s">
        <v>1116</v>
      </c>
      <c r="B11" s="191" t="s">
        <v>1117</v>
      </c>
      <c r="C11" s="191" t="s">
        <v>1167</v>
      </c>
      <c r="D11" s="192" t="s">
        <v>1147</v>
      </c>
      <c r="E11" s="192">
        <v>3.204263561E9</v>
      </c>
      <c r="F11" s="213" t="s">
        <v>1148</v>
      </c>
      <c r="G11" s="192" t="s">
        <v>1121</v>
      </c>
      <c r="H11" s="192" t="s">
        <v>1122</v>
      </c>
      <c r="I11" s="192" t="s">
        <v>1123</v>
      </c>
      <c r="J11" s="206" t="s">
        <v>1168</v>
      </c>
      <c r="K11" s="192" t="s">
        <v>1169</v>
      </c>
      <c r="L11" s="206" t="s">
        <v>1170</v>
      </c>
      <c r="M11" s="192">
        <v>3.134154576E9</v>
      </c>
      <c r="N11" s="193" t="s">
        <v>1171</v>
      </c>
      <c r="O11" s="192" t="s">
        <v>1172</v>
      </c>
      <c r="P11" s="194">
        <v>44343.0</v>
      </c>
      <c r="Q11" s="197" t="s">
        <v>1129</v>
      </c>
      <c r="R11" s="197" t="s">
        <v>1129</v>
      </c>
      <c r="S11" s="197" t="s">
        <v>1129</v>
      </c>
      <c r="T11" s="197" t="s">
        <v>1129</v>
      </c>
      <c r="U11" s="197" t="s">
        <v>1130</v>
      </c>
      <c r="V11" s="197" t="s">
        <v>1129</v>
      </c>
      <c r="W11" s="197" t="s">
        <v>1129</v>
      </c>
      <c r="X11" s="197" t="s">
        <v>1129</v>
      </c>
      <c r="Y11" s="197" t="s">
        <v>1129</v>
      </c>
      <c r="Z11" s="197" t="s">
        <v>1129</v>
      </c>
      <c r="AA11" s="197" t="s">
        <v>1129</v>
      </c>
      <c r="AB11" s="197" t="s">
        <v>1129</v>
      </c>
      <c r="AC11" s="197" t="s">
        <v>1129</v>
      </c>
      <c r="AD11" s="197" t="s">
        <v>1129</v>
      </c>
      <c r="AE11" s="197" t="s">
        <v>1129</v>
      </c>
      <c r="AF11" s="197" t="s">
        <v>1131</v>
      </c>
      <c r="AG11" s="197" t="s">
        <v>1129</v>
      </c>
      <c r="AH11" s="197" t="s">
        <v>1129</v>
      </c>
      <c r="AI11" s="197" t="s">
        <v>1129</v>
      </c>
      <c r="AJ11" s="212" t="s">
        <v>1129</v>
      </c>
      <c r="AK11" s="197" t="s">
        <v>1129</v>
      </c>
      <c r="AL11" s="197" t="s">
        <v>1129</v>
      </c>
      <c r="AM11" s="197" t="s">
        <v>1130</v>
      </c>
      <c r="AN11" s="197" t="s">
        <v>1130</v>
      </c>
      <c r="AO11" s="197" t="s">
        <v>1130</v>
      </c>
      <c r="AP11" s="197" t="s">
        <v>1129</v>
      </c>
      <c r="AQ11" s="197" t="s">
        <v>1129</v>
      </c>
      <c r="AR11" s="197" t="s">
        <v>1129</v>
      </c>
      <c r="AS11" s="197" t="s">
        <v>1129</v>
      </c>
      <c r="AT11" s="197" t="s">
        <v>1129</v>
      </c>
      <c r="AU11" s="197" t="s">
        <v>1129</v>
      </c>
      <c r="AV11" s="197" t="s">
        <v>1129</v>
      </c>
      <c r="AW11" s="197" t="s">
        <v>1129</v>
      </c>
      <c r="AX11" s="197" t="s">
        <v>1129</v>
      </c>
      <c r="AY11" s="197" t="s">
        <v>1129</v>
      </c>
      <c r="AZ11" s="197" t="s">
        <v>1129</v>
      </c>
      <c r="BA11" s="197" t="s">
        <v>1129</v>
      </c>
      <c r="BB11" s="197" t="s">
        <v>1129</v>
      </c>
      <c r="BC11" s="197" t="s">
        <v>1129</v>
      </c>
      <c r="BD11" s="197" t="s">
        <v>1129</v>
      </c>
      <c r="BE11" s="197" t="s">
        <v>1129</v>
      </c>
      <c r="BF11" s="197" t="s">
        <v>1129</v>
      </c>
      <c r="BG11" s="197" t="s">
        <v>1130</v>
      </c>
      <c r="BH11" s="197" t="s">
        <v>1130</v>
      </c>
      <c r="BI11" s="197" t="s">
        <v>1130</v>
      </c>
      <c r="BJ11" s="197" t="s">
        <v>1130</v>
      </c>
      <c r="BK11" s="197" t="s">
        <v>1130</v>
      </c>
      <c r="BL11" s="197" t="s">
        <v>1130</v>
      </c>
      <c r="BM11" s="197" t="s">
        <v>1131</v>
      </c>
      <c r="BN11" s="197" t="s">
        <v>1130</v>
      </c>
      <c r="BO11" s="197" t="s">
        <v>1130</v>
      </c>
      <c r="BP11" s="197" t="s">
        <v>1129</v>
      </c>
      <c r="BQ11" s="197" t="s">
        <v>1130</v>
      </c>
      <c r="BR11" s="197" t="s">
        <v>1130</v>
      </c>
      <c r="BS11" s="197" t="s">
        <v>1129</v>
      </c>
      <c r="BT11" s="197" t="s">
        <v>1130</v>
      </c>
      <c r="BU11" s="197" t="s">
        <v>1130</v>
      </c>
      <c r="BV11" s="197" t="s">
        <v>1129</v>
      </c>
      <c r="BW11" s="197" t="s">
        <v>1129</v>
      </c>
      <c r="BX11" s="197" t="s">
        <v>1129</v>
      </c>
      <c r="BY11" s="197" t="s">
        <v>1129</v>
      </c>
      <c r="BZ11" s="197" t="s">
        <v>1129</v>
      </c>
      <c r="CA11" s="197" t="s">
        <v>1129</v>
      </c>
      <c r="CB11" s="198">
        <f t="shared" si="2"/>
        <v>3</v>
      </c>
      <c r="CC11" s="198">
        <f t="shared" si="3"/>
        <v>2</v>
      </c>
      <c r="CD11" s="198">
        <f t="shared" si="4"/>
        <v>4</v>
      </c>
      <c r="CE11" s="198">
        <f t="shared" si="5"/>
        <v>4</v>
      </c>
      <c r="CF11" s="198">
        <f t="shared" si="6"/>
        <v>4</v>
      </c>
      <c r="CG11" s="198">
        <f t="shared" si="7"/>
        <v>3</v>
      </c>
      <c r="CH11" s="198">
        <f t="shared" si="8"/>
        <v>0</v>
      </c>
      <c r="CI11" s="198">
        <f t="shared" si="9"/>
        <v>4</v>
      </c>
      <c r="CJ11" s="198">
        <f t="shared" si="10"/>
        <v>4</v>
      </c>
      <c r="CK11" s="198">
        <f t="shared" si="11"/>
        <v>3</v>
      </c>
      <c r="CL11" s="198">
        <f t="shared" si="12"/>
        <v>31</v>
      </c>
      <c r="CM11" s="199">
        <f t="shared" si="13"/>
        <v>0.8611111111</v>
      </c>
      <c r="CN11" s="198">
        <f t="shared" ref="CN11:CP11" si="23">COUNTIF(BA11,"SI")</f>
        <v>1</v>
      </c>
      <c r="CO11" s="197">
        <f t="shared" si="23"/>
        <v>1</v>
      </c>
      <c r="CP11" s="195">
        <f t="shared" si="23"/>
        <v>1</v>
      </c>
      <c r="CQ11" s="195">
        <f t="shared" si="15"/>
        <v>4</v>
      </c>
      <c r="CR11" s="195">
        <f t="shared" si="16"/>
        <v>7</v>
      </c>
      <c r="CS11" s="208">
        <f t="shared" si="17"/>
        <v>14</v>
      </c>
      <c r="CT11" s="209">
        <f t="shared" si="24"/>
        <v>1</v>
      </c>
      <c r="CU11" s="210"/>
      <c r="CW11" s="211"/>
      <c r="CX11" s="210"/>
      <c r="CY11" s="204"/>
      <c r="CZ11" s="204"/>
      <c r="DA11" s="204"/>
      <c r="DB11" s="204"/>
      <c r="DC11" s="204"/>
      <c r="DD11" s="204"/>
      <c r="DE11" s="204"/>
      <c r="DF11" s="204"/>
      <c r="DG11" s="204"/>
      <c r="DH11" s="204"/>
      <c r="DI11" s="204"/>
      <c r="DJ11" s="204"/>
      <c r="DK11" s="204"/>
      <c r="DL11" s="204"/>
      <c r="DM11" s="204"/>
      <c r="DN11" s="204"/>
      <c r="DO11" s="204"/>
      <c r="DP11" s="204"/>
      <c r="DQ11" s="204"/>
      <c r="DR11" s="204"/>
    </row>
    <row r="12" hidden="1">
      <c r="A12" s="191" t="s">
        <v>1116</v>
      </c>
      <c r="B12" s="191" t="s">
        <v>1117</v>
      </c>
      <c r="C12" s="191" t="s">
        <v>1173</v>
      </c>
      <c r="D12" s="192" t="s">
        <v>1119</v>
      </c>
      <c r="E12" s="192">
        <v>3.223066509E9</v>
      </c>
      <c r="F12" s="193" t="s">
        <v>1120</v>
      </c>
      <c r="G12" s="192" t="s">
        <v>1121</v>
      </c>
      <c r="H12" s="192" t="s">
        <v>1122</v>
      </c>
      <c r="I12" s="192" t="s">
        <v>1123</v>
      </c>
      <c r="J12" s="206" t="s">
        <v>1174</v>
      </c>
      <c r="K12" s="192" t="s">
        <v>1175</v>
      </c>
      <c r="L12" s="206" t="s">
        <v>1176</v>
      </c>
      <c r="M12" s="192">
        <v>3.164908652E9</v>
      </c>
      <c r="N12" s="192" t="s">
        <v>1177</v>
      </c>
      <c r="O12" s="192" t="s">
        <v>1178</v>
      </c>
      <c r="P12" s="194">
        <v>44312.0</v>
      </c>
      <c r="Q12" s="197" t="s">
        <v>1129</v>
      </c>
      <c r="R12" s="197" t="s">
        <v>1129</v>
      </c>
      <c r="S12" s="197" t="s">
        <v>1129</v>
      </c>
      <c r="T12" s="197" t="s">
        <v>1129</v>
      </c>
      <c r="U12" s="197" t="s">
        <v>1130</v>
      </c>
      <c r="V12" s="197" t="s">
        <v>1129</v>
      </c>
      <c r="W12" s="197" t="s">
        <v>1129</v>
      </c>
      <c r="X12" s="197" t="s">
        <v>1129</v>
      </c>
      <c r="Y12" s="197" t="s">
        <v>1129</v>
      </c>
      <c r="Z12" s="197" t="s">
        <v>1129</v>
      </c>
      <c r="AA12" s="197" t="s">
        <v>1129</v>
      </c>
      <c r="AB12" s="197" t="s">
        <v>1129</v>
      </c>
      <c r="AC12" s="197" t="s">
        <v>1129</v>
      </c>
      <c r="AD12" s="197" t="s">
        <v>1129</v>
      </c>
      <c r="AE12" s="197"/>
      <c r="AF12" s="197" t="s">
        <v>1129</v>
      </c>
      <c r="AG12" s="197" t="s">
        <v>1129</v>
      </c>
      <c r="AH12" s="197" t="s">
        <v>1129</v>
      </c>
      <c r="AI12" s="197" t="s">
        <v>1129</v>
      </c>
      <c r="AJ12" s="212" t="s">
        <v>1129</v>
      </c>
      <c r="AK12" s="197" t="s">
        <v>1129</v>
      </c>
      <c r="AL12" s="197" t="s">
        <v>1129</v>
      </c>
      <c r="AM12" s="197" t="s">
        <v>1130</v>
      </c>
      <c r="AN12" s="197" t="s">
        <v>1130</v>
      </c>
      <c r="AO12" s="197" t="s">
        <v>1130</v>
      </c>
      <c r="AP12" s="197" t="s">
        <v>1129</v>
      </c>
      <c r="AQ12" s="197" t="s">
        <v>1129</v>
      </c>
      <c r="AR12" s="197" t="s">
        <v>1129</v>
      </c>
      <c r="AS12" s="197" t="s">
        <v>1129</v>
      </c>
      <c r="AT12" s="197" t="s">
        <v>1129</v>
      </c>
      <c r="AU12" s="197" t="s">
        <v>1129</v>
      </c>
      <c r="AV12" s="197" t="s">
        <v>1129</v>
      </c>
      <c r="AW12" s="197" t="s">
        <v>1129</v>
      </c>
      <c r="AX12" s="197" t="s">
        <v>1129</v>
      </c>
      <c r="AY12" s="197" t="s">
        <v>1129</v>
      </c>
      <c r="AZ12" s="197" t="s">
        <v>1129</v>
      </c>
      <c r="BA12" s="197" t="s">
        <v>1129</v>
      </c>
      <c r="BB12" s="197" t="s">
        <v>1129</v>
      </c>
      <c r="BC12" s="197" t="s">
        <v>1129</v>
      </c>
      <c r="BD12" s="197" t="s">
        <v>1129</v>
      </c>
      <c r="BE12" s="197" t="s">
        <v>1129</v>
      </c>
      <c r="BF12" s="197" t="s">
        <v>1129</v>
      </c>
      <c r="BG12" s="197" t="s">
        <v>1130</v>
      </c>
      <c r="BH12" s="197" t="s">
        <v>1130</v>
      </c>
      <c r="BI12" s="197" t="s">
        <v>1129</v>
      </c>
      <c r="BJ12" s="197" t="s">
        <v>1130</v>
      </c>
      <c r="BK12" s="197" t="s">
        <v>1130</v>
      </c>
      <c r="BL12" s="197" t="s">
        <v>1130</v>
      </c>
      <c r="BM12" s="197" t="s">
        <v>1129</v>
      </c>
      <c r="BN12" s="197" t="s">
        <v>1130</v>
      </c>
      <c r="BO12" s="197" t="s">
        <v>1130</v>
      </c>
      <c r="BP12" s="197" t="s">
        <v>1129</v>
      </c>
      <c r="BQ12" s="197" t="s">
        <v>1130</v>
      </c>
      <c r="BR12" s="197" t="s">
        <v>1130</v>
      </c>
      <c r="BS12" s="197" t="s">
        <v>1129</v>
      </c>
      <c r="BT12" s="197" t="s">
        <v>1130</v>
      </c>
      <c r="BU12" s="197" t="s">
        <v>1130</v>
      </c>
      <c r="BV12" s="197" t="s">
        <v>1129</v>
      </c>
      <c r="BW12" s="197" t="s">
        <v>1129</v>
      </c>
      <c r="BX12" s="197" t="s">
        <v>1129</v>
      </c>
      <c r="BY12" s="197" t="s">
        <v>1129</v>
      </c>
      <c r="BZ12" s="197" t="s">
        <v>1129</v>
      </c>
      <c r="CA12" s="197" t="s">
        <v>1129</v>
      </c>
      <c r="CB12" s="198">
        <f t="shared" si="2"/>
        <v>3</v>
      </c>
      <c r="CC12" s="198">
        <f t="shared" si="3"/>
        <v>2</v>
      </c>
      <c r="CD12" s="198">
        <f t="shared" si="4"/>
        <v>4</v>
      </c>
      <c r="CE12" s="198">
        <f t="shared" si="5"/>
        <v>4</v>
      </c>
      <c r="CF12" s="198">
        <f t="shared" si="6"/>
        <v>4</v>
      </c>
      <c r="CG12" s="198">
        <f t="shared" si="7"/>
        <v>3</v>
      </c>
      <c r="CH12" s="198">
        <f t="shared" si="8"/>
        <v>0</v>
      </c>
      <c r="CI12" s="198">
        <f t="shared" si="9"/>
        <v>4</v>
      </c>
      <c r="CJ12" s="198">
        <f t="shared" si="10"/>
        <v>4</v>
      </c>
      <c r="CK12" s="198">
        <f t="shared" si="11"/>
        <v>3</v>
      </c>
      <c r="CL12" s="198">
        <f t="shared" si="12"/>
        <v>31</v>
      </c>
      <c r="CM12" s="199">
        <f t="shared" si="13"/>
        <v>0.8611111111</v>
      </c>
      <c r="CN12" s="198">
        <f t="shared" ref="CN12:CP12" si="25">COUNTIF(BA12,"SI")</f>
        <v>1</v>
      </c>
      <c r="CO12" s="197">
        <f t="shared" si="25"/>
        <v>1</v>
      </c>
      <c r="CP12" s="195">
        <f t="shared" si="25"/>
        <v>1</v>
      </c>
      <c r="CQ12" s="195">
        <f t="shared" si="15"/>
        <v>6</v>
      </c>
      <c r="CR12" s="195">
        <f t="shared" si="16"/>
        <v>7</v>
      </c>
      <c r="CS12" s="208">
        <f t="shared" si="17"/>
        <v>16</v>
      </c>
      <c r="CT12" s="209">
        <f>(CS12/15)</f>
        <v>1.066666667</v>
      </c>
      <c r="CU12" s="125"/>
      <c r="CV12" s="126"/>
      <c r="CW12" s="180"/>
      <c r="CX12" s="210"/>
      <c r="CY12" s="222"/>
      <c r="CZ12" s="223"/>
      <c r="DA12" s="223"/>
      <c r="DB12" s="223"/>
      <c r="DC12" s="223"/>
      <c r="DD12" s="223"/>
      <c r="DE12" s="223"/>
      <c r="DF12" s="223"/>
      <c r="DG12" s="223"/>
      <c r="DH12" s="223"/>
      <c r="DI12" s="223"/>
      <c r="DJ12" s="223"/>
      <c r="DK12" s="223"/>
      <c r="DL12" s="223"/>
      <c r="DM12" s="223"/>
      <c r="DN12" s="223"/>
      <c r="DO12" s="223"/>
      <c r="DP12" s="223"/>
      <c r="DQ12" s="223"/>
      <c r="DR12" s="223"/>
    </row>
    <row r="13" hidden="1">
      <c r="A13" s="191" t="s">
        <v>1116</v>
      </c>
      <c r="B13" s="191" t="s">
        <v>1179</v>
      </c>
      <c r="C13" s="191" t="s">
        <v>1180</v>
      </c>
      <c r="D13" s="205" t="s">
        <v>1181</v>
      </c>
      <c r="E13" s="224">
        <v>3.138020629E9</v>
      </c>
      <c r="F13" s="225" t="s">
        <v>1182</v>
      </c>
      <c r="G13" s="205" t="s">
        <v>1183</v>
      </c>
      <c r="H13" s="224" t="s">
        <v>1184</v>
      </c>
      <c r="I13" s="225" t="s">
        <v>1185</v>
      </c>
      <c r="J13" s="224" t="s">
        <v>1186</v>
      </c>
      <c r="K13" s="225" t="s">
        <v>1187</v>
      </c>
      <c r="L13" s="224" t="s">
        <v>1188</v>
      </c>
      <c r="M13" s="224">
        <v>3.158296766E9</v>
      </c>
      <c r="N13" s="225" t="s">
        <v>1189</v>
      </c>
      <c r="O13" s="224" t="s">
        <v>1190</v>
      </c>
      <c r="P13" s="226">
        <v>44305.0</v>
      </c>
      <c r="Q13" s="227"/>
      <c r="R13" s="227"/>
      <c r="S13" s="227"/>
      <c r="T13" s="227"/>
      <c r="U13" s="227"/>
      <c r="V13" s="227"/>
      <c r="W13" s="227"/>
      <c r="X13" s="227"/>
      <c r="Y13" s="227"/>
      <c r="Z13" s="227"/>
      <c r="AA13" s="227"/>
      <c r="AB13" s="227"/>
      <c r="AC13" s="227"/>
      <c r="AD13" s="227"/>
      <c r="AE13" s="131" t="s">
        <v>1129</v>
      </c>
      <c r="AF13" s="227"/>
      <c r="AG13" s="227"/>
      <c r="AH13" s="227"/>
      <c r="AI13" s="227"/>
      <c r="AJ13" s="227"/>
      <c r="AK13" s="208"/>
      <c r="AL13" s="208"/>
      <c r="AM13" s="208"/>
      <c r="AN13" s="208"/>
      <c r="AO13" s="208"/>
      <c r="AP13" s="208"/>
      <c r="AQ13" s="208"/>
      <c r="AR13" s="208"/>
      <c r="AS13" s="208"/>
      <c r="AT13" s="208"/>
      <c r="AU13" s="208"/>
      <c r="AV13" s="208"/>
      <c r="AW13" s="208"/>
      <c r="AX13" s="208"/>
      <c r="AY13" s="208"/>
      <c r="AZ13" s="208"/>
      <c r="BA13" s="208"/>
      <c r="BB13" s="197"/>
      <c r="BC13" s="208"/>
      <c r="BD13" s="208"/>
      <c r="BE13" s="208"/>
      <c r="BF13" s="208"/>
      <c r="BG13" s="197"/>
      <c r="BH13" s="197"/>
      <c r="BI13" s="208"/>
      <c r="BJ13" s="208"/>
      <c r="BK13" s="208"/>
      <c r="BL13" s="208"/>
      <c r="BM13" s="197"/>
      <c r="BN13" s="197"/>
      <c r="BO13" s="197"/>
      <c r="BP13" s="197"/>
      <c r="BQ13" s="197"/>
      <c r="BR13" s="197"/>
      <c r="BS13" s="197"/>
      <c r="BT13" s="195"/>
      <c r="BU13" s="195"/>
      <c r="BV13" s="197"/>
      <c r="BW13" s="197"/>
      <c r="BX13" s="197"/>
      <c r="BY13" s="197"/>
      <c r="BZ13" s="197"/>
      <c r="CA13" s="197"/>
      <c r="CB13" s="198">
        <f t="shared" si="2"/>
        <v>0</v>
      </c>
      <c r="CC13" s="198">
        <f t="shared" si="3"/>
        <v>0</v>
      </c>
      <c r="CD13" s="198">
        <f t="shared" si="4"/>
        <v>0</v>
      </c>
      <c r="CE13" s="198">
        <f t="shared" si="5"/>
        <v>0</v>
      </c>
      <c r="CF13" s="198">
        <f t="shared" si="6"/>
        <v>1</v>
      </c>
      <c r="CG13" s="198">
        <f t="shared" si="7"/>
        <v>0</v>
      </c>
      <c r="CH13" s="198">
        <f t="shared" si="8"/>
        <v>0</v>
      </c>
      <c r="CI13" s="198">
        <f t="shared" si="9"/>
        <v>0</v>
      </c>
      <c r="CJ13" s="198">
        <f t="shared" si="10"/>
        <v>0</v>
      </c>
      <c r="CK13" s="198">
        <f t="shared" si="11"/>
        <v>0</v>
      </c>
      <c r="CL13" s="198">
        <f t="shared" si="12"/>
        <v>1</v>
      </c>
      <c r="CM13" s="199">
        <f t="shared" si="13"/>
        <v>0.02777777778</v>
      </c>
      <c r="CN13" s="198">
        <f t="shared" ref="CN13:CP13" si="26">COUNTIF(BA13,"SI")</f>
        <v>0</v>
      </c>
      <c r="CO13" s="197">
        <f t="shared" si="26"/>
        <v>0</v>
      </c>
      <c r="CP13" s="195">
        <f t="shared" si="26"/>
        <v>0</v>
      </c>
      <c r="CQ13" s="195">
        <f t="shared" si="15"/>
        <v>0</v>
      </c>
      <c r="CR13" s="195">
        <f t="shared" si="16"/>
        <v>0</v>
      </c>
      <c r="CS13" s="208">
        <f t="shared" si="17"/>
        <v>0</v>
      </c>
      <c r="CT13" s="209">
        <f t="shared" ref="CT13:CT57" si="28">(CS13/14)</f>
        <v>0</v>
      </c>
      <c r="CU13" s="228">
        <f>AVERAGE(CT13:CT20)</f>
        <v>0</v>
      </c>
      <c r="CW13" s="211"/>
      <c r="CX13" s="210"/>
      <c r="CY13" s="204"/>
      <c r="CZ13" s="204"/>
      <c r="DA13" s="204"/>
      <c r="DB13" s="204"/>
      <c r="DC13" s="204"/>
      <c r="DD13" s="204"/>
      <c r="DE13" s="204"/>
      <c r="DF13" s="204"/>
      <c r="DG13" s="204"/>
      <c r="DH13" s="204"/>
      <c r="DI13" s="204"/>
      <c r="DJ13" s="204"/>
      <c r="DK13" s="204"/>
      <c r="DL13" s="204"/>
      <c r="DM13" s="204"/>
      <c r="DN13" s="204"/>
      <c r="DO13" s="204"/>
      <c r="DP13" s="204"/>
      <c r="DQ13" s="204"/>
      <c r="DR13" s="204"/>
    </row>
    <row r="14" ht="15.0" hidden="1" customHeight="1">
      <c r="A14" s="191" t="s">
        <v>1116</v>
      </c>
      <c r="B14" s="191" t="s">
        <v>1179</v>
      </c>
      <c r="C14" s="191" t="s">
        <v>1191</v>
      </c>
      <c r="D14" s="205" t="s">
        <v>1181</v>
      </c>
      <c r="E14" s="224">
        <v>3.138020629E9</v>
      </c>
      <c r="F14" s="225" t="s">
        <v>1182</v>
      </c>
      <c r="G14" s="229" t="s">
        <v>1183</v>
      </c>
      <c r="H14" s="230" t="s">
        <v>1192</v>
      </c>
      <c r="I14" s="231" t="s">
        <v>1185</v>
      </c>
      <c r="J14" s="230" t="s">
        <v>1193</v>
      </c>
      <c r="K14" s="231" t="s">
        <v>1194</v>
      </c>
      <c r="L14" s="230" t="s">
        <v>1195</v>
      </c>
      <c r="M14" s="230">
        <v>3.143464297E9</v>
      </c>
      <c r="N14" s="231" t="s">
        <v>1196</v>
      </c>
      <c r="O14" s="230" t="s">
        <v>1197</v>
      </c>
      <c r="P14" s="232">
        <v>44308.0</v>
      </c>
      <c r="Q14" s="227"/>
      <c r="R14" s="227"/>
      <c r="S14" s="227"/>
      <c r="T14" s="227"/>
      <c r="U14" s="227"/>
      <c r="V14" s="227"/>
      <c r="W14" s="227"/>
      <c r="X14" s="227"/>
      <c r="Y14" s="227"/>
      <c r="Z14" s="227"/>
      <c r="AA14" s="227"/>
      <c r="AB14" s="227"/>
      <c r="AC14" s="227"/>
      <c r="AD14" s="227"/>
      <c r="AE14" s="227"/>
      <c r="AF14" s="227"/>
      <c r="AG14" s="227"/>
      <c r="AH14" s="227"/>
      <c r="AI14" s="227"/>
      <c r="AJ14" s="227"/>
      <c r="AK14" s="208"/>
      <c r="AL14" s="208"/>
      <c r="AM14" s="208"/>
      <c r="AN14" s="208"/>
      <c r="AO14" s="208"/>
      <c r="AP14" s="208"/>
      <c r="AQ14" s="208"/>
      <c r="AR14" s="208"/>
      <c r="AS14" s="208"/>
      <c r="AT14" s="208"/>
      <c r="AU14" s="208"/>
      <c r="AV14" s="208"/>
      <c r="AW14" s="208"/>
      <c r="AX14" s="208"/>
      <c r="AY14" s="208"/>
      <c r="AZ14" s="208"/>
      <c r="BA14" s="208"/>
      <c r="BB14" s="197"/>
      <c r="BC14" s="208"/>
      <c r="BD14" s="208"/>
      <c r="BE14" s="208"/>
      <c r="BF14" s="208"/>
      <c r="BG14" s="197"/>
      <c r="BH14" s="197"/>
      <c r="BI14" s="208"/>
      <c r="BJ14" s="208"/>
      <c r="BK14" s="208"/>
      <c r="BL14" s="208"/>
      <c r="BM14" s="197"/>
      <c r="BN14" s="197"/>
      <c r="BO14" s="197"/>
      <c r="BP14" s="197"/>
      <c r="BQ14" s="197"/>
      <c r="BR14" s="197"/>
      <c r="BS14" s="197"/>
      <c r="BT14" s="197"/>
      <c r="BU14" s="195"/>
      <c r="BV14" s="195"/>
      <c r="BW14" s="197"/>
      <c r="BX14" s="197"/>
      <c r="BY14" s="197"/>
      <c r="BZ14" s="197"/>
      <c r="CA14" s="197"/>
      <c r="CB14" s="198">
        <f t="shared" si="2"/>
        <v>0</v>
      </c>
      <c r="CC14" s="198">
        <f t="shared" si="3"/>
        <v>0</v>
      </c>
      <c r="CD14" s="198">
        <f t="shared" si="4"/>
        <v>0</v>
      </c>
      <c r="CE14" s="198">
        <f t="shared" si="5"/>
        <v>0</v>
      </c>
      <c r="CF14" s="198">
        <f t="shared" si="6"/>
        <v>0</v>
      </c>
      <c r="CG14" s="198">
        <f t="shared" si="7"/>
        <v>0</v>
      </c>
      <c r="CH14" s="198">
        <f t="shared" si="8"/>
        <v>0</v>
      </c>
      <c r="CI14" s="198">
        <f t="shared" si="9"/>
        <v>0</v>
      </c>
      <c r="CJ14" s="198">
        <f t="shared" si="10"/>
        <v>0</v>
      </c>
      <c r="CK14" s="198">
        <f t="shared" si="11"/>
        <v>0</v>
      </c>
      <c r="CL14" s="198">
        <f t="shared" si="12"/>
        <v>0</v>
      </c>
      <c r="CM14" s="199">
        <f t="shared" si="13"/>
        <v>0</v>
      </c>
      <c r="CN14" s="198">
        <f t="shared" ref="CN14:CP14" si="27">COUNTIF(BA14,"SI")</f>
        <v>0</v>
      </c>
      <c r="CO14" s="197">
        <f t="shared" si="27"/>
        <v>0</v>
      </c>
      <c r="CP14" s="195">
        <f t="shared" si="27"/>
        <v>0</v>
      </c>
      <c r="CQ14" s="195">
        <f t="shared" si="15"/>
        <v>0</v>
      </c>
      <c r="CR14" s="195">
        <f t="shared" si="16"/>
        <v>0</v>
      </c>
      <c r="CS14" s="208">
        <f t="shared" si="17"/>
        <v>0</v>
      </c>
      <c r="CT14" s="209">
        <f t="shared" si="28"/>
        <v>0</v>
      </c>
      <c r="CU14" s="210"/>
      <c r="CW14" s="211"/>
      <c r="CX14" s="210"/>
      <c r="CY14" s="204"/>
      <c r="CZ14" s="204"/>
      <c r="DA14" s="204"/>
      <c r="DB14" s="204"/>
      <c r="DC14" s="204"/>
      <c r="DD14" s="204"/>
      <c r="DE14" s="204"/>
      <c r="DF14" s="204"/>
      <c r="DG14" s="204"/>
      <c r="DH14" s="204"/>
      <c r="DI14" s="204"/>
      <c r="DJ14" s="204"/>
      <c r="DK14" s="204"/>
      <c r="DL14" s="204"/>
      <c r="DM14" s="204"/>
      <c r="DN14" s="204"/>
      <c r="DO14" s="204"/>
      <c r="DP14" s="204"/>
      <c r="DQ14" s="204"/>
      <c r="DR14" s="204"/>
    </row>
    <row r="15" hidden="1">
      <c r="A15" s="191" t="s">
        <v>1116</v>
      </c>
      <c r="B15" s="191" t="s">
        <v>1179</v>
      </c>
      <c r="C15" s="191" t="s">
        <v>1198</v>
      </c>
      <c r="D15" s="205" t="s">
        <v>1181</v>
      </c>
      <c r="E15" s="224">
        <v>3.138020629E9</v>
      </c>
      <c r="F15" s="225" t="s">
        <v>1182</v>
      </c>
      <c r="G15" s="229" t="s">
        <v>1183</v>
      </c>
      <c r="H15" s="230" t="s">
        <v>1199</v>
      </c>
      <c r="I15" s="231" t="s">
        <v>1185</v>
      </c>
      <c r="J15" s="233" t="s">
        <v>1200</v>
      </c>
      <c r="K15" s="234" t="s">
        <v>1201</v>
      </c>
      <c r="L15" s="230" t="s">
        <v>1202</v>
      </c>
      <c r="M15" s="230" t="s">
        <v>1203</v>
      </c>
      <c r="N15" s="231" t="s">
        <v>1204</v>
      </c>
      <c r="O15" s="230" t="s">
        <v>1205</v>
      </c>
      <c r="P15" s="232">
        <v>44300.0</v>
      </c>
      <c r="Q15" s="227"/>
      <c r="R15" s="227"/>
      <c r="S15" s="227"/>
      <c r="T15" s="227"/>
      <c r="U15" s="227"/>
      <c r="V15" s="227"/>
      <c r="W15" s="227"/>
      <c r="X15" s="227"/>
      <c r="Y15" s="227"/>
      <c r="Z15" s="227"/>
      <c r="AA15" s="227"/>
      <c r="AB15" s="227"/>
      <c r="AC15" s="227"/>
      <c r="AD15" s="227"/>
      <c r="AE15" s="227"/>
      <c r="AF15" s="227"/>
      <c r="AG15" s="227"/>
      <c r="AH15" s="227"/>
      <c r="AI15" s="227"/>
      <c r="AJ15" s="227"/>
      <c r="AK15" s="208"/>
      <c r="AL15" s="208"/>
      <c r="AM15" s="208"/>
      <c r="AN15" s="208"/>
      <c r="AO15" s="208"/>
      <c r="AP15" s="208"/>
      <c r="AQ15" s="208"/>
      <c r="AR15" s="208"/>
      <c r="AS15" s="208"/>
      <c r="AT15" s="208"/>
      <c r="AU15" s="208"/>
      <c r="AV15" s="208"/>
      <c r="AW15" s="208"/>
      <c r="AX15" s="208"/>
      <c r="AY15" s="208"/>
      <c r="AZ15" s="208"/>
      <c r="BA15" s="208"/>
      <c r="BB15" s="197"/>
      <c r="BC15" s="208"/>
      <c r="BD15" s="208"/>
      <c r="BE15" s="208"/>
      <c r="BF15" s="208"/>
      <c r="BG15" s="197"/>
      <c r="BH15" s="197"/>
      <c r="BI15" s="197"/>
      <c r="BJ15" s="208"/>
      <c r="BK15" s="208"/>
      <c r="BL15" s="208"/>
      <c r="BM15" s="197"/>
      <c r="BN15" s="197"/>
      <c r="BO15" s="197"/>
      <c r="BP15" s="197"/>
      <c r="BQ15" s="197"/>
      <c r="BR15" s="197"/>
      <c r="BS15" s="197"/>
      <c r="BT15" s="195"/>
      <c r="BU15" s="195"/>
      <c r="BV15" s="197"/>
      <c r="BW15" s="197"/>
      <c r="BX15" s="197"/>
      <c r="BY15" s="197"/>
      <c r="BZ15" s="197"/>
      <c r="CA15" s="197"/>
      <c r="CB15" s="198">
        <f t="shared" si="2"/>
        <v>0</v>
      </c>
      <c r="CC15" s="198">
        <f t="shared" si="3"/>
        <v>0</v>
      </c>
      <c r="CD15" s="198">
        <f t="shared" si="4"/>
        <v>0</v>
      </c>
      <c r="CE15" s="198">
        <f t="shared" si="5"/>
        <v>0</v>
      </c>
      <c r="CF15" s="198">
        <f t="shared" si="6"/>
        <v>0</v>
      </c>
      <c r="CG15" s="198">
        <f t="shared" si="7"/>
        <v>0</v>
      </c>
      <c r="CH15" s="198">
        <f t="shared" si="8"/>
        <v>0</v>
      </c>
      <c r="CI15" s="198">
        <f t="shared" si="9"/>
        <v>0</v>
      </c>
      <c r="CJ15" s="198">
        <f t="shared" si="10"/>
        <v>0</v>
      </c>
      <c r="CK15" s="198">
        <f t="shared" si="11"/>
        <v>0</v>
      </c>
      <c r="CL15" s="198">
        <f t="shared" si="12"/>
        <v>0</v>
      </c>
      <c r="CM15" s="199">
        <f t="shared" si="13"/>
        <v>0</v>
      </c>
      <c r="CN15" s="198">
        <f t="shared" ref="CN15:CP15" si="29">COUNTIF(BA15,"SI")</f>
        <v>0</v>
      </c>
      <c r="CO15" s="197">
        <f t="shared" si="29"/>
        <v>0</v>
      </c>
      <c r="CP15" s="195">
        <f t="shared" si="29"/>
        <v>0</v>
      </c>
      <c r="CQ15" s="195">
        <f t="shared" si="15"/>
        <v>0</v>
      </c>
      <c r="CR15" s="195">
        <f t="shared" si="16"/>
        <v>0</v>
      </c>
      <c r="CS15" s="208">
        <f t="shared" si="17"/>
        <v>0</v>
      </c>
      <c r="CT15" s="209">
        <f t="shared" si="28"/>
        <v>0</v>
      </c>
      <c r="CU15" s="210"/>
      <c r="CW15" s="211"/>
      <c r="CX15" s="210"/>
      <c r="CY15" s="204"/>
      <c r="CZ15" s="204"/>
      <c r="DA15" s="204"/>
      <c r="DB15" s="204"/>
      <c r="DC15" s="204"/>
      <c r="DD15" s="204"/>
      <c r="DE15" s="204"/>
      <c r="DF15" s="204"/>
      <c r="DG15" s="204"/>
      <c r="DH15" s="204"/>
      <c r="DI15" s="204"/>
      <c r="DJ15" s="204"/>
      <c r="DK15" s="204"/>
      <c r="DL15" s="204"/>
      <c r="DM15" s="204"/>
      <c r="DN15" s="204"/>
      <c r="DO15" s="204"/>
      <c r="DP15" s="204"/>
      <c r="DQ15" s="204"/>
      <c r="DR15" s="204"/>
    </row>
    <row r="16" hidden="1">
      <c r="A16" s="191" t="s">
        <v>1116</v>
      </c>
      <c r="B16" s="191" t="s">
        <v>1179</v>
      </c>
      <c r="C16" s="191" t="s">
        <v>1206</v>
      </c>
      <c r="D16" s="205" t="s">
        <v>1181</v>
      </c>
      <c r="E16" s="224">
        <v>3.138020629E9</v>
      </c>
      <c r="F16" s="225" t="s">
        <v>1182</v>
      </c>
      <c r="G16" s="229" t="s">
        <v>1183</v>
      </c>
      <c r="H16" s="230" t="s">
        <v>1207</v>
      </c>
      <c r="I16" s="231" t="s">
        <v>1185</v>
      </c>
      <c r="J16" s="224" t="s">
        <v>1208</v>
      </c>
      <c r="K16" s="231" t="s">
        <v>1209</v>
      </c>
      <c r="L16" s="230" t="s">
        <v>1210</v>
      </c>
      <c r="M16" s="230" t="s">
        <v>1211</v>
      </c>
      <c r="N16" s="231" t="s">
        <v>1212</v>
      </c>
      <c r="O16" s="230" t="s">
        <v>1213</v>
      </c>
      <c r="P16" s="232">
        <v>44315.0</v>
      </c>
      <c r="Q16" s="227"/>
      <c r="R16" s="227"/>
      <c r="S16" s="227"/>
      <c r="T16" s="227"/>
      <c r="U16" s="227"/>
      <c r="V16" s="227"/>
      <c r="W16" s="227"/>
      <c r="X16" s="227"/>
      <c r="Y16" s="227"/>
      <c r="Z16" s="227"/>
      <c r="AA16" s="227"/>
      <c r="AB16" s="227"/>
      <c r="AC16" s="227"/>
      <c r="AD16" s="227"/>
      <c r="AE16" s="227"/>
      <c r="AF16" s="227"/>
      <c r="AG16" s="227"/>
      <c r="AH16" s="227"/>
      <c r="AI16" s="227"/>
      <c r="AJ16" s="227"/>
      <c r="AK16" s="208"/>
      <c r="AL16" s="208"/>
      <c r="AM16" s="208"/>
      <c r="AN16" s="208"/>
      <c r="AO16" s="208"/>
      <c r="AP16" s="208"/>
      <c r="AQ16" s="208"/>
      <c r="AR16" s="208"/>
      <c r="AS16" s="208"/>
      <c r="AT16" s="208"/>
      <c r="AU16" s="208"/>
      <c r="AV16" s="208"/>
      <c r="AW16" s="208"/>
      <c r="AX16" s="208"/>
      <c r="AY16" s="208"/>
      <c r="AZ16" s="208"/>
      <c r="BA16" s="208"/>
      <c r="BB16" s="197"/>
      <c r="BC16" s="208"/>
      <c r="BD16" s="208"/>
      <c r="BE16" s="208"/>
      <c r="BF16" s="208"/>
      <c r="BG16" s="197"/>
      <c r="BH16" s="197"/>
      <c r="BI16" s="197"/>
      <c r="BJ16" s="208"/>
      <c r="BK16" s="208"/>
      <c r="BL16" s="197"/>
      <c r="BM16" s="197"/>
      <c r="BN16" s="197"/>
      <c r="BO16" s="197"/>
      <c r="BP16" s="197"/>
      <c r="BQ16" s="197"/>
      <c r="BR16" s="197"/>
      <c r="BS16" s="197"/>
      <c r="BT16" s="195"/>
      <c r="BU16" s="195"/>
      <c r="BV16" s="197"/>
      <c r="BW16" s="197"/>
      <c r="BX16" s="197"/>
      <c r="BY16" s="197"/>
      <c r="BZ16" s="197"/>
      <c r="CA16" s="197"/>
      <c r="CB16" s="198">
        <f t="shared" si="2"/>
        <v>0</v>
      </c>
      <c r="CC16" s="198">
        <f t="shared" si="3"/>
        <v>0</v>
      </c>
      <c r="CD16" s="198">
        <f t="shared" si="4"/>
        <v>0</v>
      </c>
      <c r="CE16" s="198">
        <f t="shared" si="5"/>
        <v>0</v>
      </c>
      <c r="CF16" s="198">
        <f t="shared" si="6"/>
        <v>0</v>
      </c>
      <c r="CG16" s="198">
        <f t="shared" si="7"/>
        <v>0</v>
      </c>
      <c r="CH16" s="198">
        <f t="shared" si="8"/>
        <v>0</v>
      </c>
      <c r="CI16" s="198">
        <f t="shared" si="9"/>
        <v>0</v>
      </c>
      <c r="CJ16" s="198">
        <f t="shared" si="10"/>
        <v>0</v>
      </c>
      <c r="CK16" s="198">
        <f t="shared" si="11"/>
        <v>0</v>
      </c>
      <c r="CL16" s="198">
        <f t="shared" si="12"/>
        <v>0</v>
      </c>
      <c r="CM16" s="199">
        <f t="shared" si="13"/>
        <v>0</v>
      </c>
      <c r="CN16" s="198">
        <f t="shared" ref="CN16:CP16" si="30">COUNTIF(BA16,"SI")</f>
        <v>0</v>
      </c>
      <c r="CO16" s="197">
        <f t="shared" si="30"/>
        <v>0</v>
      </c>
      <c r="CP16" s="195">
        <f t="shared" si="30"/>
        <v>0</v>
      </c>
      <c r="CQ16" s="195">
        <f t="shared" si="15"/>
        <v>0</v>
      </c>
      <c r="CR16" s="195">
        <f t="shared" si="16"/>
        <v>0</v>
      </c>
      <c r="CS16" s="208">
        <f t="shared" si="17"/>
        <v>0</v>
      </c>
      <c r="CT16" s="209">
        <f t="shared" si="28"/>
        <v>0</v>
      </c>
      <c r="CU16" s="210"/>
      <c r="CW16" s="211"/>
      <c r="CX16" s="210"/>
      <c r="CY16" s="204"/>
      <c r="CZ16" s="204"/>
      <c r="DA16" s="204"/>
      <c r="DB16" s="204"/>
      <c r="DC16" s="204"/>
      <c r="DD16" s="204"/>
      <c r="DE16" s="204"/>
      <c r="DF16" s="204"/>
      <c r="DG16" s="204"/>
      <c r="DH16" s="204"/>
      <c r="DI16" s="204"/>
      <c r="DJ16" s="204"/>
      <c r="DK16" s="204"/>
      <c r="DL16" s="204"/>
      <c r="DM16" s="204"/>
      <c r="DN16" s="204"/>
      <c r="DO16" s="204"/>
      <c r="DP16" s="204"/>
      <c r="DQ16" s="204"/>
      <c r="DR16" s="204"/>
    </row>
    <row r="17" hidden="1">
      <c r="A17" s="191" t="s">
        <v>1116</v>
      </c>
      <c r="B17" s="191" t="s">
        <v>1179</v>
      </c>
      <c r="C17" s="191" t="s">
        <v>1214</v>
      </c>
      <c r="D17" s="205" t="s">
        <v>1181</v>
      </c>
      <c r="E17" s="224">
        <v>3.138020629E9</v>
      </c>
      <c r="F17" s="225" t="s">
        <v>1182</v>
      </c>
      <c r="G17" s="229" t="s">
        <v>1183</v>
      </c>
      <c r="H17" s="230" t="s">
        <v>1215</v>
      </c>
      <c r="I17" s="231" t="s">
        <v>1185</v>
      </c>
      <c r="J17" s="230" t="s">
        <v>1216</v>
      </c>
      <c r="K17" s="231" t="s">
        <v>1217</v>
      </c>
      <c r="L17" s="230" t="s">
        <v>1218</v>
      </c>
      <c r="M17" s="230" t="s">
        <v>1219</v>
      </c>
      <c r="N17" s="231" t="s">
        <v>1220</v>
      </c>
      <c r="O17" s="230" t="s">
        <v>1221</v>
      </c>
      <c r="P17" s="232">
        <v>44182.0</v>
      </c>
      <c r="Q17" s="227"/>
      <c r="R17" s="227"/>
      <c r="S17" s="227"/>
      <c r="T17" s="227"/>
      <c r="U17" s="227"/>
      <c r="V17" s="227"/>
      <c r="W17" s="227"/>
      <c r="X17" s="227"/>
      <c r="Y17" s="227"/>
      <c r="Z17" s="227"/>
      <c r="AA17" s="227"/>
      <c r="AB17" s="227"/>
      <c r="AC17" s="227"/>
      <c r="AD17" s="227"/>
      <c r="AE17" s="227"/>
      <c r="AF17" s="227"/>
      <c r="AG17" s="227"/>
      <c r="AH17" s="227"/>
      <c r="AI17" s="227"/>
      <c r="AJ17" s="227"/>
      <c r="AK17" s="208"/>
      <c r="AL17" s="208"/>
      <c r="AM17" s="208"/>
      <c r="AN17" s="208"/>
      <c r="AO17" s="208"/>
      <c r="AP17" s="208"/>
      <c r="AQ17" s="208"/>
      <c r="AR17" s="208"/>
      <c r="AS17" s="208"/>
      <c r="AT17" s="208"/>
      <c r="AU17" s="208"/>
      <c r="AV17" s="208"/>
      <c r="AW17" s="208"/>
      <c r="AX17" s="208"/>
      <c r="AY17" s="208"/>
      <c r="AZ17" s="208"/>
      <c r="BA17" s="208"/>
      <c r="BB17" s="197"/>
      <c r="BC17" s="208"/>
      <c r="BD17" s="208"/>
      <c r="BE17" s="208"/>
      <c r="BF17" s="208"/>
      <c r="BG17" s="197"/>
      <c r="BH17" s="197"/>
      <c r="BI17" s="208"/>
      <c r="BJ17" s="208"/>
      <c r="BK17" s="208"/>
      <c r="BL17" s="197"/>
      <c r="BM17" s="197"/>
      <c r="BN17" s="197"/>
      <c r="BO17" s="197"/>
      <c r="BP17" s="197"/>
      <c r="BQ17" s="197"/>
      <c r="BR17" s="197"/>
      <c r="BS17" s="197"/>
      <c r="BT17" s="195"/>
      <c r="BU17" s="195"/>
      <c r="BV17" s="197"/>
      <c r="BW17" s="197"/>
      <c r="BX17" s="197"/>
      <c r="BY17" s="197"/>
      <c r="BZ17" s="197"/>
      <c r="CA17" s="197"/>
      <c r="CB17" s="198">
        <f t="shared" si="2"/>
        <v>0</v>
      </c>
      <c r="CC17" s="198">
        <f t="shared" si="3"/>
        <v>0</v>
      </c>
      <c r="CD17" s="198">
        <f t="shared" si="4"/>
        <v>0</v>
      </c>
      <c r="CE17" s="198">
        <f t="shared" si="5"/>
        <v>0</v>
      </c>
      <c r="CF17" s="198">
        <f t="shared" si="6"/>
        <v>0</v>
      </c>
      <c r="CG17" s="198">
        <f t="shared" si="7"/>
        <v>0</v>
      </c>
      <c r="CH17" s="198">
        <f t="shared" si="8"/>
        <v>0</v>
      </c>
      <c r="CI17" s="198">
        <f t="shared" si="9"/>
        <v>0</v>
      </c>
      <c r="CJ17" s="198">
        <f t="shared" si="10"/>
        <v>0</v>
      </c>
      <c r="CK17" s="198">
        <f t="shared" si="11"/>
        <v>0</v>
      </c>
      <c r="CL17" s="198">
        <f t="shared" si="12"/>
        <v>0</v>
      </c>
      <c r="CM17" s="199">
        <f t="shared" si="13"/>
        <v>0</v>
      </c>
      <c r="CN17" s="198">
        <f t="shared" ref="CN17:CP17" si="31">COUNTIF(BA17,"SI")</f>
        <v>0</v>
      </c>
      <c r="CO17" s="197">
        <f t="shared" si="31"/>
        <v>0</v>
      </c>
      <c r="CP17" s="195">
        <f t="shared" si="31"/>
        <v>0</v>
      </c>
      <c r="CQ17" s="195">
        <f t="shared" si="15"/>
        <v>0</v>
      </c>
      <c r="CR17" s="195">
        <f t="shared" si="16"/>
        <v>0</v>
      </c>
      <c r="CS17" s="208">
        <f t="shared" si="17"/>
        <v>0</v>
      </c>
      <c r="CT17" s="209">
        <f t="shared" si="28"/>
        <v>0</v>
      </c>
      <c r="CU17" s="210"/>
      <c r="CW17" s="211"/>
      <c r="CX17" s="210"/>
      <c r="CY17" s="204"/>
      <c r="CZ17" s="204"/>
      <c r="DA17" s="204"/>
      <c r="DB17" s="204"/>
      <c r="DC17" s="204"/>
      <c r="DD17" s="204"/>
      <c r="DE17" s="204"/>
      <c r="DF17" s="204"/>
      <c r="DG17" s="204"/>
      <c r="DH17" s="204"/>
      <c r="DI17" s="204"/>
      <c r="DJ17" s="204"/>
      <c r="DK17" s="204"/>
      <c r="DL17" s="204"/>
      <c r="DM17" s="204"/>
      <c r="DN17" s="204"/>
      <c r="DO17" s="204"/>
      <c r="DP17" s="204"/>
      <c r="DQ17" s="204"/>
      <c r="DR17" s="204"/>
    </row>
    <row r="18" ht="15.0" hidden="1" customHeight="1">
      <c r="A18" s="191" t="s">
        <v>1116</v>
      </c>
      <c r="B18" s="191" t="s">
        <v>1179</v>
      </c>
      <c r="C18" s="191" t="s">
        <v>1222</v>
      </c>
      <c r="D18" s="205" t="s">
        <v>1181</v>
      </c>
      <c r="E18" s="224">
        <v>3.138020629E9</v>
      </c>
      <c r="F18" s="225" t="s">
        <v>1182</v>
      </c>
      <c r="G18" s="229" t="s">
        <v>1183</v>
      </c>
      <c r="H18" s="230" t="s">
        <v>1223</v>
      </c>
      <c r="I18" s="231" t="s">
        <v>1185</v>
      </c>
      <c r="J18" s="230" t="s">
        <v>1224</v>
      </c>
      <c r="K18" s="231" t="s">
        <v>1225</v>
      </c>
      <c r="L18" s="230" t="s">
        <v>1226</v>
      </c>
      <c r="M18" s="230" t="s">
        <v>1227</v>
      </c>
      <c r="N18" s="235" t="s">
        <v>1228</v>
      </c>
      <c r="O18" s="230" t="s">
        <v>1229</v>
      </c>
      <c r="P18" s="232">
        <v>44298.0</v>
      </c>
      <c r="Q18" s="227"/>
      <c r="R18" s="227"/>
      <c r="S18" s="227"/>
      <c r="T18" s="227"/>
      <c r="U18" s="227"/>
      <c r="V18" s="227"/>
      <c r="W18" s="227"/>
      <c r="X18" s="227"/>
      <c r="Y18" s="227"/>
      <c r="Z18" s="227"/>
      <c r="AA18" s="227"/>
      <c r="AB18" s="227"/>
      <c r="AC18" s="227"/>
      <c r="AD18" s="227"/>
      <c r="AE18" s="227"/>
      <c r="AF18" s="227"/>
      <c r="AG18" s="227"/>
      <c r="AH18" s="227"/>
      <c r="AI18" s="227"/>
      <c r="AJ18" s="227"/>
      <c r="AK18" s="208"/>
      <c r="AL18" s="208"/>
      <c r="AM18" s="208"/>
      <c r="AN18" s="208"/>
      <c r="AO18" s="208"/>
      <c r="AP18" s="208"/>
      <c r="AQ18" s="208"/>
      <c r="AR18" s="208"/>
      <c r="AS18" s="208"/>
      <c r="AT18" s="208"/>
      <c r="AU18" s="208"/>
      <c r="AV18" s="208"/>
      <c r="AW18" s="208"/>
      <c r="AX18" s="208"/>
      <c r="AY18" s="208"/>
      <c r="AZ18" s="208"/>
      <c r="BA18" s="208"/>
      <c r="BB18" s="197"/>
      <c r="BC18" s="208"/>
      <c r="BD18" s="208"/>
      <c r="BE18" s="208"/>
      <c r="BF18" s="208"/>
      <c r="BG18" s="197"/>
      <c r="BH18" s="197"/>
      <c r="BI18" s="197"/>
      <c r="BJ18" s="208"/>
      <c r="BK18" s="208"/>
      <c r="BL18" s="208"/>
      <c r="BM18" s="197"/>
      <c r="BN18" s="197"/>
      <c r="BO18" s="197"/>
      <c r="BP18" s="197"/>
      <c r="BQ18" s="197"/>
      <c r="BR18" s="197"/>
      <c r="BS18" s="197"/>
      <c r="BT18" s="195"/>
      <c r="BU18" s="195"/>
      <c r="BV18" s="197"/>
      <c r="BW18" s="197"/>
      <c r="BX18" s="197"/>
      <c r="BY18" s="197"/>
      <c r="BZ18" s="197"/>
      <c r="CA18" s="197"/>
      <c r="CB18" s="198">
        <f t="shared" si="2"/>
        <v>0</v>
      </c>
      <c r="CC18" s="198">
        <f t="shared" si="3"/>
        <v>0</v>
      </c>
      <c r="CD18" s="198">
        <f t="shared" si="4"/>
        <v>0</v>
      </c>
      <c r="CE18" s="198">
        <f t="shared" si="5"/>
        <v>0</v>
      </c>
      <c r="CF18" s="198">
        <f t="shared" si="6"/>
        <v>0</v>
      </c>
      <c r="CG18" s="198">
        <f t="shared" si="7"/>
        <v>0</v>
      </c>
      <c r="CH18" s="198">
        <f t="shared" si="8"/>
        <v>0</v>
      </c>
      <c r="CI18" s="198">
        <f t="shared" si="9"/>
        <v>0</v>
      </c>
      <c r="CJ18" s="198">
        <f t="shared" si="10"/>
        <v>0</v>
      </c>
      <c r="CK18" s="198">
        <f t="shared" si="11"/>
        <v>0</v>
      </c>
      <c r="CL18" s="198">
        <f t="shared" si="12"/>
        <v>0</v>
      </c>
      <c r="CM18" s="199">
        <f t="shared" si="13"/>
        <v>0</v>
      </c>
      <c r="CN18" s="198">
        <f t="shared" ref="CN18:CP18" si="32">COUNTIF(BA18,"SI")</f>
        <v>0</v>
      </c>
      <c r="CO18" s="197">
        <f t="shared" si="32"/>
        <v>0</v>
      </c>
      <c r="CP18" s="195">
        <f t="shared" si="32"/>
        <v>0</v>
      </c>
      <c r="CQ18" s="195">
        <f t="shared" si="15"/>
        <v>0</v>
      </c>
      <c r="CR18" s="195">
        <f t="shared" si="16"/>
        <v>0</v>
      </c>
      <c r="CS18" s="208">
        <f t="shared" si="17"/>
        <v>0</v>
      </c>
      <c r="CT18" s="209">
        <f t="shared" si="28"/>
        <v>0</v>
      </c>
      <c r="CU18" s="210"/>
      <c r="CW18" s="211"/>
      <c r="CX18" s="210"/>
      <c r="CY18" s="204"/>
      <c r="CZ18" s="204"/>
      <c r="DA18" s="204"/>
      <c r="DB18" s="204"/>
      <c r="DC18" s="204"/>
      <c r="DD18" s="204"/>
      <c r="DE18" s="204"/>
      <c r="DF18" s="204"/>
      <c r="DG18" s="204"/>
      <c r="DH18" s="204"/>
      <c r="DI18" s="204"/>
      <c r="DJ18" s="204"/>
      <c r="DK18" s="204"/>
      <c r="DL18" s="204"/>
      <c r="DM18" s="204"/>
      <c r="DN18" s="204"/>
      <c r="DO18" s="204"/>
      <c r="DP18" s="204"/>
      <c r="DQ18" s="204"/>
      <c r="DR18" s="204"/>
    </row>
    <row r="19" ht="15.0" hidden="1" customHeight="1">
      <c r="A19" s="191" t="s">
        <v>1116</v>
      </c>
      <c r="B19" s="191" t="s">
        <v>1179</v>
      </c>
      <c r="C19" s="191" t="s">
        <v>1230</v>
      </c>
      <c r="D19" s="205" t="s">
        <v>1181</v>
      </c>
      <c r="E19" s="224">
        <v>3.138020629E9</v>
      </c>
      <c r="F19" s="225" t="s">
        <v>1182</v>
      </c>
      <c r="G19" s="229" t="s">
        <v>1183</v>
      </c>
      <c r="H19" s="230" t="s">
        <v>1231</v>
      </c>
      <c r="I19" s="231" t="s">
        <v>1185</v>
      </c>
      <c r="J19" s="230" t="s">
        <v>1232</v>
      </c>
      <c r="K19" s="231" t="s">
        <v>1233</v>
      </c>
      <c r="L19" s="230" t="s">
        <v>1234</v>
      </c>
      <c r="M19" s="230" t="s">
        <v>1235</v>
      </c>
      <c r="N19" s="235" t="s">
        <v>1236</v>
      </c>
      <c r="O19" s="230" t="s">
        <v>1237</v>
      </c>
      <c r="P19" s="232">
        <v>44309.0</v>
      </c>
      <c r="Q19" s="227"/>
      <c r="R19" s="227"/>
      <c r="S19" s="227"/>
      <c r="T19" s="227"/>
      <c r="U19" s="227"/>
      <c r="V19" s="227"/>
      <c r="W19" s="227"/>
      <c r="X19" s="227"/>
      <c r="Y19" s="227"/>
      <c r="Z19" s="227"/>
      <c r="AA19" s="227"/>
      <c r="AB19" s="227"/>
      <c r="AC19" s="227"/>
      <c r="AD19" s="227"/>
      <c r="AE19" s="227"/>
      <c r="AF19" s="227"/>
      <c r="AG19" s="227"/>
      <c r="AH19" s="227"/>
      <c r="AI19" s="227"/>
      <c r="AJ19" s="227"/>
      <c r="AK19" s="208"/>
      <c r="AL19" s="208"/>
      <c r="AM19" s="208"/>
      <c r="AN19" s="208"/>
      <c r="AO19" s="208"/>
      <c r="AP19" s="208"/>
      <c r="AQ19" s="208"/>
      <c r="AR19" s="208"/>
      <c r="AS19" s="208"/>
      <c r="AT19" s="208"/>
      <c r="AU19" s="208"/>
      <c r="AV19" s="208"/>
      <c r="AW19" s="208"/>
      <c r="AX19" s="208"/>
      <c r="AY19" s="208"/>
      <c r="AZ19" s="208"/>
      <c r="BA19" s="208"/>
      <c r="BB19" s="197"/>
      <c r="BC19" s="208"/>
      <c r="BD19" s="208"/>
      <c r="BE19" s="208"/>
      <c r="BF19" s="208"/>
      <c r="BG19" s="197"/>
      <c r="BH19" s="197"/>
      <c r="BI19" s="197"/>
      <c r="BJ19" s="208"/>
      <c r="BK19" s="208"/>
      <c r="BL19" s="208"/>
      <c r="BM19" s="197"/>
      <c r="BN19" s="197"/>
      <c r="BO19" s="197"/>
      <c r="BP19" s="197"/>
      <c r="BQ19" s="197"/>
      <c r="BR19" s="197"/>
      <c r="BS19" s="197"/>
      <c r="BT19" s="195"/>
      <c r="BU19" s="195"/>
      <c r="BV19" s="197"/>
      <c r="BW19" s="197"/>
      <c r="BX19" s="197"/>
      <c r="BY19" s="197"/>
      <c r="BZ19" s="197"/>
      <c r="CA19" s="197"/>
      <c r="CB19" s="198">
        <f t="shared" si="2"/>
        <v>0</v>
      </c>
      <c r="CC19" s="198">
        <f t="shared" si="3"/>
        <v>0</v>
      </c>
      <c r="CD19" s="198">
        <f t="shared" si="4"/>
        <v>0</v>
      </c>
      <c r="CE19" s="198">
        <f t="shared" si="5"/>
        <v>0</v>
      </c>
      <c r="CF19" s="198">
        <f t="shared" si="6"/>
        <v>0</v>
      </c>
      <c r="CG19" s="198">
        <f t="shared" si="7"/>
        <v>0</v>
      </c>
      <c r="CH19" s="198">
        <f t="shared" si="8"/>
        <v>0</v>
      </c>
      <c r="CI19" s="198">
        <f t="shared" si="9"/>
        <v>0</v>
      </c>
      <c r="CJ19" s="198">
        <f t="shared" si="10"/>
        <v>0</v>
      </c>
      <c r="CK19" s="198">
        <f t="shared" si="11"/>
        <v>0</v>
      </c>
      <c r="CL19" s="198">
        <f t="shared" si="12"/>
        <v>0</v>
      </c>
      <c r="CM19" s="199">
        <f t="shared" si="13"/>
        <v>0</v>
      </c>
      <c r="CN19" s="198">
        <f t="shared" ref="CN19:CP19" si="33">COUNTIF(BA19,"SI")</f>
        <v>0</v>
      </c>
      <c r="CO19" s="197">
        <f t="shared" si="33"/>
        <v>0</v>
      </c>
      <c r="CP19" s="195">
        <f t="shared" si="33"/>
        <v>0</v>
      </c>
      <c r="CQ19" s="195">
        <f t="shared" si="15"/>
        <v>0</v>
      </c>
      <c r="CR19" s="195">
        <f t="shared" si="16"/>
        <v>0</v>
      </c>
      <c r="CS19" s="208">
        <f t="shared" si="17"/>
        <v>0</v>
      </c>
      <c r="CT19" s="209">
        <f t="shared" si="28"/>
        <v>0</v>
      </c>
      <c r="CU19" s="210"/>
      <c r="CW19" s="211"/>
      <c r="CX19" s="210"/>
      <c r="CY19" s="204"/>
      <c r="CZ19" s="204"/>
      <c r="DA19" s="204"/>
      <c r="DB19" s="204"/>
      <c r="DC19" s="204"/>
      <c r="DD19" s="204"/>
      <c r="DE19" s="204"/>
      <c r="DF19" s="204"/>
      <c r="DG19" s="204"/>
      <c r="DH19" s="204"/>
      <c r="DI19" s="204"/>
      <c r="DJ19" s="204"/>
      <c r="DK19" s="204"/>
      <c r="DL19" s="204"/>
      <c r="DM19" s="204"/>
      <c r="DN19" s="204"/>
      <c r="DO19" s="204"/>
      <c r="DP19" s="204"/>
      <c r="DQ19" s="204"/>
      <c r="DR19" s="204"/>
    </row>
    <row r="20" hidden="1">
      <c r="A20" s="191" t="s">
        <v>1116</v>
      </c>
      <c r="B20" s="191" t="s">
        <v>1179</v>
      </c>
      <c r="C20" s="191" t="s">
        <v>1238</v>
      </c>
      <c r="D20" s="205" t="s">
        <v>1181</v>
      </c>
      <c r="E20" s="224">
        <v>3.138020629E9</v>
      </c>
      <c r="F20" s="225" t="s">
        <v>1182</v>
      </c>
      <c r="G20" s="229" t="s">
        <v>1183</v>
      </c>
      <c r="H20" s="230" t="s">
        <v>1239</v>
      </c>
      <c r="I20" s="231" t="s">
        <v>1185</v>
      </c>
      <c r="J20" s="230" t="s">
        <v>1240</v>
      </c>
      <c r="K20" s="231" t="s">
        <v>1241</v>
      </c>
      <c r="L20" s="230" t="s">
        <v>1242</v>
      </c>
      <c r="M20" s="230" t="s">
        <v>1243</v>
      </c>
      <c r="N20" s="231" t="s">
        <v>1244</v>
      </c>
      <c r="O20" s="230" t="s">
        <v>1245</v>
      </c>
      <c r="P20" s="232">
        <v>44308.0</v>
      </c>
      <c r="Q20" s="227"/>
      <c r="R20" s="227"/>
      <c r="S20" s="227"/>
      <c r="T20" s="227"/>
      <c r="U20" s="227"/>
      <c r="V20" s="227"/>
      <c r="W20" s="227"/>
      <c r="X20" s="227"/>
      <c r="Y20" s="227"/>
      <c r="Z20" s="227"/>
      <c r="AA20" s="227"/>
      <c r="AB20" s="227"/>
      <c r="AC20" s="227"/>
      <c r="AD20" s="227"/>
      <c r="AE20" s="227"/>
      <c r="AF20" s="227"/>
      <c r="AG20" s="227"/>
      <c r="AH20" s="227"/>
      <c r="AI20" s="227"/>
      <c r="AJ20" s="227"/>
      <c r="AK20" s="208"/>
      <c r="AL20" s="208"/>
      <c r="AM20" s="208"/>
      <c r="AN20" s="208"/>
      <c r="AO20" s="208"/>
      <c r="AP20" s="208"/>
      <c r="AQ20" s="208"/>
      <c r="AR20" s="208"/>
      <c r="AS20" s="208"/>
      <c r="AT20" s="208"/>
      <c r="AU20" s="208"/>
      <c r="AV20" s="208"/>
      <c r="AW20" s="208"/>
      <c r="AX20" s="208"/>
      <c r="AY20" s="208"/>
      <c r="AZ20" s="208"/>
      <c r="BA20" s="208"/>
      <c r="BB20" s="197"/>
      <c r="BC20" s="208"/>
      <c r="BD20" s="208"/>
      <c r="BE20" s="208"/>
      <c r="BF20" s="208"/>
      <c r="BG20" s="197"/>
      <c r="BH20" s="197"/>
      <c r="BI20" s="197"/>
      <c r="BJ20" s="208"/>
      <c r="BK20" s="208"/>
      <c r="BL20" s="197"/>
      <c r="BM20" s="197"/>
      <c r="BN20" s="197"/>
      <c r="BO20" s="197"/>
      <c r="BP20" s="197"/>
      <c r="BQ20" s="197"/>
      <c r="BR20" s="197"/>
      <c r="BS20" s="197"/>
      <c r="BT20" s="195"/>
      <c r="BU20" s="195"/>
      <c r="BV20" s="197"/>
      <c r="BW20" s="197"/>
      <c r="BX20" s="197"/>
      <c r="BY20" s="197"/>
      <c r="BZ20" s="197"/>
      <c r="CA20" s="197"/>
      <c r="CB20" s="198">
        <f t="shared" si="2"/>
        <v>0</v>
      </c>
      <c r="CC20" s="198">
        <f t="shared" si="3"/>
        <v>0</v>
      </c>
      <c r="CD20" s="198">
        <f t="shared" si="4"/>
        <v>0</v>
      </c>
      <c r="CE20" s="198">
        <f t="shared" si="5"/>
        <v>0</v>
      </c>
      <c r="CF20" s="198">
        <f t="shared" si="6"/>
        <v>0</v>
      </c>
      <c r="CG20" s="198">
        <f t="shared" si="7"/>
        <v>0</v>
      </c>
      <c r="CH20" s="198">
        <f t="shared" si="8"/>
        <v>0</v>
      </c>
      <c r="CI20" s="198">
        <f t="shared" si="9"/>
        <v>0</v>
      </c>
      <c r="CJ20" s="198">
        <f t="shared" si="10"/>
        <v>0</v>
      </c>
      <c r="CK20" s="198">
        <f t="shared" si="11"/>
        <v>0</v>
      </c>
      <c r="CL20" s="198">
        <f t="shared" si="12"/>
        <v>0</v>
      </c>
      <c r="CM20" s="199">
        <f t="shared" si="13"/>
        <v>0</v>
      </c>
      <c r="CN20" s="198">
        <f t="shared" ref="CN20:CP20" si="34">COUNTIF(BA20,"SI")</f>
        <v>0</v>
      </c>
      <c r="CO20" s="197">
        <f t="shared" si="34"/>
        <v>0</v>
      </c>
      <c r="CP20" s="195">
        <f t="shared" si="34"/>
        <v>0</v>
      </c>
      <c r="CQ20" s="195">
        <f t="shared" si="15"/>
        <v>0</v>
      </c>
      <c r="CR20" s="195">
        <f t="shared" si="16"/>
        <v>0</v>
      </c>
      <c r="CS20" s="208">
        <f t="shared" si="17"/>
        <v>0</v>
      </c>
      <c r="CT20" s="209">
        <f t="shared" si="28"/>
        <v>0</v>
      </c>
      <c r="CU20" s="125"/>
      <c r="CV20" s="126"/>
      <c r="CW20" s="180"/>
      <c r="CX20" s="210"/>
      <c r="CY20" s="204"/>
      <c r="CZ20" s="204"/>
      <c r="DA20" s="204"/>
      <c r="DB20" s="204"/>
      <c r="DC20" s="204"/>
      <c r="DD20" s="204"/>
      <c r="DE20" s="204"/>
      <c r="DF20" s="204"/>
      <c r="DG20" s="204"/>
      <c r="DH20" s="204"/>
      <c r="DI20" s="204"/>
      <c r="DJ20" s="204"/>
      <c r="DK20" s="204"/>
      <c r="DL20" s="204"/>
      <c r="DM20" s="204"/>
      <c r="DN20" s="204"/>
      <c r="DO20" s="204"/>
      <c r="DP20" s="204"/>
      <c r="DQ20" s="204"/>
      <c r="DR20" s="204"/>
    </row>
    <row r="21" ht="15.75" hidden="1" customHeight="1">
      <c r="A21" s="191" t="s">
        <v>1116</v>
      </c>
      <c r="B21" s="191" t="s">
        <v>1246</v>
      </c>
      <c r="C21" s="192" t="s">
        <v>1247</v>
      </c>
      <c r="D21" s="205" t="s">
        <v>1248</v>
      </c>
      <c r="E21" s="192">
        <v>3.102858297E9</v>
      </c>
      <c r="F21" s="193" t="s">
        <v>1249</v>
      </c>
      <c r="G21" s="205" t="s">
        <v>1250</v>
      </c>
      <c r="H21" s="192">
        <v>3.134233039E9</v>
      </c>
      <c r="I21" s="193" t="s">
        <v>1251</v>
      </c>
      <c r="J21" s="192" t="s">
        <v>1252</v>
      </c>
      <c r="K21" s="193" t="s">
        <v>1253</v>
      </c>
      <c r="L21" s="192" t="s">
        <v>1254</v>
      </c>
      <c r="M21" s="192">
        <v>3.202724062E9</v>
      </c>
      <c r="N21" s="193" t="s">
        <v>1255</v>
      </c>
      <c r="O21" s="192" t="s">
        <v>1256</v>
      </c>
      <c r="P21" s="214">
        <v>44176.0</v>
      </c>
      <c r="Q21" s="236"/>
      <c r="R21" s="236"/>
      <c r="S21" s="236"/>
      <c r="T21" s="236"/>
      <c r="U21" s="236"/>
      <c r="V21" s="236"/>
      <c r="W21" s="236"/>
      <c r="X21" s="236"/>
      <c r="Y21" s="236"/>
      <c r="Z21" s="236"/>
      <c r="AA21" s="236"/>
      <c r="AB21" s="236"/>
      <c r="AC21" s="236"/>
      <c r="AD21" s="236"/>
      <c r="AE21" s="236"/>
      <c r="AF21" s="236"/>
      <c r="AG21" s="236"/>
      <c r="AH21" s="236"/>
      <c r="AI21" s="236"/>
      <c r="AJ21" s="236"/>
      <c r="AK21" s="195"/>
      <c r="AL21" s="195"/>
      <c r="AM21" s="195"/>
      <c r="AN21" s="195"/>
      <c r="AO21" s="195"/>
      <c r="AP21" s="195"/>
      <c r="AQ21" s="195"/>
      <c r="AR21" s="195"/>
      <c r="AS21" s="195"/>
      <c r="AT21" s="195"/>
      <c r="AU21" s="195"/>
      <c r="AV21" s="195"/>
      <c r="AW21" s="195"/>
      <c r="AX21" s="195"/>
      <c r="AY21" s="195"/>
      <c r="AZ21" s="195"/>
      <c r="BA21" s="195"/>
      <c r="BB21" s="197"/>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208"/>
      <c r="BZ21" s="208"/>
      <c r="CA21" s="208"/>
      <c r="CB21" s="198">
        <f t="shared" si="2"/>
        <v>0</v>
      </c>
      <c r="CC21" s="198">
        <f t="shared" si="3"/>
        <v>0</v>
      </c>
      <c r="CD21" s="198">
        <f t="shared" si="4"/>
        <v>0</v>
      </c>
      <c r="CE21" s="198">
        <f t="shared" si="5"/>
        <v>0</v>
      </c>
      <c r="CF21" s="198">
        <f t="shared" si="6"/>
        <v>0</v>
      </c>
      <c r="CG21" s="198">
        <f t="shared" si="7"/>
        <v>0</v>
      </c>
      <c r="CH21" s="198">
        <f t="shared" si="8"/>
        <v>0</v>
      </c>
      <c r="CI21" s="198">
        <f t="shared" si="9"/>
        <v>0</v>
      </c>
      <c r="CJ21" s="198">
        <f t="shared" si="10"/>
        <v>0</v>
      </c>
      <c r="CK21" s="198">
        <f t="shared" si="11"/>
        <v>0</v>
      </c>
      <c r="CL21" s="198">
        <f t="shared" si="12"/>
        <v>0</v>
      </c>
      <c r="CM21" s="199">
        <f t="shared" si="13"/>
        <v>0</v>
      </c>
      <c r="CN21" s="198">
        <f t="shared" ref="CN21:CP21" si="35">COUNTIF(BA21,"SI")</f>
        <v>0</v>
      </c>
      <c r="CO21" s="197">
        <f t="shared" si="35"/>
        <v>0</v>
      </c>
      <c r="CP21" s="195">
        <f t="shared" si="35"/>
        <v>0</v>
      </c>
      <c r="CQ21" s="195">
        <f t="shared" si="15"/>
        <v>0</v>
      </c>
      <c r="CR21" s="195">
        <f t="shared" si="16"/>
        <v>0</v>
      </c>
      <c r="CS21" s="208">
        <f t="shared" si="17"/>
        <v>0</v>
      </c>
      <c r="CT21" s="209">
        <f t="shared" si="28"/>
        <v>0</v>
      </c>
      <c r="CU21" s="202">
        <f>AVERAGE(CT21:CT23)</f>
        <v>0</v>
      </c>
      <c r="CV21" s="172"/>
      <c r="CW21" s="173"/>
      <c r="CX21" s="210"/>
      <c r="CY21" s="204"/>
      <c r="CZ21" s="204"/>
      <c r="DA21" s="204"/>
      <c r="DB21" s="204"/>
      <c r="DC21" s="204"/>
      <c r="DD21" s="204"/>
      <c r="DE21" s="204"/>
      <c r="DF21" s="204"/>
      <c r="DG21" s="204"/>
      <c r="DH21" s="204"/>
      <c r="DI21" s="204"/>
      <c r="DJ21" s="204"/>
      <c r="DK21" s="204"/>
      <c r="DL21" s="204"/>
      <c r="DM21" s="204"/>
      <c r="DN21" s="204"/>
      <c r="DO21" s="204"/>
      <c r="DP21" s="204"/>
      <c r="DQ21" s="204"/>
      <c r="DR21" s="204"/>
    </row>
    <row r="22" ht="15.75" hidden="1" customHeight="1">
      <c r="A22" s="191" t="s">
        <v>1116</v>
      </c>
      <c r="B22" s="191" t="s">
        <v>1246</v>
      </c>
      <c r="C22" s="192" t="s">
        <v>1257</v>
      </c>
      <c r="D22" s="229" t="s">
        <v>1248</v>
      </c>
      <c r="E22" s="192">
        <v>3.102858297E9</v>
      </c>
      <c r="F22" s="193" t="s">
        <v>1249</v>
      </c>
      <c r="G22" s="229" t="s">
        <v>1250</v>
      </c>
      <c r="H22" s="192">
        <v>3.134233039E9</v>
      </c>
      <c r="I22" s="193" t="s">
        <v>1251</v>
      </c>
      <c r="J22" s="215" t="s">
        <v>1258</v>
      </c>
      <c r="K22" s="193" t="s">
        <v>1259</v>
      </c>
      <c r="L22" s="215" t="s">
        <v>1260</v>
      </c>
      <c r="M22" s="192" t="s">
        <v>1261</v>
      </c>
      <c r="N22" s="237" t="s">
        <v>1262</v>
      </c>
      <c r="O22" s="192" t="s">
        <v>1263</v>
      </c>
      <c r="P22" s="220">
        <v>44180.0</v>
      </c>
      <c r="Q22" s="221"/>
      <c r="R22" s="221"/>
      <c r="S22" s="221"/>
      <c r="T22" s="221"/>
      <c r="U22" s="221"/>
      <c r="V22" s="221"/>
      <c r="W22" s="221"/>
      <c r="X22" s="221"/>
      <c r="Y22" s="221"/>
      <c r="Z22" s="221"/>
      <c r="AA22" s="221"/>
      <c r="AB22" s="221"/>
      <c r="AC22" s="221"/>
      <c r="AD22" s="221"/>
      <c r="AE22" s="221"/>
      <c r="AF22" s="221"/>
      <c r="AG22" s="221"/>
      <c r="AH22" s="221"/>
      <c r="AI22" s="221"/>
      <c r="AJ22" s="221"/>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208"/>
      <c r="BZ22" s="208"/>
      <c r="CA22" s="208"/>
      <c r="CB22" s="198">
        <f t="shared" si="2"/>
        <v>0</v>
      </c>
      <c r="CC22" s="198">
        <f t="shared" si="3"/>
        <v>0</v>
      </c>
      <c r="CD22" s="198">
        <f t="shared" si="4"/>
        <v>0</v>
      </c>
      <c r="CE22" s="198">
        <f t="shared" si="5"/>
        <v>0</v>
      </c>
      <c r="CF22" s="198">
        <f t="shared" si="6"/>
        <v>0</v>
      </c>
      <c r="CG22" s="198">
        <f t="shared" si="7"/>
        <v>0</v>
      </c>
      <c r="CH22" s="198">
        <f t="shared" si="8"/>
        <v>0</v>
      </c>
      <c r="CI22" s="198">
        <f t="shared" si="9"/>
        <v>0</v>
      </c>
      <c r="CJ22" s="198">
        <f t="shared" si="10"/>
        <v>0</v>
      </c>
      <c r="CK22" s="198">
        <f t="shared" si="11"/>
        <v>0</v>
      </c>
      <c r="CL22" s="198">
        <f t="shared" si="12"/>
        <v>0</v>
      </c>
      <c r="CM22" s="199">
        <f t="shared" si="13"/>
        <v>0</v>
      </c>
      <c r="CN22" s="198">
        <f t="shared" ref="CN22:CP22" si="36">COUNTIF(BA22,"SI")</f>
        <v>0</v>
      </c>
      <c r="CO22" s="197">
        <f t="shared" si="36"/>
        <v>0</v>
      </c>
      <c r="CP22" s="195">
        <f t="shared" si="36"/>
        <v>0</v>
      </c>
      <c r="CQ22" s="195">
        <f t="shared" si="15"/>
        <v>0</v>
      </c>
      <c r="CR22" s="195">
        <f t="shared" si="16"/>
        <v>0</v>
      </c>
      <c r="CS22" s="208">
        <f t="shared" si="17"/>
        <v>0</v>
      </c>
      <c r="CT22" s="209">
        <f t="shared" si="28"/>
        <v>0</v>
      </c>
      <c r="CU22" s="210"/>
      <c r="CW22" s="211"/>
      <c r="CX22" s="210"/>
      <c r="CY22" s="204"/>
      <c r="CZ22" s="204"/>
      <c r="DA22" s="204"/>
      <c r="DB22" s="204"/>
      <c r="DC22" s="204"/>
      <c r="DD22" s="204"/>
      <c r="DE22" s="204"/>
      <c r="DF22" s="204"/>
      <c r="DG22" s="204"/>
      <c r="DH22" s="204"/>
      <c r="DI22" s="204"/>
      <c r="DJ22" s="204"/>
      <c r="DK22" s="204"/>
      <c r="DL22" s="204"/>
      <c r="DM22" s="204"/>
      <c r="DN22" s="204"/>
      <c r="DO22" s="204"/>
      <c r="DP22" s="204"/>
      <c r="DQ22" s="204"/>
      <c r="DR22" s="204"/>
    </row>
    <row r="23" ht="15.75" hidden="1" customHeight="1">
      <c r="A23" s="191" t="s">
        <v>1116</v>
      </c>
      <c r="B23" s="191" t="s">
        <v>1246</v>
      </c>
      <c r="C23" s="192" t="s">
        <v>1264</v>
      </c>
      <c r="D23" s="229" t="s">
        <v>1248</v>
      </c>
      <c r="E23" s="192">
        <v>3.102858297E9</v>
      </c>
      <c r="F23" s="193" t="s">
        <v>1249</v>
      </c>
      <c r="G23" s="229" t="s">
        <v>1250</v>
      </c>
      <c r="H23" s="192">
        <v>3.134233039E9</v>
      </c>
      <c r="I23" s="193" t="s">
        <v>1251</v>
      </c>
      <c r="J23" s="192" t="s">
        <v>1265</v>
      </c>
      <c r="K23" s="193" t="s">
        <v>1266</v>
      </c>
      <c r="L23" s="192" t="s">
        <v>1267</v>
      </c>
      <c r="M23" s="192" t="s">
        <v>1268</v>
      </c>
      <c r="N23" s="237" t="s">
        <v>1269</v>
      </c>
      <c r="O23" s="192" t="s">
        <v>1270</v>
      </c>
      <c r="P23" s="214">
        <v>44183.0</v>
      </c>
      <c r="Q23" s="221"/>
      <c r="R23" s="221"/>
      <c r="S23" s="221"/>
      <c r="T23" s="221"/>
      <c r="U23" s="221"/>
      <c r="V23" s="221"/>
      <c r="W23" s="221"/>
      <c r="X23" s="221"/>
      <c r="Y23" s="221"/>
      <c r="Z23" s="221"/>
      <c r="AA23" s="221"/>
      <c r="AB23" s="221"/>
      <c r="AC23" s="221"/>
      <c r="AD23" s="221"/>
      <c r="AE23" s="221"/>
      <c r="AF23" s="221"/>
      <c r="AG23" s="221"/>
      <c r="AH23" s="221"/>
      <c r="AI23" s="221"/>
      <c r="AJ23" s="221"/>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208"/>
      <c r="BZ23" s="208"/>
      <c r="CA23" s="208"/>
      <c r="CB23" s="198">
        <f t="shared" si="2"/>
        <v>0</v>
      </c>
      <c r="CC23" s="198">
        <f t="shared" si="3"/>
        <v>0</v>
      </c>
      <c r="CD23" s="198">
        <f t="shared" si="4"/>
        <v>0</v>
      </c>
      <c r="CE23" s="198">
        <f t="shared" si="5"/>
        <v>0</v>
      </c>
      <c r="CF23" s="198">
        <f t="shared" si="6"/>
        <v>0</v>
      </c>
      <c r="CG23" s="198">
        <f t="shared" si="7"/>
        <v>0</v>
      </c>
      <c r="CH23" s="198">
        <f t="shared" si="8"/>
        <v>0</v>
      </c>
      <c r="CI23" s="198">
        <f t="shared" si="9"/>
        <v>0</v>
      </c>
      <c r="CJ23" s="198">
        <f t="shared" si="10"/>
        <v>0</v>
      </c>
      <c r="CK23" s="198">
        <f t="shared" si="11"/>
        <v>0</v>
      </c>
      <c r="CL23" s="198">
        <f t="shared" si="12"/>
        <v>0</v>
      </c>
      <c r="CM23" s="199">
        <f t="shared" si="13"/>
        <v>0</v>
      </c>
      <c r="CN23" s="198">
        <f t="shared" ref="CN23:CP23" si="37">COUNTIF(BA23,"SI")</f>
        <v>0</v>
      </c>
      <c r="CO23" s="197">
        <f t="shared" si="37"/>
        <v>0</v>
      </c>
      <c r="CP23" s="195">
        <f t="shared" si="37"/>
        <v>0</v>
      </c>
      <c r="CQ23" s="195">
        <f t="shared" si="15"/>
        <v>0</v>
      </c>
      <c r="CR23" s="195">
        <f t="shared" si="16"/>
        <v>0</v>
      </c>
      <c r="CS23" s="208">
        <f t="shared" si="17"/>
        <v>0</v>
      </c>
      <c r="CT23" s="209">
        <f t="shared" si="28"/>
        <v>0</v>
      </c>
      <c r="CU23" s="125"/>
      <c r="CV23" s="126"/>
      <c r="CW23" s="180"/>
      <c r="CX23" s="210"/>
      <c r="CY23" s="204"/>
      <c r="CZ23" s="204"/>
      <c r="DA23" s="204"/>
      <c r="DB23" s="204"/>
      <c r="DC23" s="204"/>
      <c r="DD23" s="204"/>
      <c r="DE23" s="204"/>
      <c r="DF23" s="204"/>
      <c r="DG23" s="204"/>
      <c r="DH23" s="204"/>
      <c r="DI23" s="204"/>
      <c r="DJ23" s="204"/>
      <c r="DK23" s="204"/>
      <c r="DL23" s="204"/>
      <c r="DM23" s="204"/>
      <c r="DN23" s="204"/>
      <c r="DO23" s="204"/>
      <c r="DP23" s="204"/>
      <c r="DQ23" s="204"/>
      <c r="DR23" s="204"/>
    </row>
    <row r="24" ht="15.75" hidden="1" customHeight="1">
      <c r="A24" s="191" t="s">
        <v>1271</v>
      </c>
      <c r="B24" s="191" t="s">
        <v>1272</v>
      </c>
      <c r="C24" s="191" t="s">
        <v>1271</v>
      </c>
      <c r="D24" s="205" t="s">
        <v>1273</v>
      </c>
      <c r="E24" s="224">
        <v>3.1238319E9</v>
      </c>
      <c r="F24" s="225" t="s">
        <v>1274</v>
      </c>
      <c r="G24" s="224" t="s">
        <v>1275</v>
      </c>
      <c r="H24" s="224" t="s">
        <v>1276</v>
      </c>
      <c r="I24" s="225" t="s">
        <v>1277</v>
      </c>
      <c r="J24" s="192" t="s">
        <v>1278</v>
      </c>
      <c r="K24" s="192" t="s">
        <v>1279</v>
      </c>
      <c r="L24" s="192" t="s">
        <v>1280</v>
      </c>
      <c r="M24" s="192"/>
      <c r="N24" s="192" t="s">
        <v>1281</v>
      </c>
      <c r="O24" s="192" t="s">
        <v>1282</v>
      </c>
      <c r="P24" s="192" t="s">
        <v>1283</v>
      </c>
      <c r="Q24" s="131"/>
      <c r="R24" s="131"/>
      <c r="S24" s="131"/>
      <c r="T24" s="131"/>
      <c r="U24" s="131"/>
      <c r="V24" s="131"/>
      <c r="W24" s="131"/>
      <c r="X24" s="131"/>
      <c r="Y24" s="131"/>
      <c r="Z24" s="131"/>
      <c r="AA24" s="131"/>
      <c r="AB24" s="131"/>
      <c r="AC24" s="131"/>
      <c r="AD24" s="131"/>
      <c r="AE24" s="131"/>
      <c r="AF24" s="131"/>
      <c r="AG24" s="131"/>
      <c r="AH24" s="131"/>
      <c r="AI24" s="131"/>
      <c r="AJ24" s="131"/>
      <c r="AK24" s="208"/>
      <c r="AL24" s="208"/>
      <c r="AM24" s="208"/>
      <c r="AN24" s="208"/>
      <c r="AO24" s="208"/>
      <c r="AP24" s="208"/>
      <c r="AQ24" s="208"/>
      <c r="AR24" s="208"/>
      <c r="AS24" s="208"/>
      <c r="AT24" s="208"/>
      <c r="AU24" s="208"/>
      <c r="AV24" s="208"/>
      <c r="AW24" s="208"/>
      <c r="AX24" s="208"/>
      <c r="AY24" s="208"/>
      <c r="AZ24" s="208"/>
      <c r="BA24" s="208"/>
      <c r="BB24" s="197"/>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198">
        <f t="shared" si="2"/>
        <v>0</v>
      </c>
      <c r="CC24" s="198">
        <f t="shared" si="3"/>
        <v>0</v>
      </c>
      <c r="CD24" s="198">
        <f t="shared" si="4"/>
        <v>0</v>
      </c>
      <c r="CE24" s="198">
        <f t="shared" si="5"/>
        <v>0</v>
      </c>
      <c r="CF24" s="198">
        <f t="shared" si="6"/>
        <v>0</v>
      </c>
      <c r="CG24" s="198">
        <f t="shared" si="7"/>
        <v>0</v>
      </c>
      <c r="CH24" s="198">
        <f t="shared" si="8"/>
        <v>0</v>
      </c>
      <c r="CI24" s="198">
        <f t="shared" si="9"/>
        <v>0</v>
      </c>
      <c r="CJ24" s="198">
        <f t="shared" si="10"/>
        <v>0</v>
      </c>
      <c r="CK24" s="198">
        <f t="shared" si="11"/>
        <v>0</v>
      </c>
      <c r="CL24" s="198">
        <f t="shared" si="12"/>
        <v>0</v>
      </c>
      <c r="CM24" s="199">
        <f t="shared" si="13"/>
        <v>0</v>
      </c>
      <c r="CN24" s="198">
        <f t="shared" ref="CN24:CP24" si="38">COUNTIF(BA24,"SI")</f>
        <v>0</v>
      </c>
      <c r="CO24" s="197">
        <f t="shared" si="38"/>
        <v>0</v>
      </c>
      <c r="CP24" s="195">
        <f t="shared" si="38"/>
        <v>0</v>
      </c>
      <c r="CQ24" s="195">
        <f t="shared" si="15"/>
        <v>0</v>
      </c>
      <c r="CR24" s="195">
        <f t="shared" si="16"/>
        <v>0</v>
      </c>
      <c r="CS24" s="208">
        <f t="shared" si="17"/>
        <v>0</v>
      </c>
      <c r="CT24" s="209">
        <f t="shared" si="28"/>
        <v>0</v>
      </c>
      <c r="CU24" s="202">
        <f>AVERAGE(CT24:CT25)</f>
        <v>0.03571428571</v>
      </c>
      <c r="CV24" s="172"/>
      <c r="CW24" s="173"/>
      <c r="CX24" s="210"/>
      <c r="CY24" s="204"/>
      <c r="CZ24" s="204"/>
      <c r="DA24" s="204"/>
      <c r="DB24" s="204"/>
      <c r="DC24" s="204"/>
      <c r="DD24" s="204"/>
      <c r="DE24" s="204"/>
      <c r="DF24" s="204"/>
      <c r="DG24" s="204"/>
      <c r="DH24" s="204"/>
      <c r="DI24" s="204"/>
      <c r="DJ24" s="204"/>
      <c r="DK24" s="204"/>
      <c r="DL24" s="204"/>
      <c r="DM24" s="204"/>
      <c r="DN24" s="204"/>
      <c r="DO24" s="204"/>
      <c r="DP24" s="204"/>
      <c r="DQ24" s="204"/>
      <c r="DR24" s="204"/>
    </row>
    <row r="25" ht="15.75" hidden="1" customHeight="1">
      <c r="A25" s="191" t="s">
        <v>1116</v>
      </c>
      <c r="B25" s="191" t="s">
        <v>1284</v>
      </c>
      <c r="C25" s="191" t="s">
        <v>1285</v>
      </c>
      <c r="D25" s="229" t="s">
        <v>1286</v>
      </c>
      <c r="E25" s="230">
        <v>3.124781204E9</v>
      </c>
      <c r="F25" s="231" t="s">
        <v>1287</v>
      </c>
      <c r="G25" s="230" t="s">
        <v>1275</v>
      </c>
      <c r="H25" s="230" t="s">
        <v>1276</v>
      </c>
      <c r="I25" s="231" t="s">
        <v>1277</v>
      </c>
      <c r="J25" s="192" t="s">
        <v>1288</v>
      </c>
      <c r="K25" s="193" t="s">
        <v>1289</v>
      </c>
      <c r="L25" s="192" t="s">
        <v>1290</v>
      </c>
      <c r="M25" s="192">
        <v>3.186843172E9</v>
      </c>
      <c r="N25" s="193" t="s">
        <v>1291</v>
      </c>
      <c r="O25" s="192" t="s">
        <v>1292</v>
      </c>
      <c r="P25" s="214">
        <v>44524.0</v>
      </c>
      <c r="Q25" s="131"/>
      <c r="R25" s="131"/>
      <c r="S25" s="131"/>
      <c r="T25" s="131"/>
      <c r="U25" s="131"/>
      <c r="V25" s="131"/>
      <c r="W25" s="131"/>
      <c r="X25" s="131"/>
      <c r="Y25" s="131"/>
      <c r="Z25" s="131"/>
      <c r="AA25" s="131"/>
      <c r="AB25" s="131"/>
      <c r="AC25" s="131"/>
      <c r="AD25" s="131"/>
      <c r="AE25" s="131"/>
      <c r="AF25" s="131"/>
      <c r="AG25" s="131"/>
      <c r="AH25" s="131"/>
      <c r="AI25" s="131"/>
      <c r="AJ25" s="131"/>
      <c r="AK25" s="208"/>
      <c r="AL25" s="208"/>
      <c r="AM25" s="208"/>
      <c r="AN25" s="208"/>
      <c r="AO25" s="208"/>
      <c r="AP25" s="208"/>
      <c r="AQ25" s="208"/>
      <c r="AR25" s="208"/>
      <c r="AS25" s="208"/>
      <c r="AT25" s="208"/>
      <c r="AU25" s="208"/>
      <c r="AV25" s="208"/>
      <c r="AW25" s="208"/>
      <c r="AX25" s="208"/>
      <c r="AY25" s="208"/>
      <c r="AZ25" s="208"/>
      <c r="BA25" s="208" t="s">
        <v>1129</v>
      </c>
      <c r="BB25" s="197"/>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198">
        <f t="shared" si="2"/>
        <v>0</v>
      </c>
      <c r="CC25" s="198">
        <f t="shared" si="3"/>
        <v>0</v>
      </c>
      <c r="CD25" s="198">
        <f t="shared" si="4"/>
        <v>0</v>
      </c>
      <c r="CE25" s="198">
        <f t="shared" si="5"/>
        <v>0</v>
      </c>
      <c r="CF25" s="198">
        <f t="shared" si="6"/>
        <v>0</v>
      </c>
      <c r="CG25" s="198">
        <f t="shared" si="7"/>
        <v>0</v>
      </c>
      <c r="CH25" s="198">
        <f t="shared" si="8"/>
        <v>0</v>
      </c>
      <c r="CI25" s="198">
        <f t="shared" si="9"/>
        <v>0</v>
      </c>
      <c r="CJ25" s="198">
        <f t="shared" si="10"/>
        <v>0</v>
      </c>
      <c r="CK25" s="198">
        <f t="shared" si="11"/>
        <v>0</v>
      </c>
      <c r="CL25" s="198">
        <f t="shared" si="12"/>
        <v>0</v>
      </c>
      <c r="CM25" s="199">
        <f t="shared" si="13"/>
        <v>0</v>
      </c>
      <c r="CN25" s="198">
        <f t="shared" ref="CN25:CP25" si="39">COUNTIF(BA25,"SI")</f>
        <v>1</v>
      </c>
      <c r="CO25" s="197">
        <f t="shared" si="39"/>
        <v>0</v>
      </c>
      <c r="CP25" s="195">
        <f t="shared" si="39"/>
        <v>0</v>
      </c>
      <c r="CQ25" s="195">
        <f t="shared" si="15"/>
        <v>0</v>
      </c>
      <c r="CR25" s="195">
        <f t="shared" si="16"/>
        <v>0</v>
      </c>
      <c r="CS25" s="208">
        <f t="shared" si="17"/>
        <v>1</v>
      </c>
      <c r="CT25" s="209">
        <f t="shared" si="28"/>
        <v>0.07142857143</v>
      </c>
      <c r="CU25" s="125"/>
      <c r="CV25" s="126"/>
      <c r="CW25" s="180"/>
      <c r="CX25" s="210"/>
      <c r="CY25" s="204"/>
      <c r="CZ25" s="204"/>
      <c r="DA25" s="204"/>
      <c r="DB25" s="204"/>
      <c r="DC25" s="204"/>
      <c r="DD25" s="204"/>
      <c r="DE25" s="204"/>
      <c r="DF25" s="204"/>
      <c r="DG25" s="204"/>
      <c r="DH25" s="204"/>
      <c r="DI25" s="204"/>
      <c r="DJ25" s="204"/>
      <c r="DK25" s="204"/>
      <c r="DL25" s="204"/>
      <c r="DM25" s="204"/>
      <c r="DN25" s="204"/>
      <c r="DO25" s="204"/>
      <c r="DP25" s="204"/>
      <c r="DQ25" s="204"/>
      <c r="DR25" s="204"/>
    </row>
    <row r="26" ht="15.0" hidden="1" customHeight="1">
      <c r="A26" s="191" t="s">
        <v>1293</v>
      </c>
      <c r="B26" s="191" t="s">
        <v>1294</v>
      </c>
      <c r="C26" s="191" t="s">
        <v>1295</v>
      </c>
      <c r="D26" s="205" t="s">
        <v>1296</v>
      </c>
      <c r="E26" s="192">
        <v>3.102202364E9</v>
      </c>
      <c r="F26" s="192" t="s">
        <v>1297</v>
      </c>
      <c r="G26" s="192" t="s">
        <v>1298</v>
      </c>
      <c r="H26" s="192">
        <v>3.134322799E9</v>
      </c>
      <c r="I26" s="192" t="s">
        <v>1299</v>
      </c>
      <c r="J26" s="192" t="s">
        <v>1300</v>
      </c>
      <c r="K26" s="192" t="s">
        <v>1301</v>
      </c>
      <c r="L26" s="192" t="s">
        <v>1302</v>
      </c>
      <c r="M26" s="192">
        <v>3.208359592E9</v>
      </c>
      <c r="N26" s="192" t="s">
        <v>1303</v>
      </c>
      <c r="O26" s="192" t="s">
        <v>1304</v>
      </c>
      <c r="P26" s="238">
        <v>44162.0</v>
      </c>
      <c r="Q26" s="227"/>
      <c r="R26" s="227"/>
      <c r="S26" s="227"/>
      <c r="T26" s="227"/>
      <c r="U26" s="227"/>
      <c r="V26" s="227"/>
      <c r="W26" s="227"/>
      <c r="X26" s="227"/>
      <c r="Y26" s="227"/>
      <c r="Z26" s="227"/>
      <c r="AA26" s="227"/>
      <c r="AB26" s="227"/>
      <c r="AC26" s="227"/>
      <c r="AD26" s="227"/>
      <c r="AE26" s="227"/>
      <c r="AF26" s="227"/>
      <c r="AG26" s="227"/>
      <c r="AH26" s="227"/>
      <c r="AI26" s="227"/>
      <c r="AJ26" s="227"/>
      <c r="AK26" s="208"/>
      <c r="AL26" s="208"/>
      <c r="AM26" s="208"/>
      <c r="AN26" s="208"/>
      <c r="AO26" s="208"/>
      <c r="AP26" s="208"/>
      <c r="AQ26" s="208"/>
      <c r="AR26" s="208"/>
      <c r="AS26" s="208"/>
      <c r="AT26" s="208"/>
      <c r="AU26" s="208"/>
      <c r="AV26" s="208"/>
      <c r="AW26" s="208"/>
      <c r="AX26" s="208"/>
      <c r="AY26" s="208"/>
      <c r="AZ26" s="208"/>
      <c r="BA26" s="208"/>
      <c r="BB26" s="197"/>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198">
        <f t="shared" si="2"/>
        <v>0</v>
      </c>
      <c r="CC26" s="198">
        <f t="shared" si="3"/>
        <v>0</v>
      </c>
      <c r="CD26" s="198">
        <f t="shared" si="4"/>
        <v>0</v>
      </c>
      <c r="CE26" s="198">
        <f t="shared" si="5"/>
        <v>0</v>
      </c>
      <c r="CF26" s="198">
        <f t="shared" si="6"/>
        <v>0</v>
      </c>
      <c r="CG26" s="198">
        <f t="shared" si="7"/>
        <v>0</v>
      </c>
      <c r="CH26" s="198">
        <f t="shared" si="8"/>
        <v>0</v>
      </c>
      <c r="CI26" s="198">
        <f t="shared" si="9"/>
        <v>0</v>
      </c>
      <c r="CJ26" s="198">
        <f t="shared" si="10"/>
        <v>0</v>
      </c>
      <c r="CK26" s="198">
        <f t="shared" si="11"/>
        <v>0</v>
      </c>
      <c r="CL26" s="198">
        <f t="shared" si="12"/>
        <v>0</v>
      </c>
      <c r="CM26" s="199">
        <f t="shared" si="13"/>
        <v>0</v>
      </c>
      <c r="CN26" s="198">
        <f t="shared" ref="CN26:CP26" si="40">COUNTIF(BA26,"SI")</f>
        <v>0</v>
      </c>
      <c r="CO26" s="197">
        <f t="shared" si="40"/>
        <v>0</v>
      </c>
      <c r="CP26" s="195">
        <f t="shared" si="40"/>
        <v>0</v>
      </c>
      <c r="CQ26" s="195">
        <f t="shared" si="15"/>
        <v>0</v>
      </c>
      <c r="CR26" s="195">
        <f t="shared" si="16"/>
        <v>0</v>
      </c>
      <c r="CS26" s="208">
        <f t="shared" si="17"/>
        <v>0</v>
      </c>
      <c r="CT26" s="209">
        <f t="shared" si="28"/>
        <v>0</v>
      </c>
      <c r="CU26" s="202">
        <f>AVERAGE(CT26:CT31)</f>
        <v>0</v>
      </c>
      <c r="CV26" s="172"/>
      <c r="CW26" s="173"/>
      <c r="CX26" s="210"/>
      <c r="CY26" s="204"/>
      <c r="CZ26" s="204"/>
      <c r="DA26" s="204"/>
      <c r="DB26" s="204"/>
      <c r="DC26" s="204"/>
      <c r="DD26" s="204"/>
      <c r="DE26" s="204"/>
      <c r="DF26" s="204"/>
      <c r="DG26" s="204"/>
      <c r="DH26" s="204"/>
      <c r="DI26" s="204"/>
      <c r="DJ26" s="204"/>
      <c r="DK26" s="204"/>
      <c r="DL26" s="204"/>
      <c r="DM26" s="204"/>
      <c r="DN26" s="204"/>
      <c r="DO26" s="204"/>
      <c r="DP26" s="204"/>
      <c r="DQ26" s="204"/>
      <c r="DR26" s="204"/>
    </row>
    <row r="27" ht="15.75" hidden="1" customHeight="1">
      <c r="A27" s="191" t="s">
        <v>1293</v>
      </c>
      <c r="B27" s="191" t="s">
        <v>1294</v>
      </c>
      <c r="C27" s="191" t="s">
        <v>1305</v>
      </c>
      <c r="D27" s="229" t="s">
        <v>1296</v>
      </c>
      <c r="E27" s="192">
        <v>3.102202364E9</v>
      </c>
      <c r="F27" s="192" t="s">
        <v>1297</v>
      </c>
      <c r="G27" s="192" t="s">
        <v>1298</v>
      </c>
      <c r="H27" s="192">
        <v>3.134322799E9</v>
      </c>
      <c r="I27" s="192" t="s">
        <v>1299</v>
      </c>
      <c r="J27" s="192" t="s">
        <v>1306</v>
      </c>
      <c r="K27" s="192" t="s">
        <v>1307</v>
      </c>
      <c r="L27" s="192" t="s">
        <v>1308</v>
      </c>
      <c r="M27" s="192">
        <v>3.124810168E9</v>
      </c>
      <c r="N27" s="192" t="s">
        <v>1309</v>
      </c>
      <c r="O27" s="192" t="s">
        <v>1310</v>
      </c>
      <c r="P27" s="238">
        <v>44166.0</v>
      </c>
      <c r="Q27" s="227"/>
      <c r="R27" s="227"/>
      <c r="S27" s="227"/>
      <c r="T27" s="227"/>
      <c r="U27" s="227"/>
      <c r="V27" s="227"/>
      <c r="W27" s="227"/>
      <c r="X27" s="227"/>
      <c r="Y27" s="227"/>
      <c r="Z27" s="227"/>
      <c r="AA27" s="227"/>
      <c r="AB27" s="227"/>
      <c r="AC27" s="227"/>
      <c r="AD27" s="227"/>
      <c r="AE27" s="227"/>
      <c r="AF27" s="227"/>
      <c r="AG27" s="227"/>
      <c r="AH27" s="227"/>
      <c r="AI27" s="227"/>
      <c r="AJ27" s="227"/>
      <c r="AK27" s="208"/>
      <c r="AL27" s="208"/>
      <c r="AM27" s="208"/>
      <c r="AN27" s="208"/>
      <c r="AO27" s="208"/>
      <c r="AP27" s="208"/>
      <c r="AQ27" s="208"/>
      <c r="AR27" s="208"/>
      <c r="AS27" s="208"/>
      <c r="AT27" s="208"/>
      <c r="AU27" s="208"/>
      <c r="AV27" s="208"/>
      <c r="AW27" s="208"/>
      <c r="AX27" s="208"/>
      <c r="AY27" s="208"/>
      <c r="AZ27" s="208"/>
      <c r="BA27" s="208"/>
      <c r="BB27" s="197"/>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198">
        <f t="shared" si="2"/>
        <v>0</v>
      </c>
      <c r="CC27" s="198">
        <f t="shared" si="3"/>
        <v>0</v>
      </c>
      <c r="CD27" s="198">
        <f t="shared" si="4"/>
        <v>0</v>
      </c>
      <c r="CE27" s="198">
        <f t="shared" si="5"/>
        <v>0</v>
      </c>
      <c r="CF27" s="198">
        <f t="shared" si="6"/>
        <v>0</v>
      </c>
      <c r="CG27" s="198">
        <f t="shared" si="7"/>
        <v>0</v>
      </c>
      <c r="CH27" s="198">
        <f t="shared" si="8"/>
        <v>0</v>
      </c>
      <c r="CI27" s="198">
        <f t="shared" si="9"/>
        <v>0</v>
      </c>
      <c r="CJ27" s="198">
        <f t="shared" si="10"/>
        <v>0</v>
      </c>
      <c r="CK27" s="198">
        <f t="shared" si="11"/>
        <v>0</v>
      </c>
      <c r="CL27" s="198">
        <f t="shared" si="12"/>
        <v>0</v>
      </c>
      <c r="CM27" s="199">
        <f t="shared" si="13"/>
        <v>0</v>
      </c>
      <c r="CN27" s="198">
        <f t="shared" ref="CN27:CP27" si="41">COUNTIF(BA27,"SI")</f>
        <v>0</v>
      </c>
      <c r="CO27" s="197">
        <f t="shared" si="41"/>
        <v>0</v>
      </c>
      <c r="CP27" s="195">
        <f t="shared" si="41"/>
        <v>0</v>
      </c>
      <c r="CQ27" s="195">
        <f t="shared" si="15"/>
        <v>0</v>
      </c>
      <c r="CR27" s="195">
        <f t="shared" si="16"/>
        <v>0</v>
      </c>
      <c r="CS27" s="208">
        <f t="shared" si="17"/>
        <v>0</v>
      </c>
      <c r="CT27" s="209">
        <f t="shared" si="28"/>
        <v>0</v>
      </c>
      <c r="CU27" s="210"/>
      <c r="CW27" s="211"/>
      <c r="CX27" s="210"/>
      <c r="CY27" s="204"/>
      <c r="CZ27" s="204"/>
      <c r="DA27" s="204"/>
      <c r="DB27" s="204"/>
      <c r="DC27" s="204"/>
      <c r="DD27" s="204"/>
      <c r="DE27" s="204"/>
      <c r="DF27" s="204"/>
      <c r="DG27" s="204"/>
      <c r="DH27" s="204"/>
      <c r="DI27" s="204"/>
      <c r="DJ27" s="204"/>
      <c r="DK27" s="204"/>
      <c r="DL27" s="204"/>
      <c r="DM27" s="204"/>
      <c r="DN27" s="204"/>
      <c r="DO27" s="204"/>
      <c r="DP27" s="204"/>
      <c r="DQ27" s="204"/>
      <c r="DR27" s="204"/>
    </row>
    <row r="28" ht="15.0" hidden="1" customHeight="1">
      <c r="A28" s="191" t="s">
        <v>1293</v>
      </c>
      <c r="B28" s="191" t="s">
        <v>1294</v>
      </c>
      <c r="C28" s="191" t="s">
        <v>1294</v>
      </c>
      <c r="D28" s="229" t="s">
        <v>1296</v>
      </c>
      <c r="E28" s="192">
        <v>3.102202364E9</v>
      </c>
      <c r="F28" s="192" t="s">
        <v>1297</v>
      </c>
      <c r="G28" s="192" t="s">
        <v>1298</v>
      </c>
      <c r="H28" s="192">
        <v>3.134322799E9</v>
      </c>
      <c r="I28" s="192" t="s">
        <v>1299</v>
      </c>
      <c r="J28" s="192" t="s">
        <v>1311</v>
      </c>
      <c r="K28" s="192" t="s">
        <v>1312</v>
      </c>
      <c r="L28" s="192" t="s">
        <v>1313</v>
      </c>
      <c r="M28" s="192">
        <v>3.133737195E9</v>
      </c>
      <c r="N28" s="192" t="s">
        <v>1314</v>
      </c>
      <c r="O28" s="192" t="s">
        <v>1315</v>
      </c>
      <c r="P28" s="216"/>
      <c r="Q28" s="131"/>
      <c r="R28" s="131"/>
      <c r="S28" s="131"/>
      <c r="T28" s="131"/>
      <c r="U28" s="131"/>
      <c r="V28" s="131"/>
      <c r="W28" s="131"/>
      <c r="X28" s="131"/>
      <c r="Y28" s="131"/>
      <c r="Z28" s="131"/>
      <c r="AA28" s="131"/>
      <c r="AB28" s="131"/>
      <c r="AC28" s="131"/>
      <c r="AD28" s="131"/>
      <c r="AE28" s="131"/>
      <c r="AF28" s="131"/>
      <c r="AG28" s="131"/>
      <c r="AH28" s="131"/>
      <c r="AI28" s="131"/>
      <c r="AJ28" s="131"/>
      <c r="AK28" s="208"/>
      <c r="AL28" s="208"/>
      <c r="AM28" s="208"/>
      <c r="AN28" s="208"/>
      <c r="AO28" s="208"/>
      <c r="AP28" s="208"/>
      <c r="AQ28" s="208"/>
      <c r="AR28" s="208"/>
      <c r="AS28" s="208"/>
      <c r="AT28" s="208"/>
      <c r="AU28" s="208"/>
      <c r="AV28" s="208"/>
      <c r="AW28" s="208"/>
      <c r="AX28" s="208"/>
      <c r="AY28" s="208"/>
      <c r="AZ28" s="208"/>
      <c r="BA28" s="208"/>
      <c r="BB28" s="197"/>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198">
        <f t="shared" si="2"/>
        <v>0</v>
      </c>
      <c r="CC28" s="198">
        <f t="shared" si="3"/>
        <v>0</v>
      </c>
      <c r="CD28" s="198">
        <f t="shared" si="4"/>
        <v>0</v>
      </c>
      <c r="CE28" s="198">
        <f t="shared" si="5"/>
        <v>0</v>
      </c>
      <c r="CF28" s="198">
        <f t="shared" si="6"/>
        <v>0</v>
      </c>
      <c r="CG28" s="198">
        <f t="shared" si="7"/>
        <v>0</v>
      </c>
      <c r="CH28" s="198">
        <f t="shared" si="8"/>
        <v>0</v>
      </c>
      <c r="CI28" s="198">
        <f t="shared" si="9"/>
        <v>0</v>
      </c>
      <c r="CJ28" s="198">
        <f t="shared" si="10"/>
        <v>0</v>
      </c>
      <c r="CK28" s="198">
        <f t="shared" si="11"/>
        <v>0</v>
      </c>
      <c r="CL28" s="198">
        <f t="shared" si="12"/>
        <v>0</v>
      </c>
      <c r="CM28" s="199">
        <f t="shared" si="13"/>
        <v>0</v>
      </c>
      <c r="CN28" s="198">
        <f t="shared" ref="CN28:CP28" si="42">COUNTIF(BA28,"SI")</f>
        <v>0</v>
      </c>
      <c r="CO28" s="197">
        <f t="shared" si="42"/>
        <v>0</v>
      </c>
      <c r="CP28" s="195">
        <f t="shared" si="42"/>
        <v>0</v>
      </c>
      <c r="CQ28" s="195">
        <f t="shared" si="15"/>
        <v>0</v>
      </c>
      <c r="CR28" s="195">
        <f t="shared" si="16"/>
        <v>0</v>
      </c>
      <c r="CS28" s="208">
        <f t="shared" si="17"/>
        <v>0</v>
      </c>
      <c r="CT28" s="209">
        <f t="shared" si="28"/>
        <v>0</v>
      </c>
      <c r="CU28" s="210"/>
      <c r="CW28" s="211"/>
      <c r="CX28" s="210"/>
      <c r="CY28" s="204"/>
      <c r="CZ28" s="204"/>
      <c r="DA28" s="204"/>
      <c r="DB28" s="204"/>
      <c r="DC28" s="204"/>
      <c r="DD28" s="204"/>
      <c r="DE28" s="204"/>
      <c r="DF28" s="204"/>
      <c r="DG28" s="204"/>
      <c r="DH28" s="204"/>
      <c r="DI28" s="204"/>
      <c r="DJ28" s="204"/>
      <c r="DK28" s="204"/>
      <c r="DL28" s="204"/>
      <c r="DM28" s="204"/>
      <c r="DN28" s="204"/>
      <c r="DO28" s="204"/>
      <c r="DP28" s="204"/>
      <c r="DQ28" s="204"/>
      <c r="DR28" s="204"/>
    </row>
    <row r="29" ht="15.0" hidden="1" customHeight="1">
      <c r="A29" s="191" t="s">
        <v>1293</v>
      </c>
      <c r="B29" s="191" t="s">
        <v>1294</v>
      </c>
      <c r="C29" s="191" t="s">
        <v>1316</v>
      </c>
      <c r="D29" s="229" t="s">
        <v>1296</v>
      </c>
      <c r="E29" s="192">
        <v>3.102202364E9</v>
      </c>
      <c r="F29" s="192" t="s">
        <v>1297</v>
      </c>
      <c r="G29" s="192" t="s">
        <v>1298</v>
      </c>
      <c r="H29" s="192">
        <v>3.134322799E9</v>
      </c>
      <c r="I29" s="192" t="s">
        <v>1299</v>
      </c>
      <c r="J29" s="192" t="s">
        <v>1317</v>
      </c>
      <c r="K29" s="192" t="s">
        <v>1318</v>
      </c>
      <c r="L29" s="192" t="s">
        <v>1319</v>
      </c>
      <c r="M29" s="192">
        <v>3.11442797E9</v>
      </c>
      <c r="N29" s="192" t="s">
        <v>1314</v>
      </c>
      <c r="O29" s="192" t="s">
        <v>1320</v>
      </c>
      <c r="P29" s="220">
        <v>44166.0</v>
      </c>
      <c r="Q29" s="227"/>
      <c r="R29" s="227"/>
      <c r="S29" s="227"/>
      <c r="T29" s="227"/>
      <c r="U29" s="227"/>
      <c r="V29" s="227"/>
      <c r="W29" s="227"/>
      <c r="X29" s="227"/>
      <c r="Y29" s="227"/>
      <c r="Z29" s="227"/>
      <c r="AA29" s="227"/>
      <c r="AB29" s="227"/>
      <c r="AC29" s="227"/>
      <c r="AD29" s="227"/>
      <c r="AE29" s="227"/>
      <c r="AF29" s="227"/>
      <c r="AG29" s="227"/>
      <c r="AH29" s="227"/>
      <c r="AI29" s="227"/>
      <c r="AJ29" s="227"/>
      <c r="AK29" s="208"/>
      <c r="AL29" s="208"/>
      <c r="AM29" s="208"/>
      <c r="AN29" s="208"/>
      <c r="AO29" s="208"/>
      <c r="AP29" s="208"/>
      <c r="AQ29" s="208"/>
      <c r="AR29" s="208"/>
      <c r="AS29" s="208"/>
      <c r="AT29" s="208"/>
      <c r="AU29" s="208"/>
      <c r="AV29" s="208"/>
      <c r="AW29" s="208"/>
      <c r="AX29" s="208"/>
      <c r="AY29" s="208"/>
      <c r="AZ29" s="208"/>
      <c r="BA29" s="208"/>
      <c r="BB29" s="197"/>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198">
        <f t="shared" si="2"/>
        <v>0</v>
      </c>
      <c r="CC29" s="198">
        <f t="shared" si="3"/>
        <v>0</v>
      </c>
      <c r="CD29" s="198">
        <f t="shared" si="4"/>
        <v>0</v>
      </c>
      <c r="CE29" s="198">
        <f t="shared" si="5"/>
        <v>0</v>
      </c>
      <c r="CF29" s="198">
        <f t="shared" si="6"/>
        <v>0</v>
      </c>
      <c r="CG29" s="198">
        <f t="shared" si="7"/>
        <v>0</v>
      </c>
      <c r="CH29" s="198">
        <f t="shared" si="8"/>
        <v>0</v>
      </c>
      <c r="CI29" s="198">
        <f t="shared" si="9"/>
        <v>0</v>
      </c>
      <c r="CJ29" s="198">
        <f t="shared" si="10"/>
        <v>0</v>
      </c>
      <c r="CK29" s="198">
        <f t="shared" si="11"/>
        <v>0</v>
      </c>
      <c r="CL29" s="198">
        <f t="shared" si="12"/>
        <v>0</v>
      </c>
      <c r="CM29" s="199">
        <f t="shared" si="13"/>
        <v>0</v>
      </c>
      <c r="CN29" s="198">
        <f t="shared" ref="CN29:CP29" si="43">COUNTIF(BA29,"SI")</f>
        <v>0</v>
      </c>
      <c r="CO29" s="197">
        <f t="shared" si="43"/>
        <v>0</v>
      </c>
      <c r="CP29" s="195">
        <f t="shared" si="43"/>
        <v>0</v>
      </c>
      <c r="CQ29" s="195">
        <f t="shared" si="15"/>
        <v>0</v>
      </c>
      <c r="CR29" s="195">
        <f t="shared" si="16"/>
        <v>0</v>
      </c>
      <c r="CS29" s="208">
        <f t="shared" si="17"/>
        <v>0</v>
      </c>
      <c r="CT29" s="209">
        <f t="shared" si="28"/>
        <v>0</v>
      </c>
      <c r="CU29" s="210"/>
      <c r="CW29" s="211"/>
      <c r="CX29" s="210"/>
      <c r="CY29" s="204"/>
      <c r="CZ29" s="204"/>
      <c r="DA29" s="204"/>
      <c r="DB29" s="204"/>
      <c r="DC29" s="204"/>
      <c r="DD29" s="204"/>
      <c r="DE29" s="204"/>
      <c r="DF29" s="204"/>
      <c r="DG29" s="204"/>
      <c r="DH29" s="204"/>
      <c r="DI29" s="204"/>
      <c r="DJ29" s="204"/>
      <c r="DK29" s="204"/>
      <c r="DL29" s="204"/>
      <c r="DM29" s="204"/>
      <c r="DN29" s="204"/>
      <c r="DO29" s="204"/>
      <c r="DP29" s="204"/>
      <c r="DQ29" s="204"/>
      <c r="DR29" s="204"/>
    </row>
    <row r="30" ht="15.0" hidden="1" customHeight="1">
      <c r="A30" s="191" t="s">
        <v>1293</v>
      </c>
      <c r="B30" s="191" t="s">
        <v>1294</v>
      </c>
      <c r="C30" s="191" t="s">
        <v>1321</v>
      </c>
      <c r="D30" s="229" t="s">
        <v>1296</v>
      </c>
      <c r="E30" s="192">
        <v>3.102202364E9</v>
      </c>
      <c r="F30" s="192" t="s">
        <v>1297</v>
      </c>
      <c r="G30" s="192" t="s">
        <v>1298</v>
      </c>
      <c r="H30" s="192">
        <v>3.134322799E9</v>
      </c>
      <c r="I30" s="192" t="s">
        <v>1299</v>
      </c>
      <c r="J30" s="192" t="s">
        <v>1322</v>
      </c>
      <c r="K30" s="192" t="s">
        <v>1323</v>
      </c>
      <c r="L30" s="192" t="s">
        <v>1324</v>
      </c>
      <c r="M30" s="192">
        <v>3.102514305E9</v>
      </c>
      <c r="N30" s="192" t="s">
        <v>1325</v>
      </c>
      <c r="O30" s="192" t="s">
        <v>1326</v>
      </c>
      <c r="P30" s="214">
        <v>44162.0</v>
      </c>
      <c r="Q30" s="227"/>
      <c r="R30" s="227"/>
      <c r="S30" s="227"/>
      <c r="T30" s="227"/>
      <c r="U30" s="227"/>
      <c r="V30" s="227"/>
      <c r="W30" s="227"/>
      <c r="X30" s="227"/>
      <c r="Y30" s="227"/>
      <c r="Z30" s="227"/>
      <c r="AA30" s="227"/>
      <c r="AB30" s="227"/>
      <c r="AC30" s="227"/>
      <c r="AD30" s="227"/>
      <c r="AE30" s="227"/>
      <c r="AF30" s="227"/>
      <c r="AG30" s="227"/>
      <c r="AH30" s="227"/>
      <c r="AI30" s="227"/>
      <c r="AJ30" s="227"/>
      <c r="AK30" s="208"/>
      <c r="AL30" s="208"/>
      <c r="AM30" s="208"/>
      <c r="AN30" s="208"/>
      <c r="AO30" s="208"/>
      <c r="AP30" s="208"/>
      <c r="AQ30" s="208"/>
      <c r="AR30" s="208"/>
      <c r="AS30" s="208"/>
      <c r="AT30" s="208"/>
      <c r="AU30" s="208"/>
      <c r="AV30" s="208"/>
      <c r="AW30" s="208"/>
      <c r="AX30" s="208"/>
      <c r="AY30" s="208"/>
      <c r="AZ30" s="208"/>
      <c r="BA30" s="208"/>
      <c r="BB30" s="197"/>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198">
        <f t="shared" si="2"/>
        <v>0</v>
      </c>
      <c r="CC30" s="198">
        <f t="shared" si="3"/>
        <v>0</v>
      </c>
      <c r="CD30" s="198">
        <f t="shared" si="4"/>
        <v>0</v>
      </c>
      <c r="CE30" s="198">
        <f t="shared" si="5"/>
        <v>0</v>
      </c>
      <c r="CF30" s="198">
        <f t="shared" si="6"/>
        <v>0</v>
      </c>
      <c r="CG30" s="198">
        <f t="shared" si="7"/>
        <v>0</v>
      </c>
      <c r="CH30" s="198">
        <f t="shared" si="8"/>
        <v>0</v>
      </c>
      <c r="CI30" s="198">
        <f t="shared" si="9"/>
        <v>0</v>
      </c>
      <c r="CJ30" s="198">
        <f t="shared" si="10"/>
        <v>0</v>
      </c>
      <c r="CK30" s="198">
        <f t="shared" si="11"/>
        <v>0</v>
      </c>
      <c r="CL30" s="198">
        <f t="shared" si="12"/>
        <v>0</v>
      </c>
      <c r="CM30" s="199">
        <f t="shared" si="13"/>
        <v>0</v>
      </c>
      <c r="CN30" s="198">
        <f t="shared" ref="CN30:CP30" si="44">COUNTIF(BA30,"SI")</f>
        <v>0</v>
      </c>
      <c r="CO30" s="197">
        <f t="shared" si="44"/>
        <v>0</v>
      </c>
      <c r="CP30" s="195">
        <f t="shared" si="44"/>
        <v>0</v>
      </c>
      <c r="CQ30" s="195">
        <f t="shared" si="15"/>
        <v>0</v>
      </c>
      <c r="CR30" s="195">
        <f t="shared" si="16"/>
        <v>0</v>
      </c>
      <c r="CS30" s="208">
        <f t="shared" si="17"/>
        <v>0</v>
      </c>
      <c r="CT30" s="209">
        <f t="shared" si="28"/>
        <v>0</v>
      </c>
      <c r="CU30" s="210"/>
      <c r="CW30" s="211"/>
      <c r="CX30" s="210"/>
      <c r="CY30" s="204"/>
      <c r="CZ30" s="204"/>
      <c r="DA30" s="204"/>
      <c r="DB30" s="204"/>
      <c r="DC30" s="204"/>
      <c r="DD30" s="204"/>
      <c r="DE30" s="204"/>
      <c r="DF30" s="204"/>
      <c r="DG30" s="204"/>
      <c r="DH30" s="204"/>
      <c r="DI30" s="204"/>
      <c r="DJ30" s="204"/>
      <c r="DK30" s="204"/>
      <c r="DL30" s="204"/>
      <c r="DM30" s="204"/>
      <c r="DN30" s="204"/>
      <c r="DO30" s="204"/>
      <c r="DP30" s="204"/>
      <c r="DQ30" s="204"/>
      <c r="DR30" s="204"/>
    </row>
    <row r="31" ht="15.75" hidden="1" customHeight="1">
      <c r="A31" s="191" t="s">
        <v>1293</v>
      </c>
      <c r="B31" s="191" t="s">
        <v>1294</v>
      </c>
      <c r="C31" s="191" t="s">
        <v>1327</v>
      </c>
      <c r="D31" s="229" t="s">
        <v>1296</v>
      </c>
      <c r="E31" s="192">
        <v>3.102202364E9</v>
      </c>
      <c r="F31" s="192" t="s">
        <v>1297</v>
      </c>
      <c r="G31" s="192" t="s">
        <v>1298</v>
      </c>
      <c r="H31" s="192">
        <v>3.134322799E9</v>
      </c>
      <c r="I31" s="192" t="s">
        <v>1299</v>
      </c>
      <c r="J31" s="192"/>
      <c r="K31" s="192"/>
      <c r="L31" s="192"/>
      <c r="M31" s="192"/>
      <c r="N31" s="192"/>
      <c r="O31" s="239" t="s">
        <v>1328</v>
      </c>
      <c r="P31" s="238">
        <v>44159.0</v>
      </c>
      <c r="Q31" s="227"/>
      <c r="R31" s="227"/>
      <c r="S31" s="227"/>
      <c r="T31" s="227"/>
      <c r="U31" s="227"/>
      <c r="V31" s="227"/>
      <c r="W31" s="227"/>
      <c r="X31" s="227"/>
      <c r="Y31" s="227"/>
      <c r="Z31" s="227"/>
      <c r="AA31" s="227"/>
      <c r="AB31" s="227"/>
      <c r="AC31" s="227"/>
      <c r="AD31" s="227"/>
      <c r="AE31" s="227"/>
      <c r="AF31" s="227"/>
      <c r="AG31" s="227"/>
      <c r="AH31" s="227"/>
      <c r="AI31" s="227"/>
      <c r="AJ31" s="227"/>
      <c r="AK31" s="208"/>
      <c r="AL31" s="208"/>
      <c r="AM31" s="208"/>
      <c r="AN31" s="208"/>
      <c r="AO31" s="208"/>
      <c r="AP31" s="208"/>
      <c r="AQ31" s="208"/>
      <c r="AR31" s="208"/>
      <c r="AS31" s="208"/>
      <c r="AT31" s="208"/>
      <c r="AU31" s="208"/>
      <c r="AV31" s="208"/>
      <c r="AW31" s="208"/>
      <c r="AX31" s="208"/>
      <c r="AY31" s="208"/>
      <c r="AZ31" s="208"/>
      <c r="BA31" s="208"/>
      <c r="BB31" s="197"/>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198">
        <f t="shared" si="2"/>
        <v>0</v>
      </c>
      <c r="CC31" s="198">
        <f t="shared" si="3"/>
        <v>0</v>
      </c>
      <c r="CD31" s="198">
        <f t="shared" si="4"/>
        <v>0</v>
      </c>
      <c r="CE31" s="198">
        <f t="shared" si="5"/>
        <v>0</v>
      </c>
      <c r="CF31" s="198">
        <f t="shared" si="6"/>
        <v>0</v>
      </c>
      <c r="CG31" s="198">
        <f t="shared" si="7"/>
        <v>0</v>
      </c>
      <c r="CH31" s="198">
        <f t="shared" si="8"/>
        <v>0</v>
      </c>
      <c r="CI31" s="198">
        <f t="shared" si="9"/>
        <v>0</v>
      </c>
      <c r="CJ31" s="198">
        <f t="shared" si="10"/>
        <v>0</v>
      </c>
      <c r="CK31" s="198">
        <f t="shared" si="11"/>
        <v>0</v>
      </c>
      <c r="CL31" s="198">
        <f t="shared" si="12"/>
        <v>0</v>
      </c>
      <c r="CM31" s="199">
        <f t="shared" si="13"/>
        <v>0</v>
      </c>
      <c r="CN31" s="198">
        <f t="shared" ref="CN31:CP31" si="45">COUNTIF(BA31,"SI")</f>
        <v>0</v>
      </c>
      <c r="CO31" s="197">
        <f t="shared" si="45"/>
        <v>0</v>
      </c>
      <c r="CP31" s="195">
        <f t="shared" si="45"/>
        <v>0</v>
      </c>
      <c r="CQ31" s="195">
        <f t="shared" si="15"/>
        <v>0</v>
      </c>
      <c r="CR31" s="195">
        <f t="shared" si="16"/>
        <v>0</v>
      </c>
      <c r="CS31" s="208">
        <f t="shared" si="17"/>
        <v>0</v>
      </c>
      <c r="CT31" s="209">
        <f t="shared" si="28"/>
        <v>0</v>
      </c>
      <c r="CU31" s="210"/>
      <c r="CW31" s="211"/>
      <c r="CX31" s="210"/>
      <c r="CY31" s="204"/>
      <c r="CZ31" s="204"/>
      <c r="DA31" s="204"/>
      <c r="DB31" s="204"/>
      <c r="DC31" s="204"/>
      <c r="DD31" s="204"/>
      <c r="DE31" s="204"/>
      <c r="DF31" s="204"/>
      <c r="DG31" s="204"/>
      <c r="DH31" s="204"/>
      <c r="DI31" s="204"/>
      <c r="DJ31" s="204"/>
      <c r="DK31" s="204"/>
      <c r="DL31" s="204"/>
      <c r="DM31" s="204"/>
      <c r="DN31" s="204"/>
      <c r="DO31" s="204"/>
      <c r="DP31" s="204"/>
      <c r="DQ31" s="204"/>
      <c r="DR31" s="204"/>
    </row>
    <row r="32" ht="15.75" hidden="1" customHeight="1">
      <c r="A32" s="191" t="s">
        <v>1116</v>
      </c>
      <c r="B32" s="191" t="s">
        <v>1329</v>
      </c>
      <c r="C32" s="191" t="s">
        <v>1330</v>
      </c>
      <c r="D32" s="192" t="s">
        <v>1331</v>
      </c>
      <c r="E32" s="192">
        <v>3.007488261E9</v>
      </c>
      <c r="F32" s="193" t="s">
        <v>1332</v>
      </c>
      <c r="G32" s="192" t="s">
        <v>1333</v>
      </c>
      <c r="H32" s="192" t="s">
        <v>1334</v>
      </c>
      <c r="I32" s="193" t="s">
        <v>1335</v>
      </c>
      <c r="J32" s="192" t="s">
        <v>1336</v>
      </c>
      <c r="K32" s="193" t="s">
        <v>1337</v>
      </c>
      <c r="L32" s="192" t="s">
        <v>1338</v>
      </c>
      <c r="M32" s="192">
        <v>3.107715728E9</v>
      </c>
      <c r="N32" s="193" t="s">
        <v>1339</v>
      </c>
      <c r="O32" s="192" t="s">
        <v>1340</v>
      </c>
      <c r="P32" s="214">
        <v>44138.0</v>
      </c>
      <c r="Q32" s="227"/>
      <c r="R32" s="227"/>
      <c r="S32" s="227"/>
      <c r="T32" s="227"/>
      <c r="U32" s="227"/>
      <c r="V32" s="227"/>
      <c r="W32" s="227"/>
      <c r="X32" s="227"/>
      <c r="Y32" s="227"/>
      <c r="Z32" s="227"/>
      <c r="AA32" s="227"/>
      <c r="AB32" s="227"/>
      <c r="AC32" s="227"/>
      <c r="AD32" s="227"/>
      <c r="AE32" s="227"/>
      <c r="AF32" s="227"/>
      <c r="AG32" s="227"/>
      <c r="AH32" s="227"/>
      <c r="AI32" s="227"/>
      <c r="AJ32" s="227"/>
      <c r="AK32" s="208"/>
      <c r="AL32" s="208"/>
      <c r="AM32" s="208"/>
      <c r="AN32" s="208"/>
      <c r="AO32" s="208"/>
      <c r="AP32" s="208"/>
      <c r="AQ32" s="208"/>
      <c r="AR32" s="208"/>
      <c r="AS32" s="208"/>
      <c r="AT32" s="208"/>
      <c r="AU32" s="208"/>
      <c r="AV32" s="208"/>
      <c r="AW32" s="208"/>
      <c r="AX32" s="208"/>
      <c r="AY32" s="208"/>
      <c r="AZ32" s="208"/>
      <c r="BA32" s="208"/>
      <c r="BB32" s="197"/>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198">
        <f t="shared" si="2"/>
        <v>0</v>
      </c>
      <c r="CC32" s="198">
        <f t="shared" si="3"/>
        <v>0</v>
      </c>
      <c r="CD32" s="198">
        <f t="shared" si="4"/>
        <v>0</v>
      </c>
      <c r="CE32" s="198">
        <f t="shared" si="5"/>
        <v>0</v>
      </c>
      <c r="CF32" s="198">
        <f t="shared" si="6"/>
        <v>0</v>
      </c>
      <c r="CG32" s="198">
        <f t="shared" si="7"/>
        <v>0</v>
      </c>
      <c r="CH32" s="198">
        <f t="shared" si="8"/>
        <v>0</v>
      </c>
      <c r="CI32" s="198">
        <f t="shared" si="9"/>
        <v>0</v>
      </c>
      <c r="CJ32" s="198">
        <f t="shared" si="10"/>
        <v>0</v>
      </c>
      <c r="CK32" s="198">
        <f t="shared" si="11"/>
        <v>0</v>
      </c>
      <c r="CL32" s="198">
        <f t="shared" si="12"/>
        <v>0</v>
      </c>
      <c r="CM32" s="199">
        <f t="shared" si="13"/>
        <v>0</v>
      </c>
      <c r="CN32" s="198">
        <f t="shared" ref="CN32:CP32" si="46">COUNTIF(BA32,"SI")</f>
        <v>0</v>
      </c>
      <c r="CO32" s="197">
        <f t="shared" si="46"/>
        <v>0</v>
      </c>
      <c r="CP32" s="195">
        <f t="shared" si="46"/>
        <v>0</v>
      </c>
      <c r="CQ32" s="195">
        <f t="shared" si="15"/>
        <v>0</v>
      </c>
      <c r="CR32" s="195">
        <f t="shared" si="16"/>
        <v>0</v>
      </c>
      <c r="CS32" s="208">
        <f t="shared" si="17"/>
        <v>0</v>
      </c>
      <c r="CT32" s="209">
        <f t="shared" si="28"/>
        <v>0</v>
      </c>
      <c r="CU32" s="202">
        <f>AVERAGE(CT32:CT43)</f>
        <v>0</v>
      </c>
      <c r="CV32" s="172"/>
      <c r="CW32" s="173"/>
      <c r="CX32" s="210"/>
      <c r="CY32" s="204"/>
      <c r="CZ32" s="204"/>
      <c r="DA32" s="204"/>
      <c r="DB32" s="204"/>
      <c r="DC32" s="204"/>
      <c r="DD32" s="204"/>
      <c r="DE32" s="204"/>
      <c r="DF32" s="204"/>
      <c r="DG32" s="204"/>
      <c r="DH32" s="204"/>
      <c r="DI32" s="204"/>
      <c r="DJ32" s="204"/>
      <c r="DK32" s="204"/>
      <c r="DL32" s="204"/>
      <c r="DM32" s="204"/>
      <c r="DN32" s="204"/>
      <c r="DO32" s="204"/>
      <c r="DP32" s="204"/>
      <c r="DQ32" s="204"/>
      <c r="DR32" s="204"/>
    </row>
    <row r="33" ht="15.75" hidden="1" customHeight="1">
      <c r="A33" s="191" t="s">
        <v>1116</v>
      </c>
      <c r="B33" s="191" t="s">
        <v>1329</v>
      </c>
      <c r="C33" s="191" t="s">
        <v>1341</v>
      </c>
      <c r="D33" s="206" t="s">
        <v>1331</v>
      </c>
      <c r="E33" s="192">
        <v>3.007488261E9</v>
      </c>
      <c r="F33" s="193" t="s">
        <v>1332</v>
      </c>
      <c r="G33" s="192" t="s">
        <v>1333</v>
      </c>
      <c r="H33" s="192" t="s">
        <v>1334</v>
      </c>
      <c r="I33" s="193" t="s">
        <v>1335</v>
      </c>
      <c r="J33" s="215" t="s">
        <v>1342</v>
      </c>
      <c r="K33" s="237" t="s">
        <v>1343</v>
      </c>
      <c r="L33" s="215" t="s">
        <v>1344</v>
      </c>
      <c r="M33" s="215">
        <v>3.124357661E9</v>
      </c>
      <c r="N33" s="240" t="s">
        <v>1345</v>
      </c>
      <c r="O33" s="192" t="s">
        <v>1346</v>
      </c>
      <c r="P33" s="214">
        <v>44183.0</v>
      </c>
      <c r="Q33" s="227"/>
      <c r="R33" s="227"/>
      <c r="S33" s="227"/>
      <c r="T33" s="227"/>
      <c r="U33" s="227"/>
      <c r="V33" s="227"/>
      <c r="W33" s="227"/>
      <c r="X33" s="227"/>
      <c r="Y33" s="227"/>
      <c r="Z33" s="227"/>
      <c r="AA33" s="227"/>
      <c r="AB33" s="227"/>
      <c r="AC33" s="227"/>
      <c r="AD33" s="227"/>
      <c r="AE33" s="227"/>
      <c r="AF33" s="227"/>
      <c r="AG33" s="227"/>
      <c r="AH33" s="227"/>
      <c r="AI33" s="227"/>
      <c r="AJ33" s="227"/>
      <c r="AK33" s="208"/>
      <c r="AL33" s="208"/>
      <c r="AM33" s="208"/>
      <c r="AN33" s="208"/>
      <c r="AO33" s="208"/>
      <c r="AP33" s="208"/>
      <c r="AQ33" s="208"/>
      <c r="AR33" s="208"/>
      <c r="AS33" s="208"/>
      <c r="AT33" s="208"/>
      <c r="AU33" s="208"/>
      <c r="AV33" s="208"/>
      <c r="AW33" s="208"/>
      <c r="AX33" s="208"/>
      <c r="AY33" s="208"/>
      <c r="AZ33" s="208"/>
      <c r="BA33" s="208"/>
      <c r="BB33" s="197"/>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198">
        <f t="shared" si="2"/>
        <v>0</v>
      </c>
      <c r="CC33" s="198">
        <f t="shared" si="3"/>
        <v>0</v>
      </c>
      <c r="CD33" s="198">
        <f t="shared" si="4"/>
        <v>0</v>
      </c>
      <c r="CE33" s="198">
        <f t="shared" si="5"/>
        <v>0</v>
      </c>
      <c r="CF33" s="198">
        <f t="shared" si="6"/>
        <v>0</v>
      </c>
      <c r="CG33" s="198">
        <f t="shared" si="7"/>
        <v>0</v>
      </c>
      <c r="CH33" s="198">
        <f t="shared" si="8"/>
        <v>0</v>
      </c>
      <c r="CI33" s="198">
        <f t="shared" si="9"/>
        <v>0</v>
      </c>
      <c r="CJ33" s="198">
        <f t="shared" si="10"/>
        <v>0</v>
      </c>
      <c r="CK33" s="198">
        <f t="shared" si="11"/>
        <v>0</v>
      </c>
      <c r="CL33" s="198">
        <f t="shared" si="12"/>
        <v>0</v>
      </c>
      <c r="CM33" s="199">
        <f t="shared" si="13"/>
        <v>0</v>
      </c>
      <c r="CN33" s="198">
        <f t="shared" ref="CN33:CP33" si="47">COUNTIF(BA33,"SI")</f>
        <v>0</v>
      </c>
      <c r="CO33" s="197">
        <f t="shared" si="47"/>
        <v>0</v>
      </c>
      <c r="CP33" s="195">
        <f t="shared" si="47"/>
        <v>0</v>
      </c>
      <c r="CQ33" s="195">
        <f t="shared" si="15"/>
        <v>0</v>
      </c>
      <c r="CR33" s="195">
        <f t="shared" si="16"/>
        <v>0</v>
      </c>
      <c r="CS33" s="208">
        <f t="shared" si="17"/>
        <v>0</v>
      </c>
      <c r="CT33" s="209">
        <f t="shared" si="28"/>
        <v>0</v>
      </c>
      <c r="CU33" s="210"/>
      <c r="CW33" s="211"/>
      <c r="CX33" s="210"/>
      <c r="CY33" s="204"/>
      <c r="CZ33" s="204"/>
      <c r="DA33" s="204"/>
      <c r="DB33" s="204"/>
      <c r="DC33" s="204"/>
      <c r="DD33" s="204"/>
      <c r="DE33" s="204"/>
      <c r="DF33" s="204"/>
      <c r="DG33" s="204"/>
      <c r="DH33" s="204"/>
      <c r="DI33" s="204"/>
      <c r="DJ33" s="204"/>
      <c r="DK33" s="204"/>
      <c r="DL33" s="204"/>
      <c r="DM33" s="204"/>
      <c r="DN33" s="204"/>
      <c r="DO33" s="204"/>
      <c r="DP33" s="204"/>
      <c r="DQ33" s="204"/>
      <c r="DR33" s="204"/>
    </row>
    <row r="34" ht="15.75" hidden="1" customHeight="1">
      <c r="A34" s="191" t="s">
        <v>1116</v>
      </c>
      <c r="B34" s="191" t="s">
        <v>1329</v>
      </c>
      <c r="C34" s="241" t="s">
        <v>1347</v>
      </c>
      <c r="D34" s="192" t="s">
        <v>1348</v>
      </c>
      <c r="E34" s="192">
        <v>3.123629626E9</v>
      </c>
      <c r="F34" s="192" t="s">
        <v>1349</v>
      </c>
      <c r="G34" s="192" t="s">
        <v>1333</v>
      </c>
      <c r="H34" s="192" t="s">
        <v>1334</v>
      </c>
      <c r="I34" s="193" t="s">
        <v>1335</v>
      </c>
      <c r="J34" s="192" t="s">
        <v>1350</v>
      </c>
      <c r="K34" s="237" t="s">
        <v>1351</v>
      </c>
      <c r="L34" s="191" t="s">
        <v>1352</v>
      </c>
      <c r="M34" s="192" t="s">
        <v>1353</v>
      </c>
      <c r="N34" s="193" t="s">
        <v>1354</v>
      </c>
      <c r="O34" s="192" t="s">
        <v>1355</v>
      </c>
      <c r="P34" s="214">
        <v>44111.0</v>
      </c>
      <c r="Q34" s="227"/>
      <c r="R34" s="227"/>
      <c r="S34" s="227"/>
      <c r="T34" s="227"/>
      <c r="U34" s="227"/>
      <c r="V34" s="227"/>
      <c r="W34" s="227"/>
      <c r="X34" s="227"/>
      <c r="Y34" s="227"/>
      <c r="Z34" s="227"/>
      <c r="AA34" s="227"/>
      <c r="AB34" s="227"/>
      <c r="AC34" s="227"/>
      <c r="AD34" s="227"/>
      <c r="AE34" s="227"/>
      <c r="AF34" s="227"/>
      <c r="AG34" s="227"/>
      <c r="AH34" s="227"/>
      <c r="AI34" s="227"/>
      <c r="AJ34" s="227"/>
      <c r="AK34" s="208"/>
      <c r="AL34" s="208"/>
      <c r="AM34" s="208"/>
      <c r="AN34" s="208"/>
      <c r="AO34" s="208"/>
      <c r="AP34" s="208"/>
      <c r="AQ34" s="208"/>
      <c r="AR34" s="208"/>
      <c r="AS34" s="208"/>
      <c r="AT34" s="208"/>
      <c r="AU34" s="208"/>
      <c r="AV34" s="208"/>
      <c r="AW34" s="208"/>
      <c r="AX34" s="208"/>
      <c r="AY34" s="208"/>
      <c r="AZ34" s="208"/>
      <c r="BA34" s="208"/>
      <c r="BB34" s="197"/>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198">
        <f t="shared" si="2"/>
        <v>0</v>
      </c>
      <c r="CC34" s="198">
        <f t="shared" si="3"/>
        <v>0</v>
      </c>
      <c r="CD34" s="198">
        <f t="shared" si="4"/>
        <v>0</v>
      </c>
      <c r="CE34" s="198">
        <f t="shared" si="5"/>
        <v>0</v>
      </c>
      <c r="CF34" s="198">
        <f t="shared" si="6"/>
        <v>0</v>
      </c>
      <c r="CG34" s="198">
        <f t="shared" si="7"/>
        <v>0</v>
      </c>
      <c r="CH34" s="198">
        <f t="shared" si="8"/>
        <v>0</v>
      </c>
      <c r="CI34" s="198">
        <f t="shared" si="9"/>
        <v>0</v>
      </c>
      <c r="CJ34" s="198">
        <f t="shared" si="10"/>
        <v>0</v>
      </c>
      <c r="CK34" s="198">
        <f t="shared" si="11"/>
        <v>0</v>
      </c>
      <c r="CL34" s="198">
        <f t="shared" si="12"/>
        <v>0</v>
      </c>
      <c r="CM34" s="199">
        <f t="shared" si="13"/>
        <v>0</v>
      </c>
      <c r="CN34" s="198">
        <f t="shared" ref="CN34:CP34" si="48">COUNTIF(BA34,"SI")</f>
        <v>0</v>
      </c>
      <c r="CO34" s="197">
        <f t="shared" si="48"/>
        <v>0</v>
      </c>
      <c r="CP34" s="195">
        <f t="shared" si="48"/>
        <v>0</v>
      </c>
      <c r="CQ34" s="195">
        <f t="shared" si="15"/>
        <v>0</v>
      </c>
      <c r="CR34" s="195">
        <f t="shared" si="16"/>
        <v>0</v>
      </c>
      <c r="CS34" s="208">
        <f t="shared" si="17"/>
        <v>0</v>
      </c>
      <c r="CT34" s="209">
        <f t="shared" si="28"/>
        <v>0</v>
      </c>
      <c r="CU34" s="210"/>
      <c r="CW34" s="211"/>
      <c r="CX34" s="210"/>
      <c r="CY34" s="204"/>
      <c r="CZ34" s="204"/>
      <c r="DA34" s="204"/>
      <c r="DB34" s="204"/>
      <c r="DC34" s="204"/>
      <c r="DD34" s="204"/>
      <c r="DE34" s="204"/>
      <c r="DF34" s="204"/>
      <c r="DG34" s="204"/>
      <c r="DH34" s="204"/>
      <c r="DI34" s="204"/>
      <c r="DJ34" s="204"/>
      <c r="DK34" s="204"/>
      <c r="DL34" s="204"/>
      <c r="DM34" s="204"/>
      <c r="DN34" s="204"/>
      <c r="DO34" s="204"/>
      <c r="DP34" s="204"/>
      <c r="DQ34" s="204"/>
      <c r="DR34" s="204"/>
    </row>
    <row r="35" ht="15.75" hidden="1" customHeight="1">
      <c r="A35" s="191" t="s">
        <v>1116</v>
      </c>
      <c r="B35" s="191" t="s">
        <v>1329</v>
      </c>
      <c r="C35" s="241" t="s">
        <v>1356</v>
      </c>
      <c r="D35" s="192" t="s">
        <v>1348</v>
      </c>
      <c r="E35" s="192">
        <v>3.123629626E9</v>
      </c>
      <c r="F35" s="192" t="s">
        <v>1349</v>
      </c>
      <c r="G35" s="192" t="s">
        <v>1333</v>
      </c>
      <c r="H35" s="192" t="s">
        <v>1334</v>
      </c>
      <c r="I35" s="193" t="s">
        <v>1335</v>
      </c>
      <c r="J35" s="192" t="s">
        <v>1357</v>
      </c>
      <c r="K35" s="237" t="s">
        <v>1358</v>
      </c>
      <c r="L35" s="191" t="s">
        <v>1359</v>
      </c>
      <c r="M35" s="192">
        <v>3.2027276611E10</v>
      </c>
      <c r="N35" s="193" t="s">
        <v>1360</v>
      </c>
      <c r="O35" s="192" t="s">
        <v>1361</v>
      </c>
      <c r="P35" s="214">
        <v>44162.0</v>
      </c>
      <c r="Q35" s="242"/>
      <c r="R35" s="242"/>
      <c r="S35" s="242"/>
      <c r="T35" s="242"/>
      <c r="U35" s="242"/>
      <c r="V35" s="242"/>
      <c r="W35" s="242"/>
      <c r="X35" s="242"/>
      <c r="Y35" s="242"/>
      <c r="Z35" s="242"/>
      <c r="AA35" s="242"/>
      <c r="AB35" s="242"/>
      <c r="AC35" s="242"/>
      <c r="AD35" s="242"/>
      <c r="AE35" s="242"/>
      <c r="AF35" s="242"/>
      <c r="AG35" s="242"/>
      <c r="AH35" s="242"/>
      <c r="AI35" s="242"/>
      <c r="AJ35" s="242"/>
      <c r="AK35" s="208"/>
      <c r="AL35" s="208"/>
      <c r="AM35" s="208"/>
      <c r="AN35" s="208"/>
      <c r="AO35" s="208"/>
      <c r="AP35" s="208"/>
      <c r="AQ35" s="208"/>
      <c r="AR35" s="208"/>
      <c r="AS35" s="208"/>
      <c r="AT35" s="208"/>
      <c r="AU35" s="208"/>
      <c r="AV35" s="208"/>
      <c r="AW35" s="208"/>
      <c r="AX35" s="208"/>
      <c r="AY35" s="208"/>
      <c r="AZ35" s="208"/>
      <c r="BA35" s="208"/>
      <c r="BB35" s="197"/>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198">
        <f t="shared" si="2"/>
        <v>0</v>
      </c>
      <c r="CC35" s="198">
        <f t="shared" si="3"/>
        <v>0</v>
      </c>
      <c r="CD35" s="198">
        <f t="shared" si="4"/>
        <v>0</v>
      </c>
      <c r="CE35" s="198">
        <f t="shared" si="5"/>
        <v>0</v>
      </c>
      <c r="CF35" s="198">
        <f t="shared" si="6"/>
        <v>0</v>
      </c>
      <c r="CG35" s="198">
        <f t="shared" si="7"/>
        <v>0</v>
      </c>
      <c r="CH35" s="198">
        <f t="shared" si="8"/>
        <v>0</v>
      </c>
      <c r="CI35" s="198">
        <f t="shared" si="9"/>
        <v>0</v>
      </c>
      <c r="CJ35" s="198">
        <f t="shared" si="10"/>
        <v>0</v>
      </c>
      <c r="CK35" s="198">
        <f t="shared" si="11"/>
        <v>0</v>
      </c>
      <c r="CL35" s="198">
        <f t="shared" si="12"/>
        <v>0</v>
      </c>
      <c r="CM35" s="199">
        <f t="shared" si="13"/>
        <v>0</v>
      </c>
      <c r="CN35" s="198">
        <f t="shared" ref="CN35:CP35" si="49">COUNTIF(BA35,"SI")</f>
        <v>0</v>
      </c>
      <c r="CO35" s="197">
        <f t="shared" si="49"/>
        <v>0</v>
      </c>
      <c r="CP35" s="195">
        <f t="shared" si="49"/>
        <v>0</v>
      </c>
      <c r="CQ35" s="195">
        <f t="shared" si="15"/>
        <v>0</v>
      </c>
      <c r="CR35" s="195">
        <f t="shared" si="16"/>
        <v>0</v>
      </c>
      <c r="CS35" s="208">
        <f t="shared" si="17"/>
        <v>0</v>
      </c>
      <c r="CT35" s="209">
        <f t="shared" si="28"/>
        <v>0</v>
      </c>
      <c r="CU35" s="210"/>
      <c r="CW35" s="211"/>
      <c r="CX35" s="210"/>
      <c r="CY35" s="204"/>
      <c r="CZ35" s="204"/>
      <c r="DA35" s="204"/>
      <c r="DB35" s="204"/>
      <c r="DC35" s="204"/>
      <c r="DD35" s="204"/>
      <c r="DE35" s="204"/>
      <c r="DF35" s="204"/>
      <c r="DG35" s="204"/>
      <c r="DH35" s="204"/>
      <c r="DI35" s="204"/>
      <c r="DJ35" s="204"/>
      <c r="DK35" s="204"/>
      <c r="DL35" s="204"/>
      <c r="DM35" s="204"/>
      <c r="DN35" s="204"/>
      <c r="DO35" s="204"/>
      <c r="DP35" s="204"/>
      <c r="DQ35" s="204"/>
      <c r="DR35" s="204"/>
    </row>
    <row r="36" ht="15.75" hidden="1" customHeight="1">
      <c r="A36" s="191" t="s">
        <v>1116</v>
      </c>
      <c r="B36" s="191" t="s">
        <v>1329</v>
      </c>
      <c r="C36" s="241" t="s">
        <v>1362</v>
      </c>
      <c r="D36" s="192" t="s">
        <v>1348</v>
      </c>
      <c r="E36" s="192">
        <v>3.123629626E9</v>
      </c>
      <c r="F36" s="192" t="s">
        <v>1349</v>
      </c>
      <c r="G36" s="192" t="s">
        <v>1333</v>
      </c>
      <c r="H36" s="192" t="s">
        <v>1334</v>
      </c>
      <c r="I36" s="193" t="s">
        <v>1335</v>
      </c>
      <c r="J36" s="192" t="s">
        <v>1363</v>
      </c>
      <c r="K36" s="237" t="s">
        <v>1364</v>
      </c>
      <c r="L36" s="192"/>
      <c r="M36" s="192" t="s">
        <v>1365</v>
      </c>
      <c r="N36" s="193" t="s">
        <v>1366</v>
      </c>
      <c r="O36" s="243" t="s">
        <v>1367</v>
      </c>
      <c r="P36" s="214">
        <v>44161.0</v>
      </c>
      <c r="Q36" s="242"/>
      <c r="R36" s="242"/>
      <c r="S36" s="242"/>
      <c r="T36" s="242"/>
      <c r="U36" s="242"/>
      <c r="V36" s="242"/>
      <c r="W36" s="242"/>
      <c r="X36" s="242"/>
      <c r="Y36" s="242"/>
      <c r="Z36" s="242"/>
      <c r="AA36" s="242"/>
      <c r="AB36" s="242"/>
      <c r="AC36" s="242"/>
      <c r="AD36" s="242"/>
      <c r="AE36" s="242"/>
      <c r="AF36" s="242"/>
      <c r="AG36" s="242"/>
      <c r="AH36" s="242"/>
      <c r="AI36" s="242"/>
      <c r="AJ36" s="242"/>
      <c r="AK36" s="208"/>
      <c r="AL36" s="208"/>
      <c r="AM36" s="208"/>
      <c r="AN36" s="208"/>
      <c r="AO36" s="208"/>
      <c r="AP36" s="208"/>
      <c r="AQ36" s="208"/>
      <c r="AR36" s="208"/>
      <c r="AS36" s="208"/>
      <c r="AT36" s="208"/>
      <c r="AU36" s="208"/>
      <c r="AV36" s="208"/>
      <c r="AW36" s="208"/>
      <c r="AX36" s="208"/>
      <c r="AY36" s="208"/>
      <c r="AZ36" s="208"/>
      <c r="BA36" s="208"/>
      <c r="BB36" s="197"/>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198">
        <f t="shared" si="2"/>
        <v>0</v>
      </c>
      <c r="CC36" s="198">
        <f t="shared" si="3"/>
        <v>0</v>
      </c>
      <c r="CD36" s="198">
        <f t="shared" si="4"/>
        <v>0</v>
      </c>
      <c r="CE36" s="198">
        <f t="shared" si="5"/>
        <v>0</v>
      </c>
      <c r="CF36" s="198">
        <f t="shared" si="6"/>
        <v>0</v>
      </c>
      <c r="CG36" s="198">
        <f t="shared" si="7"/>
        <v>0</v>
      </c>
      <c r="CH36" s="198">
        <f t="shared" si="8"/>
        <v>0</v>
      </c>
      <c r="CI36" s="198">
        <f t="shared" si="9"/>
        <v>0</v>
      </c>
      <c r="CJ36" s="198">
        <f t="shared" si="10"/>
        <v>0</v>
      </c>
      <c r="CK36" s="198">
        <f t="shared" si="11"/>
        <v>0</v>
      </c>
      <c r="CL36" s="198">
        <f t="shared" si="12"/>
        <v>0</v>
      </c>
      <c r="CM36" s="199">
        <f t="shared" si="13"/>
        <v>0</v>
      </c>
      <c r="CN36" s="198">
        <f t="shared" ref="CN36:CP36" si="50">COUNTIF(BA36,"SI")</f>
        <v>0</v>
      </c>
      <c r="CO36" s="197">
        <f t="shared" si="50"/>
        <v>0</v>
      </c>
      <c r="CP36" s="195">
        <f t="shared" si="50"/>
        <v>0</v>
      </c>
      <c r="CQ36" s="195">
        <f t="shared" si="15"/>
        <v>0</v>
      </c>
      <c r="CR36" s="195">
        <f t="shared" si="16"/>
        <v>0</v>
      </c>
      <c r="CS36" s="208">
        <f t="shared" si="17"/>
        <v>0</v>
      </c>
      <c r="CT36" s="209">
        <f t="shared" si="28"/>
        <v>0</v>
      </c>
      <c r="CU36" s="210"/>
      <c r="CW36" s="211"/>
      <c r="CX36" s="210"/>
      <c r="CY36" s="204"/>
      <c r="CZ36" s="204"/>
      <c r="DA36" s="204"/>
      <c r="DB36" s="204"/>
      <c r="DC36" s="204"/>
      <c r="DD36" s="204"/>
      <c r="DE36" s="204"/>
      <c r="DF36" s="204"/>
      <c r="DG36" s="204"/>
      <c r="DH36" s="204"/>
      <c r="DI36" s="204"/>
      <c r="DJ36" s="204"/>
      <c r="DK36" s="204"/>
      <c r="DL36" s="204"/>
      <c r="DM36" s="204"/>
      <c r="DN36" s="204"/>
      <c r="DO36" s="204"/>
      <c r="DP36" s="204"/>
      <c r="DQ36" s="204"/>
      <c r="DR36" s="204"/>
    </row>
    <row r="37" ht="15.75" hidden="1" customHeight="1">
      <c r="A37" s="191" t="s">
        <v>1116</v>
      </c>
      <c r="B37" s="191" t="s">
        <v>1329</v>
      </c>
      <c r="C37" s="191" t="s">
        <v>1368</v>
      </c>
      <c r="D37" s="206" t="s">
        <v>1331</v>
      </c>
      <c r="E37" s="192">
        <v>3.007488261E9</v>
      </c>
      <c r="F37" s="193" t="s">
        <v>1332</v>
      </c>
      <c r="G37" s="192" t="s">
        <v>1333</v>
      </c>
      <c r="H37" s="192" t="s">
        <v>1334</v>
      </c>
      <c r="I37" s="193" t="s">
        <v>1335</v>
      </c>
      <c r="J37" s="192" t="s">
        <v>1369</v>
      </c>
      <c r="K37" s="193" t="s">
        <v>1370</v>
      </c>
      <c r="L37" s="192" t="s">
        <v>1371</v>
      </c>
      <c r="M37" s="192">
        <v>3.213717137E9</v>
      </c>
      <c r="N37" s="193" t="s">
        <v>1372</v>
      </c>
      <c r="O37" s="192" t="s">
        <v>1373</v>
      </c>
      <c r="P37" s="214">
        <v>44181.0</v>
      </c>
      <c r="Q37" s="131"/>
      <c r="R37" s="131"/>
      <c r="S37" s="131"/>
      <c r="T37" s="131"/>
      <c r="U37" s="131"/>
      <c r="V37" s="131"/>
      <c r="W37" s="131"/>
      <c r="X37" s="131"/>
      <c r="Y37" s="131"/>
      <c r="Z37" s="131"/>
      <c r="AA37" s="131"/>
      <c r="AB37" s="131"/>
      <c r="AC37" s="131"/>
      <c r="AD37" s="131"/>
      <c r="AE37" s="131"/>
      <c r="AF37" s="131"/>
      <c r="AG37" s="131"/>
      <c r="AH37" s="131"/>
      <c r="AI37" s="131"/>
      <c r="AJ37" s="131"/>
      <c r="AK37" s="208"/>
      <c r="AL37" s="208"/>
      <c r="AM37" s="208"/>
      <c r="AN37" s="208"/>
      <c r="AO37" s="208"/>
      <c r="AP37" s="208"/>
      <c r="AQ37" s="208"/>
      <c r="AR37" s="208"/>
      <c r="AS37" s="208"/>
      <c r="AT37" s="208"/>
      <c r="AU37" s="208"/>
      <c r="AV37" s="208"/>
      <c r="AW37" s="208"/>
      <c r="AX37" s="208"/>
      <c r="AY37" s="208"/>
      <c r="AZ37" s="208"/>
      <c r="BA37" s="208"/>
      <c r="BB37" s="197"/>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198">
        <f t="shared" si="2"/>
        <v>0</v>
      </c>
      <c r="CC37" s="198">
        <f t="shared" si="3"/>
        <v>0</v>
      </c>
      <c r="CD37" s="198">
        <f t="shared" si="4"/>
        <v>0</v>
      </c>
      <c r="CE37" s="198">
        <f t="shared" si="5"/>
        <v>0</v>
      </c>
      <c r="CF37" s="198">
        <f t="shared" si="6"/>
        <v>0</v>
      </c>
      <c r="CG37" s="198">
        <f t="shared" si="7"/>
        <v>0</v>
      </c>
      <c r="CH37" s="198">
        <f t="shared" si="8"/>
        <v>0</v>
      </c>
      <c r="CI37" s="198">
        <f t="shared" si="9"/>
        <v>0</v>
      </c>
      <c r="CJ37" s="198">
        <f t="shared" si="10"/>
        <v>0</v>
      </c>
      <c r="CK37" s="198">
        <f t="shared" si="11"/>
        <v>0</v>
      </c>
      <c r="CL37" s="198">
        <f t="shared" si="12"/>
        <v>0</v>
      </c>
      <c r="CM37" s="199">
        <f t="shared" si="13"/>
        <v>0</v>
      </c>
      <c r="CN37" s="198">
        <f t="shared" ref="CN37:CP37" si="51">COUNTIF(BA37,"SI")</f>
        <v>0</v>
      </c>
      <c r="CO37" s="197">
        <f t="shared" si="51"/>
        <v>0</v>
      </c>
      <c r="CP37" s="195">
        <f t="shared" si="51"/>
        <v>0</v>
      </c>
      <c r="CQ37" s="195">
        <f t="shared" si="15"/>
        <v>0</v>
      </c>
      <c r="CR37" s="195">
        <f t="shared" si="16"/>
        <v>0</v>
      </c>
      <c r="CS37" s="208">
        <f t="shared" si="17"/>
        <v>0</v>
      </c>
      <c r="CT37" s="209">
        <f t="shared" si="28"/>
        <v>0</v>
      </c>
      <c r="CU37" s="210"/>
      <c r="CW37" s="211"/>
      <c r="CX37" s="210"/>
      <c r="CY37" s="204"/>
      <c r="CZ37" s="204"/>
      <c r="DA37" s="204"/>
      <c r="DB37" s="204"/>
      <c r="DC37" s="204"/>
      <c r="DD37" s="204"/>
      <c r="DE37" s="204"/>
      <c r="DF37" s="204"/>
      <c r="DG37" s="204"/>
      <c r="DH37" s="204"/>
      <c r="DI37" s="204"/>
      <c r="DJ37" s="204"/>
      <c r="DK37" s="204"/>
      <c r="DL37" s="204"/>
      <c r="DM37" s="204"/>
      <c r="DN37" s="204"/>
      <c r="DO37" s="204"/>
      <c r="DP37" s="204"/>
      <c r="DQ37" s="204"/>
      <c r="DR37" s="204"/>
    </row>
    <row r="38" ht="15.75" hidden="1" customHeight="1">
      <c r="A38" s="191" t="s">
        <v>1116</v>
      </c>
      <c r="B38" s="191" t="s">
        <v>1329</v>
      </c>
      <c r="C38" s="191" t="s">
        <v>1374</v>
      </c>
      <c r="D38" s="206" t="s">
        <v>1331</v>
      </c>
      <c r="E38" s="192">
        <v>3.007488261E9</v>
      </c>
      <c r="F38" s="193" t="s">
        <v>1332</v>
      </c>
      <c r="G38" s="192" t="s">
        <v>1333</v>
      </c>
      <c r="H38" s="192" t="s">
        <v>1334</v>
      </c>
      <c r="I38" s="193" t="s">
        <v>1335</v>
      </c>
      <c r="J38" s="192" t="s">
        <v>1375</v>
      </c>
      <c r="K38" s="193" t="s">
        <v>1376</v>
      </c>
      <c r="L38" s="192" t="s">
        <v>1377</v>
      </c>
      <c r="M38" s="192">
        <v>3.226916272E9</v>
      </c>
      <c r="N38" s="193" t="s">
        <v>1378</v>
      </c>
      <c r="O38" s="192" t="s">
        <v>1379</v>
      </c>
      <c r="P38" s="214">
        <v>43854.0</v>
      </c>
      <c r="Q38" s="227"/>
      <c r="R38" s="227"/>
      <c r="S38" s="227"/>
      <c r="T38" s="227"/>
      <c r="U38" s="227"/>
      <c r="V38" s="227"/>
      <c r="W38" s="227"/>
      <c r="X38" s="227"/>
      <c r="Y38" s="227"/>
      <c r="Z38" s="227"/>
      <c r="AA38" s="227"/>
      <c r="AB38" s="227"/>
      <c r="AC38" s="227"/>
      <c r="AD38" s="227"/>
      <c r="AE38" s="227"/>
      <c r="AF38" s="227"/>
      <c r="AG38" s="227"/>
      <c r="AH38" s="227"/>
      <c r="AI38" s="227"/>
      <c r="AJ38" s="227"/>
      <c r="AK38" s="208"/>
      <c r="AL38" s="208"/>
      <c r="AM38" s="208"/>
      <c r="AN38" s="208"/>
      <c r="AO38" s="208"/>
      <c r="AP38" s="208"/>
      <c r="AQ38" s="208"/>
      <c r="AR38" s="208"/>
      <c r="AS38" s="208"/>
      <c r="AT38" s="208"/>
      <c r="AU38" s="208"/>
      <c r="AV38" s="208"/>
      <c r="AW38" s="208"/>
      <c r="AX38" s="208"/>
      <c r="AY38" s="208"/>
      <c r="AZ38" s="208"/>
      <c r="BA38" s="208"/>
      <c r="BB38" s="197"/>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198">
        <f t="shared" si="2"/>
        <v>0</v>
      </c>
      <c r="CC38" s="198">
        <f t="shared" si="3"/>
        <v>0</v>
      </c>
      <c r="CD38" s="198">
        <f t="shared" si="4"/>
        <v>0</v>
      </c>
      <c r="CE38" s="198">
        <f t="shared" si="5"/>
        <v>0</v>
      </c>
      <c r="CF38" s="198">
        <f t="shared" si="6"/>
        <v>0</v>
      </c>
      <c r="CG38" s="198">
        <f t="shared" si="7"/>
        <v>0</v>
      </c>
      <c r="CH38" s="198">
        <f t="shared" si="8"/>
        <v>0</v>
      </c>
      <c r="CI38" s="198">
        <f t="shared" si="9"/>
        <v>0</v>
      </c>
      <c r="CJ38" s="198">
        <f t="shared" si="10"/>
        <v>0</v>
      </c>
      <c r="CK38" s="198">
        <f t="shared" si="11"/>
        <v>0</v>
      </c>
      <c r="CL38" s="198">
        <f t="shared" si="12"/>
        <v>0</v>
      </c>
      <c r="CM38" s="199">
        <f t="shared" si="13"/>
        <v>0</v>
      </c>
      <c r="CN38" s="198">
        <f t="shared" ref="CN38:CP38" si="52">COUNTIF(BA38,"SI")</f>
        <v>0</v>
      </c>
      <c r="CO38" s="197">
        <f t="shared" si="52"/>
        <v>0</v>
      </c>
      <c r="CP38" s="195">
        <f t="shared" si="52"/>
        <v>0</v>
      </c>
      <c r="CQ38" s="195">
        <f t="shared" si="15"/>
        <v>0</v>
      </c>
      <c r="CR38" s="195">
        <f t="shared" si="16"/>
        <v>0</v>
      </c>
      <c r="CS38" s="208">
        <f t="shared" si="17"/>
        <v>0</v>
      </c>
      <c r="CT38" s="209">
        <f t="shared" si="28"/>
        <v>0</v>
      </c>
      <c r="CU38" s="210"/>
      <c r="CW38" s="211"/>
      <c r="CX38" s="210"/>
      <c r="CY38" s="204"/>
      <c r="CZ38" s="204"/>
      <c r="DA38" s="204"/>
      <c r="DB38" s="204"/>
      <c r="DC38" s="204"/>
      <c r="DD38" s="204"/>
      <c r="DE38" s="204"/>
      <c r="DF38" s="204"/>
      <c r="DG38" s="204"/>
      <c r="DH38" s="204"/>
      <c r="DI38" s="204"/>
      <c r="DJ38" s="204"/>
      <c r="DK38" s="204"/>
      <c r="DL38" s="204"/>
      <c r="DM38" s="204"/>
      <c r="DN38" s="204"/>
      <c r="DO38" s="204"/>
      <c r="DP38" s="204"/>
      <c r="DQ38" s="204"/>
      <c r="DR38" s="204"/>
    </row>
    <row r="39" ht="15.75" hidden="1" customHeight="1">
      <c r="A39" s="191" t="s">
        <v>1116</v>
      </c>
      <c r="B39" s="191" t="s">
        <v>1329</v>
      </c>
      <c r="C39" s="241" t="s">
        <v>1380</v>
      </c>
      <c r="D39" s="192" t="s">
        <v>1348</v>
      </c>
      <c r="E39" s="192">
        <v>3.123629626E9</v>
      </c>
      <c r="F39" s="192" t="s">
        <v>1349</v>
      </c>
      <c r="G39" s="192" t="s">
        <v>1333</v>
      </c>
      <c r="H39" s="192" t="s">
        <v>1334</v>
      </c>
      <c r="I39" s="193" t="s">
        <v>1335</v>
      </c>
      <c r="J39" s="192" t="s">
        <v>1381</v>
      </c>
      <c r="K39" s="193" t="s">
        <v>1382</v>
      </c>
      <c r="L39" s="192" t="s">
        <v>1383</v>
      </c>
      <c r="M39" s="192" t="s">
        <v>1384</v>
      </c>
      <c r="N39" s="193" t="s">
        <v>1385</v>
      </c>
      <c r="O39" s="243" t="s">
        <v>1386</v>
      </c>
      <c r="P39" s="214">
        <v>44193.0</v>
      </c>
      <c r="Q39" s="242"/>
      <c r="R39" s="242"/>
      <c r="S39" s="242"/>
      <c r="T39" s="242"/>
      <c r="U39" s="242"/>
      <c r="V39" s="242"/>
      <c r="W39" s="242"/>
      <c r="X39" s="242"/>
      <c r="Y39" s="242"/>
      <c r="Z39" s="242"/>
      <c r="AA39" s="242"/>
      <c r="AB39" s="242"/>
      <c r="AC39" s="242"/>
      <c r="AD39" s="242"/>
      <c r="AE39" s="242"/>
      <c r="AF39" s="242"/>
      <c r="AG39" s="242"/>
      <c r="AH39" s="242"/>
      <c r="AI39" s="242"/>
      <c r="AJ39" s="242"/>
      <c r="AK39" s="208"/>
      <c r="AL39" s="208"/>
      <c r="AM39" s="208"/>
      <c r="AN39" s="208"/>
      <c r="AO39" s="208"/>
      <c r="AP39" s="208"/>
      <c r="AQ39" s="208"/>
      <c r="AR39" s="208"/>
      <c r="AS39" s="208"/>
      <c r="AT39" s="208"/>
      <c r="AU39" s="208"/>
      <c r="AV39" s="208"/>
      <c r="AW39" s="208"/>
      <c r="AX39" s="208"/>
      <c r="AY39" s="208"/>
      <c r="AZ39" s="208"/>
      <c r="BA39" s="208"/>
      <c r="BB39" s="197"/>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198">
        <f t="shared" si="2"/>
        <v>0</v>
      </c>
      <c r="CC39" s="198">
        <f t="shared" si="3"/>
        <v>0</v>
      </c>
      <c r="CD39" s="198">
        <f t="shared" si="4"/>
        <v>0</v>
      </c>
      <c r="CE39" s="198">
        <f t="shared" si="5"/>
        <v>0</v>
      </c>
      <c r="CF39" s="198">
        <f t="shared" si="6"/>
        <v>0</v>
      </c>
      <c r="CG39" s="198">
        <f t="shared" si="7"/>
        <v>0</v>
      </c>
      <c r="CH39" s="198">
        <f t="shared" si="8"/>
        <v>0</v>
      </c>
      <c r="CI39" s="198">
        <f t="shared" si="9"/>
        <v>0</v>
      </c>
      <c r="CJ39" s="198">
        <f t="shared" si="10"/>
        <v>0</v>
      </c>
      <c r="CK39" s="198">
        <f t="shared" si="11"/>
        <v>0</v>
      </c>
      <c r="CL39" s="198">
        <f t="shared" si="12"/>
        <v>0</v>
      </c>
      <c r="CM39" s="199">
        <f t="shared" si="13"/>
        <v>0</v>
      </c>
      <c r="CN39" s="198">
        <f t="shared" ref="CN39:CP39" si="53">COUNTIF(BA39,"SI")</f>
        <v>0</v>
      </c>
      <c r="CO39" s="197">
        <f t="shared" si="53"/>
        <v>0</v>
      </c>
      <c r="CP39" s="195">
        <f t="shared" si="53"/>
        <v>0</v>
      </c>
      <c r="CQ39" s="195">
        <f t="shared" si="15"/>
        <v>0</v>
      </c>
      <c r="CR39" s="195">
        <f t="shared" si="16"/>
        <v>0</v>
      </c>
      <c r="CS39" s="208">
        <f t="shared" si="17"/>
        <v>0</v>
      </c>
      <c r="CT39" s="209">
        <f t="shared" si="28"/>
        <v>0</v>
      </c>
      <c r="CU39" s="210"/>
      <c r="CW39" s="211"/>
      <c r="CX39" s="210"/>
      <c r="CY39" s="204"/>
      <c r="CZ39" s="204"/>
      <c r="DA39" s="204"/>
      <c r="DB39" s="204"/>
      <c r="DC39" s="204"/>
      <c r="DD39" s="204"/>
      <c r="DE39" s="204"/>
      <c r="DF39" s="204"/>
      <c r="DG39" s="204"/>
      <c r="DH39" s="204"/>
      <c r="DI39" s="204"/>
      <c r="DJ39" s="204"/>
      <c r="DK39" s="204"/>
      <c r="DL39" s="204"/>
      <c r="DM39" s="204"/>
      <c r="DN39" s="204"/>
      <c r="DO39" s="204"/>
      <c r="DP39" s="204"/>
      <c r="DQ39" s="204"/>
      <c r="DR39" s="204"/>
    </row>
    <row r="40" ht="15.75" hidden="1" customHeight="1">
      <c r="A40" s="191" t="s">
        <v>1116</v>
      </c>
      <c r="B40" s="191" t="s">
        <v>1329</v>
      </c>
      <c r="C40" s="191" t="s">
        <v>1387</v>
      </c>
      <c r="D40" s="206" t="s">
        <v>1331</v>
      </c>
      <c r="E40" s="192">
        <v>3.007488261E9</v>
      </c>
      <c r="F40" s="193" t="s">
        <v>1332</v>
      </c>
      <c r="G40" s="192" t="s">
        <v>1333</v>
      </c>
      <c r="H40" s="192" t="s">
        <v>1334</v>
      </c>
      <c r="I40" s="193" t="s">
        <v>1335</v>
      </c>
      <c r="J40" s="192" t="s">
        <v>1388</v>
      </c>
      <c r="K40" s="193" t="s">
        <v>1389</v>
      </c>
      <c r="L40" s="192" t="s">
        <v>1390</v>
      </c>
      <c r="M40" s="192">
        <v>3.115429846E9</v>
      </c>
      <c r="N40" s="193" t="s">
        <v>1391</v>
      </c>
      <c r="O40" s="192" t="s">
        <v>1392</v>
      </c>
      <c r="P40" s="214">
        <v>44174.0</v>
      </c>
      <c r="Q40" s="227"/>
      <c r="R40" s="227"/>
      <c r="S40" s="227"/>
      <c r="T40" s="227"/>
      <c r="U40" s="227"/>
      <c r="V40" s="227"/>
      <c r="W40" s="227"/>
      <c r="X40" s="227"/>
      <c r="Y40" s="227"/>
      <c r="Z40" s="227"/>
      <c r="AA40" s="227"/>
      <c r="AB40" s="227"/>
      <c r="AC40" s="227"/>
      <c r="AD40" s="227"/>
      <c r="AE40" s="227"/>
      <c r="AF40" s="227"/>
      <c r="AG40" s="227"/>
      <c r="AH40" s="227"/>
      <c r="AI40" s="227"/>
      <c r="AJ40" s="227"/>
      <c r="AK40" s="208"/>
      <c r="AL40" s="208"/>
      <c r="AM40" s="208"/>
      <c r="AN40" s="208"/>
      <c r="AO40" s="208"/>
      <c r="AP40" s="208"/>
      <c r="AQ40" s="208"/>
      <c r="AR40" s="208"/>
      <c r="AS40" s="208"/>
      <c r="AT40" s="208"/>
      <c r="AU40" s="208"/>
      <c r="AV40" s="208"/>
      <c r="AW40" s="208"/>
      <c r="AX40" s="208"/>
      <c r="AY40" s="208"/>
      <c r="AZ40" s="208"/>
      <c r="BA40" s="208"/>
      <c r="BB40" s="197"/>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198">
        <f t="shared" si="2"/>
        <v>0</v>
      </c>
      <c r="CC40" s="198">
        <f t="shared" si="3"/>
        <v>0</v>
      </c>
      <c r="CD40" s="198">
        <f t="shared" si="4"/>
        <v>0</v>
      </c>
      <c r="CE40" s="198">
        <f t="shared" si="5"/>
        <v>0</v>
      </c>
      <c r="CF40" s="198">
        <f t="shared" si="6"/>
        <v>0</v>
      </c>
      <c r="CG40" s="198">
        <f t="shared" si="7"/>
        <v>0</v>
      </c>
      <c r="CH40" s="198">
        <f t="shared" si="8"/>
        <v>0</v>
      </c>
      <c r="CI40" s="198">
        <f t="shared" si="9"/>
        <v>0</v>
      </c>
      <c r="CJ40" s="198">
        <f t="shared" si="10"/>
        <v>0</v>
      </c>
      <c r="CK40" s="198">
        <f t="shared" si="11"/>
        <v>0</v>
      </c>
      <c r="CL40" s="198">
        <f t="shared" si="12"/>
        <v>0</v>
      </c>
      <c r="CM40" s="199">
        <f t="shared" si="13"/>
        <v>0</v>
      </c>
      <c r="CN40" s="198">
        <f t="shared" ref="CN40:CP40" si="54">COUNTIF(BA40,"SI")</f>
        <v>0</v>
      </c>
      <c r="CO40" s="197">
        <f t="shared" si="54"/>
        <v>0</v>
      </c>
      <c r="CP40" s="195">
        <f t="shared" si="54"/>
        <v>0</v>
      </c>
      <c r="CQ40" s="195">
        <f t="shared" si="15"/>
        <v>0</v>
      </c>
      <c r="CR40" s="195">
        <f t="shared" si="16"/>
        <v>0</v>
      </c>
      <c r="CS40" s="208">
        <f t="shared" si="17"/>
        <v>0</v>
      </c>
      <c r="CT40" s="209">
        <f t="shared" si="28"/>
        <v>0</v>
      </c>
      <c r="CU40" s="210"/>
      <c r="CW40" s="211"/>
      <c r="CX40" s="210"/>
      <c r="CY40" s="204"/>
      <c r="CZ40" s="204"/>
      <c r="DA40" s="204"/>
      <c r="DB40" s="204"/>
      <c r="DC40" s="204"/>
      <c r="DD40" s="204"/>
      <c r="DE40" s="204"/>
      <c r="DF40" s="204"/>
      <c r="DG40" s="204"/>
      <c r="DH40" s="204"/>
      <c r="DI40" s="204"/>
      <c r="DJ40" s="204"/>
      <c r="DK40" s="204"/>
      <c r="DL40" s="204"/>
      <c r="DM40" s="204"/>
      <c r="DN40" s="204"/>
      <c r="DO40" s="204"/>
      <c r="DP40" s="204"/>
      <c r="DQ40" s="204"/>
      <c r="DR40" s="204"/>
    </row>
    <row r="41" ht="15.75" hidden="1" customHeight="1">
      <c r="A41" s="191" t="s">
        <v>1116</v>
      </c>
      <c r="B41" s="191" t="s">
        <v>1329</v>
      </c>
      <c r="C41" s="191" t="s">
        <v>1393</v>
      </c>
      <c r="D41" s="206" t="s">
        <v>1331</v>
      </c>
      <c r="E41" s="192">
        <v>3.007488261E9</v>
      </c>
      <c r="F41" s="193" t="s">
        <v>1332</v>
      </c>
      <c r="G41" s="192" t="s">
        <v>1333</v>
      </c>
      <c r="H41" s="192" t="s">
        <v>1334</v>
      </c>
      <c r="I41" s="193" t="s">
        <v>1335</v>
      </c>
      <c r="J41" s="192" t="s">
        <v>1394</v>
      </c>
      <c r="K41" s="193" t="s">
        <v>1395</v>
      </c>
      <c r="L41" s="192" t="s">
        <v>1396</v>
      </c>
      <c r="M41" s="192">
        <v>3.107538735E9</v>
      </c>
      <c r="N41" s="240" t="s">
        <v>1397</v>
      </c>
      <c r="O41" s="192" t="s">
        <v>1398</v>
      </c>
      <c r="P41" s="214">
        <v>44155.0</v>
      </c>
      <c r="Q41" s="227"/>
      <c r="R41" s="227"/>
      <c r="S41" s="227"/>
      <c r="T41" s="227"/>
      <c r="U41" s="227"/>
      <c r="V41" s="227"/>
      <c r="W41" s="227"/>
      <c r="X41" s="227"/>
      <c r="Y41" s="227"/>
      <c r="Z41" s="227"/>
      <c r="AA41" s="227"/>
      <c r="AB41" s="227"/>
      <c r="AC41" s="227"/>
      <c r="AD41" s="227"/>
      <c r="AE41" s="227"/>
      <c r="AF41" s="227"/>
      <c r="AG41" s="227"/>
      <c r="AH41" s="227"/>
      <c r="AI41" s="227"/>
      <c r="AJ41" s="227"/>
      <c r="AK41" s="208"/>
      <c r="AL41" s="208"/>
      <c r="AM41" s="208"/>
      <c r="AN41" s="208"/>
      <c r="AO41" s="208"/>
      <c r="AP41" s="208"/>
      <c r="AQ41" s="208"/>
      <c r="AR41" s="208"/>
      <c r="AS41" s="208"/>
      <c r="AT41" s="208"/>
      <c r="AU41" s="208"/>
      <c r="AV41" s="208"/>
      <c r="AW41" s="208"/>
      <c r="AX41" s="208"/>
      <c r="AY41" s="208"/>
      <c r="AZ41" s="208"/>
      <c r="BA41" s="208"/>
      <c r="BB41" s="197"/>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198">
        <f t="shared" si="2"/>
        <v>0</v>
      </c>
      <c r="CC41" s="198">
        <f t="shared" si="3"/>
        <v>0</v>
      </c>
      <c r="CD41" s="198">
        <f t="shared" si="4"/>
        <v>0</v>
      </c>
      <c r="CE41" s="198">
        <f t="shared" si="5"/>
        <v>0</v>
      </c>
      <c r="CF41" s="198">
        <f t="shared" si="6"/>
        <v>0</v>
      </c>
      <c r="CG41" s="198">
        <f t="shared" si="7"/>
        <v>0</v>
      </c>
      <c r="CH41" s="198">
        <f t="shared" si="8"/>
        <v>0</v>
      </c>
      <c r="CI41" s="198">
        <f t="shared" si="9"/>
        <v>0</v>
      </c>
      <c r="CJ41" s="198">
        <f t="shared" si="10"/>
        <v>0</v>
      </c>
      <c r="CK41" s="198">
        <f t="shared" si="11"/>
        <v>0</v>
      </c>
      <c r="CL41" s="198">
        <f t="shared" si="12"/>
        <v>0</v>
      </c>
      <c r="CM41" s="199">
        <f t="shared" si="13"/>
        <v>0</v>
      </c>
      <c r="CN41" s="198">
        <f t="shared" ref="CN41:CP41" si="55">COUNTIF(BA41,"SI")</f>
        <v>0</v>
      </c>
      <c r="CO41" s="197">
        <f t="shared" si="55"/>
        <v>0</v>
      </c>
      <c r="CP41" s="195">
        <f t="shared" si="55"/>
        <v>0</v>
      </c>
      <c r="CQ41" s="195">
        <f t="shared" si="15"/>
        <v>0</v>
      </c>
      <c r="CR41" s="195">
        <f t="shared" si="16"/>
        <v>0</v>
      </c>
      <c r="CS41" s="208">
        <f t="shared" si="17"/>
        <v>0</v>
      </c>
      <c r="CT41" s="209">
        <f t="shared" si="28"/>
        <v>0</v>
      </c>
      <c r="CU41" s="210"/>
      <c r="CW41" s="211"/>
      <c r="CX41" s="210"/>
      <c r="CY41" s="204"/>
      <c r="CZ41" s="204"/>
      <c r="DA41" s="204"/>
      <c r="DB41" s="204"/>
      <c r="DC41" s="204"/>
      <c r="DD41" s="204"/>
      <c r="DE41" s="204"/>
      <c r="DF41" s="204"/>
      <c r="DG41" s="204"/>
      <c r="DH41" s="204"/>
      <c r="DI41" s="204"/>
      <c r="DJ41" s="204"/>
      <c r="DK41" s="204"/>
      <c r="DL41" s="204"/>
      <c r="DM41" s="204"/>
      <c r="DN41" s="204"/>
      <c r="DO41" s="204"/>
      <c r="DP41" s="204"/>
      <c r="DQ41" s="204"/>
      <c r="DR41" s="204"/>
    </row>
    <row r="42" ht="15.75" hidden="1" customHeight="1">
      <c r="A42" s="191" t="s">
        <v>1116</v>
      </c>
      <c r="B42" s="191" t="s">
        <v>1329</v>
      </c>
      <c r="C42" s="241" t="s">
        <v>1399</v>
      </c>
      <c r="D42" s="192" t="s">
        <v>1348</v>
      </c>
      <c r="E42" s="192">
        <v>3.123629626E9</v>
      </c>
      <c r="F42" s="192" t="s">
        <v>1349</v>
      </c>
      <c r="G42" s="192" t="s">
        <v>1333</v>
      </c>
      <c r="H42" s="192" t="s">
        <v>1334</v>
      </c>
      <c r="I42" s="193" t="s">
        <v>1335</v>
      </c>
      <c r="J42" s="192" t="s">
        <v>1400</v>
      </c>
      <c r="K42" s="193" t="s">
        <v>1401</v>
      </c>
      <c r="L42" s="192" t="s">
        <v>1402</v>
      </c>
      <c r="M42" s="192" t="s">
        <v>1403</v>
      </c>
      <c r="N42" s="193" t="s">
        <v>1404</v>
      </c>
      <c r="O42" s="239" t="s">
        <v>1405</v>
      </c>
      <c r="P42" s="244">
        <v>44182.0</v>
      </c>
      <c r="Q42" s="242"/>
      <c r="R42" s="242"/>
      <c r="S42" s="242"/>
      <c r="T42" s="242"/>
      <c r="U42" s="242"/>
      <c r="V42" s="242"/>
      <c r="W42" s="242"/>
      <c r="X42" s="242"/>
      <c r="Y42" s="242"/>
      <c r="Z42" s="242"/>
      <c r="AA42" s="242"/>
      <c r="AB42" s="242"/>
      <c r="AC42" s="242"/>
      <c r="AD42" s="242"/>
      <c r="AE42" s="242"/>
      <c r="AF42" s="242"/>
      <c r="AG42" s="242"/>
      <c r="AH42" s="242"/>
      <c r="AI42" s="242"/>
      <c r="AJ42" s="242"/>
      <c r="AK42" s="208"/>
      <c r="AL42" s="208"/>
      <c r="AM42" s="208"/>
      <c r="AN42" s="208"/>
      <c r="AO42" s="208"/>
      <c r="AP42" s="208"/>
      <c r="AQ42" s="208"/>
      <c r="AR42" s="208"/>
      <c r="AS42" s="208"/>
      <c r="AT42" s="208"/>
      <c r="AU42" s="208"/>
      <c r="AV42" s="208"/>
      <c r="AW42" s="208"/>
      <c r="AX42" s="208"/>
      <c r="AY42" s="208"/>
      <c r="AZ42" s="208"/>
      <c r="BA42" s="208"/>
      <c r="BB42" s="197"/>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198">
        <f t="shared" si="2"/>
        <v>0</v>
      </c>
      <c r="CC42" s="198">
        <f t="shared" si="3"/>
        <v>0</v>
      </c>
      <c r="CD42" s="198">
        <f t="shared" si="4"/>
        <v>0</v>
      </c>
      <c r="CE42" s="198">
        <f t="shared" si="5"/>
        <v>0</v>
      </c>
      <c r="CF42" s="198">
        <f t="shared" si="6"/>
        <v>0</v>
      </c>
      <c r="CG42" s="198">
        <f t="shared" si="7"/>
        <v>0</v>
      </c>
      <c r="CH42" s="198">
        <f t="shared" si="8"/>
        <v>0</v>
      </c>
      <c r="CI42" s="198">
        <f t="shared" si="9"/>
        <v>0</v>
      </c>
      <c r="CJ42" s="198">
        <f t="shared" si="10"/>
        <v>0</v>
      </c>
      <c r="CK42" s="198">
        <f t="shared" si="11"/>
        <v>0</v>
      </c>
      <c r="CL42" s="198">
        <f t="shared" si="12"/>
        <v>0</v>
      </c>
      <c r="CM42" s="199">
        <f t="shared" si="13"/>
        <v>0</v>
      </c>
      <c r="CN42" s="198">
        <f t="shared" ref="CN42:CP42" si="56">COUNTIF(BA42,"SI")</f>
        <v>0</v>
      </c>
      <c r="CO42" s="197">
        <f t="shared" si="56"/>
        <v>0</v>
      </c>
      <c r="CP42" s="195">
        <f t="shared" si="56"/>
        <v>0</v>
      </c>
      <c r="CQ42" s="195">
        <f t="shared" si="15"/>
        <v>0</v>
      </c>
      <c r="CR42" s="195">
        <f t="shared" si="16"/>
        <v>0</v>
      </c>
      <c r="CS42" s="208">
        <f t="shared" si="17"/>
        <v>0</v>
      </c>
      <c r="CT42" s="209">
        <f t="shared" si="28"/>
        <v>0</v>
      </c>
      <c r="CU42" s="210"/>
      <c r="CW42" s="211"/>
      <c r="CX42" s="210"/>
      <c r="CY42" s="204"/>
      <c r="CZ42" s="204"/>
      <c r="DA42" s="204"/>
      <c r="DB42" s="204"/>
      <c r="DC42" s="204"/>
      <c r="DD42" s="204"/>
      <c r="DE42" s="204"/>
      <c r="DF42" s="204"/>
      <c r="DG42" s="204"/>
      <c r="DH42" s="204"/>
      <c r="DI42" s="204"/>
      <c r="DJ42" s="204"/>
      <c r="DK42" s="204"/>
      <c r="DL42" s="204"/>
      <c r="DM42" s="204"/>
      <c r="DN42" s="204"/>
      <c r="DO42" s="204"/>
      <c r="DP42" s="204"/>
      <c r="DQ42" s="204"/>
      <c r="DR42" s="204"/>
    </row>
    <row r="43" ht="15.75" hidden="1" customHeight="1">
      <c r="A43" s="191" t="s">
        <v>1116</v>
      </c>
      <c r="B43" s="191" t="s">
        <v>1329</v>
      </c>
      <c r="C43" s="191" t="s">
        <v>1406</v>
      </c>
      <c r="D43" s="206" t="s">
        <v>1331</v>
      </c>
      <c r="E43" s="192">
        <v>3.007488261E9</v>
      </c>
      <c r="F43" s="193" t="s">
        <v>1332</v>
      </c>
      <c r="G43" s="192" t="s">
        <v>1333</v>
      </c>
      <c r="H43" s="192" t="s">
        <v>1334</v>
      </c>
      <c r="I43" s="193" t="s">
        <v>1335</v>
      </c>
      <c r="J43" s="192" t="s">
        <v>1407</v>
      </c>
      <c r="K43" s="193" t="s">
        <v>1408</v>
      </c>
      <c r="L43" s="192" t="s">
        <v>1409</v>
      </c>
      <c r="M43" s="192">
        <v>3.108501779E9</v>
      </c>
      <c r="N43" s="193" t="s">
        <v>1410</v>
      </c>
      <c r="O43" s="192" t="s">
        <v>1411</v>
      </c>
      <c r="P43" s="214">
        <v>44147.0</v>
      </c>
      <c r="Q43" s="227"/>
      <c r="R43" s="227"/>
      <c r="S43" s="227"/>
      <c r="T43" s="227"/>
      <c r="U43" s="227"/>
      <c r="V43" s="227"/>
      <c r="W43" s="227"/>
      <c r="X43" s="227"/>
      <c r="Y43" s="227"/>
      <c r="Z43" s="227"/>
      <c r="AA43" s="227"/>
      <c r="AB43" s="227"/>
      <c r="AC43" s="227"/>
      <c r="AD43" s="227"/>
      <c r="AE43" s="227"/>
      <c r="AF43" s="227"/>
      <c r="AG43" s="227"/>
      <c r="AH43" s="227"/>
      <c r="AI43" s="227"/>
      <c r="AJ43" s="227"/>
      <c r="AK43" s="208"/>
      <c r="AL43" s="208"/>
      <c r="AM43" s="208"/>
      <c r="AN43" s="208"/>
      <c r="AO43" s="208"/>
      <c r="AP43" s="208"/>
      <c r="AQ43" s="208"/>
      <c r="AR43" s="208"/>
      <c r="AS43" s="208"/>
      <c r="AT43" s="208"/>
      <c r="AU43" s="208"/>
      <c r="AV43" s="208"/>
      <c r="AW43" s="208"/>
      <c r="AX43" s="208"/>
      <c r="AY43" s="208"/>
      <c r="AZ43" s="208"/>
      <c r="BA43" s="208"/>
      <c r="BB43" s="197"/>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198">
        <f t="shared" si="2"/>
        <v>0</v>
      </c>
      <c r="CC43" s="198">
        <f t="shared" si="3"/>
        <v>0</v>
      </c>
      <c r="CD43" s="198">
        <f t="shared" si="4"/>
        <v>0</v>
      </c>
      <c r="CE43" s="198">
        <f t="shared" si="5"/>
        <v>0</v>
      </c>
      <c r="CF43" s="198">
        <f t="shared" si="6"/>
        <v>0</v>
      </c>
      <c r="CG43" s="198">
        <f t="shared" si="7"/>
        <v>0</v>
      </c>
      <c r="CH43" s="198">
        <f t="shared" si="8"/>
        <v>0</v>
      </c>
      <c r="CI43" s="198">
        <f t="shared" si="9"/>
        <v>0</v>
      </c>
      <c r="CJ43" s="198">
        <f t="shared" si="10"/>
        <v>0</v>
      </c>
      <c r="CK43" s="198">
        <f t="shared" si="11"/>
        <v>0</v>
      </c>
      <c r="CL43" s="198">
        <f t="shared" si="12"/>
        <v>0</v>
      </c>
      <c r="CM43" s="199">
        <f t="shared" si="13"/>
        <v>0</v>
      </c>
      <c r="CN43" s="198">
        <f t="shared" ref="CN43:CP43" si="57">COUNTIF(BA43,"SI")</f>
        <v>0</v>
      </c>
      <c r="CO43" s="197">
        <f t="shared" si="57"/>
        <v>0</v>
      </c>
      <c r="CP43" s="195">
        <f t="shared" si="57"/>
        <v>0</v>
      </c>
      <c r="CQ43" s="195">
        <f t="shared" si="15"/>
        <v>0</v>
      </c>
      <c r="CR43" s="195">
        <f t="shared" si="16"/>
        <v>0</v>
      </c>
      <c r="CS43" s="208">
        <f t="shared" si="17"/>
        <v>0</v>
      </c>
      <c r="CT43" s="209">
        <f t="shared" si="28"/>
        <v>0</v>
      </c>
      <c r="CU43" s="125"/>
      <c r="CV43" s="126"/>
      <c r="CW43" s="180"/>
      <c r="CX43" s="210"/>
      <c r="CY43" s="204"/>
      <c r="CZ43" s="204"/>
      <c r="DA43" s="204"/>
      <c r="DB43" s="204"/>
      <c r="DC43" s="204"/>
      <c r="DD43" s="204"/>
      <c r="DE43" s="204"/>
      <c r="DF43" s="204"/>
      <c r="DG43" s="204"/>
      <c r="DH43" s="204"/>
      <c r="DI43" s="204"/>
      <c r="DJ43" s="204"/>
      <c r="DK43" s="204"/>
      <c r="DL43" s="204"/>
      <c r="DM43" s="204"/>
      <c r="DN43" s="204"/>
      <c r="DO43" s="204"/>
      <c r="DP43" s="204"/>
      <c r="DQ43" s="204"/>
      <c r="DR43" s="204"/>
    </row>
    <row r="44" ht="15.75" hidden="1" customHeight="1">
      <c r="A44" s="191" t="s">
        <v>1116</v>
      </c>
      <c r="B44" s="191" t="s">
        <v>1412</v>
      </c>
      <c r="C44" s="191" t="s">
        <v>1413</v>
      </c>
      <c r="D44" s="192" t="s">
        <v>1414</v>
      </c>
      <c r="E44" s="192">
        <v>3.192924332E9</v>
      </c>
      <c r="F44" s="192" t="s">
        <v>1415</v>
      </c>
      <c r="G44" s="215" t="s">
        <v>1416</v>
      </c>
      <c r="H44" s="192" t="s">
        <v>1417</v>
      </c>
      <c r="I44" s="196" t="s">
        <v>1418</v>
      </c>
      <c r="J44" s="192" t="s">
        <v>1419</v>
      </c>
      <c r="K44" s="192" t="s">
        <v>1420</v>
      </c>
      <c r="L44" s="192" t="s">
        <v>1421</v>
      </c>
      <c r="M44" s="192" t="s">
        <v>1422</v>
      </c>
      <c r="N44" s="192" t="s">
        <v>1423</v>
      </c>
      <c r="O44" s="192" t="s">
        <v>1424</v>
      </c>
      <c r="P44" s="194">
        <v>44329.0</v>
      </c>
      <c r="Q44" s="131"/>
      <c r="R44" s="131"/>
      <c r="S44" s="131"/>
      <c r="T44" s="131"/>
      <c r="U44" s="131"/>
      <c r="V44" s="131"/>
      <c r="W44" s="131"/>
      <c r="X44" s="131"/>
      <c r="Y44" s="131"/>
      <c r="Z44" s="131"/>
      <c r="AA44" s="131"/>
      <c r="AB44" s="131"/>
      <c r="AC44" s="131"/>
      <c r="AD44" s="131"/>
      <c r="AE44" s="131"/>
      <c r="AF44" s="131"/>
      <c r="AG44" s="131"/>
      <c r="AH44" s="131"/>
      <c r="AI44" s="131"/>
      <c r="AJ44" s="131"/>
      <c r="AK44" s="208"/>
      <c r="AL44" s="208"/>
      <c r="AM44" s="208"/>
      <c r="AN44" s="208"/>
      <c r="AO44" s="208"/>
      <c r="AP44" s="208"/>
      <c r="AQ44" s="208"/>
      <c r="AR44" s="208"/>
      <c r="AS44" s="208"/>
      <c r="AT44" s="208"/>
      <c r="AU44" s="208"/>
      <c r="AV44" s="208"/>
      <c r="AW44" s="208"/>
      <c r="AX44" s="208"/>
      <c r="AY44" s="208"/>
      <c r="AZ44" s="208"/>
      <c r="BA44" s="208"/>
      <c r="BB44" s="197"/>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198">
        <f t="shared" si="2"/>
        <v>0</v>
      </c>
      <c r="CC44" s="198">
        <f t="shared" si="3"/>
        <v>0</v>
      </c>
      <c r="CD44" s="198">
        <f t="shared" si="4"/>
        <v>0</v>
      </c>
      <c r="CE44" s="198">
        <f t="shared" si="5"/>
        <v>0</v>
      </c>
      <c r="CF44" s="198">
        <f t="shared" si="6"/>
        <v>0</v>
      </c>
      <c r="CG44" s="198">
        <f t="shared" si="7"/>
        <v>0</v>
      </c>
      <c r="CH44" s="198">
        <f t="shared" si="8"/>
        <v>0</v>
      </c>
      <c r="CI44" s="198">
        <f t="shared" si="9"/>
        <v>0</v>
      </c>
      <c r="CJ44" s="198">
        <f t="shared" si="10"/>
        <v>0</v>
      </c>
      <c r="CK44" s="198">
        <f t="shared" si="11"/>
        <v>0</v>
      </c>
      <c r="CL44" s="198">
        <f t="shared" si="12"/>
        <v>0</v>
      </c>
      <c r="CM44" s="199">
        <f t="shared" si="13"/>
        <v>0</v>
      </c>
      <c r="CN44" s="198">
        <f t="shared" ref="CN44:CP44" si="58">COUNTIF(BA44,"SI")</f>
        <v>0</v>
      </c>
      <c r="CO44" s="197">
        <f t="shared" si="58"/>
        <v>0</v>
      </c>
      <c r="CP44" s="195">
        <f t="shared" si="58"/>
        <v>0</v>
      </c>
      <c r="CQ44" s="195">
        <f t="shared" si="15"/>
        <v>0</v>
      </c>
      <c r="CR44" s="195">
        <f t="shared" si="16"/>
        <v>0</v>
      </c>
      <c r="CS44" s="208">
        <f t="shared" si="17"/>
        <v>0</v>
      </c>
      <c r="CT44" s="209">
        <f t="shared" si="28"/>
        <v>0</v>
      </c>
      <c r="CU44" s="202">
        <f>AVERAGE(CT44:CT50)</f>
        <v>0</v>
      </c>
      <c r="CV44" s="172"/>
      <c r="CW44" s="173"/>
      <c r="CX44" s="210"/>
      <c r="CY44" s="204"/>
      <c r="CZ44" s="204"/>
      <c r="DA44" s="204"/>
      <c r="DB44" s="204"/>
      <c r="DC44" s="204"/>
      <c r="DD44" s="204"/>
      <c r="DE44" s="204"/>
      <c r="DF44" s="204"/>
      <c r="DG44" s="204"/>
      <c r="DH44" s="204"/>
      <c r="DI44" s="204"/>
      <c r="DJ44" s="204"/>
      <c r="DK44" s="204"/>
      <c r="DL44" s="204"/>
      <c r="DM44" s="204"/>
      <c r="DN44" s="204"/>
      <c r="DO44" s="204"/>
      <c r="DP44" s="204"/>
      <c r="DQ44" s="204"/>
      <c r="DR44" s="204"/>
    </row>
    <row r="45" ht="15.75" hidden="1" customHeight="1">
      <c r="A45" s="191" t="s">
        <v>1116</v>
      </c>
      <c r="B45" s="191" t="s">
        <v>1412</v>
      </c>
      <c r="C45" s="191" t="s">
        <v>1425</v>
      </c>
      <c r="D45" s="192" t="s">
        <v>1414</v>
      </c>
      <c r="E45" s="192">
        <v>3.192924332E9</v>
      </c>
      <c r="F45" s="192" t="s">
        <v>1426</v>
      </c>
      <c r="G45" s="215" t="s">
        <v>1416</v>
      </c>
      <c r="H45" s="192" t="s">
        <v>1417</v>
      </c>
      <c r="I45" s="196" t="s">
        <v>1418</v>
      </c>
      <c r="J45" s="192" t="s">
        <v>1427</v>
      </c>
      <c r="K45" s="192" t="s">
        <v>1428</v>
      </c>
      <c r="L45" s="192" t="s">
        <v>1429</v>
      </c>
      <c r="M45" s="192">
        <v>3.203797617E9</v>
      </c>
      <c r="N45" s="192" t="s">
        <v>1430</v>
      </c>
      <c r="O45" s="192" t="s">
        <v>1431</v>
      </c>
      <c r="P45" s="245"/>
      <c r="Q45" s="131"/>
      <c r="R45" s="131"/>
      <c r="S45" s="131"/>
      <c r="T45" s="131"/>
      <c r="U45" s="131"/>
      <c r="V45" s="131"/>
      <c r="W45" s="131"/>
      <c r="X45" s="131"/>
      <c r="Y45" s="131"/>
      <c r="Z45" s="131"/>
      <c r="AA45" s="131"/>
      <c r="AB45" s="131"/>
      <c r="AC45" s="131"/>
      <c r="AD45" s="131"/>
      <c r="AE45" s="131"/>
      <c r="AF45" s="131"/>
      <c r="AG45" s="131"/>
      <c r="AH45" s="131"/>
      <c r="AI45" s="131"/>
      <c r="AJ45" s="131"/>
      <c r="AK45" s="208"/>
      <c r="AL45" s="208"/>
      <c r="AM45" s="208"/>
      <c r="AN45" s="208"/>
      <c r="AO45" s="208"/>
      <c r="AP45" s="208"/>
      <c r="AQ45" s="208"/>
      <c r="AR45" s="208"/>
      <c r="AS45" s="208"/>
      <c r="AT45" s="208"/>
      <c r="AU45" s="208"/>
      <c r="AV45" s="208"/>
      <c r="AW45" s="208"/>
      <c r="AX45" s="208"/>
      <c r="AY45" s="208"/>
      <c r="AZ45" s="208"/>
      <c r="BA45" s="208"/>
      <c r="BB45" s="197"/>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198">
        <f t="shared" si="2"/>
        <v>0</v>
      </c>
      <c r="CC45" s="198">
        <f t="shared" si="3"/>
        <v>0</v>
      </c>
      <c r="CD45" s="198">
        <f t="shared" si="4"/>
        <v>0</v>
      </c>
      <c r="CE45" s="198">
        <f t="shared" si="5"/>
        <v>0</v>
      </c>
      <c r="CF45" s="198">
        <f t="shared" si="6"/>
        <v>0</v>
      </c>
      <c r="CG45" s="198">
        <f t="shared" si="7"/>
        <v>0</v>
      </c>
      <c r="CH45" s="198">
        <f t="shared" si="8"/>
        <v>0</v>
      </c>
      <c r="CI45" s="198">
        <f t="shared" si="9"/>
        <v>0</v>
      </c>
      <c r="CJ45" s="198">
        <f t="shared" si="10"/>
        <v>0</v>
      </c>
      <c r="CK45" s="198">
        <f t="shared" si="11"/>
        <v>0</v>
      </c>
      <c r="CL45" s="198">
        <f t="shared" si="12"/>
        <v>0</v>
      </c>
      <c r="CM45" s="199">
        <f t="shared" si="13"/>
        <v>0</v>
      </c>
      <c r="CN45" s="198">
        <f t="shared" ref="CN45:CP45" si="59">COUNTIF(BA45,"SI")</f>
        <v>0</v>
      </c>
      <c r="CO45" s="197">
        <f t="shared" si="59"/>
        <v>0</v>
      </c>
      <c r="CP45" s="195">
        <f t="shared" si="59"/>
        <v>0</v>
      </c>
      <c r="CQ45" s="195">
        <f t="shared" si="15"/>
        <v>0</v>
      </c>
      <c r="CR45" s="195">
        <f t="shared" si="16"/>
        <v>0</v>
      </c>
      <c r="CS45" s="208">
        <f t="shared" si="17"/>
        <v>0</v>
      </c>
      <c r="CT45" s="209">
        <f t="shared" si="28"/>
        <v>0</v>
      </c>
      <c r="CU45" s="210"/>
      <c r="CW45" s="211"/>
      <c r="CX45" s="210"/>
      <c r="CY45" s="204"/>
      <c r="CZ45" s="204"/>
      <c r="DA45" s="204"/>
      <c r="DB45" s="204"/>
      <c r="DC45" s="204"/>
      <c r="DD45" s="204"/>
      <c r="DE45" s="204"/>
      <c r="DF45" s="204"/>
      <c r="DG45" s="204"/>
      <c r="DH45" s="204"/>
      <c r="DI45" s="204"/>
      <c r="DJ45" s="204"/>
      <c r="DK45" s="204"/>
      <c r="DL45" s="204"/>
      <c r="DM45" s="204"/>
      <c r="DN45" s="204"/>
      <c r="DO45" s="204"/>
      <c r="DP45" s="204"/>
      <c r="DQ45" s="204"/>
      <c r="DR45" s="204"/>
    </row>
    <row r="46" ht="15.75" hidden="1" customHeight="1">
      <c r="A46" s="191" t="s">
        <v>1116</v>
      </c>
      <c r="B46" s="191" t="s">
        <v>1412</v>
      </c>
      <c r="C46" s="191" t="s">
        <v>1432</v>
      </c>
      <c r="D46" s="192" t="s">
        <v>1133</v>
      </c>
      <c r="E46" s="191">
        <v>3.125703211E9</v>
      </c>
      <c r="F46" s="192" t="s">
        <v>1134</v>
      </c>
      <c r="G46" s="215" t="s">
        <v>1416</v>
      </c>
      <c r="H46" s="192" t="s">
        <v>1417</v>
      </c>
      <c r="I46" s="196" t="s">
        <v>1418</v>
      </c>
      <c r="J46" s="191" t="s">
        <v>1433</v>
      </c>
      <c r="K46" s="192" t="s">
        <v>1434</v>
      </c>
      <c r="L46" s="192" t="s">
        <v>1435</v>
      </c>
      <c r="M46" s="192" t="s">
        <v>1436</v>
      </c>
      <c r="N46" s="192" t="s">
        <v>1437</v>
      </c>
      <c r="O46" s="192" t="s">
        <v>1438</v>
      </c>
      <c r="P46" s="220">
        <v>44181.0</v>
      </c>
      <c r="Q46" s="242"/>
      <c r="R46" s="242"/>
      <c r="S46" s="242"/>
      <c r="T46" s="242"/>
      <c r="U46" s="242"/>
      <c r="V46" s="242"/>
      <c r="W46" s="242"/>
      <c r="X46" s="242"/>
      <c r="Y46" s="242"/>
      <c r="Z46" s="242"/>
      <c r="AA46" s="242"/>
      <c r="AB46" s="242"/>
      <c r="AC46" s="242"/>
      <c r="AD46" s="242"/>
      <c r="AE46" s="242"/>
      <c r="AF46" s="242"/>
      <c r="AG46" s="242"/>
      <c r="AH46" s="242"/>
      <c r="AI46" s="242"/>
      <c r="AJ46" s="242"/>
      <c r="AK46" s="208"/>
      <c r="AL46" s="208"/>
      <c r="AM46" s="208"/>
      <c r="AN46" s="208"/>
      <c r="AO46" s="208"/>
      <c r="AP46" s="208"/>
      <c r="AQ46" s="208"/>
      <c r="AR46" s="208"/>
      <c r="AS46" s="208"/>
      <c r="AT46" s="208"/>
      <c r="AU46" s="208"/>
      <c r="AV46" s="208"/>
      <c r="AW46" s="208"/>
      <c r="AX46" s="208"/>
      <c r="AY46" s="208"/>
      <c r="AZ46" s="208"/>
      <c r="BA46" s="208"/>
      <c r="BB46" s="197"/>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198">
        <f t="shared" si="2"/>
        <v>0</v>
      </c>
      <c r="CC46" s="198">
        <f t="shared" si="3"/>
        <v>0</v>
      </c>
      <c r="CD46" s="198">
        <f t="shared" si="4"/>
        <v>0</v>
      </c>
      <c r="CE46" s="198">
        <f t="shared" si="5"/>
        <v>0</v>
      </c>
      <c r="CF46" s="198">
        <f t="shared" si="6"/>
        <v>0</v>
      </c>
      <c r="CG46" s="198">
        <f t="shared" si="7"/>
        <v>0</v>
      </c>
      <c r="CH46" s="198">
        <f t="shared" si="8"/>
        <v>0</v>
      </c>
      <c r="CI46" s="198">
        <f t="shared" si="9"/>
        <v>0</v>
      </c>
      <c r="CJ46" s="198">
        <f t="shared" si="10"/>
        <v>0</v>
      </c>
      <c r="CK46" s="198">
        <f t="shared" si="11"/>
        <v>0</v>
      </c>
      <c r="CL46" s="198">
        <f t="shared" si="12"/>
        <v>0</v>
      </c>
      <c r="CM46" s="199">
        <f t="shared" si="13"/>
        <v>0</v>
      </c>
      <c r="CN46" s="198">
        <f t="shared" ref="CN46:CP46" si="60">COUNTIF(BA46,"SI")</f>
        <v>0</v>
      </c>
      <c r="CO46" s="197">
        <f t="shared" si="60"/>
        <v>0</v>
      </c>
      <c r="CP46" s="195">
        <f t="shared" si="60"/>
        <v>0</v>
      </c>
      <c r="CQ46" s="195">
        <f t="shared" si="15"/>
        <v>0</v>
      </c>
      <c r="CR46" s="195">
        <f t="shared" si="16"/>
        <v>0</v>
      </c>
      <c r="CS46" s="208">
        <f t="shared" si="17"/>
        <v>0</v>
      </c>
      <c r="CT46" s="209">
        <f t="shared" si="28"/>
        <v>0</v>
      </c>
      <c r="CU46" s="210"/>
      <c r="CW46" s="211"/>
      <c r="CX46" s="210"/>
      <c r="CY46" s="204"/>
      <c r="CZ46" s="204"/>
      <c r="DA46" s="204"/>
      <c r="DB46" s="204"/>
      <c r="DC46" s="204"/>
      <c r="DD46" s="204"/>
      <c r="DE46" s="204"/>
      <c r="DF46" s="204"/>
      <c r="DG46" s="204"/>
      <c r="DH46" s="204"/>
      <c r="DI46" s="204"/>
      <c r="DJ46" s="204"/>
      <c r="DK46" s="204"/>
      <c r="DL46" s="204"/>
      <c r="DM46" s="204"/>
      <c r="DN46" s="204"/>
      <c r="DO46" s="204"/>
      <c r="DP46" s="204"/>
      <c r="DQ46" s="204"/>
      <c r="DR46" s="204"/>
    </row>
    <row r="47" ht="15.75" hidden="1" customHeight="1">
      <c r="A47" s="191" t="s">
        <v>1116</v>
      </c>
      <c r="B47" s="191" t="s">
        <v>1412</v>
      </c>
      <c r="C47" s="191" t="s">
        <v>1439</v>
      </c>
      <c r="D47" s="192" t="s">
        <v>1414</v>
      </c>
      <c r="E47" s="192">
        <v>3.192924332E9</v>
      </c>
      <c r="F47" s="192" t="s">
        <v>1415</v>
      </c>
      <c r="G47" s="215" t="s">
        <v>1416</v>
      </c>
      <c r="H47" s="192" t="s">
        <v>1417</v>
      </c>
      <c r="I47" s="196" t="s">
        <v>1418</v>
      </c>
      <c r="J47" s="192" t="s">
        <v>1440</v>
      </c>
      <c r="K47" s="192" t="s">
        <v>1441</v>
      </c>
      <c r="L47" s="192" t="s">
        <v>1442</v>
      </c>
      <c r="M47" s="192">
        <v>3.134852825E9</v>
      </c>
      <c r="N47" s="192" t="s">
        <v>1443</v>
      </c>
      <c r="O47" s="192" t="s">
        <v>1444</v>
      </c>
      <c r="P47" s="245"/>
      <c r="Q47" s="131"/>
      <c r="R47" s="131"/>
      <c r="S47" s="131"/>
      <c r="T47" s="131"/>
      <c r="U47" s="131"/>
      <c r="V47" s="131"/>
      <c r="W47" s="131"/>
      <c r="X47" s="131"/>
      <c r="Y47" s="131"/>
      <c r="Z47" s="131"/>
      <c r="AA47" s="131"/>
      <c r="AB47" s="131"/>
      <c r="AC47" s="131"/>
      <c r="AD47" s="131"/>
      <c r="AE47" s="131"/>
      <c r="AF47" s="131"/>
      <c r="AG47" s="131"/>
      <c r="AH47" s="131"/>
      <c r="AI47" s="131"/>
      <c r="AJ47" s="131"/>
      <c r="AK47" s="208"/>
      <c r="AL47" s="208"/>
      <c r="AM47" s="208"/>
      <c r="AN47" s="208"/>
      <c r="AO47" s="208"/>
      <c r="AP47" s="208"/>
      <c r="AQ47" s="208"/>
      <c r="AR47" s="208"/>
      <c r="AS47" s="208"/>
      <c r="AT47" s="208"/>
      <c r="AU47" s="208"/>
      <c r="AV47" s="208"/>
      <c r="AW47" s="208"/>
      <c r="AX47" s="208"/>
      <c r="AY47" s="208"/>
      <c r="AZ47" s="208"/>
      <c r="BA47" s="208"/>
      <c r="BB47" s="197"/>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198">
        <f t="shared" si="2"/>
        <v>0</v>
      </c>
      <c r="CC47" s="198">
        <f t="shared" si="3"/>
        <v>0</v>
      </c>
      <c r="CD47" s="198">
        <f t="shared" si="4"/>
        <v>0</v>
      </c>
      <c r="CE47" s="198">
        <f t="shared" si="5"/>
        <v>0</v>
      </c>
      <c r="CF47" s="198">
        <f t="shared" si="6"/>
        <v>0</v>
      </c>
      <c r="CG47" s="198">
        <f t="shared" si="7"/>
        <v>0</v>
      </c>
      <c r="CH47" s="198">
        <f t="shared" si="8"/>
        <v>0</v>
      </c>
      <c r="CI47" s="198">
        <f t="shared" si="9"/>
        <v>0</v>
      </c>
      <c r="CJ47" s="198">
        <f t="shared" si="10"/>
        <v>0</v>
      </c>
      <c r="CK47" s="198">
        <f t="shared" si="11"/>
        <v>0</v>
      </c>
      <c r="CL47" s="198">
        <f t="shared" si="12"/>
        <v>0</v>
      </c>
      <c r="CM47" s="199">
        <f t="shared" si="13"/>
        <v>0</v>
      </c>
      <c r="CN47" s="198">
        <f t="shared" ref="CN47:CP47" si="61">COUNTIF(BA47,"SI")</f>
        <v>0</v>
      </c>
      <c r="CO47" s="197">
        <f t="shared" si="61"/>
        <v>0</v>
      </c>
      <c r="CP47" s="195">
        <f t="shared" si="61"/>
        <v>0</v>
      </c>
      <c r="CQ47" s="195">
        <f t="shared" si="15"/>
        <v>0</v>
      </c>
      <c r="CR47" s="195">
        <f t="shared" si="16"/>
        <v>0</v>
      </c>
      <c r="CS47" s="208">
        <f t="shared" si="17"/>
        <v>0</v>
      </c>
      <c r="CT47" s="209">
        <f t="shared" si="28"/>
        <v>0</v>
      </c>
      <c r="CU47" s="210"/>
      <c r="CW47" s="211"/>
      <c r="CX47" s="210"/>
      <c r="CY47" s="204"/>
      <c r="CZ47" s="204"/>
      <c r="DA47" s="204"/>
      <c r="DB47" s="204"/>
      <c r="DC47" s="204"/>
      <c r="DD47" s="204"/>
      <c r="DE47" s="204"/>
      <c r="DF47" s="204"/>
      <c r="DG47" s="204"/>
      <c r="DH47" s="204"/>
      <c r="DI47" s="204"/>
      <c r="DJ47" s="204"/>
      <c r="DK47" s="204"/>
      <c r="DL47" s="204"/>
      <c r="DM47" s="204"/>
      <c r="DN47" s="204"/>
      <c r="DO47" s="204"/>
      <c r="DP47" s="204"/>
      <c r="DQ47" s="204"/>
      <c r="DR47" s="204"/>
    </row>
    <row r="48" ht="15.75" hidden="1" customHeight="1">
      <c r="A48" s="191" t="s">
        <v>1116</v>
      </c>
      <c r="B48" s="191" t="s">
        <v>1412</v>
      </c>
      <c r="C48" s="191" t="s">
        <v>1445</v>
      </c>
      <c r="D48" s="192" t="s">
        <v>1133</v>
      </c>
      <c r="E48" s="191">
        <v>3.125703211E9</v>
      </c>
      <c r="F48" s="192" t="s">
        <v>1134</v>
      </c>
      <c r="G48" s="215" t="s">
        <v>1416</v>
      </c>
      <c r="H48" s="192" t="s">
        <v>1417</v>
      </c>
      <c r="I48" s="196" t="s">
        <v>1418</v>
      </c>
      <c r="J48" s="191" t="s">
        <v>1446</v>
      </c>
      <c r="K48" s="192" t="s">
        <v>1447</v>
      </c>
      <c r="L48" s="192" t="s">
        <v>1448</v>
      </c>
      <c r="M48" s="192">
        <v>3.104765412E9</v>
      </c>
      <c r="N48" s="246" t="s">
        <v>1449</v>
      </c>
      <c r="O48" s="192" t="s">
        <v>1450</v>
      </c>
      <c r="P48" s="220">
        <v>44188.0</v>
      </c>
      <c r="Q48" s="242"/>
      <c r="R48" s="242"/>
      <c r="S48" s="242"/>
      <c r="T48" s="242"/>
      <c r="U48" s="242"/>
      <c r="V48" s="242"/>
      <c r="W48" s="242"/>
      <c r="X48" s="242"/>
      <c r="Y48" s="242"/>
      <c r="Z48" s="242"/>
      <c r="AA48" s="242"/>
      <c r="AB48" s="242"/>
      <c r="AC48" s="242"/>
      <c r="AD48" s="242"/>
      <c r="AE48" s="242"/>
      <c r="AF48" s="242"/>
      <c r="AG48" s="242"/>
      <c r="AH48" s="242"/>
      <c r="AI48" s="242"/>
      <c r="AJ48" s="242"/>
      <c r="AK48" s="208"/>
      <c r="AL48" s="208"/>
      <c r="AM48" s="208"/>
      <c r="AN48" s="208"/>
      <c r="AO48" s="208"/>
      <c r="AP48" s="208"/>
      <c r="AQ48" s="208"/>
      <c r="AR48" s="208"/>
      <c r="AS48" s="208"/>
      <c r="AT48" s="208"/>
      <c r="AU48" s="208"/>
      <c r="AV48" s="208"/>
      <c r="AW48" s="208"/>
      <c r="AX48" s="208"/>
      <c r="AY48" s="208"/>
      <c r="AZ48" s="208"/>
      <c r="BA48" s="208"/>
      <c r="BB48" s="197"/>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198">
        <f t="shared" si="2"/>
        <v>0</v>
      </c>
      <c r="CC48" s="198">
        <f t="shared" si="3"/>
        <v>0</v>
      </c>
      <c r="CD48" s="198">
        <f t="shared" si="4"/>
        <v>0</v>
      </c>
      <c r="CE48" s="198">
        <f t="shared" si="5"/>
        <v>0</v>
      </c>
      <c r="CF48" s="198">
        <f t="shared" si="6"/>
        <v>0</v>
      </c>
      <c r="CG48" s="198">
        <f t="shared" si="7"/>
        <v>0</v>
      </c>
      <c r="CH48" s="198">
        <f t="shared" si="8"/>
        <v>0</v>
      </c>
      <c r="CI48" s="198">
        <f t="shared" si="9"/>
        <v>0</v>
      </c>
      <c r="CJ48" s="198">
        <f t="shared" si="10"/>
        <v>0</v>
      </c>
      <c r="CK48" s="198">
        <f t="shared" si="11"/>
        <v>0</v>
      </c>
      <c r="CL48" s="198">
        <f t="shared" si="12"/>
        <v>0</v>
      </c>
      <c r="CM48" s="199">
        <f t="shared" si="13"/>
        <v>0</v>
      </c>
      <c r="CN48" s="198">
        <f t="shared" ref="CN48:CP48" si="62">COUNTIF(BA48,"SI")</f>
        <v>0</v>
      </c>
      <c r="CO48" s="197">
        <f t="shared" si="62"/>
        <v>0</v>
      </c>
      <c r="CP48" s="195">
        <f t="shared" si="62"/>
        <v>0</v>
      </c>
      <c r="CQ48" s="195">
        <f t="shared" si="15"/>
        <v>0</v>
      </c>
      <c r="CR48" s="195">
        <f t="shared" si="16"/>
        <v>0</v>
      </c>
      <c r="CS48" s="208">
        <f t="shared" si="17"/>
        <v>0</v>
      </c>
      <c r="CT48" s="209">
        <f t="shared" si="28"/>
        <v>0</v>
      </c>
      <c r="CU48" s="210"/>
      <c r="CW48" s="211"/>
      <c r="CX48" s="210"/>
      <c r="CY48" s="204"/>
      <c r="CZ48" s="204"/>
      <c r="DA48" s="204"/>
      <c r="DB48" s="204"/>
      <c r="DC48" s="204"/>
      <c r="DD48" s="204"/>
      <c r="DE48" s="204"/>
      <c r="DF48" s="204"/>
      <c r="DG48" s="204"/>
      <c r="DH48" s="204"/>
      <c r="DI48" s="204"/>
      <c r="DJ48" s="204"/>
      <c r="DK48" s="204"/>
      <c r="DL48" s="204"/>
      <c r="DM48" s="204"/>
      <c r="DN48" s="204"/>
      <c r="DO48" s="204"/>
      <c r="DP48" s="204"/>
      <c r="DQ48" s="204"/>
      <c r="DR48" s="204"/>
    </row>
    <row r="49" ht="15.75" hidden="1" customHeight="1">
      <c r="A49" s="191" t="s">
        <v>1116</v>
      </c>
      <c r="B49" s="191" t="s">
        <v>1412</v>
      </c>
      <c r="C49" s="191" t="s">
        <v>1451</v>
      </c>
      <c r="D49" s="192" t="s">
        <v>1414</v>
      </c>
      <c r="E49" s="215">
        <v>3.192924332E9</v>
      </c>
      <c r="F49" s="191" t="s">
        <v>1415</v>
      </c>
      <c r="G49" s="215" t="s">
        <v>1416</v>
      </c>
      <c r="H49" s="192" t="s">
        <v>1417</v>
      </c>
      <c r="I49" s="196" t="s">
        <v>1418</v>
      </c>
      <c r="J49" s="192" t="s">
        <v>1452</v>
      </c>
      <c r="K49" s="192" t="s">
        <v>1453</v>
      </c>
      <c r="L49" s="192" t="s">
        <v>1454</v>
      </c>
      <c r="M49" s="192">
        <v>3.10334725E9</v>
      </c>
      <c r="N49" s="192" t="s">
        <v>1455</v>
      </c>
      <c r="O49" s="192" t="s">
        <v>1456</v>
      </c>
      <c r="P49" s="194">
        <v>44293.0</v>
      </c>
      <c r="Q49" s="131"/>
      <c r="R49" s="131"/>
      <c r="S49" s="131"/>
      <c r="T49" s="131"/>
      <c r="U49" s="131"/>
      <c r="V49" s="131"/>
      <c r="W49" s="131"/>
      <c r="X49" s="131"/>
      <c r="Y49" s="131"/>
      <c r="Z49" s="131"/>
      <c r="AA49" s="131"/>
      <c r="AB49" s="131"/>
      <c r="AC49" s="131"/>
      <c r="AD49" s="131"/>
      <c r="AE49" s="131"/>
      <c r="AF49" s="131"/>
      <c r="AG49" s="131"/>
      <c r="AH49" s="131"/>
      <c r="AI49" s="131"/>
      <c r="AJ49" s="131"/>
      <c r="AK49" s="208"/>
      <c r="AL49" s="208"/>
      <c r="AM49" s="208"/>
      <c r="AN49" s="208"/>
      <c r="AO49" s="208"/>
      <c r="AP49" s="208"/>
      <c r="AQ49" s="208"/>
      <c r="AR49" s="208"/>
      <c r="AS49" s="208"/>
      <c r="AT49" s="208"/>
      <c r="AU49" s="208"/>
      <c r="AV49" s="208"/>
      <c r="AW49" s="208"/>
      <c r="AX49" s="208"/>
      <c r="AY49" s="208"/>
      <c r="AZ49" s="208"/>
      <c r="BA49" s="208"/>
      <c r="BB49" s="197"/>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198">
        <f t="shared" si="2"/>
        <v>0</v>
      </c>
      <c r="CC49" s="198">
        <f t="shared" si="3"/>
        <v>0</v>
      </c>
      <c r="CD49" s="198">
        <f t="shared" si="4"/>
        <v>0</v>
      </c>
      <c r="CE49" s="198">
        <f t="shared" si="5"/>
        <v>0</v>
      </c>
      <c r="CF49" s="198">
        <f t="shared" si="6"/>
        <v>0</v>
      </c>
      <c r="CG49" s="198">
        <f t="shared" si="7"/>
        <v>0</v>
      </c>
      <c r="CH49" s="198">
        <f t="shared" si="8"/>
        <v>0</v>
      </c>
      <c r="CI49" s="198">
        <f t="shared" si="9"/>
        <v>0</v>
      </c>
      <c r="CJ49" s="198">
        <f t="shared" si="10"/>
        <v>0</v>
      </c>
      <c r="CK49" s="198">
        <f t="shared" si="11"/>
        <v>0</v>
      </c>
      <c r="CL49" s="198">
        <f t="shared" si="12"/>
        <v>0</v>
      </c>
      <c r="CM49" s="199">
        <f t="shared" si="13"/>
        <v>0</v>
      </c>
      <c r="CN49" s="198">
        <f t="shared" ref="CN49:CP49" si="63">COUNTIF(BA49,"SI")</f>
        <v>0</v>
      </c>
      <c r="CO49" s="197">
        <f t="shared" si="63"/>
        <v>0</v>
      </c>
      <c r="CP49" s="195">
        <f t="shared" si="63"/>
        <v>0</v>
      </c>
      <c r="CQ49" s="195">
        <f t="shared" si="15"/>
        <v>0</v>
      </c>
      <c r="CR49" s="195">
        <f t="shared" si="16"/>
        <v>0</v>
      </c>
      <c r="CS49" s="208">
        <f t="shared" si="17"/>
        <v>0</v>
      </c>
      <c r="CT49" s="209">
        <f t="shared" si="28"/>
        <v>0</v>
      </c>
      <c r="CU49" s="210"/>
      <c r="CW49" s="211"/>
      <c r="CX49" s="210"/>
      <c r="CY49" s="204"/>
      <c r="CZ49" s="204"/>
      <c r="DA49" s="204"/>
      <c r="DB49" s="204"/>
      <c r="DC49" s="204"/>
      <c r="DD49" s="204"/>
      <c r="DE49" s="204"/>
      <c r="DF49" s="204"/>
      <c r="DG49" s="204"/>
      <c r="DH49" s="204"/>
      <c r="DI49" s="204"/>
      <c r="DJ49" s="204"/>
      <c r="DK49" s="204"/>
      <c r="DL49" s="204"/>
      <c r="DM49" s="204"/>
      <c r="DN49" s="204"/>
      <c r="DO49" s="204"/>
      <c r="DP49" s="204"/>
      <c r="DQ49" s="204"/>
      <c r="DR49" s="204"/>
    </row>
    <row r="50" ht="15.75" hidden="1" customHeight="1">
      <c r="A50" s="191" t="s">
        <v>1116</v>
      </c>
      <c r="B50" s="191" t="s">
        <v>1412</v>
      </c>
      <c r="C50" s="191" t="s">
        <v>1457</v>
      </c>
      <c r="D50" s="192" t="s">
        <v>1414</v>
      </c>
      <c r="E50" s="192">
        <v>3.192924332E9</v>
      </c>
      <c r="F50" s="192" t="s">
        <v>1415</v>
      </c>
      <c r="G50" s="215" t="s">
        <v>1416</v>
      </c>
      <c r="H50" s="192" t="s">
        <v>1417</v>
      </c>
      <c r="I50" s="196" t="s">
        <v>1418</v>
      </c>
      <c r="J50" s="192" t="s">
        <v>1458</v>
      </c>
      <c r="K50" s="192" t="s">
        <v>1459</v>
      </c>
      <c r="L50" s="192" t="s">
        <v>1460</v>
      </c>
      <c r="M50" s="192">
        <v>3.114470071E9</v>
      </c>
      <c r="N50" s="192" t="s">
        <v>1461</v>
      </c>
      <c r="O50" s="192" t="s">
        <v>1462</v>
      </c>
      <c r="P50" s="220">
        <v>44141.0</v>
      </c>
      <c r="Q50" s="227"/>
      <c r="R50" s="227"/>
      <c r="S50" s="227"/>
      <c r="T50" s="227"/>
      <c r="U50" s="227"/>
      <c r="V50" s="227"/>
      <c r="W50" s="227"/>
      <c r="X50" s="227"/>
      <c r="Y50" s="227"/>
      <c r="Z50" s="227"/>
      <c r="AA50" s="227"/>
      <c r="AB50" s="227"/>
      <c r="AC50" s="227"/>
      <c r="AD50" s="227"/>
      <c r="AE50" s="227"/>
      <c r="AF50" s="227"/>
      <c r="AG50" s="227"/>
      <c r="AH50" s="227"/>
      <c r="AI50" s="227"/>
      <c r="AJ50" s="227"/>
      <c r="AK50" s="208"/>
      <c r="AL50" s="208"/>
      <c r="AM50" s="208"/>
      <c r="AN50" s="208"/>
      <c r="AO50" s="208"/>
      <c r="AP50" s="208"/>
      <c r="AQ50" s="208"/>
      <c r="AR50" s="208"/>
      <c r="AS50" s="208"/>
      <c r="AT50" s="208"/>
      <c r="AU50" s="208"/>
      <c r="AV50" s="208"/>
      <c r="AW50" s="208"/>
      <c r="AX50" s="208"/>
      <c r="AY50" s="208"/>
      <c r="AZ50" s="208"/>
      <c r="BA50" s="208"/>
      <c r="BB50" s="197"/>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198">
        <f t="shared" si="2"/>
        <v>0</v>
      </c>
      <c r="CC50" s="198">
        <f t="shared" si="3"/>
        <v>0</v>
      </c>
      <c r="CD50" s="198">
        <f t="shared" si="4"/>
        <v>0</v>
      </c>
      <c r="CE50" s="198">
        <f t="shared" si="5"/>
        <v>0</v>
      </c>
      <c r="CF50" s="198">
        <f t="shared" si="6"/>
        <v>0</v>
      </c>
      <c r="CG50" s="198">
        <f t="shared" si="7"/>
        <v>0</v>
      </c>
      <c r="CH50" s="198">
        <f t="shared" si="8"/>
        <v>0</v>
      </c>
      <c r="CI50" s="198">
        <f t="shared" si="9"/>
        <v>0</v>
      </c>
      <c r="CJ50" s="198">
        <f t="shared" si="10"/>
        <v>0</v>
      </c>
      <c r="CK50" s="198">
        <f t="shared" si="11"/>
        <v>0</v>
      </c>
      <c r="CL50" s="198">
        <f t="shared" si="12"/>
        <v>0</v>
      </c>
      <c r="CM50" s="199">
        <f t="shared" si="13"/>
        <v>0</v>
      </c>
      <c r="CN50" s="198">
        <f t="shared" ref="CN50:CP50" si="64">COUNTIF(BA50,"SI")</f>
        <v>0</v>
      </c>
      <c r="CO50" s="197">
        <f t="shared" si="64"/>
        <v>0</v>
      </c>
      <c r="CP50" s="195">
        <f t="shared" si="64"/>
        <v>0</v>
      </c>
      <c r="CQ50" s="195">
        <f t="shared" si="15"/>
        <v>0</v>
      </c>
      <c r="CR50" s="195">
        <f t="shared" si="16"/>
        <v>0</v>
      </c>
      <c r="CS50" s="208">
        <f t="shared" si="17"/>
        <v>0</v>
      </c>
      <c r="CT50" s="209">
        <f t="shared" si="28"/>
        <v>0</v>
      </c>
      <c r="CU50" s="125"/>
      <c r="CV50" s="126"/>
      <c r="CW50" s="180"/>
      <c r="CX50" s="210"/>
      <c r="CY50" s="204"/>
      <c r="CZ50" s="204"/>
      <c r="DA50" s="204"/>
      <c r="DB50" s="204"/>
      <c r="DC50" s="204"/>
      <c r="DD50" s="204"/>
      <c r="DE50" s="204"/>
      <c r="DF50" s="204"/>
      <c r="DG50" s="204"/>
      <c r="DH50" s="204"/>
      <c r="DI50" s="204"/>
      <c r="DJ50" s="204"/>
      <c r="DK50" s="204"/>
      <c r="DL50" s="204"/>
      <c r="DM50" s="204"/>
      <c r="DN50" s="204"/>
      <c r="DO50" s="204"/>
      <c r="DP50" s="204"/>
      <c r="DQ50" s="204"/>
      <c r="DR50" s="204"/>
    </row>
    <row r="51" ht="15.75" hidden="1" customHeight="1">
      <c r="A51" s="191" t="s">
        <v>1116</v>
      </c>
      <c r="B51" s="191" t="s">
        <v>1463</v>
      </c>
      <c r="C51" s="241" t="s">
        <v>1464</v>
      </c>
      <c r="D51" s="192" t="s">
        <v>1348</v>
      </c>
      <c r="E51" s="196">
        <v>3.123629626E9</v>
      </c>
      <c r="F51" s="247" t="s">
        <v>1349</v>
      </c>
      <c r="G51" s="196" t="s">
        <v>1465</v>
      </c>
      <c r="H51" s="196" t="s">
        <v>1466</v>
      </c>
      <c r="I51" s="247" t="s">
        <v>1467</v>
      </c>
      <c r="J51" s="196" t="s">
        <v>1468</v>
      </c>
      <c r="K51" s="196" t="s">
        <v>1469</v>
      </c>
      <c r="L51" s="196" t="s">
        <v>1470</v>
      </c>
      <c r="M51" s="196" t="s">
        <v>1471</v>
      </c>
      <c r="N51" s="196" t="s">
        <v>1472</v>
      </c>
      <c r="O51" s="196" t="s">
        <v>1473</v>
      </c>
      <c r="P51" s="248">
        <v>44153.0</v>
      </c>
      <c r="Q51" s="242"/>
      <c r="R51" s="242"/>
      <c r="S51" s="242"/>
      <c r="T51" s="242"/>
      <c r="U51" s="242"/>
      <c r="V51" s="242"/>
      <c r="W51" s="242"/>
      <c r="X51" s="242"/>
      <c r="Y51" s="242"/>
      <c r="Z51" s="242"/>
      <c r="AA51" s="242"/>
      <c r="AB51" s="242"/>
      <c r="AC51" s="242"/>
      <c r="AD51" s="242"/>
      <c r="AE51" s="242"/>
      <c r="AF51" s="242"/>
      <c r="AG51" s="242"/>
      <c r="AH51" s="242"/>
      <c r="AI51" s="242"/>
      <c r="AJ51" s="242"/>
      <c r="AK51" s="208"/>
      <c r="AL51" s="208"/>
      <c r="AM51" s="208"/>
      <c r="AN51" s="208"/>
      <c r="AO51" s="208"/>
      <c r="AP51" s="208"/>
      <c r="AQ51" s="208"/>
      <c r="AR51" s="208"/>
      <c r="AS51" s="208"/>
      <c r="AT51" s="208"/>
      <c r="AU51" s="208"/>
      <c r="AV51" s="208"/>
      <c r="AW51" s="208"/>
      <c r="AX51" s="208"/>
      <c r="AY51" s="208"/>
      <c r="AZ51" s="208"/>
      <c r="BA51" s="208"/>
      <c r="BB51" s="197"/>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198">
        <f t="shared" si="2"/>
        <v>0</v>
      </c>
      <c r="CC51" s="198">
        <f t="shared" si="3"/>
        <v>0</v>
      </c>
      <c r="CD51" s="198">
        <f t="shared" si="4"/>
        <v>0</v>
      </c>
      <c r="CE51" s="198">
        <f t="shared" si="5"/>
        <v>0</v>
      </c>
      <c r="CF51" s="198">
        <f t="shared" si="6"/>
        <v>0</v>
      </c>
      <c r="CG51" s="198">
        <f t="shared" si="7"/>
        <v>0</v>
      </c>
      <c r="CH51" s="198">
        <f t="shared" si="8"/>
        <v>0</v>
      </c>
      <c r="CI51" s="198">
        <f t="shared" si="9"/>
        <v>0</v>
      </c>
      <c r="CJ51" s="198">
        <f t="shared" si="10"/>
        <v>0</v>
      </c>
      <c r="CK51" s="198">
        <f t="shared" si="11"/>
        <v>0</v>
      </c>
      <c r="CL51" s="198">
        <f t="shared" si="12"/>
        <v>0</v>
      </c>
      <c r="CM51" s="199">
        <f t="shared" si="13"/>
        <v>0</v>
      </c>
      <c r="CN51" s="198">
        <f t="shared" ref="CN51:CP51" si="65">COUNTIF(BA51,"SI")</f>
        <v>0</v>
      </c>
      <c r="CO51" s="197">
        <f t="shared" si="65"/>
        <v>0</v>
      </c>
      <c r="CP51" s="195">
        <f t="shared" si="65"/>
        <v>0</v>
      </c>
      <c r="CQ51" s="195">
        <f t="shared" si="15"/>
        <v>0</v>
      </c>
      <c r="CR51" s="195">
        <f t="shared" si="16"/>
        <v>0</v>
      </c>
      <c r="CS51" s="208">
        <f t="shared" si="17"/>
        <v>0</v>
      </c>
      <c r="CT51" s="209">
        <f t="shared" si="28"/>
        <v>0</v>
      </c>
      <c r="CU51" s="202">
        <f>AVERAGE(CT51:CT58)</f>
        <v>0</v>
      </c>
      <c r="CV51" s="172"/>
      <c r="CW51" s="173"/>
      <c r="CX51" s="210"/>
      <c r="CY51" s="204"/>
      <c r="CZ51" s="204"/>
      <c r="DA51" s="204"/>
      <c r="DB51" s="204"/>
      <c r="DC51" s="204"/>
      <c r="DD51" s="204"/>
      <c r="DE51" s="204"/>
      <c r="DF51" s="204"/>
      <c r="DG51" s="204"/>
      <c r="DH51" s="204"/>
      <c r="DI51" s="204"/>
      <c r="DJ51" s="204"/>
      <c r="DK51" s="204"/>
      <c r="DL51" s="204"/>
      <c r="DM51" s="204"/>
      <c r="DN51" s="204"/>
      <c r="DO51" s="204"/>
      <c r="DP51" s="204"/>
      <c r="DQ51" s="204"/>
      <c r="DR51" s="204"/>
    </row>
    <row r="52" ht="15.75" hidden="1" customHeight="1">
      <c r="A52" s="191" t="s">
        <v>1116</v>
      </c>
      <c r="B52" s="191" t="s">
        <v>1463</v>
      </c>
      <c r="C52" s="191" t="s">
        <v>1474</v>
      </c>
      <c r="D52" s="192" t="s">
        <v>1286</v>
      </c>
      <c r="E52" s="192">
        <v>1.24781204E8</v>
      </c>
      <c r="F52" s="193" t="s">
        <v>1287</v>
      </c>
      <c r="G52" s="196" t="s">
        <v>1465</v>
      </c>
      <c r="H52" s="196" t="s">
        <v>1466</v>
      </c>
      <c r="I52" s="247" t="s">
        <v>1467</v>
      </c>
      <c r="J52" s="192" t="s">
        <v>1475</v>
      </c>
      <c r="K52" s="193" t="s">
        <v>1476</v>
      </c>
      <c r="L52" s="192" t="s">
        <v>1477</v>
      </c>
      <c r="M52" s="192">
        <v>3.147773425E9</v>
      </c>
      <c r="N52" s="249" t="s">
        <v>1478</v>
      </c>
      <c r="O52" s="216" t="s">
        <v>1479</v>
      </c>
      <c r="P52" s="220">
        <v>44175.0</v>
      </c>
      <c r="Q52" s="227"/>
      <c r="R52" s="227"/>
      <c r="S52" s="227"/>
      <c r="T52" s="227"/>
      <c r="U52" s="227"/>
      <c r="V52" s="227"/>
      <c r="W52" s="227"/>
      <c r="X52" s="227"/>
      <c r="Y52" s="227"/>
      <c r="Z52" s="227"/>
      <c r="AA52" s="227"/>
      <c r="AB52" s="227"/>
      <c r="AC52" s="227"/>
      <c r="AD52" s="227"/>
      <c r="AE52" s="227"/>
      <c r="AF52" s="227"/>
      <c r="AG52" s="227"/>
      <c r="AH52" s="227"/>
      <c r="AI52" s="227"/>
      <c r="AJ52" s="227"/>
      <c r="AK52" s="208"/>
      <c r="AL52" s="208"/>
      <c r="AM52" s="208"/>
      <c r="AN52" s="208"/>
      <c r="AO52" s="208"/>
      <c r="AP52" s="208"/>
      <c r="AQ52" s="208"/>
      <c r="AR52" s="208"/>
      <c r="AS52" s="208"/>
      <c r="AT52" s="208"/>
      <c r="AU52" s="208"/>
      <c r="AV52" s="208"/>
      <c r="AW52" s="208"/>
      <c r="AX52" s="208"/>
      <c r="AY52" s="208"/>
      <c r="AZ52" s="208"/>
      <c r="BA52" s="208"/>
      <c r="BB52" s="197"/>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198">
        <f t="shared" si="2"/>
        <v>0</v>
      </c>
      <c r="CC52" s="198">
        <f t="shared" si="3"/>
        <v>0</v>
      </c>
      <c r="CD52" s="198">
        <f t="shared" si="4"/>
        <v>0</v>
      </c>
      <c r="CE52" s="198">
        <f t="shared" si="5"/>
        <v>0</v>
      </c>
      <c r="CF52" s="198">
        <f t="shared" si="6"/>
        <v>0</v>
      </c>
      <c r="CG52" s="198">
        <f t="shared" si="7"/>
        <v>0</v>
      </c>
      <c r="CH52" s="198">
        <f t="shared" si="8"/>
        <v>0</v>
      </c>
      <c r="CI52" s="198">
        <f t="shared" si="9"/>
        <v>0</v>
      </c>
      <c r="CJ52" s="198">
        <f t="shared" si="10"/>
        <v>0</v>
      </c>
      <c r="CK52" s="198">
        <f t="shared" si="11"/>
        <v>0</v>
      </c>
      <c r="CL52" s="198">
        <f t="shared" si="12"/>
        <v>0</v>
      </c>
      <c r="CM52" s="199">
        <f t="shared" si="13"/>
        <v>0</v>
      </c>
      <c r="CN52" s="198">
        <f t="shared" ref="CN52:CP52" si="66">COUNTIF(BA52,"SI")</f>
        <v>0</v>
      </c>
      <c r="CO52" s="197">
        <f t="shared" si="66"/>
        <v>0</v>
      </c>
      <c r="CP52" s="195">
        <f t="shared" si="66"/>
        <v>0</v>
      </c>
      <c r="CQ52" s="195">
        <f t="shared" si="15"/>
        <v>0</v>
      </c>
      <c r="CR52" s="195">
        <f t="shared" si="16"/>
        <v>0</v>
      </c>
      <c r="CS52" s="208">
        <f t="shared" si="17"/>
        <v>0</v>
      </c>
      <c r="CT52" s="209">
        <f t="shared" si="28"/>
        <v>0</v>
      </c>
      <c r="CU52" s="210"/>
      <c r="CW52" s="211"/>
      <c r="CX52" s="210"/>
      <c r="CY52" s="204"/>
      <c r="CZ52" s="204"/>
      <c r="DA52" s="204"/>
      <c r="DB52" s="204"/>
      <c r="DC52" s="204"/>
      <c r="DD52" s="204"/>
      <c r="DE52" s="204"/>
      <c r="DF52" s="204"/>
      <c r="DG52" s="204"/>
      <c r="DH52" s="204"/>
      <c r="DI52" s="204"/>
      <c r="DJ52" s="204"/>
      <c r="DK52" s="204"/>
      <c r="DL52" s="204"/>
      <c r="DM52" s="204"/>
      <c r="DN52" s="204"/>
      <c r="DO52" s="204"/>
      <c r="DP52" s="204"/>
      <c r="DQ52" s="204"/>
      <c r="DR52" s="204"/>
    </row>
    <row r="53" ht="15.75" hidden="1" customHeight="1">
      <c r="A53" s="191" t="s">
        <v>1116</v>
      </c>
      <c r="B53" s="191" t="s">
        <v>1463</v>
      </c>
      <c r="C53" s="191" t="s">
        <v>1480</v>
      </c>
      <c r="D53" s="205" t="s">
        <v>1248</v>
      </c>
      <c r="E53" s="192">
        <v>3.102858297E9</v>
      </c>
      <c r="F53" s="193" t="s">
        <v>1249</v>
      </c>
      <c r="G53" s="196" t="s">
        <v>1465</v>
      </c>
      <c r="H53" s="196" t="s">
        <v>1466</v>
      </c>
      <c r="I53" s="247" t="s">
        <v>1467</v>
      </c>
      <c r="J53" s="192" t="s">
        <v>1481</v>
      </c>
      <c r="K53" s="193" t="s">
        <v>1482</v>
      </c>
      <c r="L53" s="192" t="s">
        <v>1483</v>
      </c>
      <c r="M53" s="192">
        <v>3.01688642E9</v>
      </c>
      <c r="N53" s="193" t="s">
        <v>1484</v>
      </c>
      <c r="O53" s="192" t="s">
        <v>1485</v>
      </c>
      <c r="P53" s="220">
        <v>44195.0</v>
      </c>
      <c r="Q53" s="131"/>
      <c r="R53" s="131"/>
      <c r="S53" s="131"/>
      <c r="T53" s="131"/>
      <c r="U53" s="131"/>
      <c r="V53" s="131"/>
      <c r="W53" s="131"/>
      <c r="X53" s="131"/>
      <c r="Y53" s="131"/>
      <c r="Z53" s="131"/>
      <c r="AA53" s="131"/>
      <c r="AB53" s="131"/>
      <c r="AC53" s="131"/>
      <c r="AD53" s="131"/>
      <c r="AE53" s="131"/>
      <c r="AF53" s="131"/>
      <c r="AG53" s="131"/>
      <c r="AH53" s="131"/>
      <c r="AI53" s="131"/>
      <c r="AJ53" s="131"/>
      <c r="AK53" s="208"/>
      <c r="AL53" s="208"/>
      <c r="AM53" s="208"/>
      <c r="AN53" s="208"/>
      <c r="AO53" s="208"/>
      <c r="AP53" s="208"/>
      <c r="AQ53" s="208"/>
      <c r="AR53" s="208"/>
      <c r="AS53" s="208"/>
      <c r="AT53" s="208"/>
      <c r="AU53" s="208"/>
      <c r="AV53" s="208"/>
      <c r="AW53" s="208"/>
      <c r="AX53" s="208"/>
      <c r="AY53" s="208"/>
      <c r="AZ53" s="208"/>
      <c r="BA53" s="208"/>
      <c r="BB53" s="197"/>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198">
        <f t="shared" si="2"/>
        <v>0</v>
      </c>
      <c r="CC53" s="198">
        <f t="shared" si="3"/>
        <v>0</v>
      </c>
      <c r="CD53" s="198">
        <f t="shared" si="4"/>
        <v>0</v>
      </c>
      <c r="CE53" s="198">
        <f t="shared" si="5"/>
        <v>0</v>
      </c>
      <c r="CF53" s="198">
        <f t="shared" si="6"/>
        <v>0</v>
      </c>
      <c r="CG53" s="198">
        <f t="shared" si="7"/>
        <v>0</v>
      </c>
      <c r="CH53" s="198">
        <f t="shared" si="8"/>
        <v>0</v>
      </c>
      <c r="CI53" s="198">
        <f t="shared" si="9"/>
        <v>0</v>
      </c>
      <c r="CJ53" s="198">
        <f t="shared" si="10"/>
        <v>0</v>
      </c>
      <c r="CK53" s="198">
        <f t="shared" si="11"/>
        <v>0</v>
      </c>
      <c r="CL53" s="198">
        <f t="shared" si="12"/>
        <v>0</v>
      </c>
      <c r="CM53" s="199">
        <f t="shared" si="13"/>
        <v>0</v>
      </c>
      <c r="CN53" s="198">
        <f t="shared" ref="CN53:CP53" si="67">COUNTIF(BA53,"SI")</f>
        <v>0</v>
      </c>
      <c r="CO53" s="197">
        <f t="shared" si="67"/>
        <v>0</v>
      </c>
      <c r="CP53" s="195">
        <f t="shared" si="67"/>
        <v>0</v>
      </c>
      <c r="CQ53" s="195">
        <f t="shared" si="15"/>
        <v>0</v>
      </c>
      <c r="CR53" s="195">
        <f t="shared" si="16"/>
        <v>0</v>
      </c>
      <c r="CS53" s="208">
        <f t="shared" si="17"/>
        <v>0</v>
      </c>
      <c r="CT53" s="209">
        <f t="shared" si="28"/>
        <v>0</v>
      </c>
      <c r="CU53" s="210"/>
      <c r="CW53" s="211"/>
      <c r="CX53" s="210"/>
      <c r="CY53" s="204"/>
      <c r="CZ53" s="204"/>
      <c r="DA53" s="204"/>
      <c r="DB53" s="204"/>
      <c r="DC53" s="204"/>
      <c r="DD53" s="204"/>
      <c r="DE53" s="204"/>
      <c r="DF53" s="204"/>
      <c r="DG53" s="204"/>
      <c r="DH53" s="204"/>
      <c r="DI53" s="204"/>
      <c r="DJ53" s="204"/>
      <c r="DK53" s="204"/>
      <c r="DL53" s="204"/>
      <c r="DM53" s="204"/>
      <c r="DN53" s="204"/>
      <c r="DO53" s="204"/>
      <c r="DP53" s="204"/>
      <c r="DQ53" s="204"/>
      <c r="DR53" s="204"/>
    </row>
    <row r="54" ht="15.75" hidden="1" customHeight="1">
      <c r="A54" s="191" t="s">
        <v>1116</v>
      </c>
      <c r="B54" s="191" t="s">
        <v>1463</v>
      </c>
      <c r="C54" s="241" t="s">
        <v>1486</v>
      </c>
      <c r="D54" s="192" t="s">
        <v>1348</v>
      </c>
      <c r="E54" s="196">
        <v>3.123629626E9</v>
      </c>
      <c r="F54" s="247" t="s">
        <v>1349</v>
      </c>
      <c r="G54" s="196" t="s">
        <v>1465</v>
      </c>
      <c r="H54" s="196" t="s">
        <v>1466</v>
      </c>
      <c r="I54" s="247" t="s">
        <v>1467</v>
      </c>
      <c r="J54" s="192" t="s">
        <v>1487</v>
      </c>
      <c r="K54" s="192" t="s">
        <v>1488</v>
      </c>
      <c r="L54" s="192" t="s">
        <v>1489</v>
      </c>
      <c r="M54" s="192" t="s">
        <v>1490</v>
      </c>
      <c r="N54" s="192" t="s">
        <v>1491</v>
      </c>
      <c r="O54" s="192" t="s">
        <v>1492</v>
      </c>
      <c r="P54" s="214">
        <v>44474.0</v>
      </c>
      <c r="Q54" s="242"/>
      <c r="R54" s="242"/>
      <c r="S54" s="242"/>
      <c r="T54" s="242"/>
      <c r="U54" s="242"/>
      <c r="V54" s="242"/>
      <c r="W54" s="242"/>
      <c r="X54" s="242"/>
      <c r="Y54" s="242"/>
      <c r="Z54" s="242"/>
      <c r="AA54" s="242"/>
      <c r="AB54" s="242"/>
      <c r="AC54" s="242"/>
      <c r="AD54" s="242"/>
      <c r="AE54" s="242"/>
      <c r="AF54" s="242"/>
      <c r="AG54" s="242"/>
      <c r="AH54" s="242"/>
      <c r="AI54" s="242"/>
      <c r="AJ54" s="242"/>
      <c r="AK54" s="208"/>
      <c r="AL54" s="208"/>
      <c r="AM54" s="208"/>
      <c r="AN54" s="208"/>
      <c r="AO54" s="208"/>
      <c r="AP54" s="208"/>
      <c r="AQ54" s="208"/>
      <c r="AR54" s="208"/>
      <c r="AS54" s="208"/>
      <c r="AT54" s="208"/>
      <c r="AU54" s="208"/>
      <c r="AV54" s="208"/>
      <c r="AW54" s="208"/>
      <c r="AX54" s="208"/>
      <c r="AY54" s="208"/>
      <c r="AZ54" s="208"/>
      <c r="BA54" s="208"/>
      <c r="BB54" s="197"/>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198">
        <f t="shared" si="2"/>
        <v>0</v>
      </c>
      <c r="CC54" s="198">
        <f t="shared" si="3"/>
        <v>0</v>
      </c>
      <c r="CD54" s="198">
        <f t="shared" si="4"/>
        <v>0</v>
      </c>
      <c r="CE54" s="198">
        <f t="shared" si="5"/>
        <v>0</v>
      </c>
      <c r="CF54" s="198">
        <f t="shared" si="6"/>
        <v>0</v>
      </c>
      <c r="CG54" s="198">
        <f t="shared" si="7"/>
        <v>0</v>
      </c>
      <c r="CH54" s="198">
        <f t="shared" si="8"/>
        <v>0</v>
      </c>
      <c r="CI54" s="198">
        <f t="shared" si="9"/>
        <v>0</v>
      </c>
      <c r="CJ54" s="198">
        <f t="shared" si="10"/>
        <v>0</v>
      </c>
      <c r="CK54" s="198">
        <f t="shared" si="11"/>
        <v>0</v>
      </c>
      <c r="CL54" s="198">
        <f t="shared" si="12"/>
        <v>0</v>
      </c>
      <c r="CM54" s="199">
        <f t="shared" si="13"/>
        <v>0</v>
      </c>
      <c r="CN54" s="198">
        <f t="shared" ref="CN54:CP54" si="68">COUNTIF(BA54,"SI")</f>
        <v>0</v>
      </c>
      <c r="CO54" s="197">
        <f t="shared" si="68"/>
        <v>0</v>
      </c>
      <c r="CP54" s="195">
        <f t="shared" si="68"/>
        <v>0</v>
      </c>
      <c r="CQ54" s="195">
        <f t="shared" si="15"/>
        <v>0</v>
      </c>
      <c r="CR54" s="195">
        <f t="shared" si="16"/>
        <v>0</v>
      </c>
      <c r="CS54" s="208">
        <f t="shared" si="17"/>
        <v>0</v>
      </c>
      <c r="CT54" s="209">
        <f t="shared" si="28"/>
        <v>0</v>
      </c>
      <c r="CU54" s="210"/>
      <c r="CW54" s="211"/>
      <c r="CX54" s="210"/>
      <c r="CY54" s="204"/>
      <c r="CZ54" s="204"/>
      <c r="DA54" s="204"/>
      <c r="DB54" s="204"/>
      <c r="DC54" s="204"/>
      <c r="DD54" s="204"/>
      <c r="DE54" s="204"/>
      <c r="DF54" s="204"/>
      <c r="DG54" s="204"/>
      <c r="DH54" s="204"/>
      <c r="DI54" s="204"/>
      <c r="DJ54" s="204"/>
      <c r="DK54" s="204"/>
      <c r="DL54" s="204"/>
      <c r="DM54" s="204"/>
      <c r="DN54" s="204"/>
      <c r="DO54" s="204"/>
      <c r="DP54" s="204"/>
      <c r="DQ54" s="204"/>
      <c r="DR54" s="204"/>
    </row>
    <row r="55" ht="15.75" hidden="1" customHeight="1">
      <c r="A55" s="191" t="s">
        <v>1116</v>
      </c>
      <c r="B55" s="191" t="s">
        <v>1463</v>
      </c>
      <c r="C55" s="191" t="s">
        <v>1493</v>
      </c>
      <c r="D55" s="205" t="s">
        <v>1248</v>
      </c>
      <c r="E55" s="192">
        <v>3.102858297E9</v>
      </c>
      <c r="F55" s="193" t="s">
        <v>1249</v>
      </c>
      <c r="G55" s="196" t="s">
        <v>1465</v>
      </c>
      <c r="H55" s="196" t="s">
        <v>1466</v>
      </c>
      <c r="I55" s="247" t="s">
        <v>1467</v>
      </c>
      <c r="J55" s="192" t="s">
        <v>1494</v>
      </c>
      <c r="K55" s="193" t="s">
        <v>1495</v>
      </c>
      <c r="L55" s="192" t="s">
        <v>1496</v>
      </c>
      <c r="M55" s="192">
        <v>3.108551938E9</v>
      </c>
      <c r="N55" s="193" t="s">
        <v>1497</v>
      </c>
      <c r="O55" s="192" t="s">
        <v>1498</v>
      </c>
      <c r="P55" s="214">
        <v>44133.0</v>
      </c>
      <c r="Q55" s="227"/>
      <c r="R55" s="227"/>
      <c r="S55" s="227"/>
      <c r="T55" s="227"/>
      <c r="U55" s="227"/>
      <c r="V55" s="227"/>
      <c r="W55" s="227"/>
      <c r="X55" s="227"/>
      <c r="Y55" s="227"/>
      <c r="Z55" s="227"/>
      <c r="AA55" s="227"/>
      <c r="AB55" s="227"/>
      <c r="AC55" s="227"/>
      <c r="AD55" s="227"/>
      <c r="AE55" s="227"/>
      <c r="AF55" s="227"/>
      <c r="AG55" s="227"/>
      <c r="AH55" s="227"/>
      <c r="AI55" s="227"/>
      <c r="AJ55" s="227"/>
      <c r="AK55" s="208"/>
      <c r="AL55" s="208"/>
      <c r="AM55" s="208"/>
      <c r="AN55" s="208"/>
      <c r="AO55" s="208"/>
      <c r="AP55" s="208"/>
      <c r="AQ55" s="208"/>
      <c r="AR55" s="208"/>
      <c r="AS55" s="208"/>
      <c r="AT55" s="208"/>
      <c r="AU55" s="208"/>
      <c r="AV55" s="208"/>
      <c r="AW55" s="208"/>
      <c r="AX55" s="208"/>
      <c r="AY55" s="208"/>
      <c r="AZ55" s="208"/>
      <c r="BA55" s="208"/>
      <c r="BB55" s="197"/>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198">
        <f t="shared" si="2"/>
        <v>0</v>
      </c>
      <c r="CC55" s="198">
        <f t="shared" si="3"/>
        <v>0</v>
      </c>
      <c r="CD55" s="198">
        <f t="shared" si="4"/>
        <v>0</v>
      </c>
      <c r="CE55" s="198">
        <f t="shared" si="5"/>
        <v>0</v>
      </c>
      <c r="CF55" s="198">
        <f t="shared" si="6"/>
        <v>0</v>
      </c>
      <c r="CG55" s="198">
        <f t="shared" si="7"/>
        <v>0</v>
      </c>
      <c r="CH55" s="198">
        <f t="shared" si="8"/>
        <v>0</v>
      </c>
      <c r="CI55" s="198">
        <f t="shared" si="9"/>
        <v>0</v>
      </c>
      <c r="CJ55" s="198">
        <f t="shared" si="10"/>
        <v>0</v>
      </c>
      <c r="CK55" s="198">
        <f t="shared" si="11"/>
        <v>0</v>
      </c>
      <c r="CL55" s="198">
        <f t="shared" si="12"/>
        <v>0</v>
      </c>
      <c r="CM55" s="199">
        <f t="shared" si="13"/>
        <v>0</v>
      </c>
      <c r="CN55" s="198">
        <f t="shared" ref="CN55:CP55" si="69">COUNTIF(BA55,"SI")</f>
        <v>0</v>
      </c>
      <c r="CO55" s="197">
        <f t="shared" si="69"/>
        <v>0</v>
      </c>
      <c r="CP55" s="195">
        <f t="shared" si="69"/>
        <v>0</v>
      </c>
      <c r="CQ55" s="195">
        <f t="shared" si="15"/>
        <v>0</v>
      </c>
      <c r="CR55" s="195">
        <f t="shared" si="16"/>
        <v>0</v>
      </c>
      <c r="CS55" s="208">
        <f t="shared" si="17"/>
        <v>0</v>
      </c>
      <c r="CT55" s="209">
        <f t="shared" si="28"/>
        <v>0</v>
      </c>
      <c r="CU55" s="210"/>
      <c r="CW55" s="211"/>
      <c r="CX55" s="210"/>
      <c r="CY55" s="204"/>
      <c r="CZ55" s="204"/>
      <c r="DA55" s="204"/>
      <c r="DB55" s="204"/>
      <c r="DC55" s="204"/>
      <c r="DD55" s="204"/>
      <c r="DE55" s="204"/>
      <c r="DF55" s="204"/>
      <c r="DG55" s="204"/>
      <c r="DH55" s="204"/>
      <c r="DI55" s="204"/>
      <c r="DJ55" s="204"/>
      <c r="DK55" s="204"/>
      <c r="DL55" s="204"/>
      <c r="DM55" s="204"/>
      <c r="DN55" s="204"/>
      <c r="DO55" s="204"/>
      <c r="DP55" s="204"/>
      <c r="DQ55" s="204"/>
      <c r="DR55" s="204"/>
    </row>
    <row r="56" ht="15.75" hidden="1" customHeight="1">
      <c r="A56" s="191" t="s">
        <v>1116</v>
      </c>
      <c r="B56" s="191" t="s">
        <v>1463</v>
      </c>
      <c r="C56" s="241" t="s">
        <v>1499</v>
      </c>
      <c r="D56" s="192" t="s">
        <v>1348</v>
      </c>
      <c r="E56" s="196">
        <v>3.123629626E9</v>
      </c>
      <c r="F56" s="247" t="s">
        <v>1349</v>
      </c>
      <c r="G56" s="196" t="s">
        <v>1465</v>
      </c>
      <c r="H56" s="196" t="s">
        <v>1466</v>
      </c>
      <c r="I56" s="247" t="s">
        <v>1467</v>
      </c>
      <c r="J56" s="192" t="s">
        <v>1500</v>
      </c>
      <c r="K56" s="192" t="s">
        <v>1501</v>
      </c>
      <c r="L56" s="192" t="s">
        <v>1502</v>
      </c>
      <c r="M56" s="192" t="s">
        <v>1503</v>
      </c>
      <c r="N56" s="193" t="s">
        <v>1504</v>
      </c>
      <c r="O56" s="192" t="s">
        <v>1505</v>
      </c>
      <c r="P56" s="214">
        <v>44182.0</v>
      </c>
      <c r="Q56" s="250"/>
      <c r="R56" s="251"/>
      <c r="S56" s="251"/>
      <c r="T56" s="251"/>
      <c r="U56" s="251"/>
      <c r="V56" s="251"/>
      <c r="W56" s="251"/>
      <c r="X56" s="251"/>
      <c r="Y56" s="251"/>
      <c r="Z56" s="251"/>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08"/>
      <c r="BB56" s="197"/>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198">
        <f t="shared" si="2"/>
        <v>0</v>
      </c>
      <c r="CC56" s="198">
        <f t="shared" si="3"/>
        <v>0</v>
      </c>
      <c r="CD56" s="198">
        <f t="shared" si="4"/>
        <v>0</v>
      </c>
      <c r="CE56" s="198">
        <f t="shared" si="5"/>
        <v>0</v>
      </c>
      <c r="CF56" s="198">
        <f t="shared" si="6"/>
        <v>0</v>
      </c>
      <c r="CG56" s="198">
        <f t="shared" si="7"/>
        <v>0</v>
      </c>
      <c r="CH56" s="198">
        <f t="shared" si="8"/>
        <v>0</v>
      </c>
      <c r="CI56" s="198">
        <f t="shared" si="9"/>
        <v>0</v>
      </c>
      <c r="CJ56" s="198">
        <f t="shared" si="10"/>
        <v>0</v>
      </c>
      <c r="CK56" s="198">
        <f t="shared" si="11"/>
        <v>0</v>
      </c>
      <c r="CL56" s="198">
        <f t="shared" si="12"/>
        <v>0</v>
      </c>
      <c r="CM56" s="199">
        <f t="shared" si="13"/>
        <v>0</v>
      </c>
      <c r="CN56" s="198">
        <f t="shared" ref="CN56:CP56" si="70">COUNTIF(BA56,"SI")</f>
        <v>0</v>
      </c>
      <c r="CO56" s="197">
        <f t="shared" si="70"/>
        <v>0</v>
      </c>
      <c r="CP56" s="195">
        <f t="shared" si="70"/>
        <v>0</v>
      </c>
      <c r="CQ56" s="195">
        <f t="shared" si="15"/>
        <v>0</v>
      </c>
      <c r="CR56" s="195">
        <f t="shared" si="16"/>
        <v>0</v>
      </c>
      <c r="CS56" s="208">
        <f t="shared" si="17"/>
        <v>0</v>
      </c>
      <c r="CT56" s="209">
        <f t="shared" si="28"/>
        <v>0</v>
      </c>
      <c r="CU56" s="210"/>
      <c r="CW56" s="211"/>
      <c r="CX56" s="210"/>
      <c r="CY56" s="204"/>
      <c r="CZ56" s="204"/>
      <c r="DA56" s="204"/>
      <c r="DB56" s="204"/>
      <c r="DC56" s="204"/>
      <c r="DD56" s="204"/>
      <c r="DE56" s="204"/>
      <c r="DF56" s="204"/>
      <c r="DG56" s="204"/>
      <c r="DH56" s="204"/>
      <c r="DI56" s="204"/>
      <c r="DJ56" s="204"/>
      <c r="DK56" s="204"/>
      <c r="DL56" s="204"/>
      <c r="DM56" s="204"/>
      <c r="DN56" s="204"/>
      <c r="DO56" s="204"/>
      <c r="DP56" s="204"/>
      <c r="DQ56" s="204"/>
      <c r="DR56" s="204"/>
    </row>
    <row r="57" ht="15.75" hidden="1" customHeight="1">
      <c r="A57" s="191" t="s">
        <v>1116</v>
      </c>
      <c r="B57" s="191" t="s">
        <v>1463</v>
      </c>
      <c r="C57" s="191" t="s">
        <v>1506</v>
      </c>
      <c r="D57" s="192" t="s">
        <v>1286</v>
      </c>
      <c r="E57" s="192">
        <v>3.124781204E9</v>
      </c>
      <c r="F57" s="193" t="s">
        <v>1287</v>
      </c>
      <c r="G57" s="196" t="s">
        <v>1465</v>
      </c>
      <c r="H57" s="196" t="s">
        <v>1466</v>
      </c>
      <c r="I57" s="247" t="s">
        <v>1467</v>
      </c>
      <c r="J57" s="192" t="s">
        <v>1507</v>
      </c>
      <c r="K57" s="193" t="s">
        <v>1508</v>
      </c>
      <c r="L57" s="192" t="s">
        <v>1509</v>
      </c>
      <c r="M57" s="192">
        <v>3.123722584E9</v>
      </c>
      <c r="N57" s="237" t="s">
        <v>1510</v>
      </c>
      <c r="O57" s="192" t="s">
        <v>1511</v>
      </c>
      <c r="P57" s="220">
        <v>44176.0</v>
      </c>
      <c r="Q57" s="227"/>
      <c r="R57" s="227"/>
      <c r="S57" s="227"/>
      <c r="T57" s="227"/>
      <c r="U57" s="227"/>
      <c r="V57" s="227"/>
      <c r="W57" s="227"/>
      <c r="X57" s="227"/>
      <c r="Y57" s="227"/>
      <c r="Z57" s="227"/>
      <c r="AA57" s="227"/>
      <c r="AB57" s="227"/>
      <c r="AC57" s="227"/>
      <c r="AD57" s="227"/>
      <c r="AE57" s="227"/>
      <c r="AF57" s="227"/>
      <c r="AG57" s="227"/>
      <c r="AH57" s="227"/>
      <c r="AI57" s="227"/>
      <c r="AJ57" s="227"/>
      <c r="AK57" s="208"/>
      <c r="AL57" s="208"/>
      <c r="AM57" s="208"/>
      <c r="AN57" s="208"/>
      <c r="AO57" s="208"/>
      <c r="AP57" s="208"/>
      <c r="AQ57" s="208"/>
      <c r="AR57" s="208"/>
      <c r="AS57" s="208"/>
      <c r="AT57" s="208"/>
      <c r="AU57" s="208"/>
      <c r="AV57" s="208"/>
      <c r="AW57" s="208"/>
      <c r="AX57" s="208"/>
      <c r="AY57" s="208"/>
      <c r="AZ57" s="208"/>
      <c r="BA57" s="208"/>
      <c r="BB57" s="197"/>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c r="CB57" s="198">
        <f t="shared" si="2"/>
        <v>0</v>
      </c>
      <c r="CC57" s="198">
        <f t="shared" si="3"/>
        <v>0</v>
      </c>
      <c r="CD57" s="198">
        <f t="shared" si="4"/>
        <v>0</v>
      </c>
      <c r="CE57" s="198">
        <f t="shared" si="5"/>
        <v>0</v>
      </c>
      <c r="CF57" s="198">
        <f t="shared" si="6"/>
        <v>0</v>
      </c>
      <c r="CG57" s="198">
        <f t="shared" si="7"/>
        <v>0</v>
      </c>
      <c r="CH57" s="198">
        <f t="shared" si="8"/>
        <v>0</v>
      </c>
      <c r="CI57" s="198">
        <f t="shared" si="9"/>
        <v>0</v>
      </c>
      <c r="CJ57" s="198">
        <f t="shared" si="10"/>
        <v>0</v>
      </c>
      <c r="CK57" s="198">
        <f t="shared" si="11"/>
        <v>0</v>
      </c>
      <c r="CL57" s="198">
        <f t="shared" si="12"/>
        <v>0</v>
      </c>
      <c r="CM57" s="199">
        <f t="shared" si="13"/>
        <v>0</v>
      </c>
      <c r="CN57" s="198">
        <f t="shared" ref="CN57:CP57" si="71">COUNTIF(BA57,"SI")</f>
        <v>0</v>
      </c>
      <c r="CO57" s="197">
        <f t="shared" si="71"/>
        <v>0</v>
      </c>
      <c r="CP57" s="195">
        <f t="shared" si="71"/>
        <v>0</v>
      </c>
      <c r="CQ57" s="195">
        <f t="shared" si="15"/>
        <v>0</v>
      </c>
      <c r="CR57" s="195">
        <f t="shared" si="16"/>
        <v>0</v>
      </c>
      <c r="CS57" s="208">
        <f t="shared" si="17"/>
        <v>0</v>
      </c>
      <c r="CT57" s="209">
        <f t="shared" si="28"/>
        <v>0</v>
      </c>
      <c r="CU57" s="210"/>
      <c r="CW57" s="211"/>
      <c r="CX57" s="210"/>
      <c r="CY57" s="204"/>
      <c r="CZ57" s="204"/>
      <c r="DA57" s="204"/>
      <c r="DB57" s="204"/>
      <c r="DC57" s="204"/>
      <c r="DD57" s="204"/>
      <c r="DE57" s="204"/>
      <c r="DF57" s="204"/>
      <c r="DG57" s="204"/>
      <c r="DH57" s="204"/>
      <c r="DI57" s="204"/>
      <c r="DJ57" s="204"/>
      <c r="DK57" s="204"/>
      <c r="DL57" s="204"/>
      <c r="DM57" s="204"/>
      <c r="DN57" s="204"/>
      <c r="DO57" s="204"/>
      <c r="DP57" s="204"/>
      <c r="DQ57" s="204"/>
      <c r="DR57" s="204"/>
    </row>
    <row r="58" ht="15.75" hidden="1" customHeight="1">
      <c r="A58" s="191" t="s">
        <v>1116</v>
      </c>
      <c r="B58" s="191" t="s">
        <v>1463</v>
      </c>
      <c r="C58" s="191" t="s">
        <v>1512</v>
      </c>
      <c r="D58" s="192" t="s">
        <v>1286</v>
      </c>
      <c r="E58" s="192">
        <v>3.124781204E9</v>
      </c>
      <c r="F58" s="193" t="s">
        <v>1287</v>
      </c>
      <c r="G58" s="196" t="s">
        <v>1465</v>
      </c>
      <c r="H58" s="196" t="s">
        <v>1466</v>
      </c>
      <c r="I58" s="247" t="s">
        <v>1467</v>
      </c>
      <c r="J58" s="192" t="s">
        <v>1513</v>
      </c>
      <c r="K58" s="193" t="s">
        <v>1514</v>
      </c>
      <c r="L58" s="192" t="s">
        <v>1515</v>
      </c>
      <c r="M58" s="192">
        <v>3.102237016E9</v>
      </c>
      <c r="N58" s="193" t="s">
        <v>1516</v>
      </c>
      <c r="O58" s="192" t="s">
        <v>1517</v>
      </c>
      <c r="P58" s="220">
        <v>44183.0</v>
      </c>
      <c r="Q58" s="221"/>
      <c r="R58" s="221"/>
      <c r="S58" s="221"/>
      <c r="T58" s="221"/>
      <c r="U58" s="221"/>
      <c r="V58" s="221"/>
      <c r="W58" s="221"/>
      <c r="X58" s="221"/>
      <c r="Y58" s="221"/>
      <c r="Z58" s="221"/>
      <c r="AA58" s="221"/>
      <c r="AB58" s="221"/>
      <c r="AC58" s="221"/>
      <c r="AD58" s="221"/>
      <c r="AE58" s="221"/>
      <c r="AF58" s="221"/>
      <c r="AG58" s="221"/>
      <c r="AH58" s="221"/>
      <c r="AI58" s="221"/>
      <c r="AJ58" s="221"/>
      <c r="AK58" s="208"/>
      <c r="AL58" s="208"/>
      <c r="AM58" s="208"/>
      <c r="AN58" s="208"/>
      <c r="AO58" s="208"/>
      <c r="AP58" s="208"/>
      <c r="AQ58" s="208"/>
      <c r="AR58" s="208"/>
      <c r="AS58" s="208"/>
      <c r="AT58" s="208"/>
      <c r="AU58" s="208"/>
      <c r="AV58" s="208"/>
      <c r="AW58" s="208"/>
      <c r="AX58" s="208"/>
      <c r="AY58" s="208"/>
      <c r="AZ58" s="208"/>
      <c r="BA58" s="208"/>
      <c r="BB58" s="197"/>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198">
        <f t="shared" si="2"/>
        <v>0</v>
      </c>
      <c r="CC58" s="198">
        <f t="shared" si="3"/>
        <v>0</v>
      </c>
      <c r="CD58" s="198">
        <f t="shared" si="4"/>
        <v>0</v>
      </c>
      <c r="CE58" s="198">
        <f t="shared" si="5"/>
        <v>0</v>
      </c>
      <c r="CF58" s="198">
        <f t="shared" si="6"/>
        <v>0</v>
      </c>
      <c r="CG58" s="198">
        <f t="shared" si="7"/>
        <v>0</v>
      </c>
      <c r="CH58" s="198">
        <f t="shared" si="8"/>
        <v>0</v>
      </c>
      <c r="CI58" s="198">
        <f t="shared" si="9"/>
        <v>0</v>
      </c>
      <c r="CJ58" s="198">
        <f t="shared" si="10"/>
        <v>0</v>
      </c>
      <c r="CK58" s="198">
        <f t="shared" si="11"/>
        <v>0</v>
      </c>
      <c r="CL58" s="198">
        <f t="shared" si="12"/>
        <v>0</v>
      </c>
      <c r="CM58" s="199">
        <f t="shared" si="13"/>
        <v>0</v>
      </c>
      <c r="CN58" s="198">
        <f t="shared" ref="CN58:CP58" si="72">COUNTIF(BA58,"SI")</f>
        <v>0</v>
      </c>
      <c r="CO58" s="197">
        <f t="shared" si="72"/>
        <v>0</v>
      </c>
      <c r="CP58" s="195">
        <f t="shared" si="72"/>
        <v>0</v>
      </c>
      <c r="CQ58" s="195">
        <f t="shared" si="15"/>
        <v>0</v>
      </c>
      <c r="CR58" s="195">
        <f t="shared" si="16"/>
        <v>0</v>
      </c>
      <c r="CS58" s="208">
        <f t="shared" si="17"/>
        <v>0</v>
      </c>
      <c r="CT58" s="209">
        <f>(CS58/15)</f>
        <v>0</v>
      </c>
      <c r="CU58" s="125"/>
      <c r="CV58" s="126"/>
      <c r="CW58" s="180"/>
      <c r="CX58" s="210"/>
      <c r="CY58" s="204"/>
      <c r="CZ58" s="204"/>
      <c r="DA58" s="204"/>
      <c r="DB58" s="204"/>
      <c r="DC58" s="204"/>
      <c r="DD58" s="204"/>
      <c r="DE58" s="204"/>
      <c r="DF58" s="204"/>
      <c r="DG58" s="204"/>
      <c r="DH58" s="204"/>
      <c r="DI58" s="204"/>
      <c r="DJ58" s="204"/>
      <c r="DK58" s="204"/>
      <c r="DL58" s="204"/>
      <c r="DM58" s="204"/>
      <c r="DN58" s="204"/>
      <c r="DO58" s="204"/>
      <c r="DP58" s="204"/>
      <c r="DQ58" s="204"/>
      <c r="DR58" s="204"/>
    </row>
    <row r="59" ht="15.0" hidden="1" customHeight="1">
      <c r="A59" s="191" t="s">
        <v>1116</v>
      </c>
      <c r="B59" s="191" t="s">
        <v>1518</v>
      </c>
      <c r="C59" s="191" t="s">
        <v>1519</v>
      </c>
      <c r="D59" s="205" t="s">
        <v>1248</v>
      </c>
      <c r="E59" s="192">
        <v>3.102858297E9</v>
      </c>
      <c r="F59" s="193" t="s">
        <v>1249</v>
      </c>
      <c r="G59" s="205" t="s">
        <v>1520</v>
      </c>
      <c r="H59" s="224" t="s">
        <v>1521</v>
      </c>
      <c r="I59" s="225" t="s">
        <v>1522</v>
      </c>
      <c r="J59" s="192" t="s">
        <v>1523</v>
      </c>
      <c r="K59" s="193" t="s">
        <v>1524</v>
      </c>
      <c r="L59" s="192" t="s">
        <v>1525</v>
      </c>
      <c r="M59" s="192">
        <v>3.213527297E9</v>
      </c>
      <c r="N59" s="192"/>
      <c r="O59" s="192" t="s">
        <v>1526</v>
      </c>
      <c r="P59" s="245"/>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197"/>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198">
        <f t="shared" si="2"/>
        <v>0</v>
      </c>
      <c r="CC59" s="198">
        <f t="shared" si="3"/>
        <v>0</v>
      </c>
      <c r="CD59" s="198">
        <f t="shared" si="4"/>
        <v>0</v>
      </c>
      <c r="CE59" s="198">
        <f t="shared" si="5"/>
        <v>0</v>
      </c>
      <c r="CF59" s="198">
        <f t="shared" si="6"/>
        <v>0</v>
      </c>
      <c r="CG59" s="198">
        <f t="shared" si="7"/>
        <v>0</v>
      </c>
      <c r="CH59" s="198">
        <f t="shared" si="8"/>
        <v>0</v>
      </c>
      <c r="CI59" s="198">
        <f t="shared" si="9"/>
        <v>0</v>
      </c>
      <c r="CJ59" s="198">
        <f t="shared" si="10"/>
        <v>0</v>
      </c>
      <c r="CK59" s="198">
        <f t="shared" si="11"/>
        <v>0</v>
      </c>
      <c r="CL59" s="198">
        <f t="shared" si="12"/>
        <v>0</v>
      </c>
      <c r="CM59" s="199">
        <f t="shared" si="13"/>
        <v>0</v>
      </c>
      <c r="CN59" s="198">
        <f t="shared" ref="CN59:CP59" si="73">COUNTIF(BA59,"SI")</f>
        <v>0</v>
      </c>
      <c r="CO59" s="197">
        <f t="shared" si="73"/>
        <v>0</v>
      </c>
      <c r="CP59" s="195">
        <f t="shared" si="73"/>
        <v>0</v>
      </c>
      <c r="CQ59" s="195">
        <f t="shared" si="15"/>
        <v>0</v>
      </c>
      <c r="CR59" s="195">
        <f t="shared" si="16"/>
        <v>0</v>
      </c>
      <c r="CS59" s="208">
        <f t="shared" si="17"/>
        <v>0</v>
      </c>
      <c r="CT59" s="209">
        <f t="shared" ref="CT59:CT109" si="75">(CS59/14)</f>
        <v>0</v>
      </c>
      <c r="CU59" s="253">
        <f>AVERAGE(CT59:CT69)</f>
        <v>0</v>
      </c>
      <c r="CV59" s="172"/>
      <c r="CW59" s="173"/>
      <c r="CX59" s="210"/>
      <c r="CY59" s="204"/>
      <c r="CZ59" s="204"/>
      <c r="DA59" s="204"/>
      <c r="DB59" s="204"/>
      <c r="DC59" s="204"/>
      <c r="DD59" s="204"/>
      <c r="DE59" s="204"/>
      <c r="DF59" s="204"/>
      <c r="DG59" s="204"/>
      <c r="DH59" s="204"/>
      <c r="DI59" s="204"/>
      <c r="DJ59" s="204"/>
      <c r="DK59" s="204"/>
      <c r="DL59" s="204"/>
      <c r="DM59" s="204"/>
      <c r="DN59" s="204"/>
      <c r="DO59" s="204"/>
      <c r="DP59" s="204"/>
      <c r="DQ59" s="204"/>
      <c r="DR59" s="204"/>
    </row>
    <row r="60" ht="15.75" hidden="1" customHeight="1">
      <c r="A60" s="191" t="s">
        <v>1116</v>
      </c>
      <c r="B60" s="191" t="s">
        <v>1518</v>
      </c>
      <c r="C60" s="191" t="s">
        <v>1527</v>
      </c>
      <c r="D60" s="205" t="s">
        <v>1248</v>
      </c>
      <c r="E60" s="192">
        <v>3.102858297E9</v>
      </c>
      <c r="F60" s="193" t="s">
        <v>1249</v>
      </c>
      <c r="G60" s="205" t="s">
        <v>1520</v>
      </c>
      <c r="H60" s="224" t="s">
        <v>1521</v>
      </c>
      <c r="I60" s="225" t="s">
        <v>1522</v>
      </c>
      <c r="J60" s="192" t="s">
        <v>1528</v>
      </c>
      <c r="K60" s="193" t="s">
        <v>1529</v>
      </c>
      <c r="L60" s="192" t="s">
        <v>1530</v>
      </c>
      <c r="M60" s="192">
        <v>3.115315741E9</v>
      </c>
      <c r="N60" s="193" t="s">
        <v>1531</v>
      </c>
      <c r="O60" s="192" t="s">
        <v>1532</v>
      </c>
      <c r="P60" s="220">
        <v>44175.0</v>
      </c>
      <c r="Q60" s="227"/>
      <c r="R60" s="227"/>
      <c r="S60" s="227"/>
      <c r="T60" s="227"/>
      <c r="U60" s="227"/>
      <c r="V60" s="227"/>
      <c r="W60" s="227"/>
      <c r="X60" s="227"/>
      <c r="Y60" s="227"/>
      <c r="Z60" s="227"/>
      <c r="AA60" s="227"/>
      <c r="AB60" s="227"/>
      <c r="AC60" s="227"/>
      <c r="AD60" s="227"/>
      <c r="AE60" s="227"/>
      <c r="AF60" s="227"/>
      <c r="AG60" s="227"/>
      <c r="AH60" s="227"/>
      <c r="AI60" s="227"/>
      <c r="AJ60" s="227"/>
      <c r="AK60" s="208"/>
      <c r="AL60" s="208"/>
      <c r="AM60" s="208"/>
      <c r="AN60" s="208"/>
      <c r="AO60" s="208"/>
      <c r="AP60" s="208"/>
      <c r="AQ60" s="208"/>
      <c r="AR60" s="208"/>
      <c r="AS60" s="208"/>
      <c r="AT60" s="208"/>
      <c r="AU60" s="208"/>
      <c r="AV60" s="208"/>
      <c r="AW60" s="208"/>
      <c r="AX60" s="208"/>
      <c r="AY60" s="208"/>
      <c r="AZ60" s="208"/>
      <c r="BA60" s="208"/>
      <c r="BB60" s="197"/>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198">
        <f t="shared" si="2"/>
        <v>0</v>
      </c>
      <c r="CC60" s="198">
        <f t="shared" si="3"/>
        <v>0</v>
      </c>
      <c r="CD60" s="198">
        <f t="shared" si="4"/>
        <v>0</v>
      </c>
      <c r="CE60" s="198">
        <f t="shared" si="5"/>
        <v>0</v>
      </c>
      <c r="CF60" s="198">
        <f t="shared" si="6"/>
        <v>0</v>
      </c>
      <c r="CG60" s="198">
        <f t="shared" si="7"/>
        <v>0</v>
      </c>
      <c r="CH60" s="198">
        <f t="shared" si="8"/>
        <v>0</v>
      </c>
      <c r="CI60" s="198">
        <f t="shared" si="9"/>
        <v>0</v>
      </c>
      <c r="CJ60" s="198">
        <f t="shared" si="10"/>
        <v>0</v>
      </c>
      <c r="CK60" s="198">
        <f t="shared" si="11"/>
        <v>0</v>
      </c>
      <c r="CL60" s="198">
        <f t="shared" si="12"/>
        <v>0</v>
      </c>
      <c r="CM60" s="199">
        <f t="shared" si="13"/>
        <v>0</v>
      </c>
      <c r="CN60" s="198">
        <f t="shared" ref="CN60:CP60" si="74">COUNTIF(BA60,"SI")</f>
        <v>0</v>
      </c>
      <c r="CO60" s="197">
        <f t="shared" si="74"/>
        <v>0</v>
      </c>
      <c r="CP60" s="195">
        <f t="shared" si="74"/>
        <v>0</v>
      </c>
      <c r="CQ60" s="195">
        <f t="shared" si="15"/>
        <v>0</v>
      </c>
      <c r="CR60" s="195">
        <f t="shared" si="16"/>
        <v>0</v>
      </c>
      <c r="CS60" s="208">
        <f t="shared" si="17"/>
        <v>0</v>
      </c>
      <c r="CT60" s="209">
        <f t="shared" si="75"/>
        <v>0</v>
      </c>
      <c r="CU60" s="210"/>
      <c r="CW60" s="211"/>
      <c r="CX60" s="210"/>
      <c r="CY60" s="204"/>
      <c r="CZ60" s="204"/>
      <c r="DA60" s="204"/>
      <c r="DB60" s="204"/>
      <c r="DC60" s="204"/>
      <c r="DD60" s="204"/>
      <c r="DE60" s="204"/>
      <c r="DF60" s="204"/>
      <c r="DG60" s="204"/>
      <c r="DH60" s="204"/>
      <c r="DI60" s="204"/>
      <c r="DJ60" s="204"/>
      <c r="DK60" s="204"/>
      <c r="DL60" s="204"/>
      <c r="DM60" s="204"/>
      <c r="DN60" s="204"/>
      <c r="DO60" s="204"/>
      <c r="DP60" s="204"/>
      <c r="DQ60" s="204"/>
      <c r="DR60" s="204"/>
    </row>
    <row r="61" ht="15.0" hidden="1" customHeight="1">
      <c r="A61" s="191" t="s">
        <v>1116</v>
      </c>
      <c r="B61" s="191" t="s">
        <v>1518</v>
      </c>
      <c r="C61" s="191" t="s">
        <v>1533</v>
      </c>
      <c r="D61" s="192" t="s">
        <v>1534</v>
      </c>
      <c r="E61" s="192">
        <v>3.123124175E9</v>
      </c>
      <c r="F61" s="192" t="s">
        <v>1535</v>
      </c>
      <c r="G61" s="205" t="s">
        <v>1520</v>
      </c>
      <c r="H61" s="224" t="s">
        <v>1521</v>
      </c>
      <c r="I61" s="225" t="s">
        <v>1522</v>
      </c>
      <c r="J61" s="192" t="s">
        <v>1536</v>
      </c>
      <c r="K61" s="192" t="s">
        <v>1537</v>
      </c>
      <c r="L61" s="192"/>
      <c r="M61" s="192"/>
      <c r="N61" s="192"/>
      <c r="O61" s="239" t="s">
        <v>1538</v>
      </c>
      <c r="P61" s="245"/>
      <c r="Q61" s="131"/>
      <c r="R61" s="131"/>
      <c r="S61" s="131"/>
      <c r="T61" s="131"/>
      <c r="U61" s="131"/>
      <c r="V61" s="131"/>
      <c r="W61" s="131"/>
      <c r="X61" s="131"/>
      <c r="Y61" s="131"/>
      <c r="Z61" s="131"/>
      <c r="AA61" s="131"/>
      <c r="AB61" s="131"/>
      <c r="AC61" s="131"/>
      <c r="AD61" s="131"/>
      <c r="AE61" s="131"/>
      <c r="AF61" s="131"/>
      <c r="AG61" s="131"/>
      <c r="AH61" s="131"/>
      <c r="AI61" s="131"/>
      <c r="AJ61" s="131"/>
      <c r="AK61" s="208"/>
      <c r="AL61" s="208"/>
      <c r="AM61" s="208"/>
      <c r="AN61" s="208"/>
      <c r="AO61" s="208"/>
      <c r="AP61" s="208"/>
      <c r="AQ61" s="208"/>
      <c r="AR61" s="208"/>
      <c r="AS61" s="208"/>
      <c r="AT61" s="208"/>
      <c r="AU61" s="208"/>
      <c r="AV61" s="208"/>
      <c r="AW61" s="208"/>
      <c r="AX61" s="208"/>
      <c r="AY61" s="208"/>
      <c r="AZ61" s="208"/>
      <c r="BA61" s="208"/>
      <c r="BB61" s="197"/>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198">
        <f t="shared" si="2"/>
        <v>0</v>
      </c>
      <c r="CC61" s="198">
        <f t="shared" si="3"/>
        <v>0</v>
      </c>
      <c r="CD61" s="198">
        <f t="shared" si="4"/>
        <v>0</v>
      </c>
      <c r="CE61" s="198">
        <f t="shared" si="5"/>
        <v>0</v>
      </c>
      <c r="CF61" s="198">
        <f t="shared" si="6"/>
        <v>0</v>
      </c>
      <c r="CG61" s="198">
        <f t="shared" si="7"/>
        <v>0</v>
      </c>
      <c r="CH61" s="198">
        <f t="shared" si="8"/>
        <v>0</v>
      </c>
      <c r="CI61" s="198">
        <f t="shared" si="9"/>
        <v>0</v>
      </c>
      <c r="CJ61" s="198">
        <f t="shared" si="10"/>
        <v>0</v>
      </c>
      <c r="CK61" s="198">
        <f t="shared" si="11"/>
        <v>0</v>
      </c>
      <c r="CL61" s="198">
        <f t="shared" si="12"/>
        <v>0</v>
      </c>
      <c r="CM61" s="199">
        <f t="shared" si="13"/>
        <v>0</v>
      </c>
      <c r="CN61" s="198">
        <f t="shared" ref="CN61:CP61" si="76">COUNTIF(BA61,"SI")</f>
        <v>0</v>
      </c>
      <c r="CO61" s="197">
        <f t="shared" si="76"/>
        <v>0</v>
      </c>
      <c r="CP61" s="195">
        <f t="shared" si="76"/>
        <v>0</v>
      </c>
      <c r="CQ61" s="195">
        <f t="shared" si="15"/>
        <v>0</v>
      </c>
      <c r="CR61" s="195">
        <f t="shared" si="16"/>
        <v>0</v>
      </c>
      <c r="CS61" s="208">
        <f t="shared" si="17"/>
        <v>0</v>
      </c>
      <c r="CT61" s="209">
        <f t="shared" si="75"/>
        <v>0</v>
      </c>
      <c r="CU61" s="210"/>
      <c r="CW61" s="211"/>
      <c r="CX61" s="210"/>
      <c r="CY61" s="204"/>
      <c r="CZ61" s="204"/>
      <c r="DA61" s="204"/>
      <c r="DB61" s="204"/>
      <c r="DC61" s="204"/>
      <c r="DD61" s="204"/>
      <c r="DE61" s="204"/>
      <c r="DF61" s="204"/>
      <c r="DG61" s="204"/>
      <c r="DH61" s="204"/>
      <c r="DI61" s="204"/>
      <c r="DJ61" s="204"/>
      <c r="DK61" s="204"/>
      <c r="DL61" s="204"/>
      <c r="DM61" s="204"/>
      <c r="DN61" s="204"/>
      <c r="DO61" s="204"/>
      <c r="DP61" s="204"/>
      <c r="DQ61" s="204"/>
      <c r="DR61" s="204"/>
    </row>
    <row r="62" ht="15.75" hidden="1" customHeight="1">
      <c r="A62" s="191" t="s">
        <v>1116</v>
      </c>
      <c r="B62" s="191" t="s">
        <v>1518</v>
      </c>
      <c r="C62" s="191" t="s">
        <v>1539</v>
      </c>
      <c r="D62" s="205" t="s">
        <v>1296</v>
      </c>
      <c r="E62" s="224">
        <v>3.102202364E9</v>
      </c>
      <c r="F62" s="225" t="s">
        <v>1297</v>
      </c>
      <c r="G62" s="205" t="s">
        <v>1520</v>
      </c>
      <c r="H62" s="224" t="s">
        <v>1521</v>
      </c>
      <c r="I62" s="225" t="s">
        <v>1522</v>
      </c>
      <c r="J62" s="192" t="s">
        <v>1540</v>
      </c>
      <c r="K62" s="192" t="s">
        <v>1541</v>
      </c>
      <c r="L62" s="192" t="s">
        <v>1542</v>
      </c>
      <c r="M62" s="192">
        <v>3.114971919E9</v>
      </c>
      <c r="N62" s="193" t="s">
        <v>1543</v>
      </c>
      <c r="O62" s="192" t="s">
        <v>1544</v>
      </c>
      <c r="P62" s="220">
        <v>44308.0</v>
      </c>
      <c r="Q62" s="131"/>
      <c r="R62" s="131"/>
      <c r="S62" s="131"/>
      <c r="T62" s="131"/>
      <c r="U62" s="131"/>
      <c r="V62" s="131"/>
      <c r="W62" s="131"/>
      <c r="X62" s="131"/>
      <c r="Y62" s="131"/>
      <c r="Z62" s="131"/>
      <c r="AA62" s="131"/>
      <c r="AB62" s="131"/>
      <c r="AC62" s="131"/>
      <c r="AD62" s="131"/>
      <c r="AE62" s="131"/>
      <c r="AF62" s="131"/>
      <c r="AG62" s="131"/>
      <c r="AH62" s="131"/>
      <c r="AI62" s="131"/>
      <c r="AJ62" s="131"/>
      <c r="AK62" s="208"/>
      <c r="AL62" s="208"/>
      <c r="AM62" s="208"/>
      <c r="AN62" s="208"/>
      <c r="AO62" s="208"/>
      <c r="AP62" s="208"/>
      <c r="AQ62" s="208"/>
      <c r="AR62" s="208"/>
      <c r="AS62" s="208"/>
      <c r="AT62" s="208"/>
      <c r="AU62" s="208"/>
      <c r="AV62" s="208"/>
      <c r="AW62" s="208"/>
      <c r="AX62" s="208"/>
      <c r="AY62" s="208"/>
      <c r="AZ62" s="208"/>
      <c r="BA62" s="208"/>
      <c r="BB62" s="197"/>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198">
        <f t="shared" si="2"/>
        <v>0</v>
      </c>
      <c r="CC62" s="198">
        <f t="shared" si="3"/>
        <v>0</v>
      </c>
      <c r="CD62" s="198">
        <f t="shared" si="4"/>
        <v>0</v>
      </c>
      <c r="CE62" s="198">
        <f t="shared" si="5"/>
        <v>0</v>
      </c>
      <c r="CF62" s="198">
        <f t="shared" si="6"/>
        <v>0</v>
      </c>
      <c r="CG62" s="198">
        <f t="shared" si="7"/>
        <v>0</v>
      </c>
      <c r="CH62" s="198">
        <f t="shared" si="8"/>
        <v>0</v>
      </c>
      <c r="CI62" s="198">
        <f t="shared" si="9"/>
        <v>0</v>
      </c>
      <c r="CJ62" s="198">
        <f t="shared" si="10"/>
        <v>0</v>
      </c>
      <c r="CK62" s="198">
        <f t="shared" si="11"/>
        <v>0</v>
      </c>
      <c r="CL62" s="198">
        <f t="shared" si="12"/>
        <v>0</v>
      </c>
      <c r="CM62" s="199">
        <f t="shared" si="13"/>
        <v>0</v>
      </c>
      <c r="CN62" s="198">
        <f t="shared" ref="CN62:CP62" si="77">COUNTIF(BA62,"SI")</f>
        <v>0</v>
      </c>
      <c r="CO62" s="197">
        <f t="shared" si="77"/>
        <v>0</v>
      </c>
      <c r="CP62" s="195">
        <f t="shared" si="77"/>
        <v>0</v>
      </c>
      <c r="CQ62" s="195">
        <f t="shared" si="15"/>
        <v>0</v>
      </c>
      <c r="CR62" s="195">
        <f t="shared" si="16"/>
        <v>0</v>
      </c>
      <c r="CS62" s="208">
        <f t="shared" si="17"/>
        <v>0</v>
      </c>
      <c r="CT62" s="209">
        <f t="shared" si="75"/>
        <v>0</v>
      </c>
      <c r="CU62" s="210"/>
      <c r="CW62" s="211"/>
      <c r="CX62" s="210"/>
      <c r="CY62" s="204"/>
      <c r="CZ62" s="204"/>
      <c r="DA62" s="204"/>
      <c r="DB62" s="204"/>
      <c r="DC62" s="204"/>
      <c r="DD62" s="204"/>
      <c r="DE62" s="204"/>
      <c r="DF62" s="204"/>
      <c r="DG62" s="204"/>
      <c r="DH62" s="204"/>
      <c r="DI62" s="204"/>
      <c r="DJ62" s="204"/>
      <c r="DK62" s="204"/>
      <c r="DL62" s="204"/>
      <c r="DM62" s="204"/>
      <c r="DN62" s="204"/>
      <c r="DO62" s="204"/>
      <c r="DP62" s="204"/>
      <c r="DQ62" s="204"/>
      <c r="DR62" s="204"/>
    </row>
    <row r="63" ht="15.75" hidden="1" customHeight="1">
      <c r="A63" s="191" t="s">
        <v>1116</v>
      </c>
      <c r="B63" s="191" t="s">
        <v>1518</v>
      </c>
      <c r="C63" s="191" t="s">
        <v>1545</v>
      </c>
      <c r="D63" s="205" t="s">
        <v>1248</v>
      </c>
      <c r="E63" s="192">
        <v>3.102858297E9</v>
      </c>
      <c r="F63" s="193" t="s">
        <v>1249</v>
      </c>
      <c r="G63" s="205" t="s">
        <v>1520</v>
      </c>
      <c r="H63" s="224" t="s">
        <v>1521</v>
      </c>
      <c r="I63" s="225" t="s">
        <v>1522</v>
      </c>
      <c r="J63" s="192" t="s">
        <v>1546</v>
      </c>
      <c r="K63" s="193" t="s">
        <v>1547</v>
      </c>
      <c r="L63" s="192" t="s">
        <v>1548</v>
      </c>
      <c r="M63" s="192">
        <v>3.107791233E9</v>
      </c>
      <c r="N63" s="237" t="s">
        <v>1549</v>
      </c>
      <c r="O63" s="192" t="s">
        <v>1550</v>
      </c>
      <c r="P63" s="220">
        <v>44181.0</v>
      </c>
      <c r="Q63" s="227"/>
      <c r="R63" s="227"/>
      <c r="S63" s="227"/>
      <c r="T63" s="227"/>
      <c r="U63" s="227"/>
      <c r="V63" s="227"/>
      <c r="W63" s="227"/>
      <c r="X63" s="227"/>
      <c r="Y63" s="227"/>
      <c r="Z63" s="227"/>
      <c r="AA63" s="227"/>
      <c r="AB63" s="227"/>
      <c r="AC63" s="227"/>
      <c r="AD63" s="227"/>
      <c r="AE63" s="227"/>
      <c r="AF63" s="227"/>
      <c r="AG63" s="227"/>
      <c r="AH63" s="227"/>
      <c r="AI63" s="227"/>
      <c r="AJ63" s="227"/>
      <c r="AK63" s="208"/>
      <c r="AL63" s="208"/>
      <c r="AM63" s="208"/>
      <c r="AN63" s="208"/>
      <c r="AO63" s="208"/>
      <c r="AP63" s="208"/>
      <c r="AQ63" s="208"/>
      <c r="AR63" s="208"/>
      <c r="AS63" s="208"/>
      <c r="AT63" s="208"/>
      <c r="AU63" s="208"/>
      <c r="AV63" s="208"/>
      <c r="AW63" s="208"/>
      <c r="AX63" s="208"/>
      <c r="AY63" s="208"/>
      <c r="AZ63" s="208"/>
      <c r="BA63" s="208"/>
      <c r="BB63" s="197"/>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8"/>
      <c r="CB63" s="198">
        <f t="shared" si="2"/>
        <v>0</v>
      </c>
      <c r="CC63" s="198">
        <f t="shared" si="3"/>
        <v>0</v>
      </c>
      <c r="CD63" s="198">
        <f t="shared" si="4"/>
        <v>0</v>
      </c>
      <c r="CE63" s="198">
        <f t="shared" si="5"/>
        <v>0</v>
      </c>
      <c r="CF63" s="198">
        <f t="shared" si="6"/>
        <v>0</v>
      </c>
      <c r="CG63" s="198">
        <f t="shared" si="7"/>
        <v>0</v>
      </c>
      <c r="CH63" s="198">
        <f t="shared" si="8"/>
        <v>0</v>
      </c>
      <c r="CI63" s="198">
        <f t="shared" si="9"/>
        <v>0</v>
      </c>
      <c r="CJ63" s="198">
        <f t="shared" si="10"/>
        <v>0</v>
      </c>
      <c r="CK63" s="198">
        <f t="shared" si="11"/>
        <v>0</v>
      </c>
      <c r="CL63" s="198">
        <f t="shared" si="12"/>
        <v>0</v>
      </c>
      <c r="CM63" s="199">
        <f t="shared" si="13"/>
        <v>0</v>
      </c>
      <c r="CN63" s="198">
        <f t="shared" ref="CN63:CP63" si="78">COUNTIF(BA63,"SI")</f>
        <v>0</v>
      </c>
      <c r="CO63" s="197">
        <f t="shared" si="78"/>
        <v>0</v>
      </c>
      <c r="CP63" s="195">
        <f t="shared" si="78"/>
        <v>0</v>
      </c>
      <c r="CQ63" s="195">
        <f t="shared" si="15"/>
        <v>0</v>
      </c>
      <c r="CR63" s="195">
        <f t="shared" si="16"/>
        <v>0</v>
      </c>
      <c r="CS63" s="208">
        <f t="shared" si="17"/>
        <v>0</v>
      </c>
      <c r="CT63" s="209">
        <f t="shared" si="75"/>
        <v>0</v>
      </c>
      <c r="CU63" s="210"/>
      <c r="CW63" s="211"/>
      <c r="CX63" s="210"/>
      <c r="CY63" s="204"/>
      <c r="CZ63" s="204"/>
      <c r="DA63" s="204"/>
      <c r="DB63" s="204"/>
      <c r="DC63" s="204"/>
      <c r="DD63" s="204"/>
      <c r="DE63" s="204"/>
      <c r="DF63" s="204"/>
      <c r="DG63" s="204"/>
      <c r="DH63" s="204"/>
      <c r="DI63" s="204"/>
      <c r="DJ63" s="204"/>
      <c r="DK63" s="204"/>
      <c r="DL63" s="204"/>
      <c r="DM63" s="204"/>
      <c r="DN63" s="204"/>
      <c r="DO63" s="204"/>
      <c r="DP63" s="204"/>
      <c r="DQ63" s="204"/>
      <c r="DR63" s="204"/>
    </row>
    <row r="64" ht="15.75" hidden="1" customHeight="1">
      <c r="A64" s="191" t="s">
        <v>1116</v>
      </c>
      <c r="B64" s="191" t="s">
        <v>1518</v>
      </c>
      <c r="C64" s="191" t="s">
        <v>1551</v>
      </c>
      <c r="D64" s="205" t="s">
        <v>1248</v>
      </c>
      <c r="E64" s="192">
        <v>3.102858297E9</v>
      </c>
      <c r="F64" s="193" t="s">
        <v>1249</v>
      </c>
      <c r="G64" s="205" t="s">
        <v>1520</v>
      </c>
      <c r="H64" s="224" t="s">
        <v>1521</v>
      </c>
      <c r="I64" s="225" t="s">
        <v>1522</v>
      </c>
      <c r="J64" s="192" t="s">
        <v>1552</v>
      </c>
      <c r="K64" s="193" t="s">
        <v>1553</v>
      </c>
      <c r="L64" s="192" t="s">
        <v>1554</v>
      </c>
      <c r="M64" s="192">
        <v>3.188234139E9</v>
      </c>
      <c r="N64" s="237" t="s">
        <v>1555</v>
      </c>
      <c r="O64" s="192" t="s">
        <v>1556</v>
      </c>
      <c r="P64" s="214">
        <v>44320.0</v>
      </c>
      <c r="Q64" s="227"/>
      <c r="R64" s="227"/>
      <c r="S64" s="227"/>
      <c r="T64" s="227"/>
      <c r="U64" s="227"/>
      <c r="V64" s="227"/>
      <c r="W64" s="227"/>
      <c r="X64" s="227"/>
      <c r="Y64" s="227"/>
      <c r="Z64" s="227"/>
      <c r="AA64" s="227"/>
      <c r="AB64" s="227"/>
      <c r="AC64" s="227"/>
      <c r="AD64" s="227"/>
      <c r="AE64" s="227"/>
      <c r="AF64" s="227"/>
      <c r="AG64" s="227"/>
      <c r="AH64" s="227"/>
      <c r="AI64" s="227"/>
      <c r="AJ64" s="227"/>
      <c r="AK64" s="208"/>
      <c r="AL64" s="208"/>
      <c r="AM64" s="208"/>
      <c r="AN64" s="208"/>
      <c r="AO64" s="208"/>
      <c r="AP64" s="208"/>
      <c r="AQ64" s="208"/>
      <c r="AR64" s="208"/>
      <c r="AS64" s="208"/>
      <c r="AT64" s="208"/>
      <c r="AU64" s="208"/>
      <c r="AV64" s="208"/>
      <c r="AW64" s="208"/>
      <c r="AX64" s="208"/>
      <c r="AY64" s="208"/>
      <c r="AZ64" s="208"/>
      <c r="BA64" s="208"/>
      <c r="BB64" s="197"/>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198">
        <f t="shared" si="2"/>
        <v>0</v>
      </c>
      <c r="CC64" s="198">
        <f t="shared" si="3"/>
        <v>0</v>
      </c>
      <c r="CD64" s="198">
        <f t="shared" si="4"/>
        <v>0</v>
      </c>
      <c r="CE64" s="198">
        <f t="shared" si="5"/>
        <v>0</v>
      </c>
      <c r="CF64" s="198">
        <f t="shared" si="6"/>
        <v>0</v>
      </c>
      <c r="CG64" s="198">
        <f t="shared" si="7"/>
        <v>0</v>
      </c>
      <c r="CH64" s="198">
        <f t="shared" si="8"/>
        <v>0</v>
      </c>
      <c r="CI64" s="198">
        <f t="shared" si="9"/>
        <v>0</v>
      </c>
      <c r="CJ64" s="198">
        <f t="shared" si="10"/>
        <v>0</v>
      </c>
      <c r="CK64" s="198">
        <f t="shared" si="11"/>
        <v>0</v>
      </c>
      <c r="CL64" s="198">
        <f t="shared" si="12"/>
        <v>0</v>
      </c>
      <c r="CM64" s="199">
        <f t="shared" si="13"/>
        <v>0</v>
      </c>
      <c r="CN64" s="198">
        <f t="shared" ref="CN64:CP64" si="79">COUNTIF(BA64,"SI")</f>
        <v>0</v>
      </c>
      <c r="CO64" s="197">
        <f t="shared" si="79"/>
        <v>0</v>
      </c>
      <c r="CP64" s="195">
        <f t="shared" si="79"/>
        <v>0</v>
      </c>
      <c r="CQ64" s="195">
        <f t="shared" si="15"/>
        <v>0</v>
      </c>
      <c r="CR64" s="195">
        <f t="shared" si="16"/>
        <v>0</v>
      </c>
      <c r="CS64" s="208">
        <f t="shared" si="17"/>
        <v>0</v>
      </c>
      <c r="CT64" s="209">
        <f t="shared" si="75"/>
        <v>0</v>
      </c>
      <c r="CU64" s="210"/>
      <c r="CW64" s="211"/>
      <c r="CX64" s="210"/>
      <c r="CY64" s="204"/>
      <c r="CZ64" s="204"/>
      <c r="DA64" s="204"/>
      <c r="DB64" s="204"/>
      <c r="DC64" s="204"/>
      <c r="DD64" s="204"/>
      <c r="DE64" s="204"/>
      <c r="DF64" s="204"/>
      <c r="DG64" s="204"/>
      <c r="DH64" s="204"/>
      <c r="DI64" s="204"/>
      <c r="DJ64" s="204"/>
      <c r="DK64" s="204"/>
      <c r="DL64" s="204"/>
      <c r="DM64" s="204"/>
      <c r="DN64" s="204"/>
      <c r="DO64" s="204"/>
      <c r="DP64" s="204"/>
      <c r="DQ64" s="204"/>
      <c r="DR64" s="204"/>
    </row>
    <row r="65" ht="15.75" hidden="1" customHeight="1">
      <c r="A65" s="191" t="s">
        <v>1116</v>
      </c>
      <c r="B65" s="191" t="s">
        <v>1518</v>
      </c>
      <c r="C65" s="191" t="s">
        <v>1557</v>
      </c>
      <c r="D65" s="192" t="s">
        <v>1534</v>
      </c>
      <c r="E65" s="192">
        <v>3.123124175E9</v>
      </c>
      <c r="F65" s="192" t="s">
        <v>1535</v>
      </c>
      <c r="G65" s="205" t="s">
        <v>1520</v>
      </c>
      <c r="H65" s="224" t="s">
        <v>1521</v>
      </c>
      <c r="I65" s="225" t="s">
        <v>1522</v>
      </c>
      <c r="J65" s="192" t="s">
        <v>1558</v>
      </c>
      <c r="K65" s="192" t="s">
        <v>1559</v>
      </c>
      <c r="L65" s="192"/>
      <c r="M65" s="192"/>
      <c r="N65" s="192"/>
      <c r="O65" s="239" t="s">
        <v>1560</v>
      </c>
      <c r="P65" s="245"/>
      <c r="Q65" s="131"/>
      <c r="R65" s="131"/>
      <c r="S65" s="131"/>
      <c r="T65" s="131"/>
      <c r="U65" s="131"/>
      <c r="V65" s="131"/>
      <c r="W65" s="131"/>
      <c r="X65" s="131"/>
      <c r="Y65" s="131"/>
      <c r="Z65" s="131"/>
      <c r="AA65" s="131"/>
      <c r="AB65" s="131"/>
      <c r="AC65" s="131"/>
      <c r="AD65" s="131"/>
      <c r="AE65" s="131"/>
      <c r="AF65" s="131"/>
      <c r="AG65" s="131"/>
      <c r="AH65" s="131"/>
      <c r="AI65" s="131"/>
      <c r="AJ65" s="131"/>
      <c r="AK65" s="208"/>
      <c r="AL65" s="208"/>
      <c r="AM65" s="208"/>
      <c r="AN65" s="208"/>
      <c r="AO65" s="208"/>
      <c r="AP65" s="208"/>
      <c r="AQ65" s="208"/>
      <c r="AR65" s="208"/>
      <c r="AS65" s="208"/>
      <c r="AT65" s="208"/>
      <c r="AU65" s="208"/>
      <c r="AV65" s="208"/>
      <c r="AW65" s="208"/>
      <c r="AX65" s="208"/>
      <c r="AY65" s="208"/>
      <c r="AZ65" s="208"/>
      <c r="BA65" s="208"/>
      <c r="BB65" s="197"/>
      <c r="BC65" s="208"/>
      <c r="BD65" s="208"/>
      <c r="BE65" s="208"/>
      <c r="BF65" s="208"/>
      <c r="BG65" s="208"/>
      <c r="BH65" s="208"/>
      <c r="BI65" s="208"/>
      <c r="BJ65" s="208"/>
      <c r="BK65" s="208"/>
      <c r="BL65" s="208"/>
      <c r="BM65" s="208"/>
      <c r="BN65" s="208"/>
      <c r="BO65" s="208"/>
      <c r="BP65" s="208"/>
      <c r="BQ65" s="208"/>
      <c r="BR65" s="208"/>
      <c r="BS65" s="208"/>
      <c r="BT65" s="208"/>
      <c r="BU65" s="208"/>
      <c r="BV65" s="208"/>
      <c r="BW65" s="208"/>
      <c r="BX65" s="208"/>
      <c r="BY65" s="208"/>
      <c r="BZ65" s="208"/>
      <c r="CA65" s="208"/>
      <c r="CB65" s="198">
        <f t="shared" si="2"/>
        <v>0</v>
      </c>
      <c r="CC65" s="198">
        <f t="shared" si="3"/>
        <v>0</v>
      </c>
      <c r="CD65" s="198">
        <f t="shared" si="4"/>
        <v>0</v>
      </c>
      <c r="CE65" s="198">
        <f t="shared" si="5"/>
        <v>0</v>
      </c>
      <c r="CF65" s="198">
        <f t="shared" si="6"/>
        <v>0</v>
      </c>
      <c r="CG65" s="198">
        <f t="shared" si="7"/>
        <v>0</v>
      </c>
      <c r="CH65" s="198">
        <f t="shared" si="8"/>
        <v>0</v>
      </c>
      <c r="CI65" s="198">
        <f t="shared" si="9"/>
        <v>0</v>
      </c>
      <c r="CJ65" s="198">
        <f t="shared" si="10"/>
        <v>0</v>
      </c>
      <c r="CK65" s="198">
        <f t="shared" si="11"/>
        <v>0</v>
      </c>
      <c r="CL65" s="198">
        <f t="shared" si="12"/>
        <v>0</v>
      </c>
      <c r="CM65" s="199">
        <f t="shared" si="13"/>
        <v>0</v>
      </c>
      <c r="CN65" s="198">
        <f t="shared" ref="CN65:CP65" si="80">COUNTIF(BA65,"SI")</f>
        <v>0</v>
      </c>
      <c r="CO65" s="197">
        <f t="shared" si="80"/>
        <v>0</v>
      </c>
      <c r="CP65" s="195">
        <f t="shared" si="80"/>
        <v>0</v>
      </c>
      <c r="CQ65" s="195">
        <f t="shared" si="15"/>
        <v>0</v>
      </c>
      <c r="CR65" s="195">
        <f t="shared" si="16"/>
        <v>0</v>
      </c>
      <c r="CS65" s="208">
        <f t="shared" si="17"/>
        <v>0</v>
      </c>
      <c r="CT65" s="209">
        <f t="shared" si="75"/>
        <v>0</v>
      </c>
      <c r="CU65" s="210"/>
      <c r="CW65" s="211"/>
      <c r="CX65" s="210"/>
      <c r="CY65" s="204"/>
      <c r="CZ65" s="204"/>
      <c r="DA65" s="204"/>
      <c r="DB65" s="204"/>
      <c r="DC65" s="204"/>
      <c r="DD65" s="204"/>
      <c r="DE65" s="204"/>
      <c r="DF65" s="204"/>
      <c r="DG65" s="204"/>
      <c r="DH65" s="204"/>
      <c r="DI65" s="204"/>
      <c r="DJ65" s="204"/>
      <c r="DK65" s="204"/>
      <c r="DL65" s="204"/>
      <c r="DM65" s="204"/>
      <c r="DN65" s="204"/>
      <c r="DO65" s="204"/>
      <c r="DP65" s="204"/>
      <c r="DQ65" s="204"/>
      <c r="DR65" s="204"/>
      <c r="DS65" s="164"/>
      <c r="DT65" s="164"/>
      <c r="DU65" s="164"/>
      <c r="DV65" s="164"/>
      <c r="DW65" s="164"/>
      <c r="DX65" s="164"/>
    </row>
    <row r="66" ht="15.75" hidden="1" customHeight="1">
      <c r="A66" s="191" t="s">
        <v>1116</v>
      </c>
      <c r="B66" s="191" t="s">
        <v>1518</v>
      </c>
      <c r="C66" s="191" t="s">
        <v>1561</v>
      </c>
      <c r="D66" s="192" t="s">
        <v>1296</v>
      </c>
      <c r="E66" s="196">
        <v>3.102202364E9</v>
      </c>
      <c r="F66" s="247" t="s">
        <v>1297</v>
      </c>
      <c r="G66" s="192" t="s">
        <v>1520</v>
      </c>
      <c r="H66" s="224" t="s">
        <v>1521</v>
      </c>
      <c r="I66" s="225" t="s">
        <v>1522</v>
      </c>
      <c r="J66" s="192" t="s">
        <v>1562</v>
      </c>
      <c r="K66" s="240" t="s">
        <v>1563</v>
      </c>
      <c r="L66" s="192" t="s">
        <v>1564</v>
      </c>
      <c r="M66" s="192">
        <v>3.162527657E9</v>
      </c>
      <c r="N66" s="240" t="s">
        <v>1565</v>
      </c>
      <c r="O66" s="239" t="s">
        <v>1566</v>
      </c>
      <c r="P66" s="220">
        <v>44013.0</v>
      </c>
      <c r="Q66" s="250"/>
      <c r="R66" s="250"/>
      <c r="S66" s="250"/>
      <c r="T66" s="251"/>
      <c r="U66" s="251"/>
      <c r="V66" s="251"/>
      <c r="W66" s="251"/>
      <c r="X66" s="251"/>
      <c r="Y66" s="251"/>
      <c r="Z66" s="251"/>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08"/>
      <c r="BB66" s="197"/>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198">
        <f t="shared" si="2"/>
        <v>0</v>
      </c>
      <c r="CC66" s="198">
        <f t="shared" si="3"/>
        <v>0</v>
      </c>
      <c r="CD66" s="198">
        <f t="shared" si="4"/>
        <v>0</v>
      </c>
      <c r="CE66" s="198">
        <f t="shared" si="5"/>
        <v>0</v>
      </c>
      <c r="CF66" s="198">
        <f t="shared" si="6"/>
        <v>0</v>
      </c>
      <c r="CG66" s="198">
        <f t="shared" si="7"/>
        <v>0</v>
      </c>
      <c r="CH66" s="198">
        <f t="shared" si="8"/>
        <v>0</v>
      </c>
      <c r="CI66" s="198">
        <f t="shared" si="9"/>
        <v>0</v>
      </c>
      <c r="CJ66" s="198">
        <f t="shared" si="10"/>
        <v>0</v>
      </c>
      <c r="CK66" s="198">
        <f t="shared" si="11"/>
        <v>0</v>
      </c>
      <c r="CL66" s="198">
        <f t="shared" si="12"/>
        <v>0</v>
      </c>
      <c r="CM66" s="199">
        <f>CL66/32</f>
        <v>0</v>
      </c>
      <c r="CN66" s="198">
        <f t="shared" ref="CN66:CP66" si="81">COUNTIF(BA66,"SI")</f>
        <v>0</v>
      </c>
      <c r="CO66" s="197">
        <f t="shared" si="81"/>
        <v>0</v>
      </c>
      <c r="CP66" s="195">
        <f t="shared" si="81"/>
        <v>0</v>
      </c>
      <c r="CQ66" s="195">
        <f t="shared" si="15"/>
        <v>0</v>
      </c>
      <c r="CR66" s="195">
        <f t="shared" si="16"/>
        <v>0</v>
      </c>
      <c r="CS66" s="208">
        <f t="shared" si="17"/>
        <v>0</v>
      </c>
      <c r="CT66" s="209">
        <f t="shared" si="75"/>
        <v>0</v>
      </c>
      <c r="CU66" s="210"/>
      <c r="CW66" s="211"/>
      <c r="CX66" s="210"/>
      <c r="CY66" s="204"/>
      <c r="CZ66" s="204"/>
      <c r="DA66" s="204"/>
      <c r="DB66" s="204"/>
      <c r="DC66" s="204"/>
      <c r="DD66" s="204"/>
      <c r="DE66" s="204"/>
      <c r="DF66" s="204"/>
      <c r="DG66" s="204"/>
      <c r="DH66" s="204"/>
      <c r="DI66" s="204"/>
      <c r="DJ66" s="204"/>
      <c r="DK66" s="204"/>
      <c r="DL66" s="204"/>
      <c r="DM66" s="204"/>
      <c r="DN66" s="204"/>
      <c r="DO66" s="204"/>
      <c r="DP66" s="204"/>
      <c r="DQ66" s="204"/>
      <c r="DR66" s="204"/>
      <c r="DS66" s="164"/>
      <c r="DT66" s="164"/>
      <c r="DU66" s="164"/>
      <c r="DV66" s="164"/>
      <c r="DW66" s="164"/>
      <c r="DX66" s="164"/>
    </row>
    <row r="67" ht="15.75" hidden="1" customHeight="1">
      <c r="A67" s="191" t="s">
        <v>1116</v>
      </c>
      <c r="B67" s="191" t="s">
        <v>1518</v>
      </c>
      <c r="C67" s="191" t="s">
        <v>1567</v>
      </c>
      <c r="D67" s="205" t="s">
        <v>1248</v>
      </c>
      <c r="E67" s="192">
        <v>3.102858297E9</v>
      </c>
      <c r="F67" s="193" t="s">
        <v>1249</v>
      </c>
      <c r="G67" s="205" t="s">
        <v>1520</v>
      </c>
      <c r="H67" s="224" t="s">
        <v>1521</v>
      </c>
      <c r="I67" s="225" t="s">
        <v>1522</v>
      </c>
      <c r="J67" s="192" t="s">
        <v>1568</v>
      </c>
      <c r="K67" s="193" t="s">
        <v>1569</v>
      </c>
      <c r="L67" s="192" t="s">
        <v>1570</v>
      </c>
      <c r="M67" s="192">
        <v>3.212084061E9</v>
      </c>
      <c r="N67" s="237" t="s">
        <v>1571</v>
      </c>
      <c r="O67" s="192" t="s">
        <v>1572</v>
      </c>
      <c r="P67" s="220">
        <v>44181.0</v>
      </c>
      <c r="Q67" s="251"/>
      <c r="R67" s="251"/>
      <c r="S67" s="251"/>
      <c r="T67" s="251"/>
      <c r="U67" s="251"/>
      <c r="V67" s="251"/>
      <c r="W67" s="251"/>
      <c r="X67" s="251"/>
      <c r="Y67" s="251"/>
      <c r="Z67" s="251"/>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08"/>
      <c r="BB67" s="197"/>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198">
        <f t="shared" si="2"/>
        <v>0</v>
      </c>
      <c r="CC67" s="198">
        <f t="shared" si="3"/>
        <v>0</v>
      </c>
      <c r="CD67" s="198">
        <f t="shared" si="4"/>
        <v>0</v>
      </c>
      <c r="CE67" s="198">
        <f t="shared" si="5"/>
        <v>0</v>
      </c>
      <c r="CF67" s="198">
        <f t="shared" si="6"/>
        <v>0</v>
      </c>
      <c r="CG67" s="198">
        <f t="shared" si="7"/>
        <v>0</v>
      </c>
      <c r="CH67" s="198">
        <f t="shared" si="8"/>
        <v>0</v>
      </c>
      <c r="CI67" s="198">
        <f t="shared" si="9"/>
        <v>0</v>
      </c>
      <c r="CJ67" s="198">
        <f t="shared" si="10"/>
        <v>0</v>
      </c>
      <c r="CK67" s="198">
        <f t="shared" si="11"/>
        <v>0</v>
      </c>
      <c r="CL67" s="198">
        <f t="shared" si="12"/>
        <v>0</v>
      </c>
      <c r="CM67" s="199">
        <f t="shared" ref="CM67:CM79" si="83">CL67/36</f>
        <v>0</v>
      </c>
      <c r="CN67" s="198">
        <f t="shared" ref="CN67:CP67" si="82">COUNTIF(BA67,"SI")</f>
        <v>0</v>
      </c>
      <c r="CO67" s="197">
        <f t="shared" si="82"/>
        <v>0</v>
      </c>
      <c r="CP67" s="195">
        <f t="shared" si="82"/>
        <v>0</v>
      </c>
      <c r="CQ67" s="195">
        <f t="shared" si="15"/>
        <v>0</v>
      </c>
      <c r="CR67" s="195">
        <f t="shared" si="16"/>
        <v>0</v>
      </c>
      <c r="CS67" s="208">
        <f t="shared" si="17"/>
        <v>0</v>
      </c>
      <c r="CT67" s="209">
        <f t="shared" si="75"/>
        <v>0</v>
      </c>
      <c r="CU67" s="210"/>
      <c r="CW67" s="211"/>
      <c r="CX67" s="210"/>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row>
    <row r="68" ht="15.0" hidden="1" customHeight="1">
      <c r="A68" s="191" t="s">
        <v>1116</v>
      </c>
      <c r="B68" s="191" t="s">
        <v>1518</v>
      </c>
      <c r="C68" s="191" t="s">
        <v>1573</v>
      </c>
      <c r="D68" s="192" t="s">
        <v>1534</v>
      </c>
      <c r="E68" s="192">
        <v>3.123124175E9</v>
      </c>
      <c r="F68" s="192" t="s">
        <v>1535</v>
      </c>
      <c r="G68" s="205" t="s">
        <v>1520</v>
      </c>
      <c r="H68" s="224" t="s">
        <v>1521</v>
      </c>
      <c r="I68" s="225" t="s">
        <v>1522</v>
      </c>
      <c r="J68" s="192" t="s">
        <v>1574</v>
      </c>
      <c r="K68" s="193" t="s">
        <v>1575</v>
      </c>
      <c r="L68" s="192"/>
      <c r="M68" s="192"/>
      <c r="N68" s="192"/>
      <c r="O68" s="239" t="s">
        <v>1576</v>
      </c>
      <c r="P68" s="245"/>
      <c r="Q68" s="251"/>
      <c r="R68" s="251"/>
      <c r="S68" s="251"/>
      <c r="T68" s="251"/>
      <c r="U68" s="251"/>
      <c r="V68" s="251"/>
      <c r="W68" s="251"/>
      <c r="X68" s="251"/>
      <c r="Y68" s="251"/>
      <c r="Z68" s="251"/>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08"/>
      <c r="BB68" s="197"/>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198">
        <f t="shared" si="2"/>
        <v>0</v>
      </c>
      <c r="CC68" s="198">
        <f t="shared" si="3"/>
        <v>0</v>
      </c>
      <c r="CD68" s="198">
        <f t="shared" si="4"/>
        <v>0</v>
      </c>
      <c r="CE68" s="198">
        <f t="shared" si="5"/>
        <v>0</v>
      </c>
      <c r="CF68" s="198">
        <f t="shared" si="6"/>
        <v>0</v>
      </c>
      <c r="CG68" s="198">
        <f t="shared" si="7"/>
        <v>0</v>
      </c>
      <c r="CH68" s="198">
        <f t="shared" si="8"/>
        <v>0</v>
      </c>
      <c r="CI68" s="198">
        <f t="shared" si="9"/>
        <v>0</v>
      </c>
      <c r="CJ68" s="198">
        <f t="shared" si="10"/>
        <v>0</v>
      </c>
      <c r="CK68" s="198">
        <f t="shared" si="11"/>
        <v>0</v>
      </c>
      <c r="CL68" s="198">
        <f t="shared" si="12"/>
        <v>0</v>
      </c>
      <c r="CM68" s="199">
        <f t="shared" si="83"/>
        <v>0</v>
      </c>
      <c r="CN68" s="198">
        <f t="shared" ref="CN68:CP68" si="84">COUNTIF(BA68,"SI")</f>
        <v>0</v>
      </c>
      <c r="CO68" s="197">
        <f t="shared" si="84"/>
        <v>0</v>
      </c>
      <c r="CP68" s="195">
        <f t="shared" si="84"/>
        <v>0</v>
      </c>
      <c r="CQ68" s="195">
        <f t="shared" si="15"/>
        <v>0</v>
      </c>
      <c r="CR68" s="195">
        <f t="shared" si="16"/>
        <v>0</v>
      </c>
      <c r="CS68" s="208">
        <f t="shared" si="17"/>
        <v>0</v>
      </c>
      <c r="CT68" s="209">
        <f t="shared" si="75"/>
        <v>0</v>
      </c>
      <c r="CU68" s="210"/>
      <c r="CW68" s="211"/>
      <c r="CX68" s="210"/>
      <c r="CY68" s="204"/>
      <c r="CZ68" s="204"/>
      <c r="DA68" s="204"/>
      <c r="DB68" s="204"/>
      <c r="DC68" s="204"/>
      <c r="DD68" s="204" t="s">
        <v>1129</v>
      </c>
      <c r="DE68" s="204"/>
      <c r="DF68" s="204"/>
      <c r="DG68" s="204"/>
      <c r="DH68" s="204"/>
      <c r="DI68" s="204"/>
      <c r="DJ68" s="204"/>
      <c r="DK68" s="204"/>
      <c r="DL68" s="204"/>
      <c r="DM68" s="204"/>
      <c r="DN68" s="204"/>
      <c r="DO68" s="204"/>
      <c r="DP68" s="204"/>
      <c r="DQ68" s="204"/>
      <c r="DR68" s="204"/>
      <c r="DS68" s="204"/>
      <c r="DT68" s="204"/>
      <c r="DU68" s="204"/>
      <c r="DV68" s="204"/>
      <c r="DW68" s="204"/>
      <c r="DX68" s="204"/>
    </row>
    <row r="69" ht="15.75" hidden="1" customHeight="1">
      <c r="A69" s="191" t="s">
        <v>1116</v>
      </c>
      <c r="B69" s="191" t="s">
        <v>1518</v>
      </c>
      <c r="C69" s="191" t="s">
        <v>1577</v>
      </c>
      <c r="D69" s="192" t="s">
        <v>1348</v>
      </c>
      <c r="E69" s="196">
        <v>3.123629626E9</v>
      </c>
      <c r="F69" s="247" t="s">
        <v>1349</v>
      </c>
      <c r="G69" s="205" t="s">
        <v>1520</v>
      </c>
      <c r="H69" s="224" t="s">
        <v>1521</v>
      </c>
      <c r="I69" s="225" t="s">
        <v>1522</v>
      </c>
      <c r="J69" s="192" t="s">
        <v>1578</v>
      </c>
      <c r="K69" s="193" t="s">
        <v>1579</v>
      </c>
      <c r="L69" s="192" t="s">
        <v>1580</v>
      </c>
      <c r="M69" s="192">
        <v>3.228838408E9</v>
      </c>
      <c r="N69" s="193" t="s">
        <v>1581</v>
      </c>
      <c r="O69" s="192" t="s">
        <v>1582</v>
      </c>
      <c r="P69" s="214">
        <v>44168.0</v>
      </c>
      <c r="Q69" s="251"/>
      <c r="R69" s="251"/>
      <c r="S69" s="251"/>
      <c r="T69" s="251"/>
      <c r="U69" s="251"/>
      <c r="V69" s="251"/>
      <c r="W69" s="251"/>
      <c r="X69" s="251"/>
      <c r="Y69" s="251"/>
      <c r="Z69" s="251"/>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08"/>
      <c r="BB69" s="197"/>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198">
        <f t="shared" si="2"/>
        <v>0</v>
      </c>
      <c r="CC69" s="198">
        <f t="shared" si="3"/>
        <v>0</v>
      </c>
      <c r="CD69" s="198">
        <f t="shared" si="4"/>
        <v>0</v>
      </c>
      <c r="CE69" s="198">
        <f t="shared" si="5"/>
        <v>0</v>
      </c>
      <c r="CF69" s="198">
        <f t="shared" si="6"/>
        <v>0</v>
      </c>
      <c r="CG69" s="198">
        <f t="shared" si="7"/>
        <v>0</v>
      </c>
      <c r="CH69" s="198">
        <f t="shared" si="8"/>
        <v>0</v>
      </c>
      <c r="CI69" s="198">
        <f t="shared" si="9"/>
        <v>0</v>
      </c>
      <c r="CJ69" s="198">
        <f t="shared" si="10"/>
        <v>0</v>
      </c>
      <c r="CK69" s="198">
        <f t="shared" si="11"/>
        <v>0</v>
      </c>
      <c r="CL69" s="198">
        <f t="shared" si="12"/>
        <v>0</v>
      </c>
      <c r="CM69" s="199">
        <f t="shared" si="83"/>
        <v>0</v>
      </c>
      <c r="CN69" s="198">
        <f t="shared" ref="CN69:CP69" si="85">COUNTIF(BA69,"SI")</f>
        <v>0</v>
      </c>
      <c r="CO69" s="197">
        <f t="shared" si="85"/>
        <v>0</v>
      </c>
      <c r="CP69" s="195">
        <f t="shared" si="85"/>
        <v>0</v>
      </c>
      <c r="CQ69" s="195">
        <f t="shared" si="15"/>
        <v>0</v>
      </c>
      <c r="CR69" s="195">
        <f t="shared" si="16"/>
        <v>0</v>
      </c>
      <c r="CS69" s="208">
        <f t="shared" si="17"/>
        <v>0</v>
      </c>
      <c r="CT69" s="209">
        <f t="shared" si="75"/>
        <v>0</v>
      </c>
      <c r="CU69" s="125"/>
      <c r="CV69" s="126"/>
      <c r="CW69" s="180"/>
      <c r="CX69" s="210"/>
      <c r="CY69" s="204"/>
      <c r="CZ69" s="204"/>
      <c r="DA69" s="204"/>
      <c r="DB69" s="204"/>
      <c r="DC69" s="204"/>
      <c r="DD69" s="204" t="s">
        <v>1131</v>
      </c>
      <c r="DE69" s="204"/>
      <c r="DF69" s="204"/>
      <c r="DG69" s="204"/>
      <c r="DH69" s="204"/>
      <c r="DI69" s="204"/>
      <c r="DJ69" s="204"/>
      <c r="DK69" s="204"/>
      <c r="DL69" s="204"/>
      <c r="DM69" s="204"/>
      <c r="DN69" s="204"/>
      <c r="DO69" s="204"/>
      <c r="DP69" s="204"/>
      <c r="DQ69" s="204"/>
      <c r="DR69" s="204"/>
      <c r="DS69" s="204"/>
      <c r="DT69" s="204"/>
      <c r="DU69" s="204"/>
      <c r="DV69" s="204"/>
      <c r="DW69" s="204"/>
      <c r="DX69" s="204"/>
    </row>
    <row r="70" ht="15.75" hidden="1" customHeight="1">
      <c r="A70" s="191" t="s">
        <v>1116</v>
      </c>
      <c r="B70" s="191" t="s">
        <v>1583</v>
      </c>
      <c r="C70" s="191" t="s">
        <v>1584</v>
      </c>
      <c r="D70" s="205" t="s">
        <v>1331</v>
      </c>
      <c r="E70" s="192">
        <v>3.007488261E9</v>
      </c>
      <c r="F70" s="193" t="s">
        <v>1332</v>
      </c>
      <c r="G70" s="192" t="s">
        <v>1585</v>
      </c>
      <c r="H70" s="192" t="s">
        <v>1586</v>
      </c>
      <c r="I70" s="192" t="s">
        <v>1587</v>
      </c>
      <c r="J70" s="192" t="s">
        <v>1588</v>
      </c>
      <c r="K70" s="193" t="s">
        <v>1589</v>
      </c>
      <c r="L70" s="192" t="s">
        <v>1590</v>
      </c>
      <c r="M70" s="192">
        <v>3.124620779E9</v>
      </c>
      <c r="N70" s="193" t="s">
        <v>1591</v>
      </c>
      <c r="O70" s="192" t="s">
        <v>1592</v>
      </c>
      <c r="P70" s="214">
        <v>44139.0</v>
      </c>
      <c r="Q70" s="251"/>
      <c r="R70" s="251"/>
      <c r="S70" s="251"/>
      <c r="T70" s="251"/>
      <c r="U70" s="251"/>
      <c r="V70" s="251"/>
      <c r="W70" s="251"/>
      <c r="X70" s="251"/>
      <c r="Y70" s="251"/>
      <c r="Z70" s="251"/>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08"/>
      <c r="BB70" s="197"/>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198">
        <f t="shared" si="2"/>
        <v>0</v>
      </c>
      <c r="CC70" s="198">
        <f t="shared" si="3"/>
        <v>0</v>
      </c>
      <c r="CD70" s="198">
        <f t="shared" si="4"/>
        <v>0</v>
      </c>
      <c r="CE70" s="198">
        <f t="shared" si="5"/>
        <v>0</v>
      </c>
      <c r="CF70" s="198">
        <f t="shared" si="6"/>
        <v>0</v>
      </c>
      <c r="CG70" s="198">
        <f t="shared" si="7"/>
        <v>0</v>
      </c>
      <c r="CH70" s="198">
        <f t="shared" si="8"/>
        <v>0</v>
      </c>
      <c r="CI70" s="198">
        <f t="shared" si="9"/>
        <v>0</v>
      </c>
      <c r="CJ70" s="198">
        <f t="shared" si="10"/>
        <v>0</v>
      </c>
      <c r="CK70" s="198">
        <f t="shared" si="11"/>
        <v>0</v>
      </c>
      <c r="CL70" s="198">
        <f t="shared" si="12"/>
        <v>0</v>
      </c>
      <c r="CM70" s="199">
        <f t="shared" si="83"/>
        <v>0</v>
      </c>
      <c r="CN70" s="198">
        <f t="shared" ref="CN70:CP70" si="86">COUNTIF(BA70,"SI")</f>
        <v>0</v>
      </c>
      <c r="CO70" s="197">
        <f t="shared" si="86"/>
        <v>0</v>
      </c>
      <c r="CP70" s="195">
        <f t="shared" si="86"/>
        <v>0</v>
      </c>
      <c r="CQ70" s="195">
        <f t="shared" si="15"/>
        <v>0</v>
      </c>
      <c r="CR70" s="195">
        <f t="shared" si="16"/>
        <v>0</v>
      </c>
      <c r="CS70" s="208">
        <f t="shared" si="17"/>
        <v>0</v>
      </c>
      <c r="CT70" s="254">
        <f t="shared" si="75"/>
        <v>0</v>
      </c>
      <c r="CU70" s="202">
        <f>AVERAGE(CT70:CT77)</f>
        <v>0</v>
      </c>
      <c r="CV70" s="172"/>
      <c r="CW70" s="173"/>
      <c r="CX70" s="210"/>
      <c r="CY70" s="204"/>
      <c r="CZ70" s="204"/>
      <c r="DA70" s="204"/>
      <c r="DB70" s="204"/>
      <c r="DC70" s="204"/>
      <c r="DD70" s="204" t="s">
        <v>1130</v>
      </c>
      <c r="DE70" s="204"/>
      <c r="DF70" s="204"/>
      <c r="DG70" s="204"/>
      <c r="DH70" s="204"/>
      <c r="DI70" s="204"/>
      <c r="DJ70" s="204"/>
      <c r="DK70" s="204"/>
      <c r="DL70" s="204"/>
      <c r="DM70" s="204"/>
      <c r="DN70" s="204"/>
      <c r="DO70" s="204"/>
      <c r="DP70" s="204"/>
      <c r="DQ70" s="204"/>
      <c r="DR70" s="204"/>
      <c r="DS70" s="204"/>
      <c r="DT70" s="204"/>
      <c r="DU70" s="204"/>
      <c r="DV70" s="204"/>
      <c r="DW70" s="204"/>
      <c r="DX70" s="204"/>
    </row>
    <row r="71" ht="15.75" hidden="1" customHeight="1">
      <c r="A71" s="191" t="s">
        <v>1116</v>
      </c>
      <c r="B71" s="191" t="s">
        <v>1583</v>
      </c>
      <c r="C71" s="191" t="s">
        <v>1593</v>
      </c>
      <c r="D71" s="205" t="s">
        <v>1296</v>
      </c>
      <c r="E71" s="224">
        <v>3.102202364E9</v>
      </c>
      <c r="F71" s="225" t="s">
        <v>1297</v>
      </c>
      <c r="G71" s="192" t="s">
        <v>1585</v>
      </c>
      <c r="H71" s="192" t="s">
        <v>1594</v>
      </c>
      <c r="I71" s="192" t="s">
        <v>1587</v>
      </c>
      <c r="J71" s="192" t="s">
        <v>1595</v>
      </c>
      <c r="K71" s="192" t="s">
        <v>1596</v>
      </c>
      <c r="L71" s="192" t="s">
        <v>1597</v>
      </c>
      <c r="M71" s="192">
        <v>3.163557636E9</v>
      </c>
      <c r="N71" s="192" t="s">
        <v>1598</v>
      </c>
      <c r="O71" s="239" t="s">
        <v>1599</v>
      </c>
      <c r="P71" s="220">
        <v>44153.0</v>
      </c>
      <c r="Q71" s="251"/>
      <c r="R71" s="251"/>
      <c r="S71" s="251"/>
      <c r="T71" s="251"/>
      <c r="U71" s="251"/>
      <c r="V71" s="251"/>
      <c r="W71" s="251"/>
      <c r="X71" s="251"/>
      <c r="Y71" s="251"/>
      <c r="Z71" s="251"/>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08"/>
      <c r="BB71" s="197"/>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198">
        <f t="shared" si="2"/>
        <v>0</v>
      </c>
      <c r="CC71" s="198">
        <f t="shared" si="3"/>
        <v>0</v>
      </c>
      <c r="CD71" s="198">
        <f t="shared" si="4"/>
        <v>0</v>
      </c>
      <c r="CE71" s="198">
        <f t="shared" si="5"/>
        <v>0</v>
      </c>
      <c r="CF71" s="198">
        <f t="shared" si="6"/>
        <v>0</v>
      </c>
      <c r="CG71" s="198">
        <f t="shared" si="7"/>
        <v>0</v>
      </c>
      <c r="CH71" s="198">
        <f t="shared" si="8"/>
        <v>0</v>
      </c>
      <c r="CI71" s="198">
        <f t="shared" si="9"/>
        <v>0</v>
      </c>
      <c r="CJ71" s="198">
        <f t="shared" si="10"/>
        <v>0</v>
      </c>
      <c r="CK71" s="198">
        <f t="shared" si="11"/>
        <v>0</v>
      </c>
      <c r="CL71" s="198">
        <f t="shared" si="12"/>
        <v>0</v>
      </c>
      <c r="CM71" s="199">
        <f t="shared" si="83"/>
        <v>0</v>
      </c>
      <c r="CN71" s="198">
        <f t="shared" ref="CN71:CP71" si="87">COUNTIF(BA71,"SI")</f>
        <v>0</v>
      </c>
      <c r="CO71" s="197">
        <f t="shared" si="87"/>
        <v>0</v>
      </c>
      <c r="CP71" s="195">
        <f t="shared" si="87"/>
        <v>0</v>
      </c>
      <c r="CQ71" s="195">
        <f t="shared" si="15"/>
        <v>0</v>
      </c>
      <c r="CR71" s="195">
        <f t="shared" si="16"/>
        <v>0</v>
      </c>
      <c r="CS71" s="208">
        <f t="shared" si="17"/>
        <v>0</v>
      </c>
      <c r="CT71" s="254">
        <f t="shared" si="75"/>
        <v>0</v>
      </c>
      <c r="CU71" s="210"/>
      <c r="CW71" s="211"/>
      <c r="CX71" s="210"/>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row>
    <row r="72" ht="15.75" hidden="1" customHeight="1">
      <c r="A72" s="191" t="s">
        <v>1116</v>
      </c>
      <c r="B72" s="191" t="s">
        <v>1583</v>
      </c>
      <c r="C72" s="191" t="s">
        <v>1600</v>
      </c>
      <c r="D72" s="205" t="s">
        <v>1296</v>
      </c>
      <c r="E72" s="224">
        <v>3.102202364E9</v>
      </c>
      <c r="F72" s="225" t="s">
        <v>1297</v>
      </c>
      <c r="G72" s="192" t="s">
        <v>1585</v>
      </c>
      <c r="H72" s="192" t="s">
        <v>1601</v>
      </c>
      <c r="I72" s="192" t="s">
        <v>1587</v>
      </c>
      <c r="J72" s="192" t="s">
        <v>1602</v>
      </c>
      <c r="K72" s="192" t="s">
        <v>1603</v>
      </c>
      <c r="L72" s="192" t="s">
        <v>1604</v>
      </c>
      <c r="M72" s="192">
        <v>3.142101585E9</v>
      </c>
      <c r="N72" s="192"/>
      <c r="O72" s="239" t="s">
        <v>1605</v>
      </c>
      <c r="P72" s="220">
        <v>43886.0</v>
      </c>
      <c r="Q72" s="251"/>
      <c r="R72" s="251"/>
      <c r="S72" s="251"/>
      <c r="T72" s="251"/>
      <c r="U72" s="251"/>
      <c r="V72" s="251"/>
      <c r="W72" s="251"/>
      <c r="X72" s="251"/>
      <c r="Y72" s="251"/>
      <c r="Z72" s="251"/>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08"/>
      <c r="BB72" s="197"/>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198">
        <f t="shared" si="2"/>
        <v>0</v>
      </c>
      <c r="CC72" s="198">
        <f t="shared" si="3"/>
        <v>0</v>
      </c>
      <c r="CD72" s="198">
        <f t="shared" si="4"/>
        <v>0</v>
      </c>
      <c r="CE72" s="198">
        <f t="shared" si="5"/>
        <v>0</v>
      </c>
      <c r="CF72" s="198">
        <f t="shared" si="6"/>
        <v>0</v>
      </c>
      <c r="CG72" s="198">
        <f t="shared" si="7"/>
        <v>0</v>
      </c>
      <c r="CH72" s="198">
        <f t="shared" si="8"/>
        <v>0</v>
      </c>
      <c r="CI72" s="198">
        <f t="shared" si="9"/>
        <v>0</v>
      </c>
      <c r="CJ72" s="198">
        <f t="shared" si="10"/>
        <v>0</v>
      </c>
      <c r="CK72" s="198">
        <f t="shared" si="11"/>
        <v>0</v>
      </c>
      <c r="CL72" s="198">
        <f t="shared" si="12"/>
        <v>0</v>
      </c>
      <c r="CM72" s="199">
        <f t="shared" si="83"/>
        <v>0</v>
      </c>
      <c r="CN72" s="198">
        <f t="shared" ref="CN72:CP72" si="88">COUNTIF(BA72,"SI")</f>
        <v>0</v>
      </c>
      <c r="CO72" s="197">
        <f t="shared" si="88"/>
        <v>0</v>
      </c>
      <c r="CP72" s="195">
        <f t="shared" si="88"/>
        <v>0</v>
      </c>
      <c r="CQ72" s="195">
        <f t="shared" si="15"/>
        <v>0</v>
      </c>
      <c r="CR72" s="195">
        <f t="shared" si="16"/>
        <v>0</v>
      </c>
      <c r="CS72" s="208">
        <f t="shared" si="17"/>
        <v>0</v>
      </c>
      <c r="CT72" s="254">
        <f t="shared" si="75"/>
        <v>0</v>
      </c>
      <c r="CU72" s="210"/>
      <c r="CW72" s="211"/>
      <c r="CX72" s="210"/>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row>
    <row r="73" ht="15.75" hidden="1" customHeight="1">
      <c r="A73" s="191" t="s">
        <v>1116</v>
      </c>
      <c r="B73" s="191" t="s">
        <v>1583</v>
      </c>
      <c r="C73" s="191" t="s">
        <v>1606</v>
      </c>
      <c r="D73" s="192" t="s">
        <v>1534</v>
      </c>
      <c r="E73" s="192">
        <v>3.123124175E9</v>
      </c>
      <c r="F73" s="192" t="s">
        <v>1535</v>
      </c>
      <c r="G73" s="192" t="s">
        <v>1585</v>
      </c>
      <c r="H73" s="192" t="s">
        <v>1607</v>
      </c>
      <c r="I73" s="192" t="s">
        <v>1587</v>
      </c>
      <c r="J73" s="192" t="s">
        <v>1608</v>
      </c>
      <c r="K73" s="249" t="s">
        <v>1609</v>
      </c>
      <c r="L73" s="192" t="s">
        <v>1610</v>
      </c>
      <c r="M73" s="192">
        <v>3.045349256E9</v>
      </c>
      <c r="N73" s="249" t="s">
        <v>1611</v>
      </c>
      <c r="O73" s="192" t="s">
        <v>1612</v>
      </c>
      <c r="P73" s="214">
        <v>44454.0</v>
      </c>
      <c r="Q73" s="251"/>
      <c r="R73" s="251"/>
      <c r="S73" s="251"/>
      <c r="T73" s="251"/>
      <c r="U73" s="251"/>
      <c r="V73" s="251"/>
      <c r="W73" s="251"/>
      <c r="X73" s="251"/>
      <c r="Y73" s="251"/>
      <c r="Z73" s="251"/>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08"/>
      <c r="BB73" s="197"/>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198">
        <f t="shared" si="2"/>
        <v>0</v>
      </c>
      <c r="CC73" s="198">
        <f t="shared" si="3"/>
        <v>0</v>
      </c>
      <c r="CD73" s="198">
        <f t="shared" si="4"/>
        <v>0</v>
      </c>
      <c r="CE73" s="198">
        <f t="shared" si="5"/>
        <v>0</v>
      </c>
      <c r="CF73" s="198">
        <f t="shared" si="6"/>
        <v>0</v>
      </c>
      <c r="CG73" s="198">
        <f t="shared" si="7"/>
        <v>0</v>
      </c>
      <c r="CH73" s="198">
        <f t="shared" si="8"/>
        <v>0</v>
      </c>
      <c r="CI73" s="198">
        <f t="shared" si="9"/>
        <v>0</v>
      </c>
      <c r="CJ73" s="198">
        <f t="shared" si="10"/>
        <v>0</v>
      </c>
      <c r="CK73" s="198">
        <f t="shared" si="11"/>
        <v>0</v>
      </c>
      <c r="CL73" s="198">
        <f t="shared" si="12"/>
        <v>0</v>
      </c>
      <c r="CM73" s="199">
        <f t="shared" si="83"/>
        <v>0</v>
      </c>
      <c r="CN73" s="198">
        <f t="shared" ref="CN73:CP73" si="89">COUNTIF(BA73,"SI")</f>
        <v>0</v>
      </c>
      <c r="CO73" s="197">
        <f t="shared" si="89"/>
        <v>0</v>
      </c>
      <c r="CP73" s="195">
        <f t="shared" si="89"/>
        <v>0</v>
      </c>
      <c r="CQ73" s="195">
        <f t="shared" si="15"/>
        <v>0</v>
      </c>
      <c r="CR73" s="195">
        <f t="shared" si="16"/>
        <v>0</v>
      </c>
      <c r="CS73" s="208">
        <f t="shared" si="17"/>
        <v>0</v>
      </c>
      <c r="CT73" s="254">
        <f t="shared" si="75"/>
        <v>0</v>
      </c>
      <c r="CU73" s="210"/>
      <c r="CW73" s="211"/>
      <c r="CX73" s="210"/>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row>
    <row r="74" ht="15.75" hidden="1" customHeight="1">
      <c r="A74" s="191" t="s">
        <v>1116</v>
      </c>
      <c r="B74" s="191" t="s">
        <v>1583</v>
      </c>
      <c r="C74" s="191" t="s">
        <v>1613</v>
      </c>
      <c r="D74" s="192" t="s">
        <v>1534</v>
      </c>
      <c r="E74" s="192">
        <v>3.123124175E9</v>
      </c>
      <c r="F74" s="192" t="s">
        <v>1535</v>
      </c>
      <c r="G74" s="192" t="s">
        <v>1585</v>
      </c>
      <c r="H74" s="192" t="s">
        <v>1614</v>
      </c>
      <c r="I74" s="192" t="s">
        <v>1587</v>
      </c>
      <c r="J74" s="192" t="s">
        <v>1615</v>
      </c>
      <c r="K74" s="249" t="s">
        <v>1616</v>
      </c>
      <c r="L74" s="192" t="s">
        <v>1617</v>
      </c>
      <c r="M74" s="192">
        <v>3.223912984E9</v>
      </c>
      <c r="N74" s="192" t="s">
        <v>1618</v>
      </c>
      <c r="O74" s="192" t="s">
        <v>1619</v>
      </c>
      <c r="P74" s="214">
        <v>44161.0</v>
      </c>
      <c r="Q74" s="251"/>
      <c r="R74" s="251"/>
      <c r="S74" s="251"/>
      <c r="T74" s="251"/>
      <c r="U74" s="251"/>
      <c r="V74" s="251"/>
      <c r="W74" s="251"/>
      <c r="X74" s="251"/>
      <c r="Y74" s="251"/>
      <c r="Z74" s="251"/>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08"/>
      <c r="BB74" s="197"/>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198">
        <f t="shared" si="2"/>
        <v>0</v>
      </c>
      <c r="CC74" s="198">
        <f t="shared" si="3"/>
        <v>0</v>
      </c>
      <c r="CD74" s="198">
        <f t="shared" si="4"/>
        <v>0</v>
      </c>
      <c r="CE74" s="198">
        <f t="shared" si="5"/>
        <v>0</v>
      </c>
      <c r="CF74" s="198">
        <f t="shared" si="6"/>
        <v>0</v>
      </c>
      <c r="CG74" s="198">
        <f t="shared" si="7"/>
        <v>0</v>
      </c>
      <c r="CH74" s="198">
        <f t="shared" si="8"/>
        <v>0</v>
      </c>
      <c r="CI74" s="198">
        <f t="shared" si="9"/>
        <v>0</v>
      </c>
      <c r="CJ74" s="198">
        <f t="shared" si="10"/>
        <v>0</v>
      </c>
      <c r="CK74" s="198">
        <f t="shared" si="11"/>
        <v>0</v>
      </c>
      <c r="CL74" s="198">
        <f t="shared" si="12"/>
        <v>0</v>
      </c>
      <c r="CM74" s="199">
        <f t="shared" si="83"/>
        <v>0</v>
      </c>
      <c r="CN74" s="198">
        <f t="shared" ref="CN74:CP74" si="90">COUNTIF(BA74,"SI")</f>
        <v>0</v>
      </c>
      <c r="CO74" s="197">
        <f t="shared" si="90"/>
        <v>0</v>
      </c>
      <c r="CP74" s="195">
        <f t="shared" si="90"/>
        <v>0</v>
      </c>
      <c r="CQ74" s="195">
        <f t="shared" si="15"/>
        <v>0</v>
      </c>
      <c r="CR74" s="195">
        <f t="shared" si="16"/>
        <v>0</v>
      </c>
      <c r="CS74" s="208">
        <f t="shared" si="17"/>
        <v>0</v>
      </c>
      <c r="CT74" s="254">
        <f t="shared" si="75"/>
        <v>0</v>
      </c>
      <c r="CU74" s="210"/>
      <c r="CW74" s="211"/>
      <c r="CX74" s="210"/>
      <c r="CY74" s="204"/>
      <c r="CZ74" s="204"/>
      <c r="DA74" s="204"/>
      <c r="DB74" s="204"/>
      <c r="DC74" s="204"/>
      <c r="DD74" s="204"/>
      <c r="DE74" s="204"/>
      <c r="DF74" s="204"/>
      <c r="DG74" s="204"/>
      <c r="DH74" s="204"/>
      <c r="DI74" s="204"/>
      <c r="DJ74" s="204"/>
      <c r="DK74" s="204"/>
      <c r="DL74" s="204"/>
      <c r="DM74" s="204"/>
      <c r="DN74" s="204"/>
      <c r="DO74" s="204"/>
      <c r="DP74" s="204"/>
      <c r="DQ74" s="204"/>
      <c r="DR74" s="204"/>
      <c r="DS74" s="204"/>
      <c r="DT74" s="204"/>
      <c r="DU74" s="204"/>
      <c r="DV74" s="204"/>
      <c r="DW74" s="204"/>
      <c r="DX74" s="204"/>
    </row>
    <row r="75" ht="15.75" hidden="1" customHeight="1">
      <c r="A75" s="191" t="s">
        <v>1116</v>
      </c>
      <c r="B75" s="191" t="s">
        <v>1583</v>
      </c>
      <c r="C75" s="191" t="s">
        <v>1620</v>
      </c>
      <c r="D75" s="192" t="s">
        <v>1534</v>
      </c>
      <c r="E75" s="192">
        <v>3.123124175E9</v>
      </c>
      <c r="F75" s="192" t="s">
        <v>1535</v>
      </c>
      <c r="G75" s="192" t="s">
        <v>1585</v>
      </c>
      <c r="H75" s="192" t="s">
        <v>1621</v>
      </c>
      <c r="I75" s="192" t="s">
        <v>1587</v>
      </c>
      <c r="J75" s="192" t="s">
        <v>1622</v>
      </c>
      <c r="K75" s="192" t="s">
        <v>1623</v>
      </c>
      <c r="L75" s="192" t="s">
        <v>1624</v>
      </c>
      <c r="M75" s="192" t="s">
        <v>1625</v>
      </c>
      <c r="N75" s="192" t="s">
        <v>1626</v>
      </c>
      <c r="O75" s="239" t="s">
        <v>1627</v>
      </c>
      <c r="P75" s="220">
        <v>44159.0</v>
      </c>
      <c r="Q75" s="251"/>
      <c r="R75" s="251"/>
      <c r="S75" s="251"/>
      <c r="T75" s="251"/>
      <c r="U75" s="251"/>
      <c r="V75" s="251"/>
      <c r="W75" s="251"/>
      <c r="X75" s="251"/>
      <c r="Y75" s="251"/>
      <c r="Z75" s="251"/>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08"/>
      <c r="BB75" s="197"/>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198">
        <f t="shared" si="2"/>
        <v>0</v>
      </c>
      <c r="CC75" s="198">
        <f t="shared" si="3"/>
        <v>0</v>
      </c>
      <c r="CD75" s="198">
        <f t="shared" si="4"/>
        <v>0</v>
      </c>
      <c r="CE75" s="198">
        <f t="shared" si="5"/>
        <v>0</v>
      </c>
      <c r="CF75" s="198">
        <f t="shared" si="6"/>
        <v>0</v>
      </c>
      <c r="CG75" s="198">
        <f t="shared" si="7"/>
        <v>0</v>
      </c>
      <c r="CH75" s="198">
        <f t="shared" si="8"/>
        <v>0</v>
      </c>
      <c r="CI75" s="198">
        <f t="shared" si="9"/>
        <v>0</v>
      </c>
      <c r="CJ75" s="198">
        <f t="shared" si="10"/>
        <v>0</v>
      </c>
      <c r="CK75" s="198">
        <f t="shared" si="11"/>
        <v>0</v>
      </c>
      <c r="CL75" s="198">
        <f t="shared" si="12"/>
        <v>0</v>
      </c>
      <c r="CM75" s="199">
        <f t="shared" si="83"/>
        <v>0</v>
      </c>
      <c r="CN75" s="198">
        <f t="shared" ref="CN75:CP75" si="91">COUNTIF(BA75,"SI")</f>
        <v>0</v>
      </c>
      <c r="CO75" s="197">
        <f t="shared" si="91"/>
        <v>0</v>
      </c>
      <c r="CP75" s="195">
        <f t="shared" si="91"/>
        <v>0</v>
      </c>
      <c r="CQ75" s="195">
        <f t="shared" si="15"/>
        <v>0</v>
      </c>
      <c r="CR75" s="195">
        <f t="shared" si="16"/>
        <v>0</v>
      </c>
      <c r="CS75" s="208">
        <f t="shared" si="17"/>
        <v>0</v>
      </c>
      <c r="CT75" s="254">
        <f t="shared" si="75"/>
        <v>0</v>
      </c>
      <c r="CU75" s="210"/>
      <c r="CW75" s="211"/>
      <c r="CX75" s="210"/>
      <c r="CY75" s="204"/>
      <c r="CZ75" s="204"/>
      <c r="DA75" s="204"/>
      <c r="DB75" s="204"/>
      <c r="DC75" s="204"/>
      <c r="DD75" s="204"/>
      <c r="DE75" s="204"/>
      <c r="DF75" s="204"/>
      <c r="DG75" s="204"/>
      <c r="DH75" s="204"/>
      <c r="DI75" s="204"/>
      <c r="DJ75" s="204"/>
      <c r="DK75" s="204"/>
      <c r="DL75" s="204"/>
      <c r="DM75" s="204"/>
      <c r="DN75" s="204"/>
      <c r="DO75" s="204"/>
      <c r="DP75" s="204"/>
      <c r="DQ75" s="204"/>
      <c r="DR75" s="204"/>
      <c r="DS75" s="204"/>
      <c r="DT75" s="204"/>
      <c r="DU75" s="204"/>
      <c r="DV75" s="204"/>
      <c r="DW75" s="204"/>
      <c r="DX75" s="204"/>
    </row>
    <row r="76" ht="15.0" hidden="1" customHeight="1">
      <c r="A76" s="191" t="s">
        <v>1116</v>
      </c>
      <c r="B76" s="191" t="s">
        <v>1583</v>
      </c>
      <c r="C76" s="191" t="s">
        <v>1628</v>
      </c>
      <c r="D76" s="192" t="s">
        <v>1534</v>
      </c>
      <c r="E76" s="192">
        <v>3.123124175E9</v>
      </c>
      <c r="F76" s="192" t="s">
        <v>1535</v>
      </c>
      <c r="G76" s="192" t="s">
        <v>1585</v>
      </c>
      <c r="H76" s="192" t="s">
        <v>1586</v>
      </c>
      <c r="I76" s="192" t="s">
        <v>1587</v>
      </c>
      <c r="J76" s="192" t="s">
        <v>1629</v>
      </c>
      <c r="K76" s="192" t="s">
        <v>1630</v>
      </c>
      <c r="L76" s="192" t="s">
        <v>1631</v>
      </c>
      <c r="M76" s="192" t="s">
        <v>1632</v>
      </c>
      <c r="N76" s="192" t="s">
        <v>1633</v>
      </c>
      <c r="O76" s="239" t="s">
        <v>1634</v>
      </c>
      <c r="P76" s="245"/>
      <c r="Q76" s="251"/>
      <c r="R76" s="251"/>
      <c r="S76" s="251"/>
      <c r="T76" s="251"/>
      <c r="U76" s="251"/>
      <c r="V76" s="251"/>
      <c r="W76" s="251"/>
      <c r="X76" s="251"/>
      <c r="Y76" s="251"/>
      <c r="Z76" s="251"/>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08"/>
      <c r="BB76" s="197"/>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198">
        <f t="shared" si="2"/>
        <v>0</v>
      </c>
      <c r="CC76" s="198">
        <f t="shared" si="3"/>
        <v>0</v>
      </c>
      <c r="CD76" s="198">
        <f t="shared" si="4"/>
        <v>0</v>
      </c>
      <c r="CE76" s="198">
        <f t="shared" si="5"/>
        <v>0</v>
      </c>
      <c r="CF76" s="198">
        <f t="shared" si="6"/>
        <v>0</v>
      </c>
      <c r="CG76" s="198">
        <f t="shared" si="7"/>
        <v>0</v>
      </c>
      <c r="CH76" s="198">
        <f t="shared" si="8"/>
        <v>0</v>
      </c>
      <c r="CI76" s="198">
        <f t="shared" si="9"/>
        <v>0</v>
      </c>
      <c r="CJ76" s="198">
        <f t="shared" si="10"/>
        <v>0</v>
      </c>
      <c r="CK76" s="198">
        <f t="shared" si="11"/>
        <v>0</v>
      </c>
      <c r="CL76" s="198">
        <f t="shared" si="12"/>
        <v>0</v>
      </c>
      <c r="CM76" s="199">
        <f t="shared" si="83"/>
        <v>0</v>
      </c>
      <c r="CN76" s="198">
        <f t="shared" ref="CN76:CP76" si="92">COUNTIF(BA76,"SI")</f>
        <v>0</v>
      </c>
      <c r="CO76" s="197">
        <f t="shared" si="92"/>
        <v>0</v>
      </c>
      <c r="CP76" s="195">
        <f t="shared" si="92"/>
        <v>0</v>
      </c>
      <c r="CQ76" s="195">
        <f t="shared" si="15"/>
        <v>0</v>
      </c>
      <c r="CR76" s="195">
        <f t="shared" si="16"/>
        <v>0</v>
      </c>
      <c r="CS76" s="208">
        <f t="shared" si="17"/>
        <v>0</v>
      </c>
      <c r="CT76" s="254">
        <f t="shared" si="75"/>
        <v>0</v>
      </c>
      <c r="CU76" s="210"/>
      <c r="CW76" s="211"/>
      <c r="CX76" s="210"/>
      <c r="CY76" s="204"/>
      <c r="CZ76" s="204"/>
      <c r="DA76" s="204"/>
      <c r="DB76" s="204"/>
      <c r="DC76" s="204"/>
      <c r="DD76" s="204"/>
      <c r="DE76" s="204"/>
      <c r="DF76" s="204"/>
      <c r="DG76" s="204"/>
      <c r="DH76" s="204"/>
      <c r="DI76" s="204"/>
      <c r="DJ76" s="204"/>
      <c r="DK76" s="204"/>
      <c r="DL76" s="204"/>
      <c r="DM76" s="204"/>
      <c r="DN76" s="204"/>
      <c r="DO76" s="204"/>
      <c r="DP76" s="204"/>
      <c r="DQ76" s="204"/>
      <c r="DR76" s="204"/>
      <c r="DS76" s="204"/>
      <c r="DT76" s="204"/>
      <c r="DU76" s="204"/>
      <c r="DV76" s="204"/>
      <c r="DW76" s="204"/>
      <c r="DX76" s="204"/>
    </row>
    <row r="77" ht="15.75" hidden="1" customHeight="1">
      <c r="A77" s="191" t="s">
        <v>1116</v>
      </c>
      <c r="B77" s="191" t="s">
        <v>1583</v>
      </c>
      <c r="C77" s="191" t="s">
        <v>1635</v>
      </c>
      <c r="D77" s="205" t="s">
        <v>1331</v>
      </c>
      <c r="E77" s="192">
        <v>3.007488261E9</v>
      </c>
      <c r="F77" s="193" t="s">
        <v>1332</v>
      </c>
      <c r="G77" s="192" t="s">
        <v>1585</v>
      </c>
      <c r="H77" s="192" t="s">
        <v>1586</v>
      </c>
      <c r="I77" s="192" t="s">
        <v>1587</v>
      </c>
      <c r="J77" s="192" t="s">
        <v>1636</v>
      </c>
      <c r="K77" s="193" t="s">
        <v>1637</v>
      </c>
      <c r="L77" s="192" t="s">
        <v>1638</v>
      </c>
      <c r="M77" s="192">
        <v>3.133770653E9</v>
      </c>
      <c r="N77" s="193" t="s">
        <v>1639</v>
      </c>
      <c r="O77" s="192" t="s">
        <v>1640</v>
      </c>
      <c r="P77" s="214">
        <v>44181.0</v>
      </c>
      <c r="Q77" s="227"/>
      <c r="R77" s="227"/>
      <c r="S77" s="227"/>
      <c r="T77" s="227"/>
      <c r="U77" s="227"/>
      <c r="V77" s="227"/>
      <c r="W77" s="227"/>
      <c r="X77" s="227"/>
      <c r="Y77" s="227"/>
      <c r="Z77" s="227"/>
      <c r="AA77" s="227"/>
      <c r="AB77" s="227"/>
      <c r="AC77" s="227"/>
      <c r="AD77" s="227"/>
      <c r="AE77" s="227"/>
      <c r="AF77" s="227"/>
      <c r="AG77" s="227"/>
      <c r="AH77" s="227"/>
      <c r="AI77" s="227"/>
      <c r="AJ77" s="227"/>
      <c r="AK77" s="208"/>
      <c r="AL77" s="208"/>
      <c r="AM77" s="208"/>
      <c r="AN77" s="208"/>
      <c r="AO77" s="208"/>
      <c r="AP77" s="208"/>
      <c r="AQ77" s="208"/>
      <c r="AR77" s="208"/>
      <c r="AS77" s="208"/>
      <c r="AT77" s="208"/>
      <c r="AU77" s="208"/>
      <c r="AV77" s="208"/>
      <c r="AW77" s="208"/>
      <c r="AX77" s="208"/>
      <c r="AY77" s="208"/>
      <c r="AZ77" s="208"/>
      <c r="BA77" s="208"/>
      <c r="BB77" s="197"/>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198">
        <f t="shared" si="2"/>
        <v>0</v>
      </c>
      <c r="CC77" s="198">
        <f t="shared" si="3"/>
        <v>0</v>
      </c>
      <c r="CD77" s="198">
        <f t="shared" si="4"/>
        <v>0</v>
      </c>
      <c r="CE77" s="198">
        <f t="shared" si="5"/>
        <v>0</v>
      </c>
      <c r="CF77" s="198">
        <f t="shared" si="6"/>
        <v>0</v>
      </c>
      <c r="CG77" s="198">
        <f t="shared" si="7"/>
        <v>0</v>
      </c>
      <c r="CH77" s="198">
        <f t="shared" si="8"/>
        <v>0</v>
      </c>
      <c r="CI77" s="198">
        <f t="shared" si="9"/>
        <v>0</v>
      </c>
      <c r="CJ77" s="198">
        <f t="shared" si="10"/>
        <v>0</v>
      </c>
      <c r="CK77" s="198">
        <f t="shared" si="11"/>
        <v>0</v>
      </c>
      <c r="CL77" s="198">
        <f t="shared" si="12"/>
        <v>0</v>
      </c>
      <c r="CM77" s="199">
        <f t="shared" si="83"/>
        <v>0</v>
      </c>
      <c r="CN77" s="198">
        <f t="shared" ref="CN77:CP77" si="93">COUNTIF(BA77,"SI")</f>
        <v>0</v>
      </c>
      <c r="CO77" s="197">
        <f t="shared" si="93"/>
        <v>0</v>
      </c>
      <c r="CP77" s="195">
        <f t="shared" si="93"/>
        <v>0</v>
      </c>
      <c r="CQ77" s="195">
        <f t="shared" si="15"/>
        <v>0</v>
      </c>
      <c r="CR77" s="195">
        <f t="shared" si="16"/>
        <v>0</v>
      </c>
      <c r="CS77" s="208">
        <f t="shared" si="17"/>
        <v>0</v>
      </c>
      <c r="CT77" s="254">
        <f t="shared" si="75"/>
        <v>0</v>
      </c>
      <c r="CU77" s="125"/>
      <c r="CV77" s="126"/>
      <c r="CW77" s="180"/>
      <c r="CX77" s="210"/>
      <c r="CY77" s="204"/>
      <c r="CZ77" s="204"/>
      <c r="DA77" s="204"/>
      <c r="DB77" s="204"/>
      <c r="DC77" s="204"/>
      <c r="DD77" s="204"/>
      <c r="DE77" s="204"/>
      <c r="DF77" s="204"/>
      <c r="DG77" s="204"/>
      <c r="DH77" s="204"/>
      <c r="DI77" s="204"/>
      <c r="DJ77" s="204"/>
      <c r="DK77" s="204"/>
      <c r="DL77" s="204"/>
      <c r="DM77" s="204"/>
      <c r="DN77" s="204"/>
      <c r="DO77" s="204"/>
      <c r="DP77" s="204"/>
      <c r="DQ77" s="204"/>
      <c r="DR77" s="204"/>
      <c r="DS77" s="204"/>
      <c r="DT77" s="204"/>
      <c r="DU77" s="204"/>
      <c r="DV77" s="204"/>
      <c r="DW77" s="204"/>
      <c r="DX77" s="204"/>
    </row>
    <row r="78" ht="15.75" customHeight="1">
      <c r="A78" s="191" t="s">
        <v>1116</v>
      </c>
      <c r="B78" s="191" t="s">
        <v>1641</v>
      </c>
      <c r="C78" s="191" t="s">
        <v>1642</v>
      </c>
      <c r="D78" s="192" t="s">
        <v>1147</v>
      </c>
      <c r="E78" s="192">
        <v>3.204263561E9</v>
      </c>
      <c r="F78" s="213" t="s">
        <v>1148</v>
      </c>
      <c r="G78" s="192" t="s">
        <v>1643</v>
      </c>
      <c r="H78" s="192">
        <v>3.208465827E9</v>
      </c>
      <c r="I78" s="213" t="s">
        <v>1644</v>
      </c>
      <c r="J78" s="192" t="s">
        <v>1645</v>
      </c>
      <c r="K78" s="192" t="s">
        <v>1646</v>
      </c>
      <c r="L78" s="192" t="s">
        <v>1647</v>
      </c>
      <c r="M78" s="192">
        <v>3.188101614E9</v>
      </c>
      <c r="N78" s="192" t="s">
        <v>1648</v>
      </c>
      <c r="O78" s="192" t="s">
        <v>1649</v>
      </c>
      <c r="P78" s="245"/>
      <c r="Q78" s="131" t="s">
        <v>1129</v>
      </c>
      <c r="R78" s="131" t="s">
        <v>1129</v>
      </c>
      <c r="S78" s="131" t="s">
        <v>1129</v>
      </c>
      <c r="T78" s="131" t="s">
        <v>1129</v>
      </c>
      <c r="U78" s="131" t="s">
        <v>1129</v>
      </c>
      <c r="V78" s="131" t="s">
        <v>1129</v>
      </c>
      <c r="W78" s="131" t="s">
        <v>1129</v>
      </c>
      <c r="X78" s="131" t="s">
        <v>1131</v>
      </c>
      <c r="Y78" s="131" t="s">
        <v>1129</v>
      </c>
      <c r="Z78" s="131" t="s">
        <v>1129</v>
      </c>
      <c r="AA78" s="131" t="s">
        <v>1129</v>
      </c>
      <c r="AB78" s="131" t="s">
        <v>1129</v>
      </c>
      <c r="AC78" s="131" t="s">
        <v>1129</v>
      </c>
      <c r="AD78" s="131" t="s">
        <v>1131</v>
      </c>
      <c r="AE78" s="131" t="s">
        <v>1129</v>
      </c>
      <c r="AF78" s="131" t="s">
        <v>1129</v>
      </c>
      <c r="AG78" s="131" t="s">
        <v>1129</v>
      </c>
      <c r="AH78" s="131" t="s">
        <v>1129</v>
      </c>
      <c r="AI78" s="131" t="s">
        <v>1129</v>
      </c>
      <c r="AJ78" s="131" t="s">
        <v>1129</v>
      </c>
      <c r="AK78" s="208" t="s">
        <v>1129</v>
      </c>
      <c r="AL78" s="208" t="s">
        <v>1129</v>
      </c>
      <c r="AM78" s="208" t="s">
        <v>1130</v>
      </c>
      <c r="AN78" s="208" t="s">
        <v>1131</v>
      </c>
      <c r="AO78" s="208" t="s">
        <v>1129</v>
      </c>
      <c r="AP78" s="208"/>
      <c r="AQ78" s="208" t="s">
        <v>1129</v>
      </c>
      <c r="AR78" s="208"/>
      <c r="AS78" s="208" t="s">
        <v>1129</v>
      </c>
      <c r="AT78" s="208" t="s">
        <v>1131</v>
      </c>
      <c r="AU78" s="208" t="s">
        <v>1129</v>
      </c>
      <c r="AV78" s="208" t="s">
        <v>1129</v>
      </c>
      <c r="AW78" s="208" t="s">
        <v>1129</v>
      </c>
      <c r="AX78" s="208" t="s">
        <v>1129</v>
      </c>
      <c r="AY78" s="208" t="s">
        <v>1129</v>
      </c>
      <c r="AZ78" s="208" t="s">
        <v>1129</v>
      </c>
      <c r="BA78" s="208" t="s">
        <v>1129</v>
      </c>
      <c r="BB78" s="197" t="s">
        <v>1129</v>
      </c>
      <c r="BC78" s="208" t="s">
        <v>1129</v>
      </c>
      <c r="BD78" s="208" t="s">
        <v>1129</v>
      </c>
      <c r="BE78" s="208" t="s">
        <v>1129</v>
      </c>
      <c r="BF78" s="208" t="s">
        <v>1129</v>
      </c>
      <c r="BG78" s="208" t="s">
        <v>1130</v>
      </c>
      <c r="BH78" s="208" t="s">
        <v>1130</v>
      </c>
      <c r="BI78" s="208" t="s">
        <v>1129</v>
      </c>
      <c r="BJ78" s="208" t="s">
        <v>1130</v>
      </c>
      <c r="BK78" s="208" t="s">
        <v>1130</v>
      </c>
      <c r="BL78" s="208" t="s">
        <v>1130</v>
      </c>
      <c r="BM78" s="208" t="s">
        <v>1130</v>
      </c>
      <c r="BN78" s="208" t="s">
        <v>1130</v>
      </c>
      <c r="BO78" s="208" t="s">
        <v>1130</v>
      </c>
      <c r="BP78" s="208" t="s">
        <v>1130</v>
      </c>
      <c r="BQ78" s="208" t="s">
        <v>1130</v>
      </c>
      <c r="BR78" s="208" t="s">
        <v>1130</v>
      </c>
      <c r="BS78" s="208" t="s">
        <v>1129</v>
      </c>
      <c r="BT78" s="208" t="s">
        <v>1129</v>
      </c>
      <c r="BU78" s="208" t="s">
        <v>1130</v>
      </c>
      <c r="BV78" s="208" t="s">
        <v>1130</v>
      </c>
      <c r="BW78" s="208" t="s">
        <v>1131</v>
      </c>
      <c r="BX78" s="208" t="s">
        <v>1129</v>
      </c>
      <c r="BY78" s="208" t="s">
        <v>1129</v>
      </c>
      <c r="BZ78" s="208" t="s">
        <v>1129</v>
      </c>
      <c r="CA78" s="208" t="s">
        <v>1129</v>
      </c>
      <c r="CB78" s="198">
        <f t="shared" si="2"/>
        <v>3</v>
      </c>
      <c r="CC78" s="198">
        <f t="shared" si="3"/>
        <v>3</v>
      </c>
      <c r="CD78" s="198">
        <f t="shared" si="4"/>
        <v>3</v>
      </c>
      <c r="CE78" s="198">
        <f t="shared" si="5"/>
        <v>3</v>
      </c>
      <c r="CF78" s="198">
        <f t="shared" si="6"/>
        <v>5</v>
      </c>
      <c r="CG78" s="198">
        <f t="shared" si="7"/>
        <v>3</v>
      </c>
      <c r="CH78" s="198">
        <f t="shared" si="8"/>
        <v>1</v>
      </c>
      <c r="CI78" s="198">
        <f t="shared" si="9"/>
        <v>2</v>
      </c>
      <c r="CJ78" s="198">
        <f t="shared" si="10"/>
        <v>3</v>
      </c>
      <c r="CK78" s="198">
        <f t="shared" si="11"/>
        <v>3</v>
      </c>
      <c r="CL78" s="198">
        <f t="shared" si="12"/>
        <v>29</v>
      </c>
      <c r="CM78" s="199">
        <f t="shared" si="83"/>
        <v>0.8055555556</v>
      </c>
      <c r="CN78" s="198">
        <f t="shared" ref="CN78:CP78" si="94">COUNTIF(BA78,"SI")</f>
        <v>1</v>
      </c>
      <c r="CO78" s="197">
        <f t="shared" si="94"/>
        <v>1</v>
      </c>
      <c r="CP78" s="195">
        <f t="shared" si="94"/>
        <v>1</v>
      </c>
      <c r="CQ78" s="195">
        <f t="shared" si="15"/>
        <v>4</v>
      </c>
      <c r="CR78" s="195">
        <f t="shared" si="16"/>
        <v>6</v>
      </c>
      <c r="CS78" s="208">
        <f t="shared" si="17"/>
        <v>13</v>
      </c>
      <c r="CT78" s="254">
        <f t="shared" si="75"/>
        <v>0.9285714286</v>
      </c>
      <c r="CU78" s="202">
        <f>AVERAGE(CT78:CT79)</f>
        <v>0.4642857143</v>
      </c>
      <c r="CV78" s="172"/>
      <c r="CW78" s="173"/>
      <c r="CX78" s="210"/>
      <c r="CY78" s="204"/>
      <c r="CZ78" s="204"/>
      <c r="DA78" s="204"/>
      <c r="DB78" s="204"/>
      <c r="DC78" s="204"/>
      <c r="DD78" s="204"/>
      <c r="DE78" s="204"/>
      <c r="DF78" s="204"/>
      <c r="DG78" s="204"/>
      <c r="DH78" s="204"/>
      <c r="DI78" s="204"/>
      <c r="DJ78" s="204"/>
      <c r="DK78" s="204"/>
      <c r="DL78" s="204"/>
      <c r="DM78" s="204"/>
      <c r="DN78" s="204"/>
      <c r="DO78" s="204"/>
      <c r="DP78" s="204"/>
      <c r="DQ78" s="204"/>
      <c r="DR78" s="204"/>
      <c r="DS78" s="204"/>
      <c r="DT78" s="204"/>
      <c r="DU78" s="204"/>
      <c r="DV78" s="204"/>
      <c r="DW78" s="204"/>
      <c r="DX78" s="204"/>
    </row>
    <row r="79" ht="15.75" hidden="1" customHeight="1">
      <c r="A79" s="191" t="s">
        <v>1116</v>
      </c>
      <c r="B79" s="191" t="s">
        <v>1641</v>
      </c>
      <c r="C79" s="191" t="s">
        <v>1641</v>
      </c>
      <c r="D79" s="192" t="s">
        <v>1147</v>
      </c>
      <c r="E79" s="192">
        <v>3.204263561E9</v>
      </c>
      <c r="F79" s="213" t="s">
        <v>1148</v>
      </c>
      <c r="G79" s="192" t="s">
        <v>1650</v>
      </c>
      <c r="H79" s="192" t="s">
        <v>1651</v>
      </c>
      <c r="I79" s="192" t="s">
        <v>1652</v>
      </c>
      <c r="J79" s="192" t="s">
        <v>1653</v>
      </c>
      <c r="K79" s="192" t="s">
        <v>1654</v>
      </c>
      <c r="L79" s="192"/>
      <c r="M79" s="192"/>
      <c r="N79" s="192"/>
      <c r="O79" s="239" t="s">
        <v>1655</v>
      </c>
      <c r="P79" s="245"/>
      <c r="Q79" s="131"/>
      <c r="R79" s="131"/>
      <c r="S79" s="131"/>
      <c r="T79" s="131"/>
      <c r="U79" s="131"/>
      <c r="V79" s="131"/>
      <c r="W79" s="131"/>
      <c r="X79" s="131"/>
      <c r="Y79" s="131"/>
      <c r="Z79" s="131"/>
      <c r="AA79" s="131"/>
      <c r="AB79" s="131"/>
      <c r="AC79" s="131"/>
      <c r="AD79" s="131"/>
      <c r="AE79" s="131"/>
      <c r="AF79" s="131"/>
      <c r="AG79" s="131"/>
      <c r="AH79" s="131"/>
      <c r="AI79" s="131"/>
      <c r="AJ79" s="131"/>
      <c r="AK79" s="208"/>
      <c r="AL79" s="208"/>
      <c r="AM79" s="208"/>
      <c r="AN79" s="208"/>
      <c r="AO79" s="208"/>
      <c r="AP79" s="208"/>
      <c r="AQ79" s="208"/>
      <c r="AR79" s="208"/>
      <c r="AS79" s="208"/>
      <c r="AT79" s="208"/>
      <c r="AU79" s="208"/>
      <c r="AV79" s="208"/>
      <c r="AW79" s="208"/>
      <c r="AX79" s="208"/>
      <c r="AY79" s="208"/>
      <c r="AZ79" s="208"/>
      <c r="BA79" s="208"/>
      <c r="BB79" s="197"/>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198">
        <f t="shared" si="2"/>
        <v>0</v>
      </c>
      <c r="CC79" s="198">
        <f t="shared" si="3"/>
        <v>0</v>
      </c>
      <c r="CD79" s="198">
        <f t="shared" si="4"/>
        <v>0</v>
      </c>
      <c r="CE79" s="198">
        <f t="shared" si="5"/>
        <v>0</v>
      </c>
      <c r="CF79" s="198">
        <f t="shared" si="6"/>
        <v>0</v>
      </c>
      <c r="CG79" s="198">
        <f t="shared" si="7"/>
        <v>0</v>
      </c>
      <c r="CH79" s="198">
        <f t="shared" si="8"/>
        <v>0</v>
      </c>
      <c r="CI79" s="198">
        <f t="shared" si="9"/>
        <v>0</v>
      </c>
      <c r="CJ79" s="198">
        <f t="shared" si="10"/>
        <v>0</v>
      </c>
      <c r="CK79" s="198">
        <f t="shared" si="11"/>
        <v>0</v>
      </c>
      <c r="CL79" s="198">
        <f t="shared" si="12"/>
        <v>0</v>
      </c>
      <c r="CM79" s="199">
        <f t="shared" si="83"/>
        <v>0</v>
      </c>
      <c r="CN79" s="198">
        <f t="shared" ref="CN79:CP79" si="95">COUNTIF(BA79,"SI")</f>
        <v>0</v>
      </c>
      <c r="CO79" s="197">
        <f t="shared" si="95"/>
        <v>0</v>
      </c>
      <c r="CP79" s="195">
        <f t="shared" si="95"/>
        <v>0</v>
      </c>
      <c r="CQ79" s="195">
        <f t="shared" si="15"/>
        <v>0</v>
      </c>
      <c r="CR79" s="195">
        <f t="shared" si="16"/>
        <v>0</v>
      </c>
      <c r="CS79" s="208">
        <f t="shared" si="17"/>
        <v>0</v>
      </c>
      <c r="CT79" s="254">
        <f t="shared" si="75"/>
        <v>0</v>
      </c>
      <c r="CU79" s="125"/>
      <c r="CV79" s="126"/>
      <c r="CW79" s="180"/>
      <c r="CX79" s="210"/>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row>
    <row r="80" ht="15.75" hidden="1" customHeight="1">
      <c r="A80" s="191" t="s">
        <v>1116</v>
      </c>
      <c r="B80" s="191" t="s">
        <v>1656</v>
      </c>
      <c r="C80" s="191" t="s">
        <v>1657</v>
      </c>
      <c r="D80" s="192" t="s">
        <v>1658</v>
      </c>
      <c r="E80" s="192">
        <v>3.183382382E9</v>
      </c>
      <c r="F80" s="193" t="s">
        <v>1659</v>
      </c>
      <c r="G80" s="192" t="s">
        <v>1660</v>
      </c>
      <c r="H80" s="192" t="s">
        <v>1661</v>
      </c>
      <c r="I80" s="193" t="s">
        <v>1662</v>
      </c>
      <c r="J80" s="192" t="s">
        <v>1663</v>
      </c>
      <c r="K80" s="193" t="s">
        <v>1664</v>
      </c>
      <c r="L80" s="192" t="s">
        <v>1665</v>
      </c>
      <c r="M80" s="192">
        <v>3.114620952E9</v>
      </c>
      <c r="N80" s="193" t="s">
        <v>1666</v>
      </c>
      <c r="O80" s="216" t="s">
        <v>1667</v>
      </c>
      <c r="P80" s="214">
        <v>44141.0</v>
      </c>
      <c r="Q80" s="255" t="s">
        <v>1129</v>
      </c>
      <c r="R80" s="256" t="s">
        <v>1129</v>
      </c>
      <c r="S80" s="256" t="s">
        <v>1129</v>
      </c>
      <c r="T80" s="257" t="s">
        <v>1129</v>
      </c>
      <c r="U80" s="258" t="s">
        <v>1130</v>
      </c>
      <c r="V80" s="257" t="s">
        <v>1129</v>
      </c>
      <c r="W80" s="257" t="s">
        <v>1129</v>
      </c>
      <c r="X80" s="257" t="s">
        <v>1131</v>
      </c>
      <c r="Y80" s="257" t="s">
        <v>1129</v>
      </c>
      <c r="Z80" s="257" t="s">
        <v>1129</v>
      </c>
      <c r="AA80" s="259" t="s">
        <v>1129</v>
      </c>
      <c r="AB80" s="259" t="s">
        <v>1129</v>
      </c>
      <c r="AC80" s="259" t="s">
        <v>1129</v>
      </c>
      <c r="AD80" s="259" t="s">
        <v>1129</v>
      </c>
      <c r="AE80" s="259" t="s">
        <v>1129</v>
      </c>
      <c r="AF80" s="259" t="s">
        <v>1129</v>
      </c>
      <c r="AG80" s="259" t="s">
        <v>1129</v>
      </c>
      <c r="AH80" s="259" t="s">
        <v>1129</v>
      </c>
      <c r="AI80" s="259" t="s">
        <v>1129</v>
      </c>
      <c r="AJ80" s="259" t="s">
        <v>1129</v>
      </c>
      <c r="AK80" s="259" t="s">
        <v>1129</v>
      </c>
      <c r="AL80" s="260" t="s">
        <v>1131</v>
      </c>
      <c r="AM80" s="259" t="s">
        <v>1130</v>
      </c>
      <c r="AN80" s="259" t="s">
        <v>1130</v>
      </c>
      <c r="AO80" s="259" t="s">
        <v>1130</v>
      </c>
      <c r="AP80" s="259" t="s">
        <v>1129</v>
      </c>
      <c r="AQ80" s="259" t="s">
        <v>1129</v>
      </c>
      <c r="AR80" s="259" t="s">
        <v>1129</v>
      </c>
      <c r="AS80" s="259" t="s">
        <v>1129</v>
      </c>
      <c r="AT80" s="259" t="s">
        <v>1129</v>
      </c>
      <c r="AU80" s="259" t="s">
        <v>1129</v>
      </c>
      <c r="AV80" s="259" t="s">
        <v>1129</v>
      </c>
      <c r="AW80" s="259" t="s">
        <v>1129</v>
      </c>
      <c r="AX80" s="259" t="s">
        <v>1129</v>
      </c>
      <c r="AY80" s="259" t="s">
        <v>1129</v>
      </c>
      <c r="AZ80" s="259" t="s">
        <v>1129</v>
      </c>
      <c r="BA80" s="261" t="s">
        <v>1129</v>
      </c>
      <c r="BB80" s="262" t="s">
        <v>1129</v>
      </c>
      <c r="BC80" s="261" t="s">
        <v>1129</v>
      </c>
      <c r="BD80" s="261" t="s">
        <v>1129</v>
      </c>
      <c r="BE80" s="261" t="s">
        <v>1129</v>
      </c>
      <c r="BF80" s="261" t="s">
        <v>1129</v>
      </c>
      <c r="BG80" s="261" t="s">
        <v>1130</v>
      </c>
      <c r="BH80" s="261" t="s">
        <v>1130</v>
      </c>
      <c r="BI80" s="261" t="s">
        <v>1130</v>
      </c>
      <c r="BJ80" s="261" t="s">
        <v>1130</v>
      </c>
      <c r="BK80" s="261" t="s">
        <v>1131</v>
      </c>
      <c r="BL80" s="261" t="s">
        <v>1130</v>
      </c>
      <c r="BM80" s="261" t="s">
        <v>1130</v>
      </c>
      <c r="BN80" s="261" t="s">
        <v>1130</v>
      </c>
      <c r="BO80" s="261" t="s">
        <v>1130</v>
      </c>
      <c r="BP80" s="261" t="s">
        <v>1130</v>
      </c>
      <c r="BQ80" s="261" t="s">
        <v>1130</v>
      </c>
      <c r="BR80" s="261" t="s">
        <v>1130</v>
      </c>
      <c r="BS80" s="261" t="s">
        <v>1129</v>
      </c>
      <c r="BT80" s="261" t="s">
        <v>1130</v>
      </c>
      <c r="BU80" s="261" t="s">
        <v>1130</v>
      </c>
      <c r="BV80" s="261" t="s">
        <v>1129</v>
      </c>
      <c r="BW80" s="261" t="s">
        <v>1129</v>
      </c>
      <c r="BX80" s="261" t="s">
        <v>1131</v>
      </c>
      <c r="BY80" s="261" t="s">
        <v>1129</v>
      </c>
      <c r="BZ80" s="261" t="s">
        <v>1129</v>
      </c>
      <c r="CA80" s="261" t="s">
        <v>1129</v>
      </c>
      <c r="CB80" s="198">
        <f t="shared" si="2"/>
        <v>3</v>
      </c>
      <c r="CC80" s="198">
        <f t="shared" si="3"/>
        <v>2</v>
      </c>
      <c r="CD80" s="198">
        <f t="shared" si="4"/>
        <v>3</v>
      </c>
      <c r="CE80" s="198">
        <f t="shared" si="5"/>
        <v>4</v>
      </c>
      <c r="CF80" s="198">
        <f t="shared" si="6"/>
        <v>5</v>
      </c>
      <c r="CG80" s="198">
        <f t="shared" si="7"/>
        <v>2</v>
      </c>
      <c r="CH80" s="198">
        <f t="shared" si="8"/>
        <v>0</v>
      </c>
      <c r="CI80" s="198">
        <f t="shared" si="9"/>
        <v>4</v>
      </c>
      <c r="CJ80" s="198">
        <f t="shared" si="10"/>
        <v>4</v>
      </c>
      <c r="CK80" s="198">
        <f t="shared" si="11"/>
        <v>3</v>
      </c>
      <c r="CL80" s="198">
        <f t="shared" si="12"/>
        <v>30</v>
      </c>
      <c r="CM80" s="199">
        <f>CL80/32</f>
        <v>0.9375</v>
      </c>
      <c r="CN80" s="198">
        <f t="shared" ref="CN80:CP80" si="96">COUNTIF(BA80,"SI")</f>
        <v>1</v>
      </c>
      <c r="CO80" s="197">
        <f t="shared" si="96"/>
        <v>1</v>
      </c>
      <c r="CP80" s="195">
        <f t="shared" si="96"/>
        <v>1</v>
      </c>
      <c r="CQ80" s="195">
        <f t="shared" si="15"/>
        <v>3</v>
      </c>
      <c r="CR80" s="195">
        <f t="shared" si="16"/>
        <v>6</v>
      </c>
      <c r="CS80" s="208">
        <f t="shared" si="17"/>
        <v>12</v>
      </c>
      <c r="CT80" s="254">
        <f t="shared" si="75"/>
        <v>0.8571428571</v>
      </c>
      <c r="CU80" s="202">
        <f>AVERAGE(CT80:CT89)</f>
        <v>0.6571428571</v>
      </c>
      <c r="CV80" s="172"/>
      <c r="CW80" s="173"/>
      <c r="CX80" s="210"/>
      <c r="CY80" s="164"/>
      <c r="CZ80" s="164"/>
      <c r="DA80" s="164"/>
      <c r="DB80" s="164"/>
      <c r="DC80" s="164"/>
      <c r="DD80" s="164"/>
      <c r="DE80" s="164"/>
      <c r="DF80" s="164"/>
      <c r="DG80" s="164"/>
      <c r="DH80" s="164"/>
      <c r="DI80" s="164"/>
      <c r="DJ80" s="164"/>
      <c r="DK80" s="164"/>
      <c r="DL80" s="164"/>
      <c r="DM80" s="164"/>
      <c r="DN80" s="164"/>
      <c r="DO80" s="164"/>
      <c r="DP80" s="164"/>
      <c r="DQ80" s="164"/>
      <c r="DR80" s="164"/>
      <c r="DS80" s="164"/>
      <c r="DT80" s="164"/>
      <c r="DU80" s="164"/>
      <c r="DV80" s="164"/>
      <c r="DW80" s="164"/>
      <c r="DX80" s="164"/>
    </row>
    <row r="81" ht="15.75" hidden="1" customHeight="1">
      <c r="A81" s="191" t="s">
        <v>1116</v>
      </c>
      <c r="B81" s="191" t="s">
        <v>1656</v>
      </c>
      <c r="C81" s="191" t="s">
        <v>1668</v>
      </c>
      <c r="D81" s="192" t="s">
        <v>1147</v>
      </c>
      <c r="E81" s="192">
        <v>3.204263561E9</v>
      </c>
      <c r="F81" s="213" t="s">
        <v>1148</v>
      </c>
      <c r="G81" s="192" t="s">
        <v>1660</v>
      </c>
      <c r="H81" s="192" t="s">
        <v>1661</v>
      </c>
      <c r="I81" s="193" t="s">
        <v>1662</v>
      </c>
      <c r="J81" s="192" t="s">
        <v>1669</v>
      </c>
      <c r="K81" s="192" t="s">
        <v>1670</v>
      </c>
      <c r="L81" s="192" t="s">
        <v>1671</v>
      </c>
      <c r="M81" s="192">
        <v>3.138918034E9</v>
      </c>
      <c r="N81" s="192" t="s">
        <v>1672</v>
      </c>
      <c r="O81" s="192" t="s">
        <v>1673</v>
      </c>
      <c r="P81" s="214">
        <v>44279.0</v>
      </c>
      <c r="Q81" s="131" t="s">
        <v>1129</v>
      </c>
      <c r="R81" s="131" t="s">
        <v>1129</v>
      </c>
      <c r="S81" s="131" t="s">
        <v>1129</v>
      </c>
      <c r="T81" s="131" t="s">
        <v>1129</v>
      </c>
      <c r="U81" s="131" t="s">
        <v>1130</v>
      </c>
      <c r="V81" s="131" t="s">
        <v>1129</v>
      </c>
      <c r="W81" s="131" t="s">
        <v>1129</v>
      </c>
      <c r="X81" s="131" t="s">
        <v>1131</v>
      </c>
      <c r="Y81" s="131" t="s">
        <v>1129</v>
      </c>
      <c r="Z81" s="131" t="s">
        <v>1129</v>
      </c>
      <c r="AA81" s="131" t="s">
        <v>1131</v>
      </c>
      <c r="AB81" s="131" t="s">
        <v>1129</v>
      </c>
      <c r="AC81" s="131" t="s">
        <v>1131</v>
      </c>
      <c r="AD81" s="131" t="s">
        <v>1131</v>
      </c>
      <c r="AE81" s="131" t="s">
        <v>1131</v>
      </c>
      <c r="AF81" s="131" t="s">
        <v>1131</v>
      </c>
      <c r="AG81" s="131" t="s">
        <v>1129</v>
      </c>
      <c r="AH81" s="131" t="s">
        <v>1129</v>
      </c>
      <c r="AI81" s="131" t="s">
        <v>1129</v>
      </c>
      <c r="AJ81" s="263" t="s">
        <v>1129</v>
      </c>
      <c r="AK81" s="208" t="s">
        <v>1131</v>
      </c>
      <c r="AL81" s="208" t="s">
        <v>1131</v>
      </c>
      <c r="AM81" s="208" t="s">
        <v>1130</v>
      </c>
      <c r="AN81" s="208" t="s">
        <v>1130</v>
      </c>
      <c r="AO81" s="208" t="s">
        <v>1130</v>
      </c>
      <c r="AP81" s="208" t="s">
        <v>1129</v>
      </c>
      <c r="AQ81" s="208" t="s">
        <v>1129</v>
      </c>
      <c r="AR81" s="208" t="s">
        <v>1129</v>
      </c>
      <c r="AS81" s="208" t="s">
        <v>1129</v>
      </c>
      <c r="AT81" s="208" t="s">
        <v>1129</v>
      </c>
      <c r="AU81" s="208" t="s">
        <v>1129</v>
      </c>
      <c r="AV81" s="208" t="s">
        <v>1129</v>
      </c>
      <c r="AW81" s="208" t="s">
        <v>1129</v>
      </c>
      <c r="AX81" s="208" t="s">
        <v>1129</v>
      </c>
      <c r="AY81" s="208" t="s">
        <v>1129</v>
      </c>
      <c r="AZ81" s="208" t="s">
        <v>1129</v>
      </c>
      <c r="BA81" s="208" t="s">
        <v>1129</v>
      </c>
      <c r="BB81" s="197" t="s">
        <v>1129</v>
      </c>
      <c r="BC81" s="208" t="s">
        <v>1129</v>
      </c>
      <c r="BD81" s="208" t="s">
        <v>1129</v>
      </c>
      <c r="BE81" s="208" t="s">
        <v>1129</v>
      </c>
      <c r="BF81" s="208" t="s">
        <v>1129</v>
      </c>
      <c r="BG81" s="208" t="s">
        <v>1130</v>
      </c>
      <c r="BH81" s="208" t="s">
        <v>1130</v>
      </c>
      <c r="BI81" s="208" t="s">
        <v>1130</v>
      </c>
      <c r="BJ81" s="208" t="s">
        <v>1130</v>
      </c>
      <c r="BK81" s="208" t="s">
        <v>1129</v>
      </c>
      <c r="BL81" s="208" t="s">
        <v>1130</v>
      </c>
      <c r="BM81" s="208" t="s">
        <v>1130</v>
      </c>
      <c r="BN81" s="208"/>
      <c r="BO81" s="208" t="s">
        <v>1130</v>
      </c>
      <c r="BP81" s="208" t="s">
        <v>1130</v>
      </c>
      <c r="BQ81" s="208" t="s">
        <v>1130</v>
      </c>
      <c r="BR81" s="208" t="s">
        <v>1130</v>
      </c>
      <c r="BS81" s="208" t="s">
        <v>1129</v>
      </c>
      <c r="BT81" s="208" t="s">
        <v>1130</v>
      </c>
      <c r="BU81" s="208" t="s">
        <v>1130</v>
      </c>
      <c r="BV81" s="208" t="s">
        <v>1129</v>
      </c>
      <c r="BW81" s="208" t="s">
        <v>1129</v>
      </c>
      <c r="BX81" s="208" t="s">
        <v>1129</v>
      </c>
      <c r="BY81" s="208" t="s">
        <v>1129</v>
      </c>
      <c r="BZ81" s="208" t="s">
        <v>1129</v>
      </c>
      <c r="CA81" s="208" t="s">
        <v>1131</v>
      </c>
      <c r="CB81" s="198">
        <f t="shared" si="2"/>
        <v>3</v>
      </c>
      <c r="CC81" s="198">
        <f t="shared" si="3"/>
        <v>2</v>
      </c>
      <c r="CD81" s="198">
        <f t="shared" si="4"/>
        <v>3</v>
      </c>
      <c r="CE81" s="198">
        <f t="shared" si="5"/>
        <v>1</v>
      </c>
      <c r="CF81" s="198">
        <f t="shared" si="6"/>
        <v>3</v>
      </c>
      <c r="CG81" s="198">
        <f t="shared" si="7"/>
        <v>1</v>
      </c>
      <c r="CH81" s="198">
        <f t="shared" si="8"/>
        <v>0</v>
      </c>
      <c r="CI81" s="198">
        <f t="shared" si="9"/>
        <v>4</v>
      </c>
      <c r="CJ81" s="198">
        <f t="shared" si="10"/>
        <v>4</v>
      </c>
      <c r="CK81" s="198">
        <f t="shared" si="11"/>
        <v>3</v>
      </c>
      <c r="CL81" s="198">
        <f t="shared" si="12"/>
        <v>24</v>
      </c>
      <c r="CM81" s="199">
        <f t="shared" ref="CM81:CM82" si="98">CL81/36</f>
        <v>0.6666666667</v>
      </c>
      <c r="CN81" s="198">
        <f t="shared" ref="CN81:CP81" si="97">COUNTIF(BA81,"SI")</f>
        <v>1</v>
      </c>
      <c r="CO81" s="197">
        <f t="shared" si="97"/>
        <v>1</v>
      </c>
      <c r="CP81" s="195">
        <f t="shared" si="97"/>
        <v>1</v>
      </c>
      <c r="CQ81" s="195">
        <f t="shared" si="15"/>
        <v>4</v>
      </c>
      <c r="CR81" s="195">
        <f t="shared" si="16"/>
        <v>6</v>
      </c>
      <c r="CS81" s="208">
        <f t="shared" si="17"/>
        <v>13</v>
      </c>
      <c r="CT81" s="254">
        <f t="shared" si="75"/>
        <v>0.9285714286</v>
      </c>
      <c r="CU81" s="210"/>
      <c r="CW81" s="211"/>
      <c r="CX81" s="210"/>
      <c r="CY81" s="164"/>
      <c r="CZ81" s="164"/>
      <c r="DA81" s="164"/>
      <c r="DB81" s="164"/>
      <c r="DC81" s="164"/>
      <c r="DD81" s="164"/>
      <c r="DE81" s="164"/>
      <c r="DF81" s="164"/>
      <c r="DG81" s="164"/>
      <c r="DH81" s="164"/>
      <c r="DI81" s="164"/>
      <c r="DJ81" s="164"/>
      <c r="DK81" s="164"/>
      <c r="DL81" s="164"/>
      <c r="DM81" s="164"/>
      <c r="DN81" s="164"/>
      <c r="DO81" s="164"/>
      <c r="DP81" s="164"/>
      <c r="DQ81" s="164"/>
      <c r="DR81" s="164"/>
      <c r="DS81" s="164"/>
      <c r="DT81" s="164"/>
      <c r="DU81" s="164"/>
      <c r="DV81" s="164"/>
      <c r="DW81" s="164"/>
      <c r="DX81" s="164"/>
    </row>
    <row r="82" ht="15.75" hidden="1" customHeight="1">
      <c r="A82" s="191" t="s">
        <v>1116</v>
      </c>
      <c r="B82" s="191" t="s">
        <v>1656</v>
      </c>
      <c r="C82" s="191" t="s">
        <v>1674</v>
      </c>
      <c r="D82" s="192" t="s">
        <v>1147</v>
      </c>
      <c r="E82" s="192">
        <v>3.204263561E9</v>
      </c>
      <c r="F82" s="213" t="s">
        <v>1148</v>
      </c>
      <c r="G82" s="192" t="s">
        <v>1660</v>
      </c>
      <c r="H82" s="192" t="s">
        <v>1661</v>
      </c>
      <c r="I82" s="193" t="s">
        <v>1662</v>
      </c>
      <c r="J82" s="192" t="s">
        <v>1675</v>
      </c>
      <c r="K82" s="192" t="s">
        <v>1676</v>
      </c>
      <c r="L82" s="192" t="s">
        <v>1677</v>
      </c>
      <c r="M82" s="230">
        <v>3.124164806E9</v>
      </c>
      <c r="N82" s="193" t="s">
        <v>1678</v>
      </c>
      <c r="O82" s="192" t="s">
        <v>1679</v>
      </c>
      <c r="P82" s="214">
        <v>44295.0</v>
      </c>
      <c r="Q82" s="131" t="s">
        <v>1129</v>
      </c>
      <c r="R82" s="131" t="s">
        <v>1129</v>
      </c>
      <c r="S82" s="131" t="s">
        <v>1129</v>
      </c>
      <c r="T82" s="131" t="s">
        <v>1129</v>
      </c>
      <c r="U82" s="131" t="s">
        <v>1129</v>
      </c>
      <c r="V82" s="131" t="s">
        <v>1129</v>
      </c>
      <c r="W82" s="131" t="s">
        <v>1129</v>
      </c>
      <c r="X82" s="131" t="s">
        <v>1129</v>
      </c>
      <c r="Y82" s="131" t="s">
        <v>1129</v>
      </c>
      <c r="Z82" s="131" t="s">
        <v>1129</v>
      </c>
      <c r="AA82" s="131" t="s">
        <v>1129</v>
      </c>
      <c r="AB82" s="131" t="s">
        <v>1129</v>
      </c>
      <c r="AC82" s="131" t="s">
        <v>1129</v>
      </c>
      <c r="AD82" s="131" t="s">
        <v>1129</v>
      </c>
      <c r="AE82" s="131" t="s">
        <v>1129</v>
      </c>
      <c r="AF82" s="131" t="s">
        <v>1129</v>
      </c>
      <c r="AG82" s="131" t="s">
        <v>1129</v>
      </c>
      <c r="AH82" s="131" t="s">
        <v>1129</v>
      </c>
      <c r="AI82" s="131" t="s">
        <v>1129</v>
      </c>
      <c r="AJ82" s="263" t="s">
        <v>1129</v>
      </c>
      <c r="AK82" s="208" t="s">
        <v>1129</v>
      </c>
      <c r="AL82" s="208" t="s">
        <v>1129</v>
      </c>
      <c r="AM82" s="208" t="s">
        <v>1130</v>
      </c>
      <c r="AN82" s="208" t="s">
        <v>1130</v>
      </c>
      <c r="AO82" s="208" t="s">
        <v>1130</v>
      </c>
      <c r="AP82" s="208" t="s">
        <v>1129</v>
      </c>
      <c r="AQ82" s="208" t="s">
        <v>1129</v>
      </c>
      <c r="AR82" s="208" t="s">
        <v>1129</v>
      </c>
      <c r="AS82" s="208" t="s">
        <v>1129</v>
      </c>
      <c r="AT82" s="208" t="s">
        <v>1129</v>
      </c>
      <c r="AU82" s="208" t="s">
        <v>1129</v>
      </c>
      <c r="AV82" s="208" t="s">
        <v>1129</v>
      </c>
      <c r="AW82" s="208" t="s">
        <v>1129</v>
      </c>
      <c r="AX82" s="208" t="s">
        <v>1129</v>
      </c>
      <c r="AY82" s="208" t="s">
        <v>1129</v>
      </c>
      <c r="AZ82" s="208" t="s">
        <v>1129</v>
      </c>
      <c r="BA82" s="208" t="s">
        <v>1129</v>
      </c>
      <c r="BB82" s="197" t="s">
        <v>1129</v>
      </c>
      <c r="BC82" s="208" t="s">
        <v>1129</v>
      </c>
      <c r="BD82" s="208" t="s">
        <v>1129</v>
      </c>
      <c r="BE82" s="208" t="s">
        <v>1129</v>
      </c>
      <c r="BF82" s="208" t="s">
        <v>1129</v>
      </c>
      <c r="BG82" s="208" t="s">
        <v>1130</v>
      </c>
      <c r="BH82" s="208" t="s">
        <v>1130</v>
      </c>
      <c r="BI82" s="208" t="s">
        <v>1130</v>
      </c>
      <c r="BJ82" s="208" t="s">
        <v>1130</v>
      </c>
      <c r="BK82" s="208" t="s">
        <v>1129</v>
      </c>
      <c r="BL82" s="208" t="s">
        <v>1130</v>
      </c>
      <c r="BM82" s="208" t="s">
        <v>1130</v>
      </c>
      <c r="BN82" s="208"/>
      <c r="BO82" s="208" t="s">
        <v>1130</v>
      </c>
      <c r="BP82" s="208" t="s">
        <v>1130</v>
      </c>
      <c r="BQ82" s="208" t="s">
        <v>1130</v>
      </c>
      <c r="BR82" s="208" t="s">
        <v>1130</v>
      </c>
      <c r="BS82" s="208" t="s">
        <v>1129</v>
      </c>
      <c r="BT82" s="208" t="s">
        <v>1129</v>
      </c>
      <c r="BU82" s="208" t="s">
        <v>1130</v>
      </c>
      <c r="BV82" s="208" t="s">
        <v>1130</v>
      </c>
      <c r="BW82" s="208" t="s">
        <v>1129</v>
      </c>
      <c r="BX82" s="208" t="s">
        <v>1129</v>
      </c>
      <c r="BY82" s="208" t="s">
        <v>1129</v>
      </c>
      <c r="BZ82" s="208" t="s">
        <v>1129</v>
      </c>
      <c r="CA82" s="208" t="s">
        <v>1129</v>
      </c>
      <c r="CB82" s="198">
        <f t="shared" si="2"/>
        <v>3</v>
      </c>
      <c r="CC82" s="198">
        <f t="shared" si="3"/>
        <v>3</v>
      </c>
      <c r="CD82" s="198">
        <f t="shared" si="4"/>
        <v>4</v>
      </c>
      <c r="CE82" s="198">
        <f t="shared" si="5"/>
        <v>4</v>
      </c>
      <c r="CF82" s="198">
        <f t="shared" si="6"/>
        <v>5</v>
      </c>
      <c r="CG82" s="198">
        <f t="shared" si="7"/>
        <v>3</v>
      </c>
      <c r="CH82" s="198">
        <f t="shared" si="8"/>
        <v>0</v>
      </c>
      <c r="CI82" s="198">
        <f t="shared" si="9"/>
        <v>4</v>
      </c>
      <c r="CJ82" s="198">
        <f t="shared" si="10"/>
        <v>4</v>
      </c>
      <c r="CK82" s="198">
        <f t="shared" si="11"/>
        <v>3</v>
      </c>
      <c r="CL82" s="198">
        <f t="shared" si="12"/>
        <v>33</v>
      </c>
      <c r="CM82" s="199">
        <f t="shared" si="98"/>
        <v>0.9166666667</v>
      </c>
      <c r="CN82" s="198">
        <f t="shared" ref="CN82:CP82" si="99">COUNTIF(BA82,"SI")</f>
        <v>1</v>
      </c>
      <c r="CO82" s="197">
        <f t="shared" si="99"/>
        <v>1</v>
      </c>
      <c r="CP82" s="195">
        <f t="shared" si="99"/>
        <v>1</v>
      </c>
      <c r="CQ82" s="195">
        <f t="shared" si="15"/>
        <v>4</v>
      </c>
      <c r="CR82" s="195">
        <f t="shared" si="16"/>
        <v>7</v>
      </c>
      <c r="CS82" s="208">
        <f t="shared" si="17"/>
        <v>14</v>
      </c>
      <c r="CT82" s="254">
        <f t="shared" si="75"/>
        <v>1</v>
      </c>
      <c r="CU82" s="210"/>
      <c r="CW82" s="211"/>
      <c r="CX82" s="210"/>
      <c r="CY82" s="164"/>
      <c r="CZ82" s="164"/>
      <c r="DA82" s="164"/>
      <c r="DB82" s="164"/>
      <c r="DC82" s="164"/>
      <c r="DD82" s="164"/>
      <c r="DE82" s="164"/>
      <c r="DF82" s="164"/>
      <c r="DG82" s="164"/>
      <c r="DH82" s="164"/>
      <c r="DI82" s="164"/>
      <c r="DJ82" s="164"/>
      <c r="DK82" s="164"/>
      <c r="DL82" s="164"/>
      <c r="DM82" s="164"/>
      <c r="DN82" s="164"/>
      <c r="DO82" s="164"/>
      <c r="DP82" s="164"/>
      <c r="DQ82" s="164"/>
      <c r="DR82" s="164"/>
      <c r="DS82" s="164"/>
      <c r="DT82" s="164"/>
      <c r="DU82" s="164"/>
      <c r="DV82" s="164"/>
      <c r="DW82" s="164"/>
      <c r="DX82" s="164"/>
    </row>
    <row r="83" ht="15.75" hidden="1" customHeight="1">
      <c r="A83" s="191" t="s">
        <v>1116</v>
      </c>
      <c r="B83" s="191" t="s">
        <v>1656</v>
      </c>
      <c r="C83" s="191" t="s">
        <v>1680</v>
      </c>
      <c r="D83" s="192" t="s">
        <v>1658</v>
      </c>
      <c r="E83" s="192">
        <v>3.183382382E9</v>
      </c>
      <c r="F83" s="193" t="s">
        <v>1659</v>
      </c>
      <c r="G83" s="192" t="s">
        <v>1660</v>
      </c>
      <c r="H83" s="192" t="s">
        <v>1661</v>
      </c>
      <c r="I83" s="193" t="s">
        <v>1662</v>
      </c>
      <c r="J83" s="192" t="s">
        <v>1681</v>
      </c>
      <c r="K83" s="193" t="s">
        <v>1682</v>
      </c>
      <c r="L83" s="192" t="s">
        <v>1683</v>
      </c>
      <c r="M83" s="192">
        <v>3.203188806E9</v>
      </c>
      <c r="N83" s="193" t="s">
        <v>1684</v>
      </c>
      <c r="O83" s="216" t="s">
        <v>1685</v>
      </c>
      <c r="P83" s="214">
        <v>44169.0</v>
      </c>
      <c r="Q83" s="255" t="s">
        <v>1129</v>
      </c>
      <c r="R83" s="256" t="s">
        <v>1129</v>
      </c>
      <c r="S83" s="256" t="s">
        <v>1129</v>
      </c>
      <c r="T83" s="257" t="s">
        <v>1129</v>
      </c>
      <c r="U83" s="257" t="s">
        <v>1130</v>
      </c>
      <c r="V83" s="257" t="s">
        <v>1129</v>
      </c>
      <c r="W83" s="257" t="s">
        <v>1129</v>
      </c>
      <c r="X83" s="257" t="s">
        <v>1131</v>
      </c>
      <c r="Y83" s="257" t="s">
        <v>1129</v>
      </c>
      <c r="Z83" s="257" t="s">
        <v>1129</v>
      </c>
      <c r="AA83" s="259" t="s">
        <v>1131</v>
      </c>
      <c r="AB83" s="259" t="s">
        <v>1129</v>
      </c>
      <c r="AC83" s="259" t="s">
        <v>1129</v>
      </c>
      <c r="AD83" s="259" t="s">
        <v>1131</v>
      </c>
      <c r="AE83" s="259" t="s">
        <v>1131</v>
      </c>
      <c r="AF83" s="259" t="s">
        <v>1131</v>
      </c>
      <c r="AG83" s="259" t="s">
        <v>1129</v>
      </c>
      <c r="AH83" s="259" t="s">
        <v>1129</v>
      </c>
      <c r="AI83" s="259" t="s">
        <v>1129</v>
      </c>
      <c r="AJ83" s="259" t="s">
        <v>1129</v>
      </c>
      <c r="AK83" s="259" t="s">
        <v>1131</v>
      </c>
      <c r="AL83" s="259" t="s">
        <v>1131</v>
      </c>
      <c r="AM83" s="259" t="s">
        <v>1130</v>
      </c>
      <c r="AN83" s="259" t="s">
        <v>1130</v>
      </c>
      <c r="AO83" s="259" t="s">
        <v>1130</v>
      </c>
      <c r="AP83" s="259" t="s">
        <v>1129</v>
      </c>
      <c r="AQ83" s="259" t="s">
        <v>1129</v>
      </c>
      <c r="AR83" s="259" t="s">
        <v>1131</v>
      </c>
      <c r="AS83" s="259" t="s">
        <v>1131</v>
      </c>
      <c r="AT83" s="259" t="s">
        <v>1131</v>
      </c>
      <c r="AU83" s="259" t="s">
        <v>1129</v>
      </c>
      <c r="AV83" s="259" t="s">
        <v>1129</v>
      </c>
      <c r="AW83" s="259" t="s">
        <v>1129</v>
      </c>
      <c r="AX83" s="259" t="s">
        <v>1129</v>
      </c>
      <c r="AY83" s="259" t="s">
        <v>1131</v>
      </c>
      <c r="AZ83" s="259" t="s">
        <v>1129</v>
      </c>
      <c r="BA83" s="261" t="s">
        <v>1129</v>
      </c>
      <c r="BB83" s="262" t="s">
        <v>1129</v>
      </c>
      <c r="BC83" s="261" t="s">
        <v>1129</v>
      </c>
      <c r="BD83" s="261" t="s">
        <v>1129</v>
      </c>
      <c r="BE83" s="261" t="s">
        <v>1129</v>
      </c>
      <c r="BF83" s="261" t="s">
        <v>1129</v>
      </c>
      <c r="BG83" s="261" t="s">
        <v>1130</v>
      </c>
      <c r="BH83" s="261" t="s">
        <v>1130</v>
      </c>
      <c r="BI83" s="261" t="s">
        <v>1129</v>
      </c>
      <c r="BJ83" s="261" t="s">
        <v>1130</v>
      </c>
      <c r="BK83" s="261" t="s">
        <v>1131</v>
      </c>
      <c r="BL83" s="261" t="s">
        <v>1130</v>
      </c>
      <c r="BM83" s="261" t="s">
        <v>1130</v>
      </c>
      <c r="BN83" s="261" t="s">
        <v>1130</v>
      </c>
      <c r="BO83" s="261" t="s">
        <v>1130</v>
      </c>
      <c r="BP83" s="261" t="s">
        <v>1130</v>
      </c>
      <c r="BQ83" s="261" t="s">
        <v>1130</v>
      </c>
      <c r="BR83" s="261" t="s">
        <v>1130</v>
      </c>
      <c r="BS83" s="261" t="s">
        <v>1129</v>
      </c>
      <c r="BT83" s="261" t="s">
        <v>1130</v>
      </c>
      <c r="BU83" s="261" t="s">
        <v>1130</v>
      </c>
      <c r="BV83" s="261" t="s">
        <v>1129</v>
      </c>
      <c r="BW83" s="261" t="s">
        <v>1129</v>
      </c>
      <c r="BX83" s="261" t="s">
        <v>1131</v>
      </c>
      <c r="BY83" s="261" t="s">
        <v>1129</v>
      </c>
      <c r="BZ83" s="261" t="s">
        <v>1131</v>
      </c>
      <c r="CA83" s="261" t="s">
        <v>1129</v>
      </c>
      <c r="CB83" s="198">
        <f t="shared" si="2"/>
        <v>3</v>
      </c>
      <c r="CC83" s="198">
        <f t="shared" si="3"/>
        <v>2</v>
      </c>
      <c r="CD83" s="198">
        <f t="shared" si="4"/>
        <v>3</v>
      </c>
      <c r="CE83" s="198">
        <f t="shared" si="5"/>
        <v>2</v>
      </c>
      <c r="CF83" s="198">
        <f t="shared" si="6"/>
        <v>3</v>
      </c>
      <c r="CG83" s="198">
        <f t="shared" si="7"/>
        <v>1</v>
      </c>
      <c r="CH83" s="198">
        <f t="shared" si="8"/>
        <v>0</v>
      </c>
      <c r="CI83" s="198">
        <f t="shared" si="9"/>
        <v>2</v>
      </c>
      <c r="CJ83" s="198">
        <f t="shared" si="10"/>
        <v>3</v>
      </c>
      <c r="CK83" s="198">
        <f t="shared" si="11"/>
        <v>2</v>
      </c>
      <c r="CL83" s="198">
        <f t="shared" si="12"/>
        <v>21</v>
      </c>
      <c r="CM83" s="199">
        <f>CL83/32</f>
        <v>0.65625</v>
      </c>
      <c r="CN83" s="198">
        <f t="shared" ref="CN83:CP83" si="100">COUNTIF(BA83,"SI")</f>
        <v>1</v>
      </c>
      <c r="CO83" s="197">
        <f t="shared" si="100"/>
        <v>1</v>
      </c>
      <c r="CP83" s="195">
        <f t="shared" si="100"/>
        <v>1</v>
      </c>
      <c r="CQ83" s="195">
        <f t="shared" si="15"/>
        <v>4</v>
      </c>
      <c r="CR83" s="195">
        <f t="shared" si="16"/>
        <v>5</v>
      </c>
      <c r="CS83" s="208">
        <f t="shared" si="17"/>
        <v>12</v>
      </c>
      <c r="CT83" s="254">
        <f t="shared" si="75"/>
        <v>0.8571428571</v>
      </c>
      <c r="CU83" s="210"/>
      <c r="CW83" s="211"/>
      <c r="CX83" s="210"/>
      <c r="CY83" s="164"/>
      <c r="CZ83" s="164"/>
      <c r="DA83" s="164"/>
      <c r="DB83" s="164"/>
      <c r="DC83" s="164"/>
      <c r="DD83" s="164"/>
      <c r="DE83" s="164"/>
      <c r="DF83" s="164"/>
      <c r="DG83" s="164"/>
      <c r="DH83" s="164"/>
      <c r="DI83" s="164"/>
      <c r="DJ83" s="164"/>
      <c r="DK83" s="164"/>
      <c r="DL83" s="164"/>
      <c r="DM83" s="164"/>
      <c r="DN83" s="164"/>
      <c r="DO83" s="164"/>
      <c r="DP83" s="164"/>
      <c r="DQ83" s="164"/>
      <c r="DR83" s="164"/>
      <c r="DS83" s="164"/>
      <c r="DT83" s="164"/>
      <c r="DU83" s="164"/>
      <c r="DV83" s="164"/>
      <c r="DW83" s="164"/>
      <c r="DX83" s="164"/>
    </row>
    <row r="84" ht="15.0" hidden="1" customHeight="1">
      <c r="A84" s="191" t="s">
        <v>1116</v>
      </c>
      <c r="B84" s="191" t="s">
        <v>1656</v>
      </c>
      <c r="C84" s="191" t="s">
        <v>1686</v>
      </c>
      <c r="D84" s="192" t="s">
        <v>1147</v>
      </c>
      <c r="E84" s="192">
        <v>3.204263561E9</v>
      </c>
      <c r="F84" s="213" t="s">
        <v>1148</v>
      </c>
      <c r="G84" s="192" t="s">
        <v>1660</v>
      </c>
      <c r="H84" s="192" t="s">
        <v>1661</v>
      </c>
      <c r="I84" s="193" t="s">
        <v>1662</v>
      </c>
      <c r="J84" s="192" t="s">
        <v>1687</v>
      </c>
      <c r="K84" s="192" t="s">
        <v>1688</v>
      </c>
      <c r="L84" s="192" t="s">
        <v>1689</v>
      </c>
      <c r="M84" s="192">
        <v>3.168232954E9</v>
      </c>
      <c r="N84" s="193" t="s">
        <v>1690</v>
      </c>
      <c r="O84" s="192" t="s">
        <v>1691</v>
      </c>
      <c r="P84" s="214">
        <v>44305.0</v>
      </c>
      <c r="Q84" s="131" t="s">
        <v>1129</v>
      </c>
      <c r="R84" s="131" t="s">
        <v>1129</v>
      </c>
      <c r="S84" s="131" t="s">
        <v>1129</v>
      </c>
      <c r="T84" s="131" t="s">
        <v>1129</v>
      </c>
      <c r="U84" s="131" t="s">
        <v>1130</v>
      </c>
      <c r="V84" s="131" t="s">
        <v>1129</v>
      </c>
      <c r="W84" s="131" t="s">
        <v>1129</v>
      </c>
      <c r="X84" s="131" t="s">
        <v>1131</v>
      </c>
      <c r="Y84" s="131" t="s">
        <v>1129</v>
      </c>
      <c r="Z84" s="131" t="s">
        <v>1129</v>
      </c>
      <c r="AA84" s="131" t="s">
        <v>1131</v>
      </c>
      <c r="AB84" s="131" t="s">
        <v>1129</v>
      </c>
      <c r="AC84" s="131" t="s">
        <v>1131</v>
      </c>
      <c r="AD84" s="131" t="s">
        <v>1131</v>
      </c>
      <c r="AE84" s="131" t="s">
        <v>1131</v>
      </c>
      <c r="AF84" s="131" t="s">
        <v>1131</v>
      </c>
      <c r="AG84" s="131" t="s">
        <v>1131</v>
      </c>
      <c r="AH84" s="131" t="s">
        <v>1129</v>
      </c>
      <c r="AI84" s="131" t="s">
        <v>1129</v>
      </c>
      <c r="AJ84" s="263" t="s">
        <v>1129</v>
      </c>
      <c r="AK84" s="208" t="s">
        <v>1131</v>
      </c>
      <c r="AL84" s="208" t="s">
        <v>1131</v>
      </c>
      <c r="AM84" s="208" t="s">
        <v>1130</v>
      </c>
      <c r="AN84" s="208" t="s">
        <v>1130</v>
      </c>
      <c r="AO84" s="208" t="s">
        <v>1130</v>
      </c>
      <c r="AP84" s="208" t="s">
        <v>1129</v>
      </c>
      <c r="AQ84" s="208" t="s">
        <v>1129</v>
      </c>
      <c r="AR84" s="208" t="s">
        <v>1131</v>
      </c>
      <c r="AS84" s="208" t="s">
        <v>1131</v>
      </c>
      <c r="AT84" s="208" t="s">
        <v>1129</v>
      </c>
      <c r="AU84" s="208" t="s">
        <v>1131</v>
      </c>
      <c r="AV84" s="208" t="s">
        <v>1129</v>
      </c>
      <c r="AW84" s="208" t="s">
        <v>1129</v>
      </c>
      <c r="AX84" s="208" t="s">
        <v>1129</v>
      </c>
      <c r="AY84" s="208" t="s">
        <v>1129</v>
      </c>
      <c r="AZ84" s="208" t="s">
        <v>1129</v>
      </c>
      <c r="BA84" s="208" t="s">
        <v>1129</v>
      </c>
      <c r="BB84" s="197" t="s">
        <v>1129</v>
      </c>
      <c r="BC84" s="208" t="s">
        <v>1129</v>
      </c>
      <c r="BD84" s="208" t="s">
        <v>1129</v>
      </c>
      <c r="BE84" s="208" t="s">
        <v>1129</v>
      </c>
      <c r="BF84" s="208" t="s">
        <v>1129</v>
      </c>
      <c r="BG84" s="208" t="s">
        <v>1130</v>
      </c>
      <c r="BH84" s="208" t="s">
        <v>1130</v>
      </c>
      <c r="BI84" s="208" t="s">
        <v>1130</v>
      </c>
      <c r="BJ84" s="208" t="s">
        <v>1130</v>
      </c>
      <c r="BK84" s="208" t="s">
        <v>1129</v>
      </c>
      <c r="BL84" s="208" t="s">
        <v>1130</v>
      </c>
      <c r="BM84" s="208" t="s">
        <v>1130</v>
      </c>
      <c r="BN84" s="208"/>
      <c r="BO84" s="208" t="s">
        <v>1130</v>
      </c>
      <c r="BP84" s="208" t="s">
        <v>1130</v>
      </c>
      <c r="BQ84" s="208" t="s">
        <v>1130</v>
      </c>
      <c r="BR84" s="208" t="s">
        <v>1130</v>
      </c>
      <c r="BS84" s="208" t="s">
        <v>1129</v>
      </c>
      <c r="BT84" s="208" t="s">
        <v>1130</v>
      </c>
      <c r="BU84" s="208" t="s">
        <v>1130</v>
      </c>
      <c r="BV84" s="208" t="s">
        <v>1129</v>
      </c>
      <c r="BW84" s="208" t="s">
        <v>1129</v>
      </c>
      <c r="BX84" s="208" t="s">
        <v>1129</v>
      </c>
      <c r="BY84" s="208" t="s">
        <v>1129</v>
      </c>
      <c r="BZ84" s="208" t="s">
        <v>1129</v>
      </c>
      <c r="CA84" s="208" t="s">
        <v>1131</v>
      </c>
      <c r="CB84" s="198">
        <f t="shared" si="2"/>
        <v>3</v>
      </c>
      <c r="CC84" s="198">
        <f t="shared" si="3"/>
        <v>2</v>
      </c>
      <c r="CD84" s="198">
        <f t="shared" si="4"/>
        <v>3</v>
      </c>
      <c r="CE84" s="198">
        <f t="shared" si="5"/>
        <v>1</v>
      </c>
      <c r="CF84" s="198">
        <f t="shared" si="6"/>
        <v>2</v>
      </c>
      <c r="CG84" s="198">
        <f t="shared" si="7"/>
        <v>1</v>
      </c>
      <c r="CH84" s="198">
        <f t="shared" si="8"/>
        <v>0</v>
      </c>
      <c r="CI84" s="198">
        <f t="shared" si="9"/>
        <v>2</v>
      </c>
      <c r="CJ84" s="198">
        <f t="shared" si="10"/>
        <v>3</v>
      </c>
      <c r="CK84" s="198">
        <f t="shared" si="11"/>
        <v>3</v>
      </c>
      <c r="CL84" s="198">
        <f t="shared" si="12"/>
        <v>20</v>
      </c>
      <c r="CM84" s="199">
        <f t="shared" ref="CM84:CM86" si="102">CL84/36</f>
        <v>0.5555555556</v>
      </c>
      <c r="CN84" s="198">
        <f t="shared" ref="CN84:CP84" si="101">COUNTIF(BA84,"SI")</f>
        <v>1</v>
      </c>
      <c r="CO84" s="197">
        <f t="shared" si="101"/>
        <v>1</v>
      </c>
      <c r="CP84" s="195">
        <f t="shared" si="101"/>
        <v>1</v>
      </c>
      <c r="CQ84" s="195">
        <f t="shared" si="15"/>
        <v>4</v>
      </c>
      <c r="CR84" s="195">
        <f t="shared" si="16"/>
        <v>6</v>
      </c>
      <c r="CS84" s="208">
        <f t="shared" si="17"/>
        <v>13</v>
      </c>
      <c r="CT84" s="254">
        <f t="shared" si="75"/>
        <v>0.9285714286</v>
      </c>
      <c r="CU84" s="210"/>
      <c r="CW84" s="211"/>
      <c r="CX84" s="210"/>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row>
    <row r="85" ht="15.75" hidden="1" customHeight="1">
      <c r="A85" s="191" t="s">
        <v>1116</v>
      </c>
      <c r="B85" s="191" t="s">
        <v>1656</v>
      </c>
      <c r="C85" s="191" t="s">
        <v>1692</v>
      </c>
      <c r="D85" s="192" t="s">
        <v>1286</v>
      </c>
      <c r="E85" s="192">
        <v>3.124781204E9</v>
      </c>
      <c r="F85" s="193" t="s">
        <v>1287</v>
      </c>
      <c r="G85" s="192" t="s">
        <v>1660</v>
      </c>
      <c r="H85" s="192" t="s">
        <v>1661</v>
      </c>
      <c r="I85" s="193" t="s">
        <v>1662</v>
      </c>
      <c r="J85" s="192" t="s">
        <v>1693</v>
      </c>
      <c r="K85" s="193" t="s">
        <v>1694</v>
      </c>
      <c r="L85" s="192" t="s">
        <v>1695</v>
      </c>
      <c r="M85" s="192">
        <v>3.016094856E9</v>
      </c>
      <c r="N85" s="193" t="s">
        <v>1696</v>
      </c>
      <c r="O85" s="192" t="s">
        <v>1697</v>
      </c>
      <c r="P85" s="220">
        <v>44147.0</v>
      </c>
      <c r="Q85" s="227"/>
      <c r="R85" s="227"/>
      <c r="S85" s="227"/>
      <c r="T85" s="227"/>
      <c r="U85" s="227"/>
      <c r="V85" s="227"/>
      <c r="W85" s="227"/>
      <c r="X85" s="227"/>
      <c r="Y85" s="227"/>
      <c r="Z85" s="227"/>
      <c r="AA85" s="227"/>
      <c r="AB85" s="227"/>
      <c r="AC85" s="227"/>
      <c r="AD85" s="227"/>
      <c r="AE85" s="227"/>
      <c r="AF85" s="227"/>
      <c r="AG85" s="227"/>
      <c r="AH85" s="227"/>
      <c r="AI85" s="227"/>
      <c r="AJ85" s="227"/>
      <c r="AK85" s="208"/>
      <c r="AL85" s="208"/>
      <c r="AM85" s="208"/>
      <c r="AN85" s="208"/>
      <c r="AO85" s="208"/>
      <c r="AP85" s="208"/>
      <c r="AQ85" s="208"/>
      <c r="AR85" s="208"/>
      <c r="AS85" s="208"/>
      <c r="AT85" s="208"/>
      <c r="AU85" s="208"/>
      <c r="AV85" s="208"/>
      <c r="AW85" s="208"/>
      <c r="AX85" s="208"/>
      <c r="AY85" s="208"/>
      <c r="AZ85" s="208"/>
      <c r="BA85" s="208"/>
      <c r="BB85" s="197"/>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198">
        <f t="shared" si="2"/>
        <v>0</v>
      </c>
      <c r="CC85" s="198">
        <f t="shared" si="3"/>
        <v>0</v>
      </c>
      <c r="CD85" s="198">
        <f t="shared" si="4"/>
        <v>0</v>
      </c>
      <c r="CE85" s="198">
        <f t="shared" si="5"/>
        <v>0</v>
      </c>
      <c r="CF85" s="198">
        <f t="shared" si="6"/>
        <v>0</v>
      </c>
      <c r="CG85" s="198">
        <f t="shared" si="7"/>
        <v>0</v>
      </c>
      <c r="CH85" s="198">
        <f t="shared" si="8"/>
        <v>0</v>
      </c>
      <c r="CI85" s="198">
        <f t="shared" si="9"/>
        <v>0</v>
      </c>
      <c r="CJ85" s="198">
        <f t="shared" si="10"/>
        <v>0</v>
      </c>
      <c r="CK85" s="198">
        <f t="shared" si="11"/>
        <v>0</v>
      </c>
      <c r="CL85" s="198">
        <f t="shared" si="12"/>
        <v>0</v>
      </c>
      <c r="CM85" s="199">
        <f t="shared" si="102"/>
        <v>0</v>
      </c>
      <c r="CN85" s="198">
        <f t="shared" ref="CN85:CP85" si="103">COUNTIF(BA85,"SI")</f>
        <v>0</v>
      </c>
      <c r="CO85" s="197">
        <f t="shared" si="103"/>
        <v>0</v>
      </c>
      <c r="CP85" s="195">
        <f t="shared" si="103"/>
        <v>0</v>
      </c>
      <c r="CQ85" s="195">
        <f t="shared" si="15"/>
        <v>0</v>
      </c>
      <c r="CR85" s="195">
        <f t="shared" si="16"/>
        <v>0</v>
      </c>
      <c r="CS85" s="208">
        <f t="shared" si="17"/>
        <v>0</v>
      </c>
      <c r="CT85" s="254">
        <f t="shared" si="75"/>
        <v>0</v>
      </c>
      <c r="CU85" s="210"/>
      <c r="CW85" s="211"/>
      <c r="CX85" s="210"/>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row>
    <row r="86" ht="15.75" hidden="1" customHeight="1">
      <c r="A86" s="191" t="s">
        <v>1116</v>
      </c>
      <c r="B86" s="191" t="s">
        <v>1656</v>
      </c>
      <c r="C86" s="191" t="s">
        <v>1698</v>
      </c>
      <c r="D86" s="192" t="s">
        <v>1147</v>
      </c>
      <c r="E86" s="192">
        <v>3.204263561E9</v>
      </c>
      <c r="F86" s="213" t="s">
        <v>1148</v>
      </c>
      <c r="G86" s="192" t="s">
        <v>1660</v>
      </c>
      <c r="H86" s="192" t="s">
        <v>1661</v>
      </c>
      <c r="I86" s="193" t="s">
        <v>1662</v>
      </c>
      <c r="J86" s="192" t="s">
        <v>1699</v>
      </c>
      <c r="K86" s="192" t="s">
        <v>1700</v>
      </c>
      <c r="L86" s="192" t="s">
        <v>1701</v>
      </c>
      <c r="M86" s="192">
        <v>3.124510151E9</v>
      </c>
      <c r="N86" s="193" t="s">
        <v>1702</v>
      </c>
      <c r="O86" s="192" t="s">
        <v>1703</v>
      </c>
      <c r="P86" s="214">
        <v>44301.0</v>
      </c>
      <c r="Q86" s="131" t="s">
        <v>1129</v>
      </c>
      <c r="R86" s="131" t="s">
        <v>1129</v>
      </c>
      <c r="S86" s="131" t="s">
        <v>1129</v>
      </c>
      <c r="T86" s="131" t="s">
        <v>1129</v>
      </c>
      <c r="U86" s="131" t="s">
        <v>1130</v>
      </c>
      <c r="V86" s="131" t="s">
        <v>1129</v>
      </c>
      <c r="W86" s="131" t="s">
        <v>1129</v>
      </c>
      <c r="X86" s="131" t="s">
        <v>1131</v>
      </c>
      <c r="Y86" s="131" t="s">
        <v>1129</v>
      </c>
      <c r="Z86" s="131" t="s">
        <v>1129</v>
      </c>
      <c r="AA86" s="131" t="s">
        <v>1131</v>
      </c>
      <c r="AB86" s="131" t="s">
        <v>1129</v>
      </c>
      <c r="AC86" s="131" t="s">
        <v>1129</v>
      </c>
      <c r="AD86" s="131" t="s">
        <v>1131</v>
      </c>
      <c r="AE86" s="131" t="s">
        <v>1131</v>
      </c>
      <c r="AF86" s="131" t="s">
        <v>1131</v>
      </c>
      <c r="AG86" s="131" t="s">
        <v>1129</v>
      </c>
      <c r="AH86" s="131" t="s">
        <v>1129</v>
      </c>
      <c r="AI86" s="131" t="s">
        <v>1129</v>
      </c>
      <c r="AJ86" s="263" t="s">
        <v>1129</v>
      </c>
      <c r="AK86" s="208" t="s">
        <v>1129</v>
      </c>
      <c r="AL86" s="208" t="s">
        <v>1131</v>
      </c>
      <c r="AM86" s="208" t="s">
        <v>1130</v>
      </c>
      <c r="AN86" s="208" t="s">
        <v>1130</v>
      </c>
      <c r="AO86" s="208" t="s">
        <v>1130</v>
      </c>
      <c r="AP86" s="208" t="s">
        <v>1129</v>
      </c>
      <c r="AQ86" s="208" t="s">
        <v>1129</v>
      </c>
      <c r="AR86" s="208" t="s">
        <v>1129</v>
      </c>
      <c r="AS86" s="208" t="s">
        <v>1131</v>
      </c>
      <c r="AT86" s="208" t="s">
        <v>1129</v>
      </c>
      <c r="AU86" s="208" t="s">
        <v>1131</v>
      </c>
      <c r="AV86" s="208" t="s">
        <v>1129</v>
      </c>
      <c r="AW86" s="208" t="s">
        <v>1129</v>
      </c>
      <c r="AX86" s="208" t="s">
        <v>1129</v>
      </c>
      <c r="AY86" s="208" t="s">
        <v>1129</v>
      </c>
      <c r="AZ86" s="208" t="s">
        <v>1129</v>
      </c>
      <c r="BA86" s="208" t="s">
        <v>1129</v>
      </c>
      <c r="BB86" s="197" t="s">
        <v>1129</v>
      </c>
      <c r="BC86" s="208" t="s">
        <v>1129</v>
      </c>
      <c r="BD86" s="208" t="s">
        <v>1129</v>
      </c>
      <c r="BE86" s="208" t="s">
        <v>1129</v>
      </c>
      <c r="BF86" s="208" t="s">
        <v>1129</v>
      </c>
      <c r="BG86" s="208" t="s">
        <v>1130</v>
      </c>
      <c r="BH86" s="208" t="s">
        <v>1130</v>
      </c>
      <c r="BI86" s="208" t="s">
        <v>1130</v>
      </c>
      <c r="BJ86" s="208" t="s">
        <v>1130</v>
      </c>
      <c r="BK86" s="208" t="s">
        <v>1129</v>
      </c>
      <c r="BL86" s="208" t="s">
        <v>1130</v>
      </c>
      <c r="BM86" s="208" t="s">
        <v>1130</v>
      </c>
      <c r="BN86" s="208"/>
      <c r="BO86" s="208" t="s">
        <v>1130</v>
      </c>
      <c r="BP86" s="208" t="s">
        <v>1130</v>
      </c>
      <c r="BQ86" s="208" t="s">
        <v>1130</v>
      </c>
      <c r="BR86" s="208" t="s">
        <v>1130</v>
      </c>
      <c r="BS86" s="208" t="s">
        <v>1129</v>
      </c>
      <c r="BT86" s="208" t="s">
        <v>1130</v>
      </c>
      <c r="BU86" s="208" t="s">
        <v>1130</v>
      </c>
      <c r="BV86" s="208" t="s">
        <v>1129</v>
      </c>
      <c r="BW86" s="208" t="s">
        <v>1129</v>
      </c>
      <c r="BX86" s="208" t="s">
        <v>1129</v>
      </c>
      <c r="BY86" s="208" t="s">
        <v>1129</v>
      </c>
      <c r="BZ86" s="208" t="s">
        <v>1129</v>
      </c>
      <c r="CA86" s="208" t="s">
        <v>1129</v>
      </c>
      <c r="CB86" s="198">
        <f t="shared" si="2"/>
        <v>3</v>
      </c>
      <c r="CC86" s="198">
        <f t="shared" si="3"/>
        <v>2</v>
      </c>
      <c r="CD86" s="198">
        <f t="shared" si="4"/>
        <v>3</v>
      </c>
      <c r="CE86" s="198">
        <f t="shared" si="5"/>
        <v>2</v>
      </c>
      <c r="CF86" s="198">
        <f t="shared" si="6"/>
        <v>3</v>
      </c>
      <c r="CG86" s="198">
        <f t="shared" si="7"/>
        <v>2</v>
      </c>
      <c r="CH86" s="198">
        <f t="shared" si="8"/>
        <v>0</v>
      </c>
      <c r="CI86" s="198">
        <f t="shared" si="9"/>
        <v>3</v>
      </c>
      <c r="CJ86" s="198">
        <f t="shared" si="10"/>
        <v>3</v>
      </c>
      <c r="CK86" s="198">
        <f t="shared" si="11"/>
        <v>3</v>
      </c>
      <c r="CL86" s="198">
        <f t="shared" si="12"/>
        <v>24</v>
      </c>
      <c r="CM86" s="199">
        <f t="shared" si="102"/>
        <v>0.6666666667</v>
      </c>
      <c r="CN86" s="198">
        <f t="shared" ref="CN86:CP86" si="104">COUNTIF(BA86,"SI")</f>
        <v>1</v>
      </c>
      <c r="CO86" s="197">
        <f t="shared" si="104"/>
        <v>1</v>
      </c>
      <c r="CP86" s="195">
        <f t="shared" si="104"/>
        <v>1</v>
      </c>
      <c r="CQ86" s="195">
        <f t="shared" si="15"/>
        <v>4</v>
      </c>
      <c r="CR86" s="195">
        <f t="shared" si="16"/>
        <v>7</v>
      </c>
      <c r="CS86" s="208">
        <f t="shared" si="17"/>
        <v>14</v>
      </c>
      <c r="CT86" s="254">
        <f t="shared" si="75"/>
        <v>1</v>
      </c>
      <c r="CU86" s="210"/>
      <c r="CW86" s="211"/>
      <c r="CX86" s="210"/>
      <c r="CY86" s="164"/>
      <c r="CZ86" s="164"/>
      <c r="DA86" s="164"/>
      <c r="DB86" s="164"/>
      <c r="DC86" s="164"/>
      <c r="DD86" s="164"/>
      <c r="DE86" s="164"/>
      <c r="DF86" s="164"/>
      <c r="DG86" s="164"/>
      <c r="DH86" s="164"/>
      <c r="DI86" s="164"/>
      <c r="DJ86" s="164"/>
      <c r="DK86" s="164"/>
      <c r="DL86" s="164"/>
      <c r="DM86" s="164"/>
      <c r="DN86" s="164"/>
      <c r="DO86" s="164"/>
      <c r="DP86" s="164"/>
      <c r="DQ86" s="164"/>
      <c r="DR86" s="164"/>
      <c r="DS86" s="164"/>
      <c r="DT86" s="164"/>
      <c r="DU86" s="164"/>
      <c r="DV86" s="164"/>
      <c r="DW86" s="164"/>
      <c r="DX86" s="164"/>
    </row>
    <row r="87" ht="15.75" hidden="1" customHeight="1">
      <c r="A87" s="191" t="s">
        <v>1116</v>
      </c>
      <c r="B87" s="191" t="s">
        <v>1656</v>
      </c>
      <c r="C87" s="191" t="s">
        <v>1704</v>
      </c>
      <c r="D87" s="192" t="s">
        <v>1286</v>
      </c>
      <c r="E87" s="192">
        <v>3.124781204E9</v>
      </c>
      <c r="F87" s="193" t="s">
        <v>1287</v>
      </c>
      <c r="G87" s="192" t="s">
        <v>1660</v>
      </c>
      <c r="H87" s="192" t="s">
        <v>1661</v>
      </c>
      <c r="I87" s="193" t="s">
        <v>1662</v>
      </c>
      <c r="J87" s="192" t="s">
        <v>1705</v>
      </c>
      <c r="K87" s="193" t="s">
        <v>1706</v>
      </c>
      <c r="L87" s="192" t="s">
        <v>1707</v>
      </c>
      <c r="M87" s="192">
        <v>3.125824927E9</v>
      </c>
      <c r="N87" s="193" t="s">
        <v>1708</v>
      </c>
      <c r="O87" s="192" t="s">
        <v>1709</v>
      </c>
      <c r="P87" s="220">
        <v>44186.0</v>
      </c>
      <c r="Q87" s="250"/>
      <c r="R87" s="250"/>
      <c r="S87" s="250"/>
      <c r="T87" s="251"/>
      <c r="U87" s="251"/>
      <c r="V87" s="251"/>
      <c r="W87" s="251"/>
      <c r="X87" s="251"/>
      <c r="Y87" s="251"/>
      <c r="Z87" s="251"/>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08"/>
      <c r="BB87" s="197"/>
      <c r="BC87" s="208"/>
      <c r="BD87" s="208"/>
      <c r="BE87" s="208"/>
      <c r="BF87" s="208"/>
      <c r="BG87" s="208" t="s">
        <v>1130</v>
      </c>
      <c r="BH87" s="208"/>
      <c r="BI87" s="208"/>
      <c r="BJ87" s="208" t="s">
        <v>1130</v>
      </c>
      <c r="BK87" s="208" t="s">
        <v>1131</v>
      </c>
      <c r="BL87" s="208"/>
      <c r="BM87" s="208"/>
      <c r="BN87" s="208"/>
      <c r="BO87" s="208"/>
      <c r="BP87" s="208"/>
      <c r="BQ87" s="208"/>
      <c r="BR87" s="208"/>
      <c r="BS87" s="208" t="s">
        <v>1129</v>
      </c>
      <c r="BT87" s="208" t="s">
        <v>1130</v>
      </c>
      <c r="BU87" s="208" t="s">
        <v>1129</v>
      </c>
      <c r="BV87" s="208" t="s">
        <v>1130</v>
      </c>
      <c r="BW87" s="208"/>
      <c r="BX87" s="208"/>
      <c r="BY87" s="208"/>
      <c r="BZ87" s="208"/>
      <c r="CA87" s="208"/>
      <c r="CB87" s="198">
        <f t="shared" si="2"/>
        <v>0</v>
      </c>
      <c r="CC87" s="198">
        <f t="shared" si="3"/>
        <v>0</v>
      </c>
      <c r="CD87" s="198">
        <f t="shared" si="4"/>
        <v>0</v>
      </c>
      <c r="CE87" s="198">
        <f t="shared" si="5"/>
        <v>0</v>
      </c>
      <c r="CF87" s="198">
        <f t="shared" si="6"/>
        <v>0</v>
      </c>
      <c r="CG87" s="198">
        <f t="shared" si="7"/>
        <v>0</v>
      </c>
      <c r="CH87" s="198">
        <f t="shared" si="8"/>
        <v>0</v>
      </c>
      <c r="CI87" s="198">
        <f t="shared" si="9"/>
        <v>0</v>
      </c>
      <c r="CJ87" s="198">
        <f t="shared" si="10"/>
        <v>0</v>
      </c>
      <c r="CK87" s="198">
        <f t="shared" si="11"/>
        <v>0</v>
      </c>
      <c r="CL87" s="198">
        <f t="shared" si="12"/>
        <v>0</v>
      </c>
      <c r="CM87" s="199">
        <f>CL87/32</f>
        <v>0</v>
      </c>
      <c r="CN87" s="198">
        <f t="shared" ref="CN87:CP87" si="105">COUNTIF(BA87,"SI")</f>
        <v>0</v>
      </c>
      <c r="CO87" s="197">
        <f t="shared" si="105"/>
        <v>0</v>
      </c>
      <c r="CP87" s="195">
        <f t="shared" si="105"/>
        <v>0</v>
      </c>
      <c r="CQ87" s="195">
        <f t="shared" si="15"/>
        <v>0</v>
      </c>
      <c r="CR87" s="195">
        <f t="shared" si="16"/>
        <v>2</v>
      </c>
      <c r="CS87" s="208">
        <f t="shared" si="17"/>
        <v>2</v>
      </c>
      <c r="CT87" s="254">
        <f t="shared" si="75"/>
        <v>0.1428571429</v>
      </c>
      <c r="CU87" s="210"/>
      <c r="CW87" s="211"/>
      <c r="CX87" s="210"/>
      <c r="CY87" s="164"/>
      <c r="CZ87" s="164"/>
      <c r="DA87" s="164"/>
      <c r="DB87" s="164"/>
      <c r="DC87" s="164"/>
      <c r="DD87" s="164"/>
      <c r="DE87" s="164"/>
      <c r="DF87" s="164"/>
      <c r="DG87" s="164"/>
      <c r="DH87" s="164"/>
      <c r="DI87" s="164"/>
      <c r="DJ87" s="164"/>
      <c r="DK87" s="164"/>
      <c r="DL87" s="164"/>
      <c r="DM87" s="164"/>
      <c r="DN87" s="164"/>
      <c r="DO87" s="164"/>
      <c r="DP87" s="164"/>
      <c r="DQ87" s="164"/>
      <c r="DR87" s="164"/>
      <c r="DS87" s="164"/>
      <c r="DT87" s="164"/>
      <c r="DU87" s="164"/>
      <c r="DV87" s="164"/>
      <c r="DW87" s="164"/>
      <c r="DX87" s="164"/>
    </row>
    <row r="88" ht="15.75" hidden="1" customHeight="1">
      <c r="A88" s="191" t="s">
        <v>1116</v>
      </c>
      <c r="B88" s="191" t="s">
        <v>1656</v>
      </c>
      <c r="C88" s="191" t="s">
        <v>1710</v>
      </c>
      <c r="D88" s="192" t="s">
        <v>1286</v>
      </c>
      <c r="E88" s="192">
        <v>3.124781204E9</v>
      </c>
      <c r="F88" s="193" t="s">
        <v>1287</v>
      </c>
      <c r="G88" s="192" t="s">
        <v>1660</v>
      </c>
      <c r="H88" s="192" t="s">
        <v>1661</v>
      </c>
      <c r="I88" s="193" t="s">
        <v>1662</v>
      </c>
      <c r="J88" s="192" t="s">
        <v>1711</v>
      </c>
      <c r="K88" s="193" t="s">
        <v>1712</v>
      </c>
      <c r="L88" s="192" t="s">
        <v>1713</v>
      </c>
      <c r="M88" s="192">
        <v>3.158348348E9</v>
      </c>
      <c r="N88" s="249" t="s">
        <v>1714</v>
      </c>
      <c r="O88" s="192" t="s">
        <v>1715</v>
      </c>
      <c r="P88" s="220">
        <v>44181.0</v>
      </c>
      <c r="Q88" s="131"/>
      <c r="R88" s="227"/>
      <c r="S88" s="227"/>
      <c r="T88" s="227"/>
      <c r="U88" s="227"/>
      <c r="V88" s="227"/>
      <c r="W88" s="227"/>
      <c r="X88" s="227"/>
      <c r="Y88" s="227"/>
      <c r="Z88" s="227"/>
      <c r="AA88" s="227"/>
      <c r="AB88" s="227"/>
      <c r="AC88" s="227"/>
      <c r="AD88" s="227"/>
      <c r="AE88" s="227"/>
      <c r="AF88" s="227"/>
      <c r="AG88" s="227"/>
      <c r="AH88" s="227"/>
      <c r="AI88" s="227"/>
      <c r="AJ88" s="227"/>
      <c r="AK88" s="208"/>
      <c r="AL88" s="208"/>
      <c r="AM88" s="208"/>
      <c r="AN88" s="208"/>
      <c r="AO88" s="208"/>
      <c r="AP88" s="208"/>
      <c r="AQ88" s="208"/>
      <c r="AR88" s="208"/>
      <c r="AS88" s="208"/>
      <c r="AT88" s="208"/>
      <c r="AU88" s="208"/>
      <c r="AV88" s="208"/>
      <c r="AW88" s="208"/>
      <c r="AX88" s="208"/>
      <c r="AY88" s="208"/>
      <c r="AZ88" s="208"/>
      <c r="BA88" s="208"/>
      <c r="BB88" s="197"/>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198">
        <f t="shared" si="2"/>
        <v>0</v>
      </c>
      <c r="CC88" s="198">
        <f t="shared" si="3"/>
        <v>0</v>
      </c>
      <c r="CD88" s="198">
        <f t="shared" si="4"/>
        <v>0</v>
      </c>
      <c r="CE88" s="198">
        <f t="shared" si="5"/>
        <v>0</v>
      </c>
      <c r="CF88" s="198">
        <f t="shared" si="6"/>
        <v>0</v>
      </c>
      <c r="CG88" s="198">
        <f t="shared" si="7"/>
        <v>0</v>
      </c>
      <c r="CH88" s="198">
        <f t="shared" si="8"/>
        <v>0</v>
      </c>
      <c r="CI88" s="198">
        <f t="shared" si="9"/>
        <v>0</v>
      </c>
      <c r="CJ88" s="198">
        <f t="shared" si="10"/>
        <v>0</v>
      </c>
      <c r="CK88" s="198">
        <f t="shared" si="11"/>
        <v>0</v>
      </c>
      <c r="CL88" s="198">
        <f t="shared" si="12"/>
        <v>0</v>
      </c>
      <c r="CM88" s="199">
        <f t="shared" ref="CM88:CM92" si="107">CL88/36</f>
        <v>0</v>
      </c>
      <c r="CN88" s="198">
        <f t="shared" ref="CN88:CP88" si="106">COUNTIF(BA88,"SI")</f>
        <v>0</v>
      </c>
      <c r="CO88" s="197">
        <f t="shared" si="106"/>
        <v>0</v>
      </c>
      <c r="CP88" s="195">
        <f t="shared" si="106"/>
        <v>0</v>
      </c>
      <c r="CQ88" s="195">
        <f t="shared" si="15"/>
        <v>0</v>
      </c>
      <c r="CR88" s="195">
        <f t="shared" si="16"/>
        <v>0</v>
      </c>
      <c r="CS88" s="208">
        <f t="shared" si="17"/>
        <v>0</v>
      </c>
      <c r="CT88" s="254">
        <f t="shared" si="75"/>
        <v>0</v>
      </c>
      <c r="CU88" s="210"/>
      <c r="CW88" s="211"/>
      <c r="CX88" s="210"/>
      <c r="CY88" s="164"/>
      <c r="CZ88" s="164"/>
      <c r="DA88" s="164"/>
      <c r="DB88" s="164"/>
      <c r="DC88" s="164"/>
      <c r="DD88" s="164"/>
      <c r="DE88" s="164"/>
      <c r="DF88" s="164"/>
      <c r="DG88" s="164"/>
      <c r="DH88" s="164"/>
      <c r="DI88" s="164"/>
      <c r="DJ88" s="164"/>
      <c r="DK88" s="164"/>
      <c r="DL88" s="164"/>
      <c r="DM88" s="164"/>
      <c r="DN88" s="164"/>
      <c r="DO88" s="164"/>
      <c r="DP88" s="164"/>
      <c r="DQ88" s="164"/>
      <c r="DR88" s="164"/>
      <c r="DS88" s="164"/>
      <c r="DT88" s="164"/>
      <c r="DU88" s="164"/>
      <c r="DV88" s="164"/>
      <c r="DW88" s="164"/>
      <c r="DX88" s="164"/>
    </row>
    <row r="89" ht="15.75" hidden="1" customHeight="1">
      <c r="A89" s="191" t="s">
        <v>1116</v>
      </c>
      <c r="B89" s="191" t="s">
        <v>1716</v>
      </c>
      <c r="C89" s="191" t="s">
        <v>1717</v>
      </c>
      <c r="D89" s="192" t="s">
        <v>1147</v>
      </c>
      <c r="E89" s="192">
        <v>3.204263561E9</v>
      </c>
      <c r="F89" s="213" t="s">
        <v>1148</v>
      </c>
      <c r="G89" s="192" t="s">
        <v>1660</v>
      </c>
      <c r="H89" s="192" t="s">
        <v>1661</v>
      </c>
      <c r="I89" s="193" t="s">
        <v>1662</v>
      </c>
      <c r="J89" s="192" t="s">
        <v>1718</v>
      </c>
      <c r="K89" s="192" t="s">
        <v>1719</v>
      </c>
      <c r="L89" s="192" t="s">
        <v>1720</v>
      </c>
      <c r="M89" s="192">
        <v>3.105652569E9</v>
      </c>
      <c r="N89" s="193" t="s">
        <v>1721</v>
      </c>
      <c r="O89" s="192" t="s">
        <v>1722</v>
      </c>
      <c r="P89" s="214">
        <v>44545.0</v>
      </c>
      <c r="Q89" s="131" t="s">
        <v>1129</v>
      </c>
      <c r="R89" s="131" t="s">
        <v>1129</v>
      </c>
      <c r="S89" s="131" t="s">
        <v>1129</v>
      </c>
      <c r="T89" s="131" t="s">
        <v>1129</v>
      </c>
      <c r="U89" s="131" t="s">
        <v>1130</v>
      </c>
      <c r="V89" s="131" t="s">
        <v>1129</v>
      </c>
      <c r="W89" s="131" t="s">
        <v>1129</v>
      </c>
      <c r="X89" s="264" t="s">
        <v>1131</v>
      </c>
      <c r="Y89" s="131" t="s">
        <v>1129</v>
      </c>
      <c r="Z89" s="131" t="s">
        <v>1129</v>
      </c>
      <c r="AA89" s="131" t="s">
        <v>1129</v>
      </c>
      <c r="AB89" s="131" t="s">
        <v>1129</v>
      </c>
      <c r="AC89" s="131" t="s">
        <v>1129</v>
      </c>
      <c r="AD89" s="264" t="s">
        <v>1131</v>
      </c>
      <c r="AE89" s="131" t="s">
        <v>1129</v>
      </c>
      <c r="AF89" s="264" t="s">
        <v>1131</v>
      </c>
      <c r="AG89" s="131" t="s">
        <v>1129</v>
      </c>
      <c r="AH89" s="131" t="s">
        <v>1129</v>
      </c>
      <c r="AI89" s="131" t="s">
        <v>1129</v>
      </c>
      <c r="AJ89" s="263" t="s">
        <v>1129</v>
      </c>
      <c r="AK89" s="265" t="s">
        <v>1131</v>
      </c>
      <c r="AL89" s="265" t="s">
        <v>1131</v>
      </c>
      <c r="AM89" s="208" t="s">
        <v>1130</v>
      </c>
      <c r="AN89" s="208" t="s">
        <v>1130</v>
      </c>
      <c r="AO89" s="208" t="s">
        <v>1130</v>
      </c>
      <c r="AP89" s="208" t="s">
        <v>1129</v>
      </c>
      <c r="AQ89" s="208" t="s">
        <v>1129</v>
      </c>
      <c r="AR89" s="208" t="s">
        <v>1129</v>
      </c>
      <c r="AS89" s="265" t="s">
        <v>1131</v>
      </c>
      <c r="AT89" s="208" t="s">
        <v>1129</v>
      </c>
      <c r="AU89" s="208" t="s">
        <v>1129</v>
      </c>
      <c r="AV89" s="208" t="s">
        <v>1129</v>
      </c>
      <c r="AW89" s="208" t="s">
        <v>1129</v>
      </c>
      <c r="AX89" s="208" t="s">
        <v>1129</v>
      </c>
      <c r="AY89" s="208" t="s">
        <v>1129</v>
      </c>
      <c r="AZ89" s="208" t="s">
        <v>1129</v>
      </c>
      <c r="BA89" s="208" t="s">
        <v>1129</v>
      </c>
      <c r="BB89" s="197" t="s">
        <v>1129</v>
      </c>
      <c r="BC89" s="208" t="s">
        <v>1129</v>
      </c>
      <c r="BD89" s="208" t="s">
        <v>1129</v>
      </c>
      <c r="BE89" s="208" t="s">
        <v>1129</v>
      </c>
      <c r="BF89" s="208" t="s">
        <v>1129</v>
      </c>
      <c r="BG89" s="208" t="s">
        <v>1130</v>
      </c>
      <c r="BH89" s="208" t="s">
        <v>1130</v>
      </c>
      <c r="BI89" s="208" t="s">
        <v>1130</v>
      </c>
      <c r="BJ89" s="208" t="s">
        <v>1130</v>
      </c>
      <c r="BK89" s="208" t="s">
        <v>1129</v>
      </c>
      <c r="BL89" s="208" t="s">
        <v>1130</v>
      </c>
      <c r="BM89" s="208" t="s">
        <v>1130</v>
      </c>
      <c r="BN89" s="208"/>
      <c r="BO89" s="208" t="s">
        <v>1130</v>
      </c>
      <c r="BP89" s="208" t="s">
        <v>1130</v>
      </c>
      <c r="BQ89" s="208" t="s">
        <v>1130</v>
      </c>
      <c r="BR89" s="208" t="s">
        <v>1130</v>
      </c>
      <c r="BS89" s="208" t="s">
        <v>1129</v>
      </c>
      <c r="BT89" s="208" t="s">
        <v>1130</v>
      </c>
      <c r="BU89" s="208" t="s">
        <v>1130</v>
      </c>
      <c r="BV89" s="208" t="s">
        <v>1129</v>
      </c>
      <c r="BW89" s="208" t="s">
        <v>1129</v>
      </c>
      <c r="BX89" s="208" t="s">
        <v>1129</v>
      </c>
      <c r="BY89" s="208" t="s">
        <v>1129</v>
      </c>
      <c r="BZ89" s="208"/>
      <c r="CA89" s="208"/>
      <c r="CB89" s="198">
        <f t="shared" si="2"/>
        <v>3</v>
      </c>
      <c r="CC89" s="198">
        <f t="shared" si="3"/>
        <v>2</v>
      </c>
      <c r="CD89" s="198">
        <f t="shared" si="4"/>
        <v>3</v>
      </c>
      <c r="CE89" s="198">
        <f t="shared" si="5"/>
        <v>3</v>
      </c>
      <c r="CF89" s="198">
        <f t="shared" si="6"/>
        <v>4</v>
      </c>
      <c r="CG89" s="198">
        <f t="shared" si="7"/>
        <v>1</v>
      </c>
      <c r="CH89" s="198">
        <f t="shared" si="8"/>
        <v>0</v>
      </c>
      <c r="CI89" s="198">
        <f t="shared" si="9"/>
        <v>3</v>
      </c>
      <c r="CJ89" s="198">
        <f t="shared" si="10"/>
        <v>4</v>
      </c>
      <c r="CK89" s="198">
        <f t="shared" si="11"/>
        <v>3</v>
      </c>
      <c r="CL89" s="198">
        <f t="shared" si="12"/>
        <v>26</v>
      </c>
      <c r="CM89" s="199">
        <f t="shared" si="107"/>
        <v>0.7222222222</v>
      </c>
      <c r="CN89" s="198">
        <f t="shared" ref="CN89:CP89" si="108">COUNTIF(BA89,"SI")</f>
        <v>1</v>
      </c>
      <c r="CO89" s="197">
        <f t="shared" si="108"/>
        <v>1</v>
      </c>
      <c r="CP89" s="195">
        <f t="shared" si="108"/>
        <v>1</v>
      </c>
      <c r="CQ89" s="195">
        <f t="shared" si="15"/>
        <v>4</v>
      </c>
      <c r="CR89" s="195">
        <f t="shared" si="16"/>
        <v>5</v>
      </c>
      <c r="CS89" s="208">
        <f t="shared" si="17"/>
        <v>12</v>
      </c>
      <c r="CT89" s="254">
        <f t="shared" si="75"/>
        <v>0.8571428571</v>
      </c>
      <c r="CU89" s="210"/>
      <c r="CW89" s="211"/>
      <c r="CX89" s="210"/>
      <c r="CY89" s="164"/>
      <c r="CZ89" s="164"/>
      <c r="DA89" s="164"/>
      <c r="DB89" s="164"/>
      <c r="DC89" s="164"/>
      <c r="DD89" s="164"/>
      <c r="DE89" s="164"/>
      <c r="DF89" s="164"/>
      <c r="DG89" s="164"/>
      <c r="DH89" s="164"/>
      <c r="DI89" s="164"/>
      <c r="DJ89" s="164"/>
      <c r="DK89" s="164"/>
      <c r="DL89" s="164"/>
      <c r="DM89" s="164"/>
      <c r="DN89" s="164"/>
      <c r="DO89" s="164"/>
      <c r="DP89" s="164"/>
      <c r="DQ89" s="164"/>
      <c r="DR89" s="164"/>
      <c r="DS89" s="164"/>
      <c r="DT89" s="164"/>
      <c r="DU89" s="164"/>
      <c r="DV89" s="164"/>
      <c r="DW89" s="164"/>
      <c r="DX89" s="164"/>
    </row>
    <row r="90" ht="15.75" hidden="1" customHeight="1">
      <c r="A90" s="191" t="s">
        <v>1116</v>
      </c>
      <c r="B90" s="191" t="s">
        <v>1723</v>
      </c>
      <c r="C90" s="191" t="s">
        <v>1724</v>
      </c>
      <c r="D90" s="192" t="s">
        <v>1286</v>
      </c>
      <c r="E90" s="192">
        <v>3.124781204E9</v>
      </c>
      <c r="F90" s="193" t="s">
        <v>1287</v>
      </c>
      <c r="G90" s="192" t="s">
        <v>1725</v>
      </c>
      <c r="H90" s="192" t="s">
        <v>1726</v>
      </c>
      <c r="I90" s="193" t="s">
        <v>1727</v>
      </c>
      <c r="J90" s="192" t="s">
        <v>1728</v>
      </c>
      <c r="K90" s="193" t="s">
        <v>1729</v>
      </c>
      <c r="L90" s="192" t="s">
        <v>1730</v>
      </c>
      <c r="M90" s="192">
        <v>3.155750264E9</v>
      </c>
      <c r="N90" s="193" t="s">
        <v>1731</v>
      </c>
      <c r="O90" s="192" t="s">
        <v>1732</v>
      </c>
      <c r="P90" s="216"/>
      <c r="Q90" s="131"/>
      <c r="R90" s="131"/>
      <c r="S90" s="131"/>
      <c r="T90" s="131"/>
      <c r="U90" s="131"/>
      <c r="V90" s="131"/>
      <c r="W90" s="131"/>
      <c r="X90" s="131"/>
      <c r="Y90" s="131"/>
      <c r="Z90" s="131"/>
      <c r="AA90" s="131"/>
      <c r="AB90" s="131"/>
      <c r="AC90" s="131"/>
      <c r="AD90" s="131"/>
      <c r="AE90" s="131"/>
      <c r="AF90" s="131"/>
      <c r="AG90" s="131"/>
      <c r="AH90" s="131"/>
      <c r="AI90" s="131"/>
      <c r="AJ90" s="131"/>
      <c r="AK90" s="208"/>
      <c r="AL90" s="208"/>
      <c r="AM90" s="208"/>
      <c r="AN90" s="208"/>
      <c r="AO90" s="208"/>
      <c r="AP90" s="208"/>
      <c r="AQ90" s="208"/>
      <c r="AR90" s="208"/>
      <c r="AS90" s="208"/>
      <c r="AT90" s="208"/>
      <c r="AU90" s="208"/>
      <c r="AV90" s="208"/>
      <c r="AW90" s="208"/>
      <c r="AX90" s="208"/>
      <c r="AY90" s="208"/>
      <c r="AZ90" s="208"/>
      <c r="BA90" s="208"/>
      <c r="BB90" s="197"/>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198">
        <f t="shared" si="2"/>
        <v>0</v>
      </c>
      <c r="CC90" s="198">
        <f t="shared" si="3"/>
        <v>0</v>
      </c>
      <c r="CD90" s="198">
        <f t="shared" si="4"/>
        <v>0</v>
      </c>
      <c r="CE90" s="198">
        <f t="shared" si="5"/>
        <v>0</v>
      </c>
      <c r="CF90" s="198">
        <f t="shared" si="6"/>
        <v>0</v>
      </c>
      <c r="CG90" s="198">
        <f t="shared" si="7"/>
        <v>0</v>
      </c>
      <c r="CH90" s="198">
        <f t="shared" si="8"/>
        <v>0</v>
      </c>
      <c r="CI90" s="198">
        <f t="shared" si="9"/>
        <v>0</v>
      </c>
      <c r="CJ90" s="198">
        <f t="shared" si="10"/>
        <v>0</v>
      </c>
      <c r="CK90" s="198">
        <f t="shared" si="11"/>
        <v>0</v>
      </c>
      <c r="CL90" s="198">
        <f t="shared" si="12"/>
        <v>0</v>
      </c>
      <c r="CM90" s="199">
        <f t="shared" si="107"/>
        <v>0</v>
      </c>
      <c r="CN90" s="198">
        <f t="shared" ref="CN90:CP90" si="109">COUNTIF(BA90,"SI")</f>
        <v>0</v>
      </c>
      <c r="CO90" s="197">
        <f t="shared" si="109"/>
        <v>0</v>
      </c>
      <c r="CP90" s="195">
        <f t="shared" si="109"/>
        <v>0</v>
      </c>
      <c r="CQ90" s="195">
        <f t="shared" si="15"/>
        <v>0</v>
      </c>
      <c r="CR90" s="195">
        <f t="shared" si="16"/>
        <v>0</v>
      </c>
      <c r="CS90" s="208">
        <f t="shared" si="17"/>
        <v>0</v>
      </c>
      <c r="CT90" s="209">
        <f t="shared" si="75"/>
        <v>0</v>
      </c>
      <c r="CU90" s="202">
        <f>AVERAGE(CT90:CT99)</f>
        <v>0.65</v>
      </c>
      <c r="CV90" s="172"/>
      <c r="CW90" s="173"/>
      <c r="CX90" s="210"/>
      <c r="CY90" s="164"/>
      <c r="CZ90" s="164"/>
      <c r="DA90" s="164"/>
      <c r="DB90" s="164"/>
      <c r="DC90" s="164"/>
      <c r="DD90" s="164"/>
      <c r="DE90" s="164"/>
      <c r="DF90" s="164"/>
      <c r="DG90" s="164"/>
      <c r="DH90" s="164"/>
      <c r="DI90" s="164"/>
      <c r="DJ90" s="164"/>
      <c r="DK90" s="164"/>
      <c r="DL90" s="164"/>
      <c r="DM90" s="164"/>
      <c r="DN90" s="164"/>
      <c r="DO90" s="164"/>
      <c r="DP90" s="164"/>
      <c r="DQ90" s="164"/>
      <c r="DR90" s="164"/>
      <c r="DS90" s="164"/>
      <c r="DT90" s="164"/>
      <c r="DU90" s="164"/>
      <c r="DV90" s="164"/>
      <c r="DW90" s="164"/>
      <c r="DX90" s="164"/>
    </row>
    <row r="91" ht="15.75" hidden="1" customHeight="1">
      <c r="A91" s="191" t="s">
        <v>1116</v>
      </c>
      <c r="B91" s="191" t="s">
        <v>1723</v>
      </c>
      <c r="C91" s="191" t="s">
        <v>1733</v>
      </c>
      <c r="D91" s="192" t="s">
        <v>1286</v>
      </c>
      <c r="E91" s="192">
        <v>3.124781204E9</v>
      </c>
      <c r="F91" s="193" t="s">
        <v>1287</v>
      </c>
      <c r="G91" s="192" t="s">
        <v>1725</v>
      </c>
      <c r="H91" s="192" t="s">
        <v>1726</v>
      </c>
      <c r="I91" s="193" t="s">
        <v>1727</v>
      </c>
      <c r="J91" s="192" t="s">
        <v>1734</v>
      </c>
      <c r="K91" s="193" t="s">
        <v>1735</v>
      </c>
      <c r="L91" s="192" t="s">
        <v>1736</v>
      </c>
      <c r="M91" s="192">
        <v>3.153909221E9</v>
      </c>
      <c r="N91" s="193" t="s">
        <v>1737</v>
      </c>
      <c r="O91" s="192" t="s">
        <v>1738</v>
      </c>
      <c r="P91" s="216"/>
      <c r="Q91" s="266"/>
      <c r="R91" s="131"/>
      <c r="S91" s="131"/>
      <c r="T91" s="131"/>
      <c r="U91" s="131"/>
      <c r="V91" s="131"/>
      <c r="W91" s="131"/>
      <c r="X91" s="131"/>
      <c r="Y91" s="131"/>
      <c r="Z91" s="131"/>
      <c r="AA91" s="131"/>
      <c r="AB91" s="131"/>
      <c r="AC91" s="131"/>
      <c r="AD91" s="131"/>
      <c r="AE91" s="131"/>
      <c r="AF91" s="131"/>
      <c r="AG91" s="131"/>
      <c r="AH91" s="131"/>
      <c r="AI91" s="131"/>
      <c r="AJ91" s="131"/>
      <c r="AK91" s="208"/>
      <c r="AL91" s="208"/>
      <c r="AM91" s="208"/>
      <c r="AN91" s="208"/>
      <c r="AO91" s="208"/>
      <c r="AP91" s="208"/>
      <c r="AQ91" s="208"/>
      <c r="AR91" s="208"/>
      <c r="AS91" s="208"/>
      <c r="AT91" s="208"/>
      <c r="AU91" s="208"/>
      <c r="AV91" s="208"/>
      <c r="AW91" s="208"/>
      <c r="AX91" s="208"/>
      <c r="AY91" s="208"/>
      <c r="AZ91" s="208"/>
      <c r="BA91" s="208"/>
      <c r="BB91" s="197"/>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198">
        <f t="shared" si="2"/>
        <v>0</v>
      </c>
      <c r="CC91" s="198">
        <f t="shared" si="3"/>
        <v>0</v>
      </c>
      <c r="CD91" s="198">
        <f t="shared" si="4"/>
        <v>0</v>
      </c>
      <c r="CE91" s="198">
        <f t="shared" si="5"/>
        <v>0</v>
      </c>
      <c r="CF91" s="198">
        <f t="shared" si="6"/>
        <v>0</v>
      </c>
      <c r="CG91" s="198">
        <f t="shared" si="7"/>
        <v>0</v>
      </c>
      <c r="CH91" s="198">
        <f t="shared" si="8"/>
        <v>0</v>
      </c>
      <c r="CI91" s="198">
        <f t="shared" si="9"/>
        <v>0</v>
      </c>
      <c r="CJ91" s="198">
        <f t="shared" si="10"/>
        <v>0</v>
      </c>
      <c r="CK91" s="198">
        <f t="shared" si="11"/>
        <v>0</v>
      </c>
      <c r="CL91" s="198">
        <f t="shared" si="12"/>
        <v>0</v>
      </c>
      <c r="CM91" s="199">
        <f t="shared" si="107"/>
        <v>0</v>
      </c>
      <c r="CN91" s="198">
        <f t="shared" ref="CN91:CP91" si="110">COUNTIF(BA91,"SI")</f>
        <v>0</v>
      </c>
      <c r="CO91" s="197">
        <f t="shared" si="110"/>
        <v>0</v>
      </c>
      <c r="CP91" s="195">
        <f t="shared" si="110"/>
        <v>0</v>
      </c>
      <c r="CQ91" s="195">
        <f t="shared" si="15"/>
        <v>0</v>
      </c>
      <c r="CR91" s="195">
        <f t="shared" si="16"/>
        <v>0</v>
      </c>
      <c r="CS91" s="208">
        <f t="shared" si="17"/>
        <v>0</v>
      </c>
      <c r="CT91" s="209">
        <f t="shared" si="75"/>
        <v>0</v>
      </c>
      <c r="CU91" s="210"/>
      <c r="CW91" s="211"/>
      <c r="CX91" s="210"/>
      <c r="CY91" s="164"/>
      <c r="CZ91" s="164"/>
      <c r="DA91" s="164"/>
      <c r="DB91" s="164"/>
      <c r="DC91" s="164"/>
      <c r="DD91" s="164"/>
      <c r="DE91" s="164"/>
      <c r="DF91" s="164"/>
      <c r="DG91" s="164"/>
      <c r="DH91" s="164"/>
      <c r="DI91" s="164"/>
      <c r="DJ91" s="164"/>
      <c r="DK91" s="164"/>
      <c r="DL91" s="164"/>
      <c r="DM91" s="164"/>
      <c r="DN91" s="164"/>
      <c r="DO91" s="164"/>
      <c r="DP91" s="164"/>
      <c r="DQ91" s="164"/>
      <c r="DR91" s="164"/>
      <c r="DS91" s="164"/>
      <c r="DT91" s="164"/>
      <c r="DU91" s="164"/>
      <c r="DV91" s="164"/>
      <c r="DW91" s="164"/>
      <c r="DX91" s="164"/>
    </row>
    <row r="92" ht="15.75" hidden="1" customHeight="1">
      <c r="A92" s="191" t="s">
        <v>1116</v>
      </c>
      <c r="B92" s="191" t="s">
        <v>1723</v>
      </c>
      <c r="C92" s="191" t="s">
        <v>1739</v>
      </c>
      <c r="D92" s="205" t="s">
        <v>1181</v>
      </c>
      <c r="E92" s="205">
        <v>3.138020629E9</v>
      </c>
      <c r="F92" s="225" t="s">
        <v>1182</v>
      </c>
      <c r="G92" s="192" t="s">
        <v>1725</v>
      </c>
      <c r="H92" s="192" t="s">
        <v>1726</v>
      </c>
      <c r="I92" s="193" t="s">
        <v>1727</v>
      </c>
      <c r="J92" s="205" t="s">
        <v>1740</v>
      </c>
      <c r="K92" s="225" t="s">
        <v>1741</v>
      </c>
      <c r="L92" s="224" t="s">
        <v>1742</v>
      </c>
      <c r="M92" s="224">
        <v>3.142914091E9</v>
      </c>
      <c r="N92" s="267" t="s">
        <v>1743</v>
      </c>
      <c r="O92" s="268" t="s">
        <v>1744</v>
      </c>
      <c r="P92" s="269">
        <v>44279.0</v>
      </c>
      <c r="Q92" s="270"/>
      <c r="R92" s="227"/>
      <c r="S92" s="227"/>
      <c r="T92" s="227"/>
      <c r="U92" s="227"/>
      <c r="V92" s="227"/>
      <c r="W92" s="227"/>
      <c r="X92" s="227"/>
      <c r="Y92" s="227"/>
      <c r="Z92" s="227"/>
      <c r="AA92" s="227"/>
      <c r="AB92" s="227"/>
      <c r="AC92" s="227"/>
      <c r="AD92" s="227"/>
      <c r="AE92" s="227"/>
      <c r="AF92" s="227"/>
      <c r="AG92" s="227"/>
      <c r="AH92" s="227"/>
      <c r="AI92" s="227"/>
      <c r="AJ92" s="227"/>
      <c r="AK92" s="208"/>
      <c r="AL92" s="208"/>
      <c r="AM92" s="208"/>
      <c r="AN92" s="208"/>
      <c r="AO92" s="208"/>
      <c r="AP92" s="208"/>
      <c r="AQ92" s="208"/>
      <c r="AR92" s="208"/>
      <c r="AS92" s="208"/>
      <c r="AT92" s="208"/>
      <c r="AU92" s="208"/>
      <c r="AV92" s="208"/>
      <c r="AW92" s="208"/>
      <c r="AX92" s="208"/>
      <c r="AY92" s="208"/>
      <c r="AZ92" s="208"/>
      <c r="BA92" s="208"/>
      <c r="BB92" s="197"/>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198">
        <f t="shared" si="2"/>
        <v>0</v>
      </c>
      <c r="CC92" s="198">
        <f t="shared" si="3"/>
        <v>0</v>
      </c>
      <c r="CD92" s="198">
        <f t="shared" si="4"/>
        <v>0</v>
      </c>
      <c r="CE92" s="198">
        <f t="shared" si="5"/>
        <v>0</v>
      </c>
      <c r="CF92" s="198">
        <f t="shared" si="6"/>
        <v>0</v>
      </c>
      <c r="CG92" s="198">
        <f t="shared" si="7"/>
        <v>0</v>
      </c>
      <c r="CH92" s="198">
        <f t="shared" si="8"/>
        <v>0</v>
      </c>
      <c r="CI92" s="198">
        <f t="shared" si="9"/>
        <v>0</v>
      </c>
      <c r="CJ92" s="198">
        <f t="shared" si="10"/>
        <v>0</v>
      </c>
      <c r="CK92" s="198">
        <f t="shared" si="11"/>
        <v>0</v>
      </c>
      <c r="CL92" s="198">
        <f t="shared" si="12"/>
        <v>0</v>
      </c>
      <c r="CM92" s="199">
        <f t="shared" si="107"/>
        <v>0</v>
      </c>
      <c r="CN92" s="198">
        <f t="shared" ref="CN92:CP92" si="111">COUNTIF(BA92,"SI")</f>
        <v>0</v>
      </c>
      <c r="CO92" s="197">
        <f t="shared" si="111"/>
        <v>0</v>
      </c>
      <c r="CP92" s="195">
        <f t="shared" si="111"/>
        <v>0</v>
      </c>
      <c r="CQ92" s="195">
        <f t="shared" si="15"/>
        <v>0</v>
      </c>
      <c r="CR92" s="195">
        <f t="shared" si="16"/>
        <v>0</v>
      </c>
      <c r="CS92" s="208">
        <f t="shared" si="17"/>
        <v>0</v>
      </c>
      <c r="CT92" s="209">
        <f t="shared" si="75"/>
        <v>0</v>
      </c>
      <c r="CU92" s="210"/>
      <c r="CW92" s="211"/>
      <c r="CX92" s="210"/>
      <c r="CY92" s="164"/>
      <c r="CZ92" s="164"/>
      <c r="DA92" s="164"/>
      <c r="DB92" s="164"/>
      <c r="DC92" s="164"/>
      <c r="DD92" s="164"/>
      <c r="DE92" s="164"/>
      <c r="DF92" s="164"/>
      <c r="DG92" s="164"/>
      <c r="DH92" s="164"/>
      <c r="DI92" s="164"/>
      <c r="DJ92" s="164"/>
      <c r="DK92" s="164"/>
      <c r="DL92" s="164"/>
      <c r="DM92" s="164"/>
      <c r="DN92" s="164"/>
      <c r="DO92" s="164"/>
      <c r="DP92" s="164"/>
      <c r="DQ92" s="164"/>
      <c r="DR92" s="164"/>
      <c r="DS92" s="164"/>
      <c r="DT92" s="164"/>
      <c r="DU92" s="164"/>
      <c r="DV92" s="164"/>
      <c r="DW92" s="164"/>
      <c r="DX92" s="164"/>
    </row>
    <row r="93" ht="15.75" hidden="1" customHeight="1">
      <c r="A93" s="191" t="s">
        <v>1116</v>
      </c>
      <c r="B93" s="191" t="s">
        <v>1723</v>
      </c>
      <c r="C93" s="191" t="s">
        <v>1745</v>
      </c>
      <c r="D93" s="192" t="s">
        <v>1658</v>
      </c>
      <c r="E93" s="192">
        <v>3.183382382E9</v>
      </c>
      <c r="F93" s="193" t="s">
        <v>1659</v>
      </c>
      <c r="G93" s="192" t="s">
        <v>1725</v>
      </c>
      <c r="H93" s="192" t="s">
        <v>1726</v>
      </c>
      <c r="I93" s="193" t="s">
        <v>1727</v>
      </c>
      <c r="J93" s="192" t="s">
        <v>1746</v>
      </c>
      <c r="K93" s="193" t="s">
        <v>1747</v>
      </c>
      <c r="L93" s="192" t="s">
        <v>1748</v>
      </c>
      <c r="M93" s="192">
        <v>3.142979322E9</v>
      </c>
      <c r="N93" s="193" t="s">
        <v>1749</v>
      </c>
      <c r="O93" s="192" t="s">
        <v>1750</v>
      </c>
      <c r="P93" s="214">
        <v>44168.0</v>
      </c>
      <c r="Q93" s="255" t="s">
        <v>1129</v>
      </c>
      <c r="R93" s="256" t="s">
        <v>1129</v>
      </c>
      <c r="S93" s="256" t="s">
        <v>1129</v>
      </c>
      <c r="T93" s="257" t="s">
        <v>1129</v>
      </c>
      <c r="U93" s="257" t="s">
        <v>1130</v>
      </c>
      <c r="V93" s="257" t="s">
        <v>1129</v>
      </c>
      <c r="W93" s="257" t="s">
        <v>1129</v>
      </c>
      <c r="X93" s="257" t="s">
        <v>1131</v>
      </c>
      <c r="Y93" s="257" t="s">
        <v>1129</v>
      </c>
      <c r="Z93" s="257" t="s">
        <v>1129</v>
      </c>
      <c r="AA93" s="259" t="s">
        <v>1129</v>
      </c>
      <c r="AB93" s="259" t="s">
        <v>1129</v>
      </c>
      <c r="AC93" s="259" t="s">
        <v>1129</v>
      </c>
      <c r="AD93" s="259" t="s">
        <v>1131</v>
      </c>
      <c r="AE93" s="259" t="s">
        <v>1129</v>
      </c>
      <c r="AF93" s="259" t="s">
        <v>1129</v>
      </c>
      <c r="AG93" s="259" t="s">
        <v>1129</v>
      </c>
      <c r="AH93" s="259" t="s">
        <v>1129</v>
      </c>
      <c r="AI93" s="259" t="s">
        <v>1129</v>
      </c>
      <c r="AJ93" s="259" t="s">
        <v>1129</v>
      </c>
      <c r="AK93" s="259" t="s">
        <v>1131</v>
      </c>
      <c r="AL93" s="259" t="s">
        <v>1129</v>
      </c>
      <c r="AM93" s="259" t="s">
        <v>1130</v>
      </c>
      <c r="AN93" s="259" t="s">
        <v>1130</v>
      </c>
      <c r="AO93" s="259" t="s">
        <v>1130</v>
      </c>
      <c r="AP93" s="259" t="s">
        <v>1129</v>
      </c>
      <c r="AQ93" s="259" t="s">
        <v>1129</v>
      </c>
      <c r="AR93" s="259" t="s">
        <v>1129</v>
      </c>
      <c r="AS93" s="259" t="s">
        <v>1131</v>
      </c>
      <c r="AT93" s="259" t="s">
        <v>1131</v>
      </c>
      <c r="AU93" s="259" t="s">
        <v>1129</v>
      </c>
      <c r="AV93" s="259" t="s">
        <v>1129</v>
      </c>
      <c r="AW93" s="259" t="s">
        <v>1129</v>
      </c>
      <c r="AX93" s="259" t="s">
        <v>1129</v>
      </c>
      <c r="AY93" s="259" t="s">
        <v>1129</v>
      </c>
      <c r="AZ93" s="259" t="s">
        <v>1129</v>
      </c>
      <c r="BA93" s="261" t="s">
        <v>1129</v>
      </c>
      <c r="BB93" s="262" t="s">
        <v>1129</v>
      </c>
      <c r="BC93" s="261" t="s">
        <v>1129</v>
      </c>
      <c r="BD93" s="261" t="s">
        <v>1129</v>
      </c>
      <c r="BE93" s="261" t="s">
        <v>1129</v>
      </c>
      <c r="BF93" s="261" t="s">
        <v>1129</v>
      </c>
      <c r="BG93" s="261" t="s">
        <v>1130</v>
      </c>
      <c r="BH93" s="261" t="s">
        <v>1130</v>
      </c>
      <c r="BI93" s="261" t="s">
        <v>1129</v>
      </c>
      <c r="BJ93" s="261" t="s">
        <v>1130</v>
      </c>
      <c r="BK93" s="261" t="s">
        <v>1130</v>
      </c>
      <c r="BL93" s="261" t="s">
        <v>1130</v>
      </c>
      <c r="BM93" s="261" t="s">
        <v>1130</v>
      </c>
      <c r="BN93" s="261" t="s">
        <v>1130</v>
      </c>
      <c r="BO93" s="261" t="s">
        <v>1130</v>
      </c>
      <c r="BP93" s="261" t="s">
        <v>1130</v>
      </c>
      <c r="BQ93" s="261" t="s">
        <v>1130</v>
      </c>
      <c r="BR93" s="261" t="s">
        <v>1130</v>
      </c>
      <c r="BS93" s="261" t="s">
        <v>1129</v>
      </c>
      <c r="BT93" s="261" t="s">
        <v>1130</v>
      </c>
      <c r="BU93" s="261" t="s">
        <v>1130</v>
      </c>
      <c r="BV93" s="261" t="s">
        <v>1129</v>
      </c>
      <c r="BW93" s="261" t="s">
        <v>1129</v>
      </c>
      <c r="BX93" s="261" t="s">
        <v>1129</v>
      </c>
      <c r="BY93" s="261" t="s">
        <v>1129</v>
      </c>
      <c r="BZ93" s="261" t="s">
        <v>1129</v>
      </c>
      <c r="CA93" s="261" t="s">
        <v>1129</v>
      </c>
      <c r="CB93" s="198">
        <f t="shared" si="2"/>
        <v>3</v>
      </c>
      <c r="CC93" s="198">
        <f t="shared" si="3"/>
        <v>2</v>
      </c>
      <c r="CD93" s="198">
        <f t="shared" si="4"/>
        <v>3</v>
      </c>
      <c r="CE93" s="198">
        <f t="shared" si="5"/>
        <v>3</v>
      </c>
      <c r="CF93" s="198">
        <f t="shared" si="6"/>
        <v>5</v>
      </c>
      <c r="CG93" s="198">
        <f t="shared" si="7"/>
        <v>2</v>
      </c>
      <c r="CH93" s="198">
        <f t="shared" si="8"/>
        <v>0</v>
      </c>
      <c r="CI93" s="198">
        <f t="shared" si="9"/>
        <v>3</v>
      </c>
      <c r="CJ93" s="198">
        <f t="shared" si="10"/>
        <v>3</v>
      </c>
      <c r="CK93" s="198">
        <f t="shared" si="11"/>
        <v>3</v>
      </c>
      <c r="CL93" s="198">
        <f t="shared" si="12"/>
        <v>27</v>
      </c>
      <c r="CM93" s="199">
        <f t="shared" ref="CM93:CM99" si="113">CL93/32</f>
        <v>0.84375</v>
      </c>
      <c r="CN93" s="198">
        <f t="shared" ref="CN93:CP93" si="112">COUNTIF(BA93,"SI")</f>
        <v>1</v>
      </c>
      <c r="CO93" s="197">
        <f t="shared" si="112"/>
        <v>1</v>
      </c>
      <c r="CP93" s="195">
        <f t="shared" si="112"/>
        <v>1</v>
      </c>
      <c r="CQ93" s="195">
        <f t="shared" si="15"/>
        <v>4</v>
      </c>
      <c r="CR93" s="195">
        <f t="shared" si="16"/>
        <v>7</v>
      </c>
      <c r="CS93" s="208">
        <f t="shared" si="17"/>
        <v>14</v>
      </c>
      <c r="CT93" s="209">
        <f t="shared" si="75"/>
        <v>1</v>
      </c>
      <c r="CU93" s="210"/>
      <c r="CW93" s="211"/>
      <c r="CX93" s="210"/>
      <c r="CY93" s="164"/>
      <c r="CZ93" s="164"/>
      <c r="DA93" s="164"/>
      <c r="DB93" s="164"/>
      <c r="DC93" s="164"/>
      <c r="DD93" s="164"/>
      <c r="DE93" s="164"/>
      <c r="DF93" s="164"/>
      <c r="DG93" s="164"/>
      <c r="DH93" s="164"/>
      <c r="DI93" s="164"/>
      <c r="DJ93" s="164"/>
      <c r="DK93" s="164"/>
      <c r="DL93" s="164"/>
      <c r="DM93" s="164"/>
      <c r="DN93" s="164"/>
      <c r="DO93" s="164"/>
      <c r="DP93" s="164"/>
      <c r="DQ93" s="164"/>
      <c r="DR93" s="164"/>
      <c r="DS93" s="164"/>
      <c r="DT93" s="164"/>
      <c r="DU93" s="164"/>
      <c r="DV93" s="164"/>
      <c r="DW93" s="164"/>
      <c r="DX93" s="164"/>
    </row>
    <row r="94" ht="15.75" hidden="1" customHeight="1">
      <c r="A94" s="191" t="s">
        <v>1116</v>
      </c>
      <c r="B94" s="191" t="s">
        <v>1723</v>
      </c>
      <c r="C94" s="191" t="s">
        <v>1751</v>
      </c>
      <c r="D94" s="192" t="s">
        <v>1658</v>
      </c>
      <c r="E94" s="192">
        <v>3.183382382E9</v>
      </c>
      <c r="F94" s="193" t="s">
        <v>1659</v>
      </c>
      <c r="G94" s="192" t="s">
        <v>1725</v>
      </c>
      <c r="H94" s="192" t="s">
        <v>1726</v>
      </c>
      <c r="I94" s="193" t="s">
        <v>1727</v>
      </c>
      <c r="J94" s="192" t="s">
        <v>1752</v>
      </c>
      <c r="K94" s="193" t="s">
        <v>1753</v>
      </c>
      <c r="L94" s="192" t="s">
        <v>1754</v>
      </c>
      <c r="M94" s="192">
        <v>3.124536008E9</v>
      </c>
      <c r="N94" s="193" t="s">
        <v>1755</v>
      </c>
      <c r="O94" s="192" t="s">
        <v>1756</v>
      </c>
      <c r="P94" s="271">
        <v>44384.0</v>
      </c>
      <c r="Q94" s="256" t="s">
        <v>1129</v>
      </c>
      <c r="R94" s="256" t="s">
        <v>1129</v>
      </c>
      <c r="S94" s="256" t="s">
        <v>1129</v>
      </c>
      <c r="T94" s="257" t="s">
        <v>1129</v>
      </c>
      <c r="U94" s="257" t="s">
        <v>1130</v>
      </c>
      <c r="V94" s="257" t="s">
        <v>1131</v>
      </c>
      <c r="W94" s="257" t="s">
        <v>1129</v>
      </c>
      <c r="X94" s="257" t="s">
        <v>1131</v>
      </c>
      <c r="Y94" s="257" t="s">
        <v>1129</v>
      </c>
      <c r="Z94" s="257" t="s">
        <v>1129</v>
      </c>
      <c r="AA94" s="259" t="s">
        <v>1129</v>
      </c>
      <c r="AB94" s="259" t="s">
        <v>1129</v>
      </c>
      <c r="AC94" s="259" t="s">
        <v>1131</v>
      </c>
      <c r="AD94" s="259" t="s">
        <v>1131</v>
      </c>
      <c r="AE94" s="259" t="s">
        <v>1129</v>
      </c>
      <c r="AF94" s="259" t="s">
        <v>1131</v>
      </c>
      <c r="AG94" s="259" t="s">
        <v>1129</v>
      </c>
      <c r="AH94" s="259" t="s">
        <v>1131</v>
      </c>
      <c r="AI94" s="259" t="s">
        <v>1129</v>
      </c>
      <c r="AJ94" s="259" t="s">
        <v>1131</v>
      </c>
      <c r="AK94" s="259" t="s">
        <v>1131</v>
      </c>
      <c r="AL94" s="259" t="s">
        <v>1131</v>
      </c>
      <c r="AM94" s="259" t="s">
        <v>1130</v>
      </c>
      <c r="AN94" s="259" t="s">
        <v>1130</v>
      </c>
      <c r="AO94" s="259" t="s">
        <v>1130</v>
      </c>
      <c r="AP94" s="259" t="s">
        <v>1129</v>
      </c>
      <c r="AQ94" s="259" t="s">
        <v>1129</v>
      </c>
      <c r="AR94" s="259" t="s">
        <v>1129</v>
      </c>
      <c r="AS94" s="259" t="s">
        <v>1131</v>
      </c>
      <c r="AT94" s="259" t="s">
        <v>1131</v>
      </c>
      <c r="AU94" s="259" t="s">
        <v>1131</v>
      </c>
      <c r="AV94" s="259" t="s">
        <v>1129</v>
      </c>
      <c r="AW94" s="259" t="s">
        <v>1131</v>
      </c>
      <c r="AX94" s="259" t="s">
        <v>1131</v>
      </c>
      <c r="AY94" s="259" t="s">
        <v>1129</v>
      </c>
      <c r="AZ94" s="259" t="s">
        <v>1129</v>
      </c>
      <c r="BA94" s="261" t="s">
        <v>1129</v>
      </c>
      <c r="BB94" s="262" t="s">
        <v>1129</v>
      </c>
      <c r="BC94" s="261" t="s">
        <v>1129</v>
      </c>
      <c r="BD94" s="261" t="s">
        <v>1129</v>
      </c>
      <c r="BE94" s="261" t="s">
        <v>1129</v>
      </c>
      <c r="BF94" s="261" t="s">
        <v>1129</v>
      </c>
      <c r="BG94" s="261" t="s">
        <v>1130</v>
      </c>
      <c r="BH94" s="261" t="s">
        <v>1130</v>
      </c>
      <c r="BI94" s="261" t="s">
        <v>1129</v>
      </c>
      <c r="BJ94" s="261" t="s">
        <v>1130</v>
      </c>
      <c r="BK94" s="261" t="s">
        <v>1130</v>
      </c>
      <c r="BL94" s="261" t="s">
        <v>1130</v>
      </c>
      <c r="BM94" s="261" t="s">
        <v>1130</v>
      </c>
      <c r="BN94" s="261" t="s">
        <v>1130</v>
      </c>
      <c r="BO94" s="261" t="s">
        <v>1130</v>
      </c>
      <c r="BP94" s="261" t="s">
        <v>1130</v>
      </c>
      <c r="BQ94" s="261" t="s">
        <v>1130</v>
      </c>
      <c r="BR94" s="261" t="s">
        <v>1130</v>
      </c>
      <c r="BS94" s="261" t="s">
        <v>1129</v>
      </c>
      <c r="BT94" s="261" t="s">
        <v>1130</v>
      </c>
      <c r="BU94" s="261" t="s">
        <v>1130</v>
      </c>
      <c r="BV94" s="261" t="s">
        <v>1129</v>
      </c>
      <c r="BW94" s="261" t="s">
        <v>1129</v>
      </c>
      <c r="BX94" s="261" t="s">
        <v>1129</v>
      </c>
      <c r="BY94" s="261" t="s">
        <v>1129</v>
      </c>
      <c r="BZ94" s="261" t="s">
        <v>1131</v>
      </c>
      <c r="CA94" s="261" t="s">
        <v>1131</v>
      </c>
      <c r="CB94" s="198">
        <f t="shared" si="2"/>
        <v>3</v>
      </c>
      <c r="CC94" s="198">
        <f t="shared" si="3"/>
        <v>1</v>
      </c>
      <c r="CD94" s="198">
        <f t="shared" si="4"/>
        <v>3</v>
      </c>
      <c r="CE94" s="198">
        <f t="shared" si="5"/>
        <v>2</v>
      </c>
      <c r="CF94" s="198">
        <f t="shared" si="6"/>
        <v>3</v>
      </c>
      <c r="CG94" s="198">
        <f t="shared" si="7"/>
        <v>0</v>
      </c>
      <c r="CH94" s="198">
        <f t="shared" si="8"/>
        <v>0</v>
      </c>
      <c r="CI94" s="198">
        <f t="shared" si="9"/>
        <v>3</v>
      </c>
      <c r="CJ94" s="198">
        <f t="shared" si="10"/>
        <v>1</v>
      </c>
      <c r="CK94" s="198">
        <f t="shared" si="11"/>
        <v>2</v>
      </c>
      <c r="CL94" s="198">
        <f t="shared" si="12"/>
        <v>18</v>
      </c>
      <c r="CM94" s="199">
        <f t="shared" si="113"/>
        <v>0.5625</v>
      </c>
      <c r="CN94" s="198">
        <f t="shared" ref="CN94:CP94" si="114">COUNTIF(BA94,"SI")</f>
        <v>1</v>
      </c>
      <c r="CO94" s="197">
        <f t="shared" si="114"/>
        <v>1</v>
      </c>
      <c r="CP94" s="195">
        <f t="shared" si="114"/>
        <v>1</v>
      </c>
      <c r="CQ94" s="195">
        <f t="shared" si="15"/>
        <v>4</v>
      </c>
      <c r="CR94" s="195">
        <f t="shared" si="16"/>
        <v>5</v>
      </c>
      <c r="CS94" s="208">
        <f t="shared" si="17"/>
        <v>12</v>
      </c>
      <c r="CT94" s="209">
        <f t="shared" si="75"/>
        <v>0.8571428571</v>
      </c>
      <c r="CU94" s="210"/>
      <c r="CW94" s="211"/>
      <c r="CX94" s="210"/>
      <c r="CY94" s="164"/>
      <c r="CZ94" s="164"/>
      <c r="DA94" s="164"/>
      <c r="DB94" s="164"/>
      <c r="DC94" s="164"/>
      <c r="DD94" s="164"/>
      <c r="DE94" s="164"/>
      <c r="DF94" s="164"/>
      <c r="DG94" s="164"/>
      <c r="DH94" s="164"/>
      <c r="DI94" s="164"/>
      <c r="DJ94" s="164"/>
      <c r="DK94" s="164"/>
      <c r="DL94" s="164"/>
      <c r="DM94" s="164"/>
      <c r="DN94" s="164"/>
      <c r="DO94" s="164"/>
      <c r="DP94" s="164"/>
      <c r="DQ94" s="164"/>
      <c r="DR94" s="164"/>
      <c r="DS94" s="164"/>
      <c r="DT94" s="164"/>
      <c r="DU94" s="164"/>
      <c r="DV94" s="164"/>
      <c r="DW94" s="164"/>
      <c r="DX94" s="164"/>
    </row>
    <row r="95" ht="15.75" hidden="1" customHeight="1">
      <c r="A95" s="191" t="s">
        <v>1116</v>
      </c>
      <c r="B95" s="191" t="s">
        <v>1723</v>
      </c>
      <c r="C95" s="191" t="s">
        <v>1757</v>
      </c>
      <c r="D95" s="192" t="s">
        <v>1658</v>
      </c>
      <c r="E95" s="192">
        <v>3.183382382E9</v>
      </c>
      <c r="F95" s="193" t="s">
        <v>1659</v>
      </c>
      <c r="G95" s="192" t="s">
        <v>1725</v>
      </c>
      <c r="H95" s="192" t="s">
        <v>1726</v>
      </c>
      <c r="I95" s="193" t="s">
        <v>1727</v>
      </c>
      <c r="J95" s="192" t="s">
        <v>1758</v>
      </c>
      <c r="K95" s="193" t="s">
        <v>1759</v>
      </c>
      <c r="L95" s="192" t="s">
        <v>1760</v>
      </c>
      <c r="M95" s="192">
        <v>3.133991313E9</v>
      </c>
      <c r="N95" s="193" t="s">
        <v>1761</v>
      </c>
      <c r="O95" s="192" t="s">
        <v>1762</v>
      </c>
      <c r="P95" s="220">
        <v>44357.0</v>
      </c>
      <c r="Q95" s="256" t="s">
        <v>1129</v>
      </c>
      <c r="R95" s="256" t="s">
        <v>1129</v>
      </c>
      <c r="S95" s="256" t="s">
        <v>1129</v>
      </c>
      <c r="T95" s="257" t="s">
        <v>1129</v>
      </c>
      <c r="U95" s="257" t="s">
        <v>1131</v>
      </c>
      <c r="V95" s="257" t="s">
        <v>1129</v>
      </c>
      <c r="W95" s="257" t="s">
        <v>1129</v>
      </c>
      <c r="X95" s="257" t="s">
        <v>1131</v>
      </c>
      <c r="Y95" s="257" t="s">
        <v>1129</v>
      </c>
      <c r="Z95" s="257" t="s">
        <v>1129</v>
      </c>
      <c r="AA95" s="259" t="s">
        <v>1129</v>
      </c>
      <c r="AB95" s="259" t="s">
        <v>1129</v>
      </c>
      <c r="AC95" s="259" t="s">
        <v>1131</v>
      </c>
      <c r="AD95" s="259" t="s">
        <v>1131</v>
      </c>
      <c r="AE95" s="259" t="s">
        <v>1131</v>
      </c>
      <c r="AF95" s="259" t="s">
        <v>1129</v>
      </c>
      <c r="AG95" s="259" t="s">
        <v>1129</v>
      </c>
      <c r="AH95" s="259" t="s">
        <v>1131</v>
      </c>
      <c r="AI95" s="259" t="s">
        <v>1129</v>
      </c>
      <c r="AJ95" s="259" t="s">
        <v>1129</v>
      </c>
      <c r="AK95" s="259" t="s">
        <v>1131</v>
      </c>
      <c r="AL95" s="259" t="s">
        <v>1131</v>
      </c>
      <c r="AM95" s="259" t="s">
        <v>1130</v>
      </c>
      <c r="AN95" s="259" t="s">
        <v>1130</v>
      </c>
      <c r="AO95" s="259" t="s">
        <v>1130</v>
      </c>
      <c r="AP95" s="259" t="s">
        <v>1129</v>
      </c>
      <c r="AQ95" s="259" t="s">
        <v>1129</v>
      </c>
      <c r="AR95" s="259" t="s">
        <v>1129</v>
      </c>
      <c r="AS95" s="259" t="s">
        <v>1131</v>
      </c>
      <c r="AT95" s="259" t="s">
        <v>1131</v>
      </c>
      <c r="AU95" s="259" t="s">
        <v>1129</v>
      </c>
      <c r="AV95" s="259" t="s">
        <v>1129</v>
      </c>
      <c r="AW95" s="259" t="s">
        <v>1129</v>
      </c>
      <c r="AX95" s="259" t="s">
        <v>1129</v>
      </c>
      <c r="AY95" s="259" t="s">
        <v>1131</v>
      </c>
      <c r="AZ95" s="259" t="s">
        <v>1129</v>
      </c>
      <c r="BA95" s="261" t="s">
        <v>1129</v>
      </c>
      <c r="BB95" s="262" t="s">
        <v>1129</v>
      </c>
      <c r="BC95" s="261" t="s">
        <v>1129</v>
      </c>
      <c r="BD95" s="261" t="s">
        <v>1129</v>
      </c>
      <c r="BE95" s="261" t="s">
        <v>1129</v>
      </c>
      <c r="BF95" s="261" t="s">
        <v>1129</v>
      </c>
      <c r="BG95" s="261" t="s">
        <v>1130</v>
      </c>
      <c r="BH95" s="261" t="s">
        <v>1130</v>
      </c>
      <c r="BI95" s="261" t="s">
        <v>1129</v>
      </c>
      <c r="BJ95" s="261" t="s">
        <v>1130</v>
      </c>
      <c r="BK95" s="261" t="s">
        <v>1130</v>
      </c>
      <c r="BL95" s="261" t="s">
        <v>1130</v>
      </c>
      <c r="BM95" s="261" t="s">
        <v>1130</v>
      </c>
      <c r="BN95" s="261" t="s">
        <v>1130</v>
      </c>
      <c r="BO95" s="261" t="s">
        <v>1130</v>
      </c>
      <c r="BP95" s="261" t="s">
        <v>1130</v>
      </c>
      <c r="BQ95" s="261" t="s">
        <v>1130</v>
      </c>
      <c r="BR95" s="261" t="s">
        <v>1130</v>
      </c>
      <c r="BS95" s="261" t="s">
        <v>1129</v>
      </c>
      <c r="BT95" s="261" t="s">
        <v>1130</v>
      </c>
      <c r="BU95" s="261" t="s">
        <v>1129</v>
      </c>
      <c r="BV95" s="261" t="s">
        <v>1130</v>
      </c>
      <c r="BW95" s="261" t="s">
        <v>1129</v>
      </c>
      <c r="BX95" s="261" t="s">
        <v>1129</v>
      </c>
      <c r="BY95" s="261" t="s">
        <v>1129</v>
      </c>
      <c r="BZ95" s="261" t="s">
        <v>1129</v>
      </c>
      <c r="CA95" s="261" t="s">
        <v>1129</v>
      </c>
      <c r="CB95" s="198">
        <f t="shared" si="2"/>
        <v>3</v>
      </c>
      <c r="CC95" s="198">
        <f t="shared" si="3"/>
        <v>2</v>
      </c>
      <c r="CD95" s="198">
        <f t="shared" si="4"/>
        <v>3</v>
      </c>
      <c r="CE95" s="198">
        <f t="shared" si="5"/>
        <v>2</v>
      </c>
      <c r="CF95" s="198">
        <f t="shared" si="6"/>
        <v>3</v>
      </c>
      <c r="CG95" s="198">
        <f t="shared" si="7"/>
        <v>1</v>
      </c>
      <c r="CH95" s="198">
        <f t="shared" si="8"/>
        <v>0</v>
      </c>
      <c r="CI95" s="198">
        <f t="shared" si="9"/>
        <v>3</v>
      </c>
      <c r="CJ95" s="198">
        <f t="shared" si="10"/>
        <v>3</v>
      </c>
      <c r="CK95" s="198">
        <f t="shared" si="11"/>
        <v>2</v>
      </c>
      <c r="CL95" s="198">
        <f t="shared" si="12"/>
        <v>22</v>
      </c>
      <c r="CM95" s="199">
        <f t="shared" si="113"/>
        <v>0.6875</v>
      </c>
      <c r="CN95" s="198">
        <f t="shared" ref="CN95:CP95" si="115">COUNTIF(BA95,"SI")</f>
        <v>1</v>
      </c>
      <c r="CO95" s="197">
        <f t="shared" si="115"/>
        <v>1</v>
      </c>
      <c r="CP95" s="195">
        <f t="shared" si="115"/>
        <v>1</v>
      </c>
      <c r="CQ95" s="195">
        <f t="shared" si="15"/>
        <v>4</v>
      </c>
      <c r="CR95" s="195">
        <f t="shared" si="16"/>
        <v>7</v>
      </c>
      <c r="CS95" s="208">
        <f t="shared" si="17"/>
        <v>14</v>
      </c>
      <c r="CT95" s="209">
        <f t="shared" si="75"/>
        <v>1</v>
      </c>
      <c r="CU95" s="210"/>
      <c r="CW95" s="211"/>
      <c r="CX95" s="210"/>
      <c r="CY95" s="164"/>
      <c r="CZ95" s="164"/>
      <c r="DA95" s="164"/>
      <c r="DB95" s="164"/>
      <c r="DC95" s="164"/>
      <c r="DD95" s="164"/>
      <c r="DE95" s="164"/>
      <c r="DF95" s="164"/>
      <c r="DG95" s="164"/>
      <c r="DH95" s="164"/>
      <c r="DI95" s="164"/>
      <c r="DJ95" s="164"/>
      <c r="DK95" s="164"/>
      <c r="DL95" s="164"/>
      <c r="DM95" s="164"/>
      <c r="DN95" s="164"/>
      <c r="DO95" s="164"/>
      <c r="DP95" s="164"/>
      <c r="DQ95" s="164"/>
      <c r="DR95" s="164"/>
      <c r="DS95" s="164"/>
      <c r="DT95" s="164"/>
      <c r="DU95" s="164"/>
      <c r="DV95" s="164"/>
      <c r="DW95" s="164"/>
      <c r="DX95" s="164"/>
    </row>
    <row r="96" ht="15.75" hidden="1" customHeight="1">
      <c r="A96" s="191" t="s">
        <v>1116</v>
      </c>
      <c r="B96" s="191" t="s">
        <v>1723</v>
      </c>
      <c r="C96" s="191" t="s">
        <v>1763</v>
      </c>
      <c r="D96" s="192" t="s">
        <v>1658</v>
      </c>
      <c r="E96" s="192">
        <v>3.183382382E9</v>
      </c>
      <c r="F96" s="193" t="s">
        <v>1659</v>
      </c>
      <c r="G96" s="192" t="s">
        <v>1725</v>
      </c>
      <c r="H96" s="192" t="s">
        <v>1726</v>
      </c>
      <c r="I96" s="193" t="s">
        <v>1727</v>
      </c>
      <c r="J96" s="192" t="s">
        <v>1764</v>
      </c>
      <c r="K96" s="193" t="s">
        <v>1765</v>
      </c>
      <c r="L96" s="192" t="s">
        <v>1766</v>
      </c>
      <c r="M96" s="192">
        <v>3.156155342E9</v>
      </c>
      <c r="N96" s="193" t="s">
        <v>1767</v>
      </c>
      <c r="O96" s="216" t="s">
        <v>1768</v>
      </c>
      <c r="P96" s="214">
        <v>44146.0</v>
      </c>
      <c r="Q96" s="256" t="s">
        <v>1129</v>
      </c>
      <c r="R96" s="256" t="s">
        <v>1129</v>
      </c>
      <c r="S96" s="256" t="s">
        <v>1129</v>
      </c>
      <c r="T96" s="257" t="s">
        <v>1129</v>
      </c>
      <c r="U96" s="257" t="s">
        <v>1130</v>
      </c>
      <c r="V96" s="257" t="s">
        <v>1129</v>
      </c>
      <c r="W96" s="257" t="s">
        <v>1129</v>
      </c>
      <c r="X96" s="257" t="s">
        <v>1131</v>
      </c>
      <c r="Y96" s="257" t="s">
        <v>1129</v>
      </c>
      <c r="Z96" s="257" t="s">
        <v>1129</v>
      </c>
      <c r="AA96" s="259" t="s">
        <v>1129</v>
      </c>
      <c r="AB96" s="259" t="s">
        <v>1129</v>
      </c>
      <c r="AC96" s="259" t="s">
        <v>1131</v>
      </c>
      <c r="AD96" s="259" t="s">
        <v>1131</v>
      </c>
      <c r="AE96" s="259" t="s">
        <v>1129</v>
      </c>
      <c r="AF96" s="259" t="s">
        <v>1129</v>
      </c>
      <c r="AG96" s="259" t="s">
        <v>1129</v>
      </c>
      <c r="AH96" s="259" t="s">
        <v>1131</v>
      </c>
      <c r="AI96" s="259" t="s">
        <v>1129</v>
      </c>
      <c r="AJ96" s="259" t="s">
        <v>1129</v>
      </c>
      <c r="AK96" s="259" t="s">
        <v>1131</v>
      </c>
      <c r="AL96" s="259" t="s">
        <v>1131</v>
      </c>
      <c r="AM96" s="259" t="s">
        <v>1130</v>
      </c>
      <c r="AN96" s="259" t="s">
        <v>1130</v>
      </c>
      <c r="AO96" s="259" t="s">
        <v>1130</v>
      </c>
      <c r="AP96" s="259" t="s">
        <v>1129</v>
      </c>
      <c r="AQ96" s="259" t="s">
        <v>1129</v>
      </c>
      <c r="AR96" s="259" t="s">
        <v>1129</v>
      </c>
      <c r="AS96" s="259" t="s">
        <v>1131</v>
      </c>
      <c r="AT96" s="259" t="s">
        <v>1131</v>
      </c>
      <c r="AU96" s="259" t="s">
        <v>1129</v>
      </c>
      <c r="AV96" s="259" t="s">
        <v>1129</v>
      </c>
      <c r="AW96" s="259" t="s">
        <v>1129</v>
      </c>
      <c r="AX96" s="259" t="s">
        <v>1129</v>
      </c>
      <c r="AY96" s="259" t="s">
        <v>1131</v>
      </c>
      <c r="AZ96" s="259" t="s">
        <v>1129</v>
      </c>
      <c r="BA96" s="261" t="s">
        <v>1129</v>
      </c>
      <c r="BB96" s="262" t="s">
        <v>1129</v>
      </c>
      <c r="BC96" s="261" t="s">
        <v>1129</v>
      </c>
      <c r="BD96" s="261" t="s">
        <v>1129</v>
      </c>
      <c r="BE96" s="261" t="s">
        <v>1129</v>
      </c>
      <c r="BF96" s="261" t="s">
        <v>1129</v>
      </c>
      <c r="BG96" s="261" t="s">
        <v>1130</v>
      </c>
      <c r="BH96" s="261" t="s">
        <v>1130</v>
      </c>
      <c r="BI96" s="261" t="s">
        <v>1129</v>
      </c>
      <c r="BJ96" s="261" t="s">
        <v>1130</v>
      </c>
      <c r="BK96" s="261" t="s">
        <v>1130</v>
      </c>
      <c r="BL96" s="261" t="s">
        <v>1129</v>
      </c>
      <c r="BM96" s="261" t="s">
        <v>1130</v>
      </c>
      <c r="BN96" s="261" t="s">
        <v>1130</v>
      </c>
      <c r="BO96" s="261" t="s">
        <v>1130</v>
      </c>
      <c r="BP96" s="261" t="s">
        <v>1130</v>
      </c>
      <c r="BQ96" s="261" t="s">
        <v>1130</v>
      </c>
      <c r="BR96" s="261" t="s">
        <v>1130</v>
      </c>
      <c r="BS96" s="261" t="s">
        <v>1129</v>
      </c>
      <c r="BT96" s="261" t="s">
        <v>1130</v>
      </c>
      <c r="BU96" s="261" t="s">
        <v>1130</v>
      </c>
      <c r="BV96" s="261" t="s">
        <v>1129</v>
      </c>
      <c r="BW96" s="261" t="s">
        <v>1131</v>
      </c>
      <c r="BX96" s="261" t="s">
        <v>1129</v>
      </c>
      <c r="BY96" s="261" t="s">
        <v>1129</v>
      </c>
      <c r="BZ96" s="261" t="s">
        <v>1129</v>
      </c>
      <c r="CA96" s="261" t="s">
        <v>1129</v>
      </c>
      <c r="CB96" s="198">
        <f t="shared" si="2"/>
        <v>3</v>
      </c>
      <c r="CC96" s="198">
        <f t="shared" si="3"/>
        <v>2</v>
      </c>
      <c r="CD96" s="198">
        <f t="shared" si="4"/>
        <v>3</v>
      </c>
      <c r="CE96" s="198">
        <f t="shared" si="5"/>
        <v>2</v>
      </c>
      <c r="CF96" s="198">
        <f t="shared" si="6"/>
        <v>4</v>
      </c>
      <c r="CG96" s="198">
        <f t="shared" si="7"/>
        <v>1</v>
      </c>
      <c r="CH96" s="198">
        <f t="shared" si="8"/>
        <v>0</v>
      </c>
      <c r="CI96" s="198">
        <f t="shared" si="9"/>
        <v>3</v>
      </c>
      <c r="CJ96" s="198">
        <f t="shared" si="10"/>
        <v>3</v>
      </c>
      <c r="CK96" s="198">
        <f t="shared" si="11"/>
        <v>2</v>
      </c>
      <c r="CL96" s="198">
        <f t="shared" si="12"/>
        <v>23</v>
      </c>
      <c r="CM96" s="199">
        <f t="shared" si="113"/>
        <v>0.71875</v>
      </c>
      <c r="CN96" s="198">
        <f t="shared" ref="CN96:CP96" si="116">COUNTIF(BA96,"SI")</f>
        <v>1</v>
      </c>
      <c r="CO96" s="197">
        <f t="shared" si="116"/>
        <v>1</v>
      </c>
      <c r="CP96" s="195">
        <f t="shared" si="116"/>
        <v>1</v>
      </c>
      <c r="CQ96" s="195">
        <f t="shared" si="15"/>
        <v>5</v>
      </c>
      <c r="CR96" s="195">
        <f t="shared" si="16"/>
        <v>6</v>
      </c>
      <c r="CS96" s="208">
        <f t="shared" si="17"/>
        <v>14</v>
      </c>
      <c r="CT96" s="209">
        <f t="shared" si="75"/>
        <v>1</v>
      </c>
      <c r="CU96" s="210"/>
      <c r="CW96" s="211"/>
      <c r="CX96" s="210"/>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row>
    <row r="97" ht="15.75" hidden="1" customHeight="1">
      <c r="A97" s="191" t="s">
        <v>1116</v>
      </c>
      <c r="B97" s="191" t="s">
        <v>1723</v>
      </c>
      <c r="C97" s="191" t="s">
        <v>1769</v>
      </c>
      <c r="D97" s="192" t="s">
        <v>1658</v>
      </c>
      <c r="E97" s="192">
        <v>3.183382382E9</v>
      </c>
      <c r="F97" s="193" t="s">
        <v>1659</v>
      </c>
      <c r="G97" s="192" t="s">
        <v>1725</v>
      </c>
      <c r="H97" s="192" t="s">
        <v>1726</v>
      </c>
      <c r="I97" s="193" t="s">
        <v>1727</v>
      </c>
      <c r="J97" s="192" t="s">
        <v>1770</v>
      </c>
      <c r="K97" s="193" t="s">
        <v>1771</v>
      </c>
      <c r="L97" s="192" t="s">
        <v>1772</v>
      </c>
      <c r="M97" s="192">
        <v>3.164969528E9</v>
      </c>
      <c r="N97" s="193" t="s">
        <v>1773</v>
      </c>
      <c r="O97" s="192" t="s">
        <v>1774</v>
      </c>
      <c r="P97" s="220">
        <v>44357.0</v>
      </c>
      <c r="Q97" s="256" t="s">
        <v>1129</v>
      </c>
      <c r="R97" s="256" t="s">
        <v>1129</v>
      </c>
      <c r="S97" s="256" t="s">
        <v>1129</v>
      </c>
      <c r="T97" s="257" t="s">
        <v>1129</v>
      </c>
      <c r="U97" s="257" t="s">
        <v>1130</v>
      </c>
      <c r="V97" s="257" t="s">
        <v>1129</v>
      </c>
      <c r="W97" s="257" t="s">
        <v>1129</v>
      </c>
      <c r="X97" s="257" t="s">
        <v>1131</v>
      </c>
      <c r="Y97" s="257" t="s">
        <v>1129</v>
      </c>
      <c r="Z97" s="257" t="s">
        <v>1129</v>
      </c>
      <c r="AA97" s="259" t="s">
        <v>1129</v>
      </c>
      <c r="AB97" s="259" t="s">
        <v>1129</v>
      </c>
      <c r="AC97" s="259" t="s">
        <v>1131</v>
      </c>
      <c r="AD97" s="259" t="s">
        <v>1131</v>
      </c>
      <c r="AE97" s="259" t="s">
        <v>1131</v>
      </c>
      <c r="AF97" s="259" t="s">
        <v>1129</v>
      </c>
      <c r="AG97" s="259" t="s">
        <v>1129</v>
      </c>
      <c r="AH97" s="259" t="s">
        <v>1131</v>
      </c>
      <c r="AI97" s="259" t="s">
        <v>1129</v>
      </c>
      <c r="AJ97" s="259" t="s">
        <v>1129</v>
      </c>
      <c r="AK97" s="259" t="s">
        <v>1131</v>
      </c>
      <c r="AL97" s="259" t="s">
        <v>1131</v>
      </c>
      <c r="AM97" s="259" t="s">
        <v>1130</v>
      </c>
      <c r="AN97" s="259" t="s">
        <v>1130</v>
      </c>
      <c r="AO97" s="259" t="s">
        <v>1130</v>
      </c>
      <c r="AP97" s="259" t="s">
        <v>1129</v>
      </c>
      <c r="AQ97" s="259" t="s">
        <v>1129</v>
      </c>
      <c r="AR97" s="259" t="s">
        <v>1129</v>
      </c>
      <c r="AS97" s="259" t="s">
        <v>1131</v>
      </c>
      <c r="AT97" s="259" t="s">
        <v>1131</v>
      </c>
      <c r="AU97" s="259" t="s">
        <v>1129</v>
      </c>
      <c r="AV97" s="259" t="s">
        <v>1129</v>
      </c>
      <c r="AW97" s="259" t="s">
        <v>1129</v>
      </c>
      <c r="AX97" s="259" t="s">
        <v>1129</v>
      </c>
      <c r="AY97" s="259" t="s">
        <v>1131</v>
      </c>
      <c r="AZ97" s="259" t="s">
        <v>1129</v>
      </c>
      <c r="BA97" s="261" t="s">
        <v>1129</v>
      </c>
      <c r="BB97" s="262" t="s">
        <v>1129</v>
      </c>
      <c r="BC97" s="261" t="s">
        <v>1129</v>
      </c>
      <c r="BD97" s="261" t="s">
        <v>1129</v>
      </c>
      <c r="BE97" s="261" t="s">
        <v>1129</v>
      </c>
      <c r="BF97" s="261" t="s">
        <v>1129</v>
      </c>
      <c r="BG97" s="261" t="s">
        <v>1130</v>
      </c>
      <c r="BH97" s="261" t="s">
        <v>1130</v>
      </c>
      <c r="BI97" s="261" t="s">
        <v>1129</v>
      </c>
      <c r="BJ97" s="261" t="s">
        <v>1130</v>
      </c>
      <c r="BK97" s="261" t="s">
        <v>1130</v>
      </c>
      <c r="BL97" s="261" t="s">
        <v>1130</v>
      </c>
      <c r="BM97" s="261" t="s">
        <v>1130</v>
      </c>
      <c r="BN97" s="261" t="s">
        <v>1130</v>
      </c>
      <c r="BO97" s="261" t="s">
        <v>1130</v>
      </c>
      <c r="BP97" s="261" t="s">
        <v>1130</v>
      </c>
      <c r="BQ97" s="261" t="s">
        <v>1130</v>
      </c>
      <c r="BR97" s="261" t="s">
        <v>1130</v>
      </c>
      <c r="BS97" s="261" t="s">
        <v>1129</v>
      </c>
      <c r="BT97" s="261" t="s">
        <v>1130</v>
      </c>
      <c r="BU97" s="261" t="s">
        <v>1130</v>
      </c>
      <c r="BV97" s="261" t="s">
        <v>1129</v>
      </c>
      <c r="BW97" s="261" t="s">
        <v>1129</v>
      </c>
      <c r="BX97" s="261" t="s">
        <v>1129</v>
      </c>
      <c r="BY97" s="261" t="s">
        <v>1129</v>
      </c>
      <c r="BZ97" s="261" t="s">
        <v>1129</v>
      </c>
      <c r="CA97" s="261" t="s">
        <v>1129</v>
      </c>
      <c r="CB97" s="198">
        <f t="shared" si="2"/>
        <v>3</v>
      </c>
      <c r="CC97" s="198">
        <f t="shared" si="3"/>
        <v>2</v>
      </c>
      <c r="CD97" s="198">
        <f t="shared" si="4"/>
        <v>3</v>
      </c>
      <c r="CE97" s="198">
        <f t="shared" si="5"/>
        <v>2</v>
      </c>
      <c r="CF97" s="198">
        <f t="shared" si="6"/>
        <v>3</v>
      </c>
      <c r="CG97" s="198">
        <f t="shared" si="7"/>
        <v>1</v>
      </c>
      <c r="CH97" s="198">
        <f t="shared" si="8"/>
        <v>0</v>
      </c>
      <c r="CI97" s="198">
        <f t="shared" si="9"/>
        <v>3</v>
      </c>
      <c r="CJ97" s="198">
        <f t="shared" si="10"/>
        <v>3</v>
      </c>
      <c r="CK97" s="198">
        <f t="shared" si="11"/>
        <v>2</v>
      </c>
      <c r="CL97" s="198">
        <f t="shared" si="12"/>
        <v>22</v>
      </c>
      <c r="CM97" s="199">
        <f t="shared" si="113"/>
        <v>0.6875</v>
      </c>
      <c r="CN97" s="198">
        <f t="shared" ref="CN97:CP97" si="117">COUNTIF(BA97,"SI")</f>
        <v>1</v>
      </c>
      <c r="CO97" s="197">
        <f t="shared" si="117"/>
        <v>1</v>
      </c>
      <c r="CP97" s="195">
        <f t="shared" si="117"/>
        <v>1</v>
      </c>
      <c r="CQ97" s="195">
        <f t="shared" si="15"/>
        <v>4</v>
      </c>
      <c r="CR97" s="195">
        <f t="shared" si="16"/>
        <v>7</v>
      </c>
      <c r="CS97" s="208">
        <f t="shared" si="17"/>
        <v>14</v>
      </c>
      <c r="CT97" s="209">
        <f t="shared" si="75"/>
        <v>1</v>
      </c>
      <c r="CU97" s="210"/>
      <c r="CW97" s="211"/>
      <c r="CX97" s="210"/>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row>
    <row r="98" ht="15.75" hidden="1" customHeight="1">
      <c r="A98" s="191" t="s">
        <v>1116</v>
      </c>
      <c r="B98" s="191" t="s">
        <v>1723</v>
      </c>
      <c r="C98" s="191" t="s">
        <v>1775</v>
      </c>
      <c r="D98" s="192" t="s">
        <v>1658</v>
      </c>
      <c r="E98" s="192">
        <v>3.183382382E9</v>
      </c>
      <c r="F98" s="193" t="s">
        <v>1659</v>
      </c>
      <c r="G98" s="192" t="s">
        <v>1725</v>
      </c>
      <c r="H98" s="192" t="s">
        <v>1726</v>
      </c>
      <c r="I98" s="193" t="s">
        <v>1727</v>
      </c>
      <c r="J98" s="192" t="s">
        <v>1776</v>
      </c>
      <c r="K98" s="193" t="s">
        <v>1777</v>
      </c>
      <c r="L98" s="192" t="s">
        <v>1778</v>
      </c>
      <c r="M98" s="192">
        <v>3.11543038E9</v>
      </c>
      <c r="N98" s="193" t="s">
        <v>1779</v>
      </c>
      <c r="O98" s="216" t="s">
        <v>1780</v>
      </c>
      <c r="P98" s="271">
        <v>44364.0</v>
      </c>
      <c r="Q98" s="272" t="s">
        <v>1129</v>
      </c>
      <c r="R98" s="272" t="s">
        <v>1129</v>
      </c>
      <c r="S98" s="272" t="s">
        <v>1131</v>
      </c>
      <c r="T98" s="273" t="s">
        <v>1129</v>
      </c>
      <c r="U98" s="273" t="s">
        <v>1130</v>
      </c>
      <c r="V98" s="273" t="s">
        <v>1131</v>
      </c>
      <c r="W98" s="273" t="s">
        <v>1129</v>
      </c>
      <c r="X98" s="273" t="s">
        <v>1131</v>
      </c>
      <c r="Y98" s="273" t="s">
        <v>1129</v>
      </c>
      <c r="Z98" s="273" t="s">
        <v>1129</v>
      </c>
      <c r="AA98" s="274" t="s">
        <v>1129</v>
      </c>
      <c r="AB98" s="274" t="s">
        <v>1129</v>
      </c>
      <c r="AC98" s="274" t="s">
        <v>1131</v>
      </c>
      <c r="AD98" s="274" t="s">
        <v>1131</v>
      </c>
      <c r="AE98" s="274" t="s">
        <v>1131</v>
      </c>
      <c r="AF98" s="274" t="s">
        <v>1131</v>
      </c>
      <c r="AG98" s="274" t="s">
        <v>1131</v>
      </c>
      <c r="AH98" s="274" t="s">
        <v>1131</v>
      </c>
      <c r="AI98" s="274" t="s">
        <v>1129</v>
      </c>
      <c r="AJ98" s="274" t="s">
        <v>1129</v>
      </c>
      <c r="AK98" s="274" t="s">
        <v>1131</v>
      </c>
      <c r="AL98" s="274" t="s">
        <v>1131</v>
      </c>
      <c r="AM98" s="274" t="s">
        <v>1130</v>
      </c>
      <c r="AN98" s="274" t="s">
        <v>1130</v>
      </c>
      <c r="AO98" s="274" t="s">
        <v>1130</v>
      </c>
      <c r="AP98" s="274" t="s">
        <v>1129</v>
      </c>
      <c r="AQ98" s="274" t="s">
        <v>1129</v>
      </c>
      <c r="AR98" s="274" t="s">
        <v>1131</v>
      </c>
      <c r="AS98" s="274" t="s">
        <v>1131</v>
      </c>
      <c r="AT98" s="274" t="s">
        <v>1131</v>
      </c>
      <c r="AU98" s="274" t="s">
        <v>1129</v>
      </c>
      <c r="AV98" s="274" t="s">
        <v>1129</v>
      </c>
      <c r="AW98" s="274" t="s">
        <v>1131</v>
      </c>
      <c r="AX98" s="274" t="s">
        <v>1129</v>
      </c>
      <c r="AY98" s="274" t="s">
        <v>1131</v>
      </c>
      <c r="AZ98" s="274" t="s">
        <v>1129</v>
      </c>
      <c r="BA98" s="262" t="s">
        <v>1129</v>
      </c>
      <c r="BB98" s="262" t="s">
        <v>1129</v>
      </c>
      <c r="BC98" s="262" t="s">
        <v>1129</v>
      </c>
      <c r="BD98" s="262" t="s">
        <v>1129</v>
      </c>
      <c r="BE98" s="262" t="s">
        <v>1129</v>
      </c>
      <c r="BF98" s="262" t="s">
        <v>1129</v>
      </c>
      <c r="BG98" s="262" t="s">
        <v>1130</v>
      </c>
      <c r="BH98" s="262" t="s">
        <v>1130</v>
      </c>
      <c r="BI98" s="262" t="s">
        <v>1129</v>
      </c>
      <c r="BJ98" s="262" t="s">
        <v>1130</v>
      </c>
      <c r="BK98" s="262" t="s">
        <v>1130</v>
      </c>
      <c r="BL98" s="262" t="s">
        <v>1130</v>
      </c>
      <c r="BM98" s="262" t="s">
        <v>1130</v>
      </c>
      <c r="BN98" s="262" t="s">
        <v>1130</v>
      </c>
      <c r="BO98" s="262" t="s">
        <v>1130</v>
      </c>
      <c r="BP98" s="262" t="s">
        <v>1130</v>
      </c>
      <c r="BQ98" s="262" t="s">
        <v>1130</v>
      </c>
      <c r="BR98" s="262" t="s">
        <v>1130</v>
      </c>
      <c r="BS98" s="262" t="s">
        <v>1129</v>
      </c>
      <c r="BT98" s="262" t="s">
        <v>1130</v>
      </c>
      <c r="BU98" s="262" t="s">
        <v>1130</v>
      </c>
      <c r="BV98" s="262" t="s">
        <v>1129</v>
      </c>
      <c r="BW98" s="262" t="s">
        <v>1131</v>
      </c>
      <c r="BX98" s="262" t="s">
        <v>1129</v>
      </c>
      <c r="BY98" s="262" t="s">
        <v>1129</v>
      </c>
      <c r="BZ98" s="262" t="s">
        <v>1129</v>
      </c>
      <c r="CA98" s="262" t="s">
        <v>1131</v>
      </c>
      <c r="CB98" s="198">
        <f t="shared" si="2"/>
        <v>2</v>
      </c>
      <c r="CC98" s="198">
        <f t="shared" si="3"/>
        <v>1</v>
      </c>
      <c r="CD98" s="198">
        <f t="shared" si="4"/>
        <v>3</v>
      </c>
      <c r="CE98" s="198">
        <f t="shared" si="5"/>
        <v>2</v>
      </c>
      <c r="CF98" s="198">
        <f t="shared" si="6"/>
        <v>1</v>
      </c>
      <c r="CG98" s="198">
        <f t="shared" si="7"/>
        <v>1</v>
      </c>
      <c r="CH98" s="198">
        <f t="shared" si="8"/>
        <v>0</v>
      </c>
      <c r="CI98" s="198">
        <f t="shared" si="9"/>
        <v>2</v>
      </c>
      <c r="CJ98" s="198">
        <f t="shared" si="10"/>
        <v>2</v>
      </c>
      <c r="CK98" s="198">
        <f t="shared" si="11"/>
        <v>2</v>
      </c>
      <c r="CL98" s="198">
        <f t="shared" si="12"/>
        <v>16</v>
      </c>
      <c r="CM98" s="199">
        <f t="shared" si="113"/>
        <v>0.5</v>
      </c>
      <c r="CN98" s="198">
        <f t="shared" ref="CN98:CP98" si="118">COUNTIF(BA98,"SI")</f>
        <v>1</v>
      </c>
      <c r="CO98" s="197">
        <f t="shared" si="118"/>
        <v>1</v>
      </c>
      <c r="CP98" s="195">
        <f t="shared" si="118"/>
        <v>1</v>
      </c>
      <c r="CQ98" s="195">
        <f t="shared" si="15"/>
        <v>4</v>
      </c>
      <c r="CR98" s="195">
        <f t="shared" si="16"/>
        <v>5</v>
      </c>
      <c r="CS98" s="208">
        <f t="shared" si="17"/>
        <v>12</v>
      </c>
      <c r="CT98" s="209">
        <f t="shared" si="75"/>
        <v>0.8571428571</v>
      </c>
      <c r="CU98" s="210"/>
      <c r="CW98" s="211"/>
      <c r="CX98" s="210"/>
      <c r="CY98" s="164"/>
      <c r="CZ98" s="164"/>
      <c r="DA98" s="164"/>
      <c r="DB98" s="164"/>
      <c r="DC98" s="164"/>
      <c r="DD98" s="164"/>
      <c r="DE98" s="164"/>
      <c r="DF98" s="164"/>
      <c r="DG98" s="164"/>
      <c r="DH98" s="164"/>
      <c r="DI98" s="164"/>
      <c r="DJ98" s="164"/>
      <c r="DK98" s="164"/>
      <c r="DL98" s="164"/>
      <c r="DM98" s="164"/>
      <c r="DN98" s="164"/>
      <c r="DO98" s="164"/>
      <c r="DP98" s="164"/>
      <c r="DQ98" s="164"/>
      <c r="DR98" s="164"/>
      <c r="DS98" s="164"/>
      <c r="DT98" s="164"/>
      <c r="DU98" s="164"/>
      <c r="DV98" s="164"/>
      <c r="DW98" s="164"/>
      <c r="DX98" s="164"/>
    </row>
    <row r="99" ht="15.75" hidden="1" customHeight="1">
      <c r="A99" s="191" t="s">
        <v>1116</v>
      </c>
      <c r="B99" s="191" t="s">
        <v>1723</v>
      </c>
      <c r="C99" s="191" t="s">
        <v>1781</v>
      </c>
      <c r="D99" s="192" t="s">
        <v>1658</v>
      </c>
      <c r="E99" s="192">
        <v>3.183382382E9</v>
      </c>
      <c r="F99" s="193" t="s">
        <v>1659</v>
      </c>
      <c r="G99" s="191" t="s">
        <v>1725</v>
      </c>
      <c r="H99" s="191" t="s">
        <v>1726</v>
      </c>
      <c r="I99" s="193" t="s">
        <v>1727</v>
      </c>
      <c r="J99" s="192" t="s">
        <v>1782</v>
      </c>
      <c r="K99" s="193" t="s">
        <v>1783</v>
      </c>
      <c r="L99" s="192" t="s">
        <v>1784</v>
      </c>
      <c r="M99" s="192">
        <v>3.163856523E9</v>
      </c>
      <c r="N99" s="193" t="s">
        <v>1785</v>
      </c>
      <c r="O99" s="239" t="s">
        <v>1786</v>
      </c>
      <c r="P99" s="214">
        <v>44175.0</v>
      </c>
      <c r="Q99" s="272"/>
      <c r="R99" s="272" t="s">
        <v>1129</v>
      </c>
      <c r="S99" s="272" t="s">
        <v>1129</v>
      </c>
      <c r="T99" s="273" t="s">
        <v>1129</v>
      </c>
      <c r="U99" s="273" t="s">
        <v>1130</v>
      </c>
      <c r="V99" s="273" t="s">
        <v>1129</v>
      </c>
      <c r="W99" s="273" t="s">
        <v>1129</v>
      </c>
      <c r="X99" s="273" t="s">
        <v>1131</v>
      </c>
      <c r="Y99" s="273" t="s">
        <v>1129</v>
      </c>
      <c r="Z99" s="273" t="s">
        <v>1129</v>
      </c>
      <c r="AA99" s="274" t="s">
        <v>1129</v>
      </c>
      <c r="AB99" s="274" t="s">
        <v>1129</v>
      </c>
      <c r="AC99" s="274" t="s">
        <v>1129</v>
      </c>
      <c r="AD99" s="274" t="s">
        <v>1131</v>
      </c>
      <c r="AE99" s="274" t="s">
        <v>1129</v>
      </c>
      <c r="AF99" s="274" t="s">
        <v>1131</v>
      </c>
      <c r="AG99" s="274" t="s">
        <v>1129</v>
      </c>
      <c r="AH99" s="274" t="s">
        <v>1129</v>
      </c>
      <c r="AI99" s="274" t="s">
        <v>1129</v>
      </c>
      <c r="AJ99" s="274" t="s">
        <v>1129</v>
      </c>
      <c r="AK99" s="274" t="s">
        <v>1131</v>
      </c>
      <c r="AL99" s="274" t="s">
        <v>1131</v>
      </c>
      <c r="AM99" s="274" t="s">
        <v>1130</v>
      </c>
      <c r="AN99" s="274" t="s">
        <v>1130</v>
      </c>
      <c r="AO99" s="274" t="s">
        <v>1130</v>
      </c>
      <c r="AP99" s="274" t="s">
        <v>1129</v>
      </c>
      <c r="AQ99" s="274" t="s">
        <v>1129</v>
      </c>
      <c r="AR99" s="274" t="s">
        <v>1131</v>
      </c>
      <c r="AS99" s="274" t="s">
        <v>1131</v>
      </c>
      <c r="AT99" s="274" t="s">
        <v>1131</v>
      </c>
      <c r="AU99" s="274" t="s">
        <v>1129</v>
      </c>
      <c r="AV99" s="274" t="s">
        <v>1129</v>
      </c>
      <c r="AW99" s="274" t="s">
        <v>1129</v>
      </c>
      <c r="AX99" s="274" t="s">
        <v>1129</v>
      </c>
      <c r="AY99" s="274" t="s">
        <v>1131</v>
      </c>
      <c r="AZ99" s="274" t="s">
        <v>1129</v>
      </c>
      <c r="BA99" s="262" t="s">
        <v>1129</v>
      </c>
      <c r="BB99" s="262" t="s">
        <v>1129</v>
      </c>
      <c r="BC99" s="262" t="s">
        <v>1129</v>
      </c>
      <c r="BD99" s="262" t="s">
        <v>1129</v>
      </c>
      <c r="BE99" s="262" t="s">
        <v>1129</v>
      </c>
      <c r="BF99" s="262" t="s">
        <v>1129</v>
      </c>
      <c r="BG99" s="262" t="s">
        <v>1130</v>
      </c>
      <c r="BH99" s="262" t="s">
        <v>1130</v>
      </c>
      <c r="BI99" s="262" t="s">
        <v>1129</v>
      </c>
      <c r="BJ99" s="262" t="s">
        <v>1130</v>
      </c>
      <c r="BK99" s="262" t="s">
        <v>1130</v>
      </c>
      <c r="BL99" s="262" t="s">
        <v>1130</v>
      </c>
      <c r="BM99" s="262" t="s">
        <v>1130</v>
      </c>
      <c r="BN99" s="262" t="s">
        <v>1130</v>
      </c>
      <c r="BO99" s="262" t="s">
        <v>1130</v>
      </c>
      <c r="BP99" s="262" t="s">
        <v>1130</v>
      </c>
      <c r="BQ99" s="262" t="s">
        <v>1130</v>
      </c>
      <c r="BR99" s="262" t="s">
        <v>1130</v>
      </c>
      <c r="BS99" s="262" t="s">
        <v>1129</v>
      </c>
      <c r="BT99" s="262" t="s">
        <v>1130</v>
      </c>
      <c r="BU99" s="262" t="s">
        <v>1130</v>
      </c>
      <c r="BV99" s="262" t="s">
        <v>1129</v>
      </c>
      <c r="BW99" s="262" t="s">
        <v>1129</v>
      </c>
      <c r="BX99" s="262" t="s">
        <v>1131</v>
      </c>
      <c r="BY99" s="262" t="s">
        <v>1129</v>
      </c>
      <c r="BZ99" s="262" t="s">
        <v>1131</v>
      </c>
      <c r="CA99" s="262" t="s">
        <v>1131</v>
      </c>
      <c r="CB99" s="198">
        <f t="shared" si="2"/>
        <v>2</v>
      </c>
      <c r="CC99" s="198">
        <f t="shared" si="3"/>
        <v>2</v>
      </c>
      <c r="CD99" s="198">
        <f t="shared" si="4"/>
        <v>3</v>
      </c>
      <c r="CE99" s="198">
        <f t="shared" si="5"/>
        <v>3</v>
      </c>
      <c r="CF99" s="198">
        <f t="shared" si="6"/>
        <v>4</v>
      </c>
      <c r="CG99" s="198">
        <f t="shared" si="7"/>
        <v>1</v>
      </c>
      <c r="CH99" s="198">
        <f t="shared" si="8"/>
        <v>0</v>
      </c>
      <c r="CI99" s="198">
        <f t="shared" si="9"/>
        <v>2</v>
      </c>
      <c r="CJ99" s="198">
        <f t="shared" si="10"/>
        <v>3</v>
      </c>
      <c r="CK99" s="198">
        <f t="shared" si="11"/>
        <v>2</v>
      </c>
      <c r="CL99" s="198">
        <f t="shared" si="12"/>
        <v>22</v>
      </c>
      <c r="CM99" s="199">
        <f t="shared" si="113"/>
        <v>0.6875</v>
      </c>
      <c r="CN99" s="198">
        <f t="shared" ref="CN99:CP99" si="119">COUNTIF(BA99,"SI")</f>
        <v>1</v>
      </c>
      <c r="CO99" s="197">
        <f t="shared" si="119"/>
        <v>1</v>
      </c>
      <c r="CP99" s="195">
        <f t="shared" si="119"/>
        <v>1</v>
      </c>
      <c r="CQ99" s="195">
        <f t="shared" si="15"/>
        <v>4</v>
      </c>
      <c r="CR99" s="195">
        <f t="shared" si="16"/>
        <v>4</v>
      </c>
      <c r="CS99" s="208">
        <f t="shared" si="17"/>
        <v>11</v>
      </c>
      <c r="CT99" s="209">
        <f t="shared" si="75"/>
        <v>0.7857142857</v>
      </c>
      <c r="CU99" s="125"/>
      <c r="CV99" s="126"/>
      <c r="CW99" s="180"/>
      <c r="CX99" s="210"/>
      <c r="CY99" s="164"/>
      <c r="CZ99" s="164"/>
      <c r="DA99" s="164"/>
      <c r="DB99" s="164"/>
      <c r="DC99" s="164"/>
      <c r="DD99" s="164"/>
      <c r="DE99" s="164"/>
      <c r="DF99" s="164"/>
      <c r="DG99" s="164"/>
      <c r="DH99" s="164"/>
      <c r="DI99" s="164"/>
      <c r="DJ99" s="164"/>
      <c r="DK99" s="164"/>
      <c r="DL99" s="164"/>
      <c r="DM99" s="164"/>
      <c r="DN99" s="164"/>
      <c r="DO99" s="164"/>
      <c r="DP99" s="164"/>
      <c r="DQ99" s="164"/>
      <c r="DR99" s="164"/>
      <c r="DS99" s="164"/>
      <c r="DT99" s="164"/>
      <c r="DU99" s="164"/>
      <c r="DV99" s="164"/>
      <c r="DW99" s="164"/>
      <c r="DX99" s="164"/>
    </row>
    <row r="100" ht="15.75" hidden="1" customHeight="1">
      <c r="A100" s="191" t="s">
        <v>1116</v>
      </c>
      <c r="B100" s="191" t="s">
        <v>1787</v>
      </c>
      <c r="C100" s="191" t="s">
        <v>1788</v>
      </c>
      <c r="D100" s="192" t="s">
        <v>1133</v>
      </c>
      <c r="E100" s="191">
        <v>3.125703211E9</v>
      </c>
      <c r="F100" s="191" t="s">
        <v>1134</v>
      </c>
      <c r="G100" s="191" t="s">
        <v>1789</v>
      </c>
      <c r="H100" s="191">
        <v>3.50691263E9</v>
      </c>
      <c r="I100" s="191" t="s">
        <v>1790</v>
      </c>
      <c r="J100" s="275" t="s">
        <v>1791</v>
      </c>
      <c r="K100" s="191" t="s">
        <v>1792</v>
      </c>
      <c r="L100" s="191" t="s">
        <v>1793</v>
      </c>
      <c r="M100" s="191">
        <v>3.202466696E9</v>
      </c>
      <c r="N100" s="263" t="s">
        <v>1794</v>
      </c>
      <c r="O100" s="263" t="s">
        <v>1795</v>
      </c>
      <c r="P100" s="214">
        <v>44187.0</v>
      </c>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08"/>
      <c r="AL100" s="208"/>
      <c r="AM100" s="208"/>
      <c r="AN100" s="208"/>
      <c r="AO100" s="208"/>
      <c r="AP100" s="208"/>
      <c r="AQ100" s="208"/>
      <c r="AR100" s="208"/>
      <c r="AS100" s="208"/>
      <c r="AT100" s="208"/>
      <c r="AU100" s="208"/>
      <c r="AV100" s="208"/>
      <c r="AW100" s="208"/>
      <c r="AX100" s="208"/>
      <c r="AY100" s="208"/>
      <c r="AZ100" s="208"/>
      <c r="BA100" s="208"/>
      <c r="BB100" s="197"/>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198">
        <f t="shared" si="2"/>
        <v>0</v>
      </c>
      <c r="CC100" s="198">
        <f t="shared" si="3"/>
        <v>0</v>
      </c>
      <c r="CD100" s="198">
        <f t="shared" si="4"/>
        <v>0</v>
      </c>
      <c r="CE100" s="198">
        <f t="shared" si="5"/>
        <v>0</v>
      </c>
      <c r="CF100" s="198">
        <f t="shared" si="6"/>
        <v>0</v>
      </c>
      <c r="CG100" s="198">
        <f t="shared" si="7"/>
        <v>0</v>
      </c>
      <c r="CH100" s="198">
        <f t="shared" si="8"/>
        <v>0</v>
      </c>
      <c r="CI100" s="198">
        <f t="shared" si="9"/>
        <v>0</v>
      </c>
      <c r="CJ100" s="198">
        <f t="shared" si="10"/>
        <v>0</v>
      </c>
      <c r="CK100" s="198">
        <f t="shared" si="11"/>
        <v>0</v>
      </c>
      <c r="CL100" s="198">
        <f t="shared" si="12"/>
        <v>0</v>
      </c>
      <c r="CM100" s="199">
        <f t="shared" ref="CM100:CM109" si="121">CL100/36</f>
        <v>0</v>
      </c>
      <c r="CN100" s="198">
        <f t="shared" ref="CN100:CP100" si="120">COUNTIF(BA100,"SI")</f>
        <v>0</v>
      </c>
      <c r="CO100" s="197">
        <f t="shared" si="120"/>
        <v>0</v>
      </c>
      <c r="CP100" s="195">
        <f t="shared" si="120"/>
        <v>0</v>
      </c>
      <c r="CQ100" s="195">
        <f t="shared" si="15"/>
        <v>0</v>
      </c>
      <c r="CR100" s="195">
        <f t="shared" si="16"/>
        <v>0</v>
      </c>
      <c r="CS100" s="208">
        <f t="shared" si="17"/>
        <v>0</v>
      </c>
      <c r="CT100" s="254">
        <f t="shared" si="75"/>
        <v>0</v>
      </c>
      <c r="CU100" s="228">
        <f>AVERAGE(CT100:CT109)</f>
        <v>0</v>
      </c>
      <c r="CW100" s="211"/>
      <c r="CX100" s="210"/>
      <c r="CY100" s="164"/>
      <c r="CZ100" s="164"/>
      <c r="DA100" s="164"/>
      <c r="DB100" s="164"/>
      <c r="DC100" s="164"/>
      <c r="DD100" s="164"/>
      <c r="DE100" s="164"/>
      <c r="DF100" s="164"/>
      <c r="DG100" s="164"/>
      <c r="DH100" s="164"/>
      <c r="DI100" s="164"/>
      <c r="DJ100" s="164"/>
      <c r="DK100" s="164"/>
      <c r="DL100" s="164"/>
      <c r="DM100" s="164"/>
      <c r="DN100" s="164"/>
      <c r="DO100" s="164"/>
      <c r="DP100" s="164"/>
      <c r="DQ100" s="164"/>
      <c r="DR100" s="164"/>
      <c r="DS100" s="164"/>
      <c r="DT100" s="164"/>
      <c r="DU100" s="164"/>
      <c r="DV100" s="164"/>
      <c r="DW100" s="164"/>
      <c r="DX100" s="164"/>
    </row>
    <row r="101" ht="15.75" hidden="1" customHeight="1">
      <c r="A101" s="191" t="s">
        <v>1116</v>
      </c>
      <c r="B101" s="191" t="s">
        <v>1787</v>
      </c>
      <c r="C101" s="191" t="s">
        <v>1796</v>
      </c>
      <c r="D101" s="192" t="s">
        <v>1414</v>
      </c>
      <c r="E101" s="191">
        <v>3.192924332E9</v>
      </c>
      <c r="F101" s="191" t="s">
        <v>1415</v>
      </c>
      <c r="G101" s="191" t="s">
        <v>1789</v>
      </c>
      <c r="H101" s="191">
        <v>3.50691263E9</v>
      </c>
      <c r="I101" s="191" t="s">
        <v>1790</v>
      </c>
      <c r="J101" s="191" t="s">
        <v>1797</v>
      </c>
      <c r="K101" s="191" t="s">
        <v>1798</v>
      </c>
      <c r="L101" s="191" t="s">
        <v>1799</v>
      </c>
      <c r="M101" s="191">
        <v>3.115925914E9</v>
      </c>
      <c r="N101" s="215" t="s">
        <v>1800</v>
      </c>
      <c r="O101" s="263" t="s">
        <v>1801</v>
      </c>
      <c r="P101" s="276">
        <v>44188.0</v>
      </c>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08"/>
      <c r="AL101" s="208"/>
      <c r="AM101" s="208"/>
      <c r="AN101" s="208"/>
      <c r="AO101" s="208"/>
      <c r="AP101" s="208"/>
      <c r="AQ101" s="208"/>
      <c r="AR101" s="208"/>
      <c r="AS101" s="208"/>
      <c r="AT101" s="208"/>
      <c r="AU101" s="208"/>
      <c r="AV101" s="208"/>
      <c r="AW101" s="208"/>
      <c r="AX101" s="208"/>
      <c r="AY101" s="208"/>
      <c r="AZ101" s="208"/>
      <c r="BA101" s="208"/>
      <c r="BB101" s="197"/>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198">
        <f t="shared" si="2"/>
        <v>0</v>
      </c>
      <c r="CC101" s="198">
        <f t="shared" si="3"/>
        <v>0</v>
      </c>
      <c r="CD101" s="198">
        <f t="shared" si="4"/>
        <v>0</v>
      </c>
      <c r="CE101" s="198">
        <f t="shared" si="5"/>
        <v>0</v>
      </c>
      <c r="CF101" s="198">
        <f t="shared" si="6"/>
        <v>0</v>
      </c>
      <c r="CG101" s="198">
        <f t="shared" si="7"/>
        <v>0</v>
      </c>
      <c r="CH101" s="198">
        <f t="shared" si="8"/>
        <v>0</v>
      </c>
      <c r="CI101" s="198">
        <f t="shared" si="9"/>
        <v>0</v>
      </c>
      <c r="CJ101" s="198">
        <f t="shared" si="10"/>
        <v>0</v>
      </c>
      <c r="CK101" s="198">
        <f t="shared" si="11"/>
        <v>0</v>
      </c>
      <c r="CL101" s="198">
        <f t="shared" si="12"/>
        <v>0</v>
      </c>
      <c r="CM101" s="199">
        <f t="shared" si="121"/>
        <v>0</v>
      </c>
      <c r="CN101" s="198">
        <f t="shared" ref="CN101:CP101" si="122">COUNTIF(BA101,"SI")</f>
        <v>0</v>
      </c>
      <c r="CO101" s="197">
        <f t="shared" si="122"/>
        <v>0</v>
      </c>
      <c r="CP101" s="195">
        <f t="shared" si="122"/>
        <v>0</v>
      </c>
      <c r="CQ101" s="195">
        <f t="shared" si="15"/>
        <v>0</v>
      </c>
      <c r="CR101" s="195">
        <f t="shared" si="16"/>
        <v>0</v>
      </c>
      <c r="CS101" s="208">
        <f t="shared" si="17"/>
        <v>0</v>
      </c>
      <c r="CT101" s="254">
        <f t="shared" si="75"/>
        <v>0</v>
      </c>
      <c r="CU101" s="210"/>
      <c r="CW101" s="211"/>
      <c r="CX101" s="210"/>
      <c r="CY101" s="164"/>
      <c r="CZ101" s="164"/>
      <c r="DA101" s="164"/>
      <c r="DB101" s="164"/>
      <c r="DC101" s="164"/>
      <c r="DD101" s="164"/>
      <c r="DE101" s="164"/>
      <c r="DF101" s="164"/>
      <c r="DG101" s="164"/>
      <c r="DH101" s="164"/>
      <c r="DI101" s="164"/>
      <c r="DJ101" s="164"/>
      <c r="DK101" s="164"/>
      <c r="DL101" s="164"/>
      <c r="DM101" s="164"/>
      <c r="DN101" s="164"/>
      <c r="DO101" s="164"/>
      <c r="DP101" s="164"/>
      <c r="DQ101" s="164"/>
      <c r="DR101" s="164"/>
      <c r="DS101" s="164"/>
      <c r="DT101" s="164"/>
      <c r="DU101" s="164"/>
      <c r="DV101" s="164"/>
      <c r="DW101" s="164"/>
      <c r="DX101" s="164"/>
    </row>
    <row r="102" ht="32.25" hidden="1" customHeight="1">
      <c r="A102" s="191" t="s">
        <v>1116</v>
      </c>
      <c r="B102" s="191" t="s">
        <v>1787</v>
      </c>
      <c r="C102" s="191" t="s">
        <v>1802</v>
      </c>
      <c r="D102" s="192" t="s">
        <v>1133</v>
      </c>
      <c r="E102" s="191">
        <v>3.125703211E9</v>
      </c>
      <c r="F102" s="191" t="s">
        <v>1134</v>
      </c>
      <c r="G102" s="191" t="s">
        <v>1789</v>
      </c>
      <c r="H102" s="191">
        <v>3.50691263E9</v>
      </c>
      <c r="I102" s="191" t="s">
        <v>1790</v>
      </c>
      <c r="J102" s="191" t="s">
        <v>1803</v>
      </c>
      <c r="K102" s="191" t="s">
        <v>1804</v>
      </c>
      <c r="L102" s="191" t="s">
        <v>1805</v>
      </c>
      <c r="M102" s="191" t="s">
        <v>1806</v>
      </c>
      <c r="N102" s="263" t="s">
        <v>1807</v>
      </c>
      <c r="O102" s="263" t="s">
        <v>1808</v>
      </c>
      <c r="P102" s="220">
        <v>44187.0</v>
      </c>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208"/>
      <c r="AL102" s="208"/>
      <c r="AM102" s="208"/>
      <c r="AN102" s="208"/>
      <c r="AO102" s="208"/>
      <c r="AP102" s="208"/>
      <c r="AQ102" s="208"/>
      <c r="AR102" s="208"/>
      <c r="AS102" s="208"/>
      <c r="AT102" s="208"/>
      <c r="AU102" s="208"/>
      <c r="AV102" s="208"/>
      <c r="AW102" s="208"/>
      <c r="AX102" s="208"/>
      <c r="AY102" s="208"/>
      <c r="AZ102" s="208"/>
      <c r="BA102" s="208"/>
      <c r="BB102" s="197"/>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198">
        <f t="shared" si="2"/>
        <v>0</v>
      </c>
      <c r="CC102" s="198">
        <f t="shared" si="3"/>
        <v>0</v>
      </c>
      <c r="CD102" s="198">
        <f t="shared" si="4"/>
        <v>0</v>
      </c>
      <c r="CE102" s="198">
        <f t="shared" si="5"/>
        <v>0</v>
      </c>
      <c r="CF102" s="198">
        <f t="shared" si="6"/>
        <v>0</v>
      </c>
      <c r="CG102" s="198">
        <f t="shared" si="7"/>
        <v>0</v>
      </c>
      <c r="CH102" s="198">
        <f t="shared" si="8"/>
        <v>0</v>
      </c>
      <c r="CI102" s="198">
        <f t="shared" si="9"/>
        <v>0</v>
      </c>
      <c r="CJ102" s="198">
        <f t="shared" si="10"/>
        <v>0</v>
      </c>
      <c r="CK102" s="198">
        <f t="shared" si="11"/>
        <v>0</v>
      </c>
      <c r="CL102" s="198">
        <f t="shared" si="12"/>
        <v>0</v>
      </c>
      <c r="CM102" s="199">
        <f t="shared" si="121"/>
        <v>0</v>
      </c>
      <c r="CN102" s="198">
        <f t="shared" ref="CN102:CP102" si="123">COUNTIF(BA102,"SI")</f>
        <v>0</v>
      </c>
      <c r="CO102" s="197">
        <f t="shared" si="123"/>
        <v>0</v>
      </c>
      <c r="CP102" s="195">
        <f t="shared" si="123"/>
        <v>0</v>
      </c>
      <c r="CQ102" s="195">
        <f t="shared" si="15"/>
        <v>0</v>
      </c>
      <c r="CR102" s="195">
        <f t="shared" si="16"/>
        <v>0</v>
      </c>
      <c r="CS102" s="208">
        <f t="shared" si="17"/>
        <v>0</v>
      </c>
      <c r="CT102" s="254">
        <f t="shared" si="75"/>
        <v>0</v>
      </c>
      <c r="CU102" s="210"/>
      <c r="CW102" s="211"/>
      <c r="CX102" s="210"/>
      <c r="CY102" s="164"/>
      <c r="CZ102" s="164"/>
      <c r="DA102" s="164"/>
      <c r="DB102" s="164"/>
      <c r="DC102" s="164"/>
      <c r="DD102" s="164"/>
      <c r="DE102" s="164"/>
      <c r="DF102" s="164"/>
      <c r="DG102" s="164"/>
      <c r="DH102" s="164"/>
      <c r="DI102" s="164"/>
      <c r="DJ102" s="164"/>
      <c r="DK102" s="164"/>
      <c r="DL102" s="164"/>
      <c r="DM102" s="164"/>
      <c r="DN102" s="164"/>
      <c r="DO102" s="164"/>
      <c r="DP102" s="164"/>
      <c r="DQ102" s="164"/>
      <c r="DR102" s="164"/>
      <c r="DS102" s="164"/>
      <c r="DT102" s="164"/>
      <c r="DU102" s="164"/>
      <c r="DV102" s="164"/>
      <c r="DW102" s="164"/>
      <c r="DX102" s="164"/>
    </row>
    <row r="103" ht="15.75" hidden="1" customHeight="1">
      <c r="A103" s="191" t="s">
        <v>1116</v>
      </c>
      <c r="B103" s="191" t="s">
        <v>1787</v>
      </c>
      <c r="C103" s="191" t="s">
        <v>1809</v>
      </c>
      <c r="D103" s="192" t="s">
        <v>1133</v>
      </c>
      <c r="E103" s="191">
        <v>3.125703211E9</v>
      </c>
      <c r="F103" s="191" t="s">
        <v>1134</v>
      </c>
      <c r="G103" s="191" t="s">
        <v>1789</v>
      </c>
      <c r="H103" s="191">
        <v>3.50691263E9</v>
      </c>
      <c r="I103" s="191" t="s">
        <v>1790</v>
      </c>
      <c r="J103" s="191" t="s">
        <v>1810</v>
      </c>
      <c r="K103" s="191" t="s">
        <v>1811</v>
      </c>
      <c r="L103" s="191" t="s">
        <v>1812</v>
      </c>
      <c r="M103" s="191">
        <v>3.193592872E9</v>
      </c>
      <c r="N103" s="263" t="s">
        <v>1813</v>
      </c>
      <c r="O103" s="263" t="s">
        <v>1814</v>
      </c>
      <c r="P103" s="220">
        <v>43979.0</v>
      </c>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08"/>
      <c r="AL103" s="208"/>
      <c r="AM103" s="208"/>
      <c r="AN103" s="208"/>
      <c r="AO103" s="208"/>
      <c r="AP103" s="208"/>
      <c r="AQ103" s="208"/>
      <c r="AR103" s="208"/>
      <c r="AS103" s="208"/>
      <c r="AT103" s="208"/>
      <c r="AU103" s="208"/>
      <c r="AV103" s="208"/>
      <c r="AW103" s="208"/>
      <c r="AX103" s="208"/>
      <c r="AY103" s="208"/>
      <c r="AZ103" s="208"/>
      <c r="BA103" s="208"/>
      <c r="BB103" s="197"/>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198">
        <f t="shared" si="2"/>
        <v>0</v>
      </c>
      <c r="CC103" s="198">
        <f t="shared" si="3"/>
        <v>0</v>
      </c>
      <c r="CD103" s="198">
        <f t="shared" si="4"/>
        <v>0</v>
      </c>
      <c r="CE103" s="198">
        <f t="shared" si="5"/>
        <v>0</v>
      </c>
      <c r="CF103" s="198">
        <f t="shared" si="6"/>
        <v>0</v>
      </c>
      <c r="CG103" s="198">
        <f t="shared" si="7"/>
        <v>0</v>
      </c>
      <c r="CH103" s="198">
        <f t="shared" si="8"/>
        <v>0</v>
      </c>
      <c r="CI103" s="198">
        <f t="shared" si="9"/>
        <v>0</v>
      </c>
      <c r="CJ103" s="198">
        <f t="shared" si="10"/>
        <v>0</v>
      </c>
      <c r="CK103" s="198">
        <f t="shared" si="11"/>
        <v>0</v>
      </c>
      <c r="CL103" s="198">
        <f t="shared" si="12"/>
        <v>0</v>
      </c>
      <c r="CM103" s="199">
        <f t="shared" si="121"/>
        <v>0</v>
      </c>
      <c r="CN103" s="198">
        <f t="shared" ref="CN103:CP103" si="124">COUNTIF(BA103,"SI")</f>
        <v>0</v>
      </c>
      <c r="CO103" s="197">
        <f t="shared" si="124"/>
        <v>0</v>
      </c>
      <c r="CP103" s="195">
        <f t="shared" si="124"/>
        <v>0</v>
      </c>
      <c r="CQ103" s="195">
        <f t="shared" si="15"/>
        <v>0</v>
      </c>
      <c r="CR103" s="195">
        <f t="shared" si="16"/>
        <v>0</v>
      </c>
      <c r="CS103" s="208">
        <f t="shared" si="17"/>
        <v>0</v>
      </c>
      <c r="CT103" s="254">
        <f t="shared" si="75"/>
        <v>0</v>
      </c>
      <c r="CU103" s="210"/>
      <c r="CW103" s="211"/>
      <c r="CX103" s="210"/>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row>
    <row r="104" ht="15.75" hidden="1" customHeight="1">
      <c r="A104" s="191" t="s">
        <v>1116</v>
      </c>
      <c r="B104" s="191" t="s">
        <v>1787</v>
      </c>
      <c r="C104" s="191" t="s">
        <v>1815</v>
      </c>
      <c r="D104" s="192" t="s">
        <v>1414</v>
      </c>
      <c r="E104" s="191">
        <v>3.192924332E9</v>
      </c>
      <c r="F104" s="191" t="s">
        <v>1415</v>
      </c>
      <c r="G104" s="191" t="s">
        <v>1789</v>
      </c>
      <c r="H104" s="191">
        <v>3.50691263E9</v>
      </c>
      <c r="I104" s="191" t="s">
        <v>1790</v>
      </c>
      <c r="J104" s="191" t="s">
        <v>1816</v>
      </c>
      <c r="K104" s="191" t="s">
        <v>1817</v>
      </c>
      <c r="L104" s="191" t="s">
        <v>1818</v>
      </c>
      <c r="M104" s="191">
        <v>3.202558653E9</v>
      </c>
      <c r="N104" s="263" t="s">
        <v>1819</v>
      </c>
      <c r="O104" s="263" t="s">
        <v>1820</v>
      </c>
      <c r="P104" s="277">
        <v>44615.0</v>
      </c>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208"/>
      <c r="AL104" s="208"/>
      <c r="AM104" s="208"/>
      <c r="AN104" s="208"/>
      <c r="AO104" s="208"/>
      <c r="AP104" s="208"/>
      <c r="AQ104" s="208"/>
      <c r="AR104" s="208"/>
      <c r="AS104" s="208"/>
      <c r="AT104" s="208"/>
      <c r="AU104" s="208"/>
      <c r="AV104" s="208"/>
      <c r="AW104" s="208"/>
      <c r="AX104" s="208"/>
      <c r="AY104" s="208"/>
      <c r="AZ104" s="208"/>
      <c r="BA104" s="208"/>
      <c r="BB104" s="197"/>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198">
        <f t="shared" si="2"/>
        <v>0</v>
      </c>
      <c r="CC104" s="198">
        <f t="shared" si="3"/>
        <v>0</v>
      </c>
      <c r="CD104" s="198">
        <f t="shared" si="4"/>
        <v>0</v>
      </c>
      <c r="CE104" s="198">
        <f t="shared" si="5"/>
        <v>0</v>
      </c>
      <c r="CF104" s="198">
        <f t="shared" si="6"/>
        <v>0</v>
      </c>
      <c r="CG104" s="198">
        <f t="shared" si="7"/>
        <v>0</v>
      </c>
      <c r="CH104" s="198">
        <f t="shared" si="8"/>
        <v>0</v>
      </c>
      <c r="CI104" s="198">
        <f t="shared" si="9"/>
        <v>0</v>
      </c>
      <c r="CJ104" s="198">
        <f t="shared" si="10"/>
        <v>0</v>
      </c>
      <c r="CK104" s="198">
        <f t="shared" si="11"/>
        <v>0</v>
      </c>
      <c r="CL104" s="198">
        <f t="shared" si="12"/>
        <v>0</v>
      </c>
      <c r="CM104" s="199">
        <f t="shared" si="121"/>
        <v>0</v>
      </c>
      <c r="CN104" s="198">
        <f t="shared" ref="CN104:CP104" si="125">COUNTIF(BA104,"SI")</f>
        <v>0</v>
      </c>
      <c r="CO104" s="197">
        <f t="shared" si="125"/>
        <v>0</v>
      </c>
      <c r="CP104" s="195">
        <f t="shared" si="125"/>
        <v>0</v>
      </c>
      <c r="CQ104" s="195">
        <f t="shared" si="15"/>
        <v>0</v>
      </c>
      <c r="CR104" s="195">
        <f t="shared" si="16"/>
        <v>0</v>
      </c>
      <c r="CS104" s="208">
        <f t="shared" si="17"/>
        <v>0</v>
      </c>
      <c r="CT104" s="254">
        <f t="shared" si="75"/>
        <v>0</v>
      </c>
      <c r="CU104" s="210"/>
      <c r="CW104" s="211"/>
      <c r="CX104" s="210"/>
      <c r="CY104" s="164"/>
      <c r="CZ104" s="164"/>
      <c r="DA104" s="164"/>
      <c r="DB104" s="164"/>
      <c r="DC104" s="164"/>
      <c r="DD104" s="164"/>
      <c r="DE104" s="164"/>
      <c r="DF104" s="164"/>
      <c r="DG104" s="164"/>
      <c r="DH104" s="164"/>
      <c r="DI104" s="164"/>
      <c r="DJ104" s="164"/>
      <c r="DK104" s="164"/>
      <c r="DL104" s="164"/>
      <c r="DM104" s="164"/>
      <c r="DN104" s="164"/>
      <c r="DO104" s="164"/>
      <c r="DP104" s="164"/>
      <c r="DQ104" s="164"/>
      <c r="DR104" s="164"/>
      <c r="DS104" s="164"/>
      <c r="DT104" s="164"/>
      <c r="DU104" s="164"/>
      <c r="DV104" s="164"/>
      <c r="DW104" s="164"/>
      <c r="DX104" s="164"/>
    </row>
    <row r="105" ht="15.75" hidden="1" customHeight="1">
      <c r="A105" s="191" t="s">
        <v>1116</v>
      </c>
      <c r="B105" s="191" t="s">
        <v>1787</v>
      </c>
      <c r="C105" s="191" t="s">
        <v>1821</v>
      </c>
      <c r="D105" s="192" t="s">
        <v>1133</v>
      </c>
      <c r="E105" s="191">
        <v>3.125703211E9</v>
      </c>
      <c r="F105" s="191" t="s">
        <v>1134</v>
      </c>
      <c r="G105" s="191" t="s">
        <v>1789</v>
      </c>
      <c r="H105" s="191">
        <v>3.50691263E9</v>
      </c>
      <c r="I105" s="191" t="s">
        <v>1790</v>
      </c>
      <c r="J105" s="191" t="s">
        <v>1822</v>
      </c>
      <c r="K105" s="191" t="s">
        <v>1823</v>
      </c>
      <c r="L105" s="191" t="s">
        <v>1824</v>
      </c>
      <c r="M105" s="191">
        <v>3.219862235E9</v>
      </c>
      <c r="N105" s="263" t="s">
        <v>1825</v>
      </c>
      <c r="O105" s="263" t="s">
        <v>1826</v>
      </c>
      <c r="P105" s="220">
        <v>44007.0</v>
      </c>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08"/>
      <c r="AL105" s="208"/>
      <c r="AM105" s="208"/>
      <c r="AN105" s="208"/>
      <c r="AO105" s="208"/>
      <c r="AP105" s="208"/>
      <c r="AQ105" s="208"/>
      <c r="AR105" s="208"/>
      <c r="AS105" s="208"/>
      <c r="AT105" s="208"/>
      <c r="AU105" s="208"/>
      <c r="AV105" s="208"/>
      <c r="AW105" s="208"/>
      <c r="AX105" s="208"/>
      <c r="AY105" s="208"/>
      <c r="AZ105" s="208"/>
      <c r="BA105" s="208"/>
      <c r="BB105" s="197"/>
      <c r="BC105" s="208"/>
      <c r="BD105" s="208"/>
      <c r="BE105" s="208"/>
      <c r="BF105" s="208"/>
      <c r="BG105" s="208"/>
      <c r="BH105" s="208"/>
      <c r="BI105" s="208"/>
      <c r="BJ105" s="208"/>
      <c r="BK105" s="208"/>
      <c r="BL105" s="208"/>
      <c r="BM105" s="208"/>
      <c r="BN105" s="208"/>
      <c r="BO105" s="208"/>
      <c r="BP105" s="208"/>
      <c r="BQ105" s="208"/>
      <c r="BR105" s="208"/>
      <c r="BS105" s="208"/>
      <c r="BT105" s="208"/>
      <c r="BU105" s="208"/>
      <c r="BV105" s="208"/>
      <c r="BW105" s="208"/>
      <c r="BX105" s="208"/>
      <c r="BY105" s="208"/>
      <c r="BZ105" s="208"/>
      <c r="CA105" s="208"/>
      <c r="CB105" s="198">
        <f t="shared" si="2"/>
        <v>0</v>
      </c>
      <c r="CC105" s="198">
        <f t="shared" si="3"/>
        <v>0</v>
      </c>
      <c r="CD105" s="198">
        <f t="shared" si="4"/>
        <v>0</v>
      </c>
      <c r="CE105" s="198">
        <f t="shared" si="5"/>
        <v>0</v>
      </c>
      <c r="CF105" s="198">
        <f t="shared" si="6"/>
        <v>0</v>
      </c>
      <c r="CG105" s="198">
        <f t="shared" si="7"/>
        <v>0</v>
      </c>
      <c r="CH105" s="198">
        <f t="shared" si="8"/>
        <v>0</v>
      </c>
      <c r="CI105" s="198">
        <f t="shared" si="9"/>
        <v>0</v>
      </c>
      <c r="CJ105" s="198">
        <f t="shared" si="10"/>
        <v>0</v>
      </c>
      <c r="CK105" s="198">
        <f t="shared" si="11"/>
        <v>0</v>
      </c>
      <c r="CL105" s="198">
        <f t="shared" si="12"/>
        <v>0</v>
      </c>
      <c r="CM105" s="199">
        <f t="shared" si="121"/>
        <v>0</v>
      </c>
      <c r="CN105" s="198">
        <f t="shared" ref="CN105:CP105" si="126">COUNTIF(BA105,"SI")</f>
        <v>0</v>
      </c>
      <c r="CO105" s="197">
        <f t="shared" si="126"/>
        <v>0</v>
      </c>
      <c r="CP105" s="195">
        <f t="shared" si="126"/>
        <v>0</v>
      </c>
      <c r="CQ105" s="195">
        <f t="shared" si="15"/>
        <v>0</v>
      </c>
      <c r="CR105" s="195">
        <f t="shared" si="16"/>
        <v>0</v>
      </c>
      <c r="CS105" s="208">
        <f t="shared" si="17"/>
        <v>0</v>
      </c>
      <c r="CT105" s="254">
        <f t="shared" si="75"/>
        <v>0</v>
      </c>
      <c r="CU105" s="210"/>
      <c r="CW105" s="211"/>
      <c r="CX105" s="210"/>
      <c r="CY105" s="164"/>
      <c r="CZ105" s="164"/>
      <c r="DA105" s="164"/>
      <c r="DB105" s="164"/>
      <c r="DC105" s="164"/>
      <c r="DD105" s="164"/>
      <c r="DE105" s="164"/>
      <c r="DF105" s="164"/>
      <c r="DG105" s="164"/>
      <c r="DH105" s="164"/>
      <c r="DI105" s="164"/>
      <c r="DJ105" s="164"/>
      <c r="DK105" s="164"/>
      <c r="DL105" s="164"/>
      <c r="DM105" s="164"/>
      <c r="DN105" s="164"/>
      <c r="DO105" s="164"/>
      <c r="DP105" s="164"/>
      <c r="DQ105" s="164"/>
      <c r="DR105" s="164"/>
      <c r="DS105" s="164"/>
      <c r="DT105" s="164"/>
      <c r="DU105" s="164"/>
      <c r="DV105" s="164"/>
      <c r="DW105" s="164"/>
      <c r="DX105" s="164"/>
    </row>
    <row r="106" ht="15.75" hidden="1" customHeight="1">
      <c r="A106" s="191" t="s">
        <v>1116</v>
      </c>
      <c r="B106" s="191" t="s">
        <v>1787</v>
      </c>
      <c r="C106" s="191" t="s">
        <v>1827</v>
      </c>
      <c r="D106" s="192" t="s">
        <v>1133</v>
      </c>
      <c r="E106" s="191">
        <v>3.125703211E9</v>
      </c>
      <c r="F106" s="191" t="s">
        <v>1134</v>
      </c>
      <c r="G106" s="191" t="s">
        <v>1789</v>
      </c>
      <c r="H106" s="191">
        <v>3.50691263E9</v>
      </c>
      <c r="I106" s="191" t="s">
        <v>1790</v>
      </c>
      <c r="J106" s="191" t="s">
        <v>1828</v>
      </c>
      <c r="K106" s="191" t="s">
        <v>1829</v>
      </c>
      <c r="L106" s="191" t="s">
        <v>1830</v>
      </c>
      <c r="M106" s="191">
        <v>3.212287355E9</v>
      </c>
      <c r="N106" s="263" t="s">
        <v>1831</v>
      </c>
      <c r="O106" s="263" t="s">
        <v>1832</v>
      </c>
      <c r="P106" s="276">
        <v>44183.0</v>
      </c>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08"/>
      <c r="AL106" s="208"/>
      <c r="AM106" s="208"/>
      <c r="AN106" s="208"/>
      <c r="AO106" s="208"/>
      <c r="AP106" s="208"/>
      <c r="AQ106" s="208"/>
      <c r="AR106" s="208"/>
      <c r="AS106" s="208"/>
      <c r="AT106" s="208"/>
      <c r="AU106" s="208"/>
      <c r="AV106" s="208"/>
      <c r="AW106" s="208"/>
      <c r="AX106" s="208"/>
      <c r="AY106" s="208"/>
      <c r="AZ106" s="208"/>
      <c r="BA106" s="208"/>
      <c r="BB106" s="197"/>
      <c r="BC106" s="208"/>
      <c r="BD106" s="208"/>
      <c r="BE106" s="208"/>
      <c r="BF106" s="208"/>
      <c r="BG106" s="208"/>
      <c r="BH106" s="208"/>
      <c r="BI106" s="208"/>
      <c r="BJ106" s="208"/>
      <c r="BK106" s="208"/>
      <c r="BL106" s="208"/>
      <c r="BM106" s="208"/>
      <c r="BN106" s="208"/>
      <c r="BO106" s="208"/>
      <c r="BP106" s="208"/>
      <c r="BQ106" s="208"/>
      <c r="BR106" s="208"/>
      <c r="BS106" s="208"/>
      <c r="BT106" s="208"/>
      <c r="BU106" s="208"/>
      <c r="BV106" s="208"/>
      <c r="BW106" s="208"/>
      <c r="BX106" s="208"/>
      <c r="BY106" s="208"/>
      <c r="BZ106" s="208"/>
      <c r="CA106" s="208"/>
      <c r="CB106" s="198">
        <f t="shared" si="2"/>
        <v>0</v>
      </c>
      <c r="CC106" s="198">
        <f t="shared" si="3"/>
        <v>0</v>
      </c>
      <c r="CD106" s="198">
        <f t="shared" si="4"/>
        <v>0</v>
      </c>
      <c r="CE106" s="198">
        <f t="shared" si="5"/>
        <v>0</v>
      </c>
      <c r="CF106" s="198">
        <f t="shared" si="6"/>
        <v>0</v>
      </c>
      <c r="CG106" s="198">
        <f t="shared" si="7"/>
        <v>0</v>
      </c>
      <c r="CH106" s="198">
        <f t="shared" si="8"/>
        <v>0</v>
      </c>
      <c r="CI106" s="198">
        <f t="shared" si="9"/>
        <v>0</v>
      </c>
      <c r="CJ106" s="198">
        <f t="shared" si="10"/>
        <v>0</v>
      </c>
      <c r="CK106" s="198">
        <f t="shared" si="11"/>
        <v>0</v>
      </c>
      <c r="CL106" s="198">
        <f t="shared" si="12"/>
        <v>0</v>
      </c>
      <c r="CM106" s="199">
        <f t="shared" si="121"/>
        <v>0</v>
      </c>
      <c r="CN106" s="198">
        <f t="shared" ref="CN106:CP106" si="127">COUNTIF(BA106,"SI")</f>
        <v>0</v>
      </c>
      <c r="CO106" s="197">
        <f t="shared" si="127"/>
        <v>0</v>
      </c>
      <c r="CP106" s="195">
        <f t="shared" si="127"/>
        <v>0</v>
      </c>
      <c r="CQ106" s="195">
        <f t="shared" si="15"/>
        <v>0</v>
      </c>
      <c r="CR106" s="195">
        <f t="shared" si="16"/>
        <v>0</v>
      </c>
      <c r="CS106" s="208">
        <f t="shared" si="17"/>
        <v>0</v>
      </c>
      <c r="CT106" s="254">
        <f t="shared" si="75"/>
        <v>0</v>
      </c>
      <c r="CU106" s="210"/>
      <c r="CW106" s="211"/>
      <c r="CX106" s="210"/>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row>
    <row r="107" ht="15.75" hidden="1" customHeight="1">
      <c r="A107" s="191" t="s">
        <v>1116</v>
      </c>
      <c r="B107" s="191" t="s">
        <v>1787</v>
      </c>
      <c r="C107" s="191" t="s">
        <v>1833</v>
      </c>
      <c r="D107" s="192" t="s">
        <v>1414</v>
      </c>
      <c r="E107" s="191">
        <v>3.192924332E9</v>
      </c>
      <c r="F107" s="191" t="s">
        <v>1415</v>
      </c>
      <c r="G107" s="191" t="s">
        <v>1789</v>
      </c>
      <c r="H107" s="191">
        <v>3.50691263E9</v>
      </c>
      <c r="I107" s="191" t="s">
        <v>1790</v>
      </c>
      <c r="J107" s="191" t="s">
        <v>1834</v>
      </c>
      <c r="K107" s="191" t="s">
        <v>1835</v>
      </c>
      <c r="L107" s="191" t="s">
        <v>1836</v>
      </c>
      <c r="M107" s="191">
        <v>3.208888316E9</v>
      </c>
      <c r="N107" s="263" t="s">
        <v>1837</v>
      </c>
      <c r="O107" s="263" t="s">
        <v>1838</v>
      </c>
      <c r="P107" s="263" t="s">
        <v>1839</v>
      </c>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208"/>
      <c r="AL107" s="208"/>
      <c r="AM107" s="208"/>
      <c r="AN107" s="208"/>
      <c r="AO107" s="208"/>
      <c r="AP107" s="208"/>
      <c r="AQ107" s="208"/>
      <c r="AR107" s="208"/>
      <c r="AS107" s="208"/>
      <c r="AT107" s="208"/>
      <c r="AU107" s="208"/>
      <c r="AV107" s="208"/>
      <c r="AW107" s="208"/>
      <c r="AX107" s="208"/>
      <c r="AY107" s="208"/>
      <c r="AZ107" s="208"/>
      <c r="BA107" s="208"/>
      <c r="BB107" s="197"/>
      <c r="BC107" s="208"/>
      <c r="BD107" s="208"/>
      <c r="BE107" s="208"/>
      <c r="BF107" s="208"/>
      <c r="BG107" s="208"/>
      <c r="BH107" s="208"/>
      <c r="BI107" s="208"/>
      <c r="BJ107" s="208"/>
      <c r="BK107" s="208"/>
      <c r="BL107" s="208"/>
      <c r="BM107" s="208"/>
      <c r="BN107" s="208"/>
      <c r="BO107" s="208"/>
      <c r="BP107" s="208"/>
      <c r="BQ107" s="208"/>
      <c r="BR107" s="208"/>
      <c r="BS107" s="208"/>
      <c r="BT107" s="208"/>
      <c r="BU107" s="208"/>
      <c r="BV107" s="208"/>
      <c r="BW107" s="208"/>
      <c r="BX107" s="208"/>
      <c r="BY107" s="208"/>
      <c r="BZ107" s="208"/>
      <c r="CA107" s="208"/>
      <c r="CB107" s="198">
        <f t="shared" si="2"/>
        <v>0</v>
      </c>
      <c r="CC107" s="198">
        <f t="shared" si="3"/>
        <v>0</v>
      </c>
      <c r="CD107" s="198">
        <f t="shared" si="4"/>
        <v>0</v>
      </c>
      <c r="CE107" s="198">
        <f t="shared" si="5"/>
        <v>0</v>
      </c>
      <c r="CF107" s="198">
        <f t="shared" si="6"/>
        <v>0</v>
      </c>
      <c r="CG107" s="198">
        <f t="shared" si="7"/>
        <v>0</v>
      </c>
      <c r="CH107" s="198">
        <f t="shared" si="8"/>
        <v>0</v>
      </c>
      <c r="CI107" s="198">
        <f t="shared" si="9"/>
        <v>0</v>
      </c>
      <c r="CJ107" s="198">
        <f t="shared" si="10"/>
        <v>0</v>
      </c>
      <c r="CK107" s="198">
        <f t="shared" si="11"/>
        <v>0</v>
      </c>
      <c r="CL107" s="198">
        <f t="shared" si="12"/>
        <v>0</v>
      </c>
      <c r="CM107" s="199">
        <f t="shared" si="121"/>
        <v>0</v>
      </c>
      <c r="CN107" s="198">
        <f t="shared" ref="CN107:CP107" si="128">COUNTIF(BA107,"SI")</f>
        <v>0</v>
      </c>
      <c r="CO107" s="197">
        <f t="shared" si="128"/>
        <v>0</v>
      </c>
      <c r="CP107" s="195">
        <f t="shared" si="128"/>
        <v>0</v>
      </c>
      <c r="CQ107" s="195">
        <f t="shared" si="15"/>
        <v>0</v>
      </c>
      <c r="CR107" s="195">
        <f t="shared" si="16"/>
        <v>0</v>
      </c>
      <c r="CS107" s="208">
        <f t="shared" si="17"/>
        <v>0</v>
      </c>
      <c r="CT107" s="254">
        <f t="shared" si="75"/>
        <v>0</v>
      </c>
      <c r="CU107" s="210"/>
      <c r="CW107" s="211"/>
      <c r="CX107" s="210"/>
      <c r="CY107" s="164"/>
      <c r="CZ107" s="164"/>
      <c r="DA107" s="164"/>
      <c r="DB107" s="164"/>
      <c r="DC107" s="164"/>
      <c r="DD107" s="164"/>
      <c r="DE107" s="164"/>
      <c r="DF107" s="164"/>
      <c r="DG107" s="164"/>
      <c r="DH107" s="164"/>
      <c r="DI107" s="164"/>
      <c r="DJ107" s="164"/>
      <c r="DK107" s="164"/>
      <c r="DL107" s="164"/>
      <c r="DM107" s="164"/>
      <c r="DN107" s="164"/>
      <c r="DO107" s="164"/>
      <c r="DP107" s="164"/>
      <c r="DQ107" s="164"/>
      <c r="DR107" s="164"/>
      <c r="DS107" s="164"/>
      <c r="DT107" s="164"/>
      <c r="DU107" s="164"/>
      <c r="DV107" s="164"/>
      <c r="DW107" s="164"/>
      <c r="DX107" s="164"/>
    </row>
    <row r="108" ht="15.75" hidden="1" customHeight="1">
      <c r="A108" s="191" t="s">
        <v>1116</v>
      </c>
      <c r="B108" s="191" t="s">
        <v>1787</v>
      </c>
      <c r="C108" s="191" t="s">
        <v>1840</v>
      </c>
      <c r="D108" s="192" t="s">
        <v>1414</v>
      </c>
      <c r="E108" s="191">
        <v>3.192924332E9</v>
      </c>
      <c r="F108" s="191" t="s">
        <v>1415</v>
      </c>
      <c r="G108" s="191" t="s">
        <v>1789</v>
      </c>
      <c r="H108" s="191">
        <v>3.50691263E9</v>
      </c>
      <c r="I108" s="191" t="s">
        <v>1790</v>
      </c>
      <c r="J108" s="191" t="s">
        <v>1841</v>
      </c>
      <c r="K108" s="191" t="s">
        <v>1842</v>
      </c>
      <c r="L108" s="191" t="s">
        <v>1843</v>
      </c>
      <c r="M108" s="191">
        <v>3.104844805E9</v>
      </c>
      <c r="N108" s="263" t="s">
        <v>1844</v>
      </c>
      <c r="O108" s="263" t="s">
        <v>1845</v>
      </c>
      <c r="P108" s="245"/>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208"/>
      <c r="AL108" s="208"/>
      <c r="AM108" s="208"/>
      <c r="AN108" s="208"/>
      <c r="AO108" s="208"/>
      <c r="AP108" s="208"/>
      <c r="AQ108" s="208"/>
      <c r="AR108" s="208"/>
      <c r="AS108" s="208"/>
      <c r="AT108" s="208"/>
      <c r="AU108" s="208"/>
      <c r="AV108" s="208"/>
      <c r="AW108" s="208"/>
      <c r="AX108" s="208"/>
      <c r="AY108" s="208"/>
      <c r="AZ108" s="208"/>
      <c r="BA108" s="208"/>
      <c r="BB108" s="197"/>
      <c r="BC108" s="208"/>
      <c r="BD108" s="20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c r="BZ108" s="208"/>
      <c r="CA108" s="208"/>
      <c r="CB108" s="198">
        <f t="shared" si="2"/>
        <v>0</v>
      </c>
      <c r="CC108" s="198">
        <f t="shared" si="3"/>
        <v>0</v>
      </c>
      <c r="CD108" s="198">
        <f t="shared" si="4"/>
        <v>0</v>
      </c>
      <c r="CE108" s="198">
        <f t="shared" si="5"/>
        <v>0</v>
      </c>
      <c r="CF108" s="198">
        <f t="shared" si="6"/>
        <v>0</v>
      </c>
      <c r="CG108" s="198">
        <f t="shared" si="7"/>
        <v>0</v>
      </c>
      <c r="CH108" s="198">
        <f t="shared" si="8"/>
        <v>0</v>
      </c>
      <c r="CI108" s="198">
        <f t="shared" si="9"/>
        <v>0</v>
      </c>
      <c r="CJ108" s="198">
        <f t="shared" si="10"/>
        <v>0</v>
      </c>
      <c r="CK108" s="198">
        <f t="shared" si="11"/>
        <v>0</v>
      </c>
      <c r="CL108" s="198">
        <f t="shared" si="12"/>
        <v>0</v>
      </c>
      <c r="CM108" s="199">
        <f t="shared" si="121"/>
        <v>0</v>
      </c>
      <c r="CN108" s="198">
        <f t="shared" ref="CN108:CP108" si="129">COUNTIF(BA108,"SI")</f>
        <v>0</v>
      </c>
      <c r="CO108" s="197">
        <f t="shared" si="129"/>
        <v>0</v>
      </c>
      <c r="CP108" s="195">
        <f t="shared" si="129"/>
        <v>0</v>
      </c>
      <c r="CQ108" s="195">
        <f t="shared" si="15"/>
        <v>0</v>
      </c>
      <c r="CR108" s="195">
        <f t="shared" si="16"/>
        <v>0</v>
      </c>
      <c r="CS108" s="208">
        <f t="shared" si="17"/>
        <v>0</v>
      </c>
      <c r="CT108" s="254">
        <f t="shared" si="75"/>
        <v>0</v>
      </c>
      <c r="CU108" s="210"/>
      <c r="CW108" s="211"/>
      <c r="CX108" s="210"/>
      <c r="CY108" s="164"/>
      <c r="CZ108" s="164"/>
      <c r="DA108" s="164"/>
      <c r="DB108" s="164"/>
      <c r="DC108" s="164"/>
      <c r="DD108" s="164"/>
      <c r="DE108" s="164"/>
      <c r="DF108" s="164"/>
      <c r="DG108" s="164"/>
      <c r="DH108" s="164"/>
      <c r="DI108" s="164"/>
      <c r="DJ108" s="164"/>
      <c r="DK108" s="164"/>
      <c r="DL108" s="164"/>
      <c r="DM108" s="164"/>
      <c r="DN108" s="164"/>
      <c r="DO108" s="164"/>
      <c r="DP108" s="164"/>
      <c r="DQ108" s="164"/>
      <c r="DR108" s="164"/>
      <c r="DS108" s="164"/>
      <c r="DT108" s="164"/>
      <c r="DU108" s="164"/>
      <c r="DV108" s="164"/>
      <c r="DW108" s="164"/>
      <c r="DX108" s="164"/>
    </row>
    <row r="109" ht="15.75" hidden="1" customHeight="1">
      <c r="A109" s="191" t="s">
        <v>1116</v>
      </c>
      <c r="B109" s="191" t="s">
        <v>1787</v>
      </c>
      <c r="C109" s="191" t="s">
        <v>1787</v>
      </c>
      <c r="D109" s="192" t="s">
        <v>1414</v>
      </c>
      <c r="E109" s="191">
        <v>3.192924332E9</v>
      </c>
      <c r="F109" s="191" t="s">
        <v>1415</v>
      </c>
      <c r="G109" s="191" t="s">
        <v>1789</v>
      </c>
      <c r="H109" s="191">
        <v>3.50691263E9</v>
      </c>
      <c r="I109" s="191" t="s">
        <v>1790</v>
      </c>
      <c r="J109" s="191" t="s">
        <v>1846</v>
      </c>
      <c r="K109" s="191" t="s">
        <v>1847</v>
      </c>
      <c r="L109" s="191" t="s">
        <v>1848</v>
      </c>
      <c r="M109" s="191">
        <v>3.504061941E9</v>
      </c>
      <c r="N109" s="263" t="s">
        <v>1849</v>
      </c>
      <c r="O109" s="263" t="s">
        <v>1850</v>
      </c>
      <c r="P109" s="276">
        <v>44174.0</v>
      </c>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08"/>
      <c r="AL109" s="208"/>
      <c r="AM109" s="208"/>
      <c r="AN109" s="208"/>
      <c r="AO109" s="208"/>
      <c r="AP109" s="208"/>
      <c r="AQ109" s="208"/>
      <c r="AR109" s="208"/>
      <c r="AS109" s="208"/>
      <c r="AT109" s="208"/>
      <c r="AU109" s="208"/>
      <c r="AV109" s="208"/>
      <c r="AW109" s="208"/>
      <c r="AX109" s="208"/>
      <c r="AY109" s="208"/>
      <c r="AZ109" s="208"/>
      <c r="BA109" s="208"/>
      <c r="BB109" s="197"/>
      <c r="BC109" s="208"/>
      <c r="BD109" s="208"/>
      <c r="BE109" s="208"/>
      <c r="BF109" s="208"/>
      <c r="BG109" s="208"/>
      <c r="BH109" s="208"/>
      <c r="BI109" s="208"/>
      <c r="BJ109" s="208"/>
      <c r="BK109" s="208"/>
      <c r="BL109" s="208"/>
      <c r="BM109" s="208"/>
      <c r="BN109" s="208"/>
      <c r="BO109" s="208"/>
      <c r="BP109" s="208"/>
      <c r="BQ109" s="208"/>
      <c r="BR109" s="208"/>
      <c r="BS109" s="208"/>
      <c r="BT109" s="208"/>
      <c r="BU109" s="208"/>
      <c r="BV109" s="208"/>
      <c r="BW109" s="208"/>
      <c r="BX109" s="208"/>
      <c r="BY109" s="208"/>
      <c r="BZ109" s="208"/>
      <c r="CA109" s="208"/>
      <c r="CB109" s="198">
        <f t="shared" si="2"/>
        <v>0</v>
      </c>
      <c r="CC109" s="198">
        <f t="shared" si="3"/>
        <v>0</v>
      </c>
      <c r="CD109" s="198">
        <f t="shared" si="4"/>
        <v>0</v>
      </c>
      <c r="CE109" s="198">
        <f t="shared" si="5"/>
        <v>0</v>
      </c>
      <c r="CF109" s="198">
        <f t="shared" si="6"/>
        <v>0</v>
      </c>
      <c r="CG109" s="198">
        <f t="shared" si="7"/>
        <v>0</v>
      </c>
      <c r="CH109" s="198">
        <f t="shared" si="8"/>
        <v>0</v>
      </c>
      <c r="CI109" s="198">
        <f t="shared" si="9"/>
        <v>0</v>
      </c>
      <c r="CJ109" s="198">
        <f t="shared" si="10"/>
        <v>0</v>
      </c>
      <c r="CK109" s="198">
        <f t="shared" si="11"/>
        <v>0</v>
      </c>
      <c r="CL109" s="198">
        <f t="shared" si="12"/>
        <v>0</v>
      </c>
      <c r="CM109" s="199">
        <f t="shared" si="121"/>
        <v>0</v>
      </c>
      <c r="CN109" s="198">
        <f t="shared" ref="CN109:CP109" si="130">COUNTIF(BA109,"SI")</f>
        <v>0</v>
      </c>
      <c r="CO109" s="197">
        <f t="shared" si="130"/>
        <v>0</v>
      </c>
      <c r="CP109" s="195">
        <f t="shared" si="130"/>
        <v>0</v>
      </c>
      <c r="CQ109" s="195">
        <f t="shared" si="15"/>
        <v>0</v>
      </c>
      <c r="CR109" s="195">
        <f t="shared" si="16"/>
        <v>0</v>
      </c>
      <c r="CS109" s="208">
        <f t="shared" si="17"/>
        <v>0</v>
      </c>
      <c r="CT109" s="209">
        <f t="shared" si="75"/>
        <v>0</v>
      </c>
      <c r="CU109" s="125"/>
      <c r="CV109" s="126"/>
      <c r="CW109" s="180"/>
      <c r="CX109" s="210"/>
      <c r="CY109" s="164"/>
      <c r="CZ109" s="164"/>
      <c r="DA109" s="164"/>
      <c r="DB109" s="164"/>
      <c r="DC109" s="164"/>
      <c r="DD109" s="164"/>
      <c r="DE109" s="164"/>
      <c r="DF109" s="164"/>
      <c r="DG109" s="164"/>
      <c r="DH109" s="164"/>
      <c r="DI109" s="164"/>
      <c r="DJ109" s="164"/>
      <c r="DK109" s="164"/>
      <c r="DL109" s="164"/>
      <c r="DM109" s="164"/>
      <c r="DN109" s="164"/>
      <c r="DO109" s="164"/>
      <c r="DP109" s="164"/>
      <c r="DQ109" s="164"/>
      <c r="DR109" s="164"/>
      <c r="DS109" s="164"/>
      <c r="DT109" s="164"/>
      <c r="DU109" s="164"/>
      <c r="DV109" s="164"/>
      <c r="DW109" s="164"/>
      <c r="DX109" s="164"/>
    </row>
    <row r="110" ht="15.75" customHeight="1">
      <c r="A110" s="164"/>
      <c r="B110" s="164"/>
      <c r="C110" s="164"/>
      <c r="D110" s="164"/>
      <c r="E110" s="278"/>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c r="DH110" s="164"/>
      <c r="DI110" s="164"/>
      <c r="DJ110" s="164"/>
      <c r="DK110" s="164"/>
      <c r="DL110" s="164"/>
      <c r="DM110" s="164"/>
      <c r="DN110" s="164"/>
      <c r="DO110" s="164"/>
      <c r="DP110" s="164"/>
      <c r="DQ110" s="164"/>
      <c r="DR110" s="164"/>
      <c r="DS110" s="164"/>
      <c r="DT110" s="164"/>
      <c r="DU110" s="164"/>
      <c r="DV110" s="164"/>
      <c r="DW110" s="164"/>
      <c r="DX110" s="164"/>
    </row>
    <row r="111" ht="15.7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c r="DL111" s="164"/>
      <c r="DM111" s="164"/>
      <c r="DN111" s="164"/>
      <c r="DO111" s="164"/>
      <c r="DP111" s="164"/>
      <c r="DQ111" s="164"/>
      <c r="DR111" s="164"/>
      <c r="DS111" s="164"/>
      <c r="DT111" s="164"/>
      <c r="DU111" s="164"/>
      <c r="DV111" s="164"/>
      <c r="DW111" s="164"/>
      <c r="DX111" s="164"/>
    </row>
    <row r="112" ht="15.7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c r="DH112" s="164"/>
      <c r="DI112" s="164"/>
      <c r="DJ112" s="164"/>
      <c r="DK112" s="164"/>
      <c r="DL112" s="164"/>
      <c r="DM112" s="164"/>
      <c r="DN112" s="164"/>
      <c r="DO112" s="164"/>
      <c r="DP112" s="164"/>
      <c r="DQ112" s="164"/>
      <c r="DR112" s="164"/>
      <c r="DS112" s="164"/>
      <c r="DT112" s="164"/>
      <c r="DU112" s="164"/>
      <c r="DV112" s="164"/>
      <c r="DW112" s="164"/>
      <c r="DX112" s="164"/>
    </row>
    <row r="113" ht="15.7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c r="DL113" s="164"/>
      <c r="DM113" s="164"/>
      <c r="DN113" s="164"/>
      <c r="DO113" s="164"/>
      <c r="DP113" s="164"/>
      <c r="DQ113" s="164"/>
      <c r="DR113" s="164"/>
      <c r="DS113" s="164"/>
      <c r="DT113" s="164"/>
      <c r="DU113" s="164"/>
      <c r="DV113" s="164"/>
      <c r="DW113" s="164"/>
      <c r="DX113" s="164"/>
      <c r="DY113" s="164"/>
      <c r="DZ113" s="164"/>
      <c r="EA113" s="164"/>
      <c r="EB113" s="164"/>
    </row>
    <row r="114" ht="15.7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c r="DH114" s="164"/>
      <c r="DI114" s="164"/>
      <c r="DJ114" s="164"/>
      <c r="DK114" s="164"/>
      <c r="DL114" s="164"/>
      <c r="DM114" s="164"/>
      <c r="DN114" s="164"/>
      <c r="DO114" s="164"/>
      <c r="DP114" s="164"/>
      <c r="DQ114" s="164"/>
      <c r="DR114" s="164"/>
      <c r="DS114" s="164"/>
      <c r="DT114" s="164"/>
      <c r="DU114" s="164"/>
      <c r="DV114" s="164"/>
      <c r="DW114" s="164"/>
      <c r="DX114" s="164"/>
      <c r="DY114" s="164"/>
      <c r="DZ114" s="164"/>
      <c r="EA114" s="164"/>
      <c r="EB114" s="164"/>
    </row>
    <row r="115" ht="15.7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c r="DH115" s="164"/>
      <c r="DI115" s="164"/>
      <c r="DJ115" s="164"/>
      <c r="DK115" s="164"/>
      <c r="DL115" s="164"/>
      <c r="DM115" s="164"/>
      <c r="DN115" s="164"/>
      <c r="DO115" s="164"/>
      <c r="DP115" s="164"/>
      <c r="DQ115" s="164"/>
      <c r="DR115" s="164"/>
      <c r="DS115" s="164"/>
      <c r="DT115" s="164"/>
      <c r="DU115" s="164"/>
      <c r="DV115" s="164"/>
      <c r="DW115" s="164"/>
      <c r="DX115" s="164"/>
      <c r="DY115" s="164"/>
      <c r="DZ115" s="164"/>
      <c r="EA115" s="164"/>
      <c r="EB115" s="164"/>
    </row>
    <row r="116" ht="15.7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c r="DH116" s="164"/>
      <c r="DI116" s="164"/>
      <c r="DJ116" s="164"/>
      <c r="DK116" s="164"/>
      <c r="DL116" s="164"/>
      <c r="DM116" s="164"/>
      <c r="DN116" s="164"/>
      <c r="DO116" s="164"/>
      <c r="DP116" s="164"/>
      <c r="DQ116" s="164"/>
      <c r="DR116" s="164"/>
      <c r="DS116" s="164"/>
      <c r="DT116" s="164"/>
      <c r="DU116" s="164"/>
      <c r="DV116" s="164"/>
      <c r="DW116" s="164"/>
      <c r="DX116" s="164"/>
      <c r="DY116" s="164"/>
      <c r="DZ116" s="164"/>
      <c r="EA116" s="164"/>
      <c r="EB116" s="164"/>
    </row>
    <row r="117" ht="15.7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c r="DH117" s="164"/>
      <c r="DI117" s="164"/>
      <c r="DJ117" s="164"/>
      <c r="DK117" s="164"/>
      <c r="DL117" s="164"/>
      <c r="DM117" s="164"/>
      <c r="DN117" s="164"/>
      <c r="DO117" s="164"/>
      <c r="DP117" s="164"/>
      <c r="DQ117" s="164"/>
      <c r="DR117" s="164"/>
      <c r="DS117" s="164"/>
      <c r="DT117" s="164"/>
      <c r="DU117" s="164"/>
      <c r="DV117" s="164"/>
      <c r="DW117" s="164"/>
      <c r="DX117" s="164"/>
      <c r="DY117" s="164"/>
      <c r="DZ117" s="164"/>
      <c r="EA117" s="164"/>
      <c r="EB117" s="164"/>
    </row>
    <row r="118" ht="15.7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c r="DH118" s="164"/>
      <c r="DI118" s="164"/>
      <c r="DJ118" s="164"/>
      <c r="DK118" s="164"/>
      <c r="DL118" s="164"/>
      <c r="DM118" s="164"/>
      <c r="DN118" s="164"/>
      <c r="DO118" s="164"/>
      <c r="DP118" s="164"/>
      <c r="DQ118" s="164"/>
      <c r="DR118" s="164"/>
      <c r="DS118" s="164"/>
      <c r="DT118" s="164"/>
      <c r="DU118" s="164"/>
      <c r="DV118" s="164"/>
      <c r="DW118" s="164"/>
      <c r="DX118" s="164"/>
      <c r="DY118" s="164"/>
      <c r="DZ118" s="164"/>
      <c r="EA118" s="164"/>
      <c r="EB118" s="164"/>
    </row>
    <row r="119" ht="15.7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c r="DH119" s="164"/>
      <c r="DI119" s="164"/>
      <c r="DJ119" s="164"/>
      <c r="DK119" s="164"/>
      <c r="DL119" s="164"/>
      <c r="DM119" s="164"/>
      <c r="DN119" s="164"/>
      <c r="DO119" s="164"/>
      <c r="DP119" s="164"/>
      <c r="DQ119" s="164"/>
      <c r="DR119" s="164"/>
      <c r="DS119" s="164"/>
      <c r="DT119" s="164"/>
      <c r="DU119" s="164"/>
      <c r="DV119" s="164"/>
      <c r="DW119" s="164"/>
      <c r="DX119" s="164"/>
      <c r="DY119" s="164"/>
      <c r="DZ119" s="164"/>
      <c r="EA119" s="164"/>
      <c r="EB119" s="164"/>
    </row>
    <row r="120" ht="15.7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c r="DH120" s="164"/>
      <c r="DI120" s="164"/>
      <c r="DJ120" s="164"/>
      <c r="DK120" s="164"/>
      <c r="DL120" s="164"/>
      <c r="DM120" s="164"/>
      <c r="DN120" s="164"/>
      <c r="DO120" s="164"/>
      <c r="DP120" s="164"/>
      <c r="DQ120" s="164"/>
      <c r="DR120" s="164"/>
      <c r="DS120" s="164"/>
      <c r="DT120" s="164"/>
      <c r="DU120" s="164"/>
      <c r="DV120" s="164"/>
      <c r="DW120" s="164"/>
      <c r="DX120" s="164"/>
      <c r="DY120" s="164"/>
      <c r="DZ120" s="164"/>
      <c r="EA120" s="164"/>
      <c r="EB120" s="164"/>
    </row>
    <row r="121" ht="15.7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c r="DH121" s="164"/>
      <c r="DI121" s="164"/>
      <c r="DJ121" s="164"/>
      <c r="DK121" s="164"/>
      <c r="DL121" s="164"/>
      <c r="DM121" s="164"/>
      <c r="DN121" s="164"/>
      <c r="DO121" s="164"/>
      <c r="DP121" s="164"/>
      <c r="DQ121" s="164"/>
      <c r="DR121" s="164"/>
      <c r="DS121" s="164"/>
      <c r="DT121" s="164"/>
      <c r="DU121" s="164"/>
      <c r="DV121" s="164"/>
      <c r="DW121" s="164"/>
      <c r="DX121" s="164"/>
      <c r="DY121" s="164"/>
      <c r="DZ121" s="164"/>
      <c r="EA121" s="164"/>
      <c r="EB121" s="164"/>
    </row>
    <row r="122" ht="15.7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c r="DH122" s="164"/>
      <c r="DI122" s="164"/>
      <c r="DJ122" s="164"/>
      <c r="DK122" s="164"/>
      <c r="DL122" s="164"/>
      <c r="DM122" s="164"/>
      <c r="DN122" s="164"/>
      <c r="DO122" s="164"/>
      <c r="DP122" s="164"/>
      <c r="DQ122" s="164"/>
      <c r="DR122" s="164"/>
      <c r="DS122" s="164"/>
      <c r="DT122" s="164"/>
      <c r="DU122" s="164"/>
      <c r="DV122" s="164"/>
      <c r="DW122" s="164"/>
      <c r="DX122" s="164"/>
      <c r="DY122" s="164"/>
      <c r="DZ122" s="164"/>
      <c r="EA122" s="164"/>
      <c r="EB122" s="164"/>
    </row>
    <row r="123" ht="15.7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c r="DH123" s="164"/>
      <c r="DI123" s="164"/>
      <c r="DJ123" s="164"/>
      <c r="DK123" s="164"/>
      <c r="DL123" s="164"/>
      <c r="DM123" s="164"/>
      <c r="DN123" s="164"/>
      <c r="DO123" s="164"/>
      <c r="DP123" s="164"/>
      <c r="DQ123" s="164"/>
      <c r="DR123" s="164"/>
      <c r="DS123" s="164"/>
      <c r="DT123" s="164"/>
      <c r="DU123" s="164"/>
      <c r="DV123" s="164"/>
      <c r="DW123" s="164"/>
      <c r="DX123" s="164"/>
      <c r="DY123" s="164"/>
      <c r="DZ123" s="164"/>
      <c r="EA123" s="164"/>
      <c r="EB123" s="164"/>
    </row>
    <row r="124" ht="15.7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c r="DH124" s="164"/>
      <c r="DI124" s="164"/>
      <c r="DJ124" s="164"/>
      <c r="DK124" s="164"/>
      <c r="DL124" s="164"/>
      <c r="DM124" s="164"/>
      <c r="DN124" s="164"/>
      <c r="DO124" s="164"/>
      <c r="DP124" s="164"/>
      <c r="DQ124" s="164"/>
      <c r="DR124" s="164"/>
      <c r="DS124" s="164"/>
      <c r="DT124" s="164"/>
      <c r="DU124" s="164"/>
      <c r="DV124" s="164"/>
      <c r="DW124" s="164"/>
      <c r="DX124" s="164"/>
      <c r="DY124" s="164"/>
      <c r="DZ124" s="164"/>
      <c r="EA124" s="164"/>
      <c r="EB124" s="164"/>
    </row>
    <row r="125" ht="15.7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c r="DH125" s="164"/>
      <c r="DI125" s="164"/>
      <c r="DJ125" s="164"/>
      <c r="DK125" s="164"/>
      <c r="DL125" s="164"/>
      <c r="DM125" s="164"/>
      <c r="DN125" s="164"/>
      <c r="DO125" s="164"/>
      <c r="DP125" s="164"/>
      <c r="DQ125" s="164"/>
      <c r="DR125" s="164"/>
      <c r="DS125" s="164"/>
      <c r="DT125" s="164"/>
      <c r="DU125" s="164"/>
      <c r="DV125" s="164"/>
      <c r="DW125" s="164"/>
      <c r="DX125" s="164"/>
      <c r="DY125" s="164"/>
      <c r="DZ125" s="164"/>
      <c r="EA125" s="164"/>
      <c r="EB125" s="164"/>
    </row>
    <row r="126" ht="15.7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c r="DH126" s="164"/>
      <c r="DI126" s="164"/>
      <c r="DJ126" s="164"/>
      <c r="DK126" s="164"/>
      <c r="DL126" s="164"/>
      <c r="DM126" s="164"/>
      <c r="DN126" s="164"/>
      <c r="DO126" s="164"/>
      <c r="DP126" s="164"/>
      <c r="DQ126" s="164"/>
      <c r="DR126" s="164"/>
      <c r="DS126" s="164"/>
      <c r="DT126" s="164"/>
      <c r="DU126" s="164"/>
      <c r="DV126" s="164"/>
      <c r="DW126" s="164"/>
      <c r="DX126" s="164"/>
      <c r="DY126" s="164"/>
      <c r="DZ126" s="164"/>
      <c r="EA126" s="164"/>
      <c r="EB126" s="164"/>
    </row>
    <row r="127" ht="15.7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c r="DH127" s="164"/>
      <c r="DI127" s="164"/>
      <c r="DJ127" s="164"/>
      <c r="DK127" s="164"/>
      <c r="DL127" s="164"/>
      <c r="DM127" s="164"/>
      <c r="DN127" s="164"/>
      <c r="DO127" s="164"/>
      <c r="DP127" s="164"/>
      <c r="DQ127" s="164"/>
      <c r="DR127" s="164"/>
      <c r="DS127" s="164"/>
      <c r="DT127" s="164"/>
      <c r="DU127" s="164"/>
      <c r="DV127" s="164"/>
      <c r="DW127" s="164"/>
      <c r="DX127" s="164"/>
      <c r="DY127" s="164"/>
      <c r="DZ127" s="164"/>
      <c r="EA127" s="164"/>
      <c r="EB127" s="164"/>
    </row>
    <row r="128" ht="15.7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c r="DH128" s="164"/>
      <c r="DI128" s="164"/>
      <c r="DJ128" s="164"/>
      <c r="DK128" s="164"/>
      <c r="DL128" s="164"/>
      <c r="DM128" s="164"/>
      <c r="DN128" s="164"/>
      <c r="DO128" s="164"/>
      <c r="DP128" s="164"/>
      <c r="DQ128" s="164"/>
      <c r="DR128" s="164"/>
      <c r="DS128" s="164"/>
      <c r="DT128" s="164"/>
      <c r="DU128" s="164"/>
      <c r="DV128" s="164"/>
      <c r="DW128" s="164"/>
      <c r="DX128" s="164"/>
      <c r="DY128" s="164"/>
      <c r="DZ128" s="164"/>
      <c r="EA128" s="164"/>
      <c r="EB128" s="164"/>
    </row>
    <row r="129" ht="15.7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c r="DH129" s="164"/>
      <c r="DI129" s="164"/>
      <c r="DJ129" s="164"/>
      <c r="DK129" s="164"/>
      <c r="DL129" s="164"/>
      <c r="DM129" s="164"/>
      <c r="DN129" s="164"/>
      <c r="DO129" s="164"/>
      <c r="DP129" s="164"/>
      <c r="DQ129" s="164"/>
      <c r="DR129" s="164"/>
      <c r="DS129" s="164"/>
      <c r="DT129" s="164"/>
      <c r="DU129" s="164"/>
      <c r="DV129" s="164"/>
      <c r="DW129" s="164"/>
      <c r="DX129" s="164"/>
      <c r="DY129" s="164"/>
      <c r="DZ129" s="164"/>
      <c r="EA129" s="164"/>
      <c r="EB129" s="164"/>
    </row>
    <row r="130" ht="15.7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c r="DH130" s="164"/>
      <c r="DI130" s="164"/>
      <c r="DJ130" s="164"/>
      <c r="DK130" s="164"/>
      <c r="DL130" s="164"/>
      <c r="DM130" s="164"/>
      <c r="DN130" s="164"/>
      <c r="DO130" s="164"/>
      <c r="DP130" s="164"/>
      <c r="DQ130" s="164"/>
      <c r="DR130" s="164"/>
      <c r="DS130" s="164"/>
      <c r="DT130" s="164"/>
      <c r="DU130" s="164"/>
      <c r="DV130" s="164"/>
      <c r="DW130" s="164"/>
      <c r="DX130" s="164"/>
      <c r="DY130" s="164"/>
      <c r="DZ130" s="164"/>
      <c r="EA130" s="164"/>
      <c r="EB130" s="164"/>
    </row>
    <row r="131" ht="15.7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c r="DH131" s="164"/>
      <c r="DI131" s="164"/>
      <c r="DJ131" s="164"/>
      <c r="DK131" s="164"/>
      <c r="DL131" s="164"/>
      <c r="DM131" s="164"/>
      <c r="DN131" s="164"/>
      <c r="DO131" s="164"/>
      <c r="DP131" s="164"/>
      <c r="DQ131" s="164"/>
      <c r="DR131" s="164"/>
      <c r="DS131" s="164"/>
      <c r="DT131" s="164"/>
      <c r="DU131" s="164"/>
      <c r="DV131" s="164"/>
      <c r="DW131" s="164"/>
      <c r="DX131" s="164"/>
      <c r="DY131" s="164"/>
      <c r="DZ131" s="164"/>
      <c r="EA131" s="164"/>
      <c r="EB131" s="164"/>
    </row>
    <row r="132" ht="15.7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c r="DH132" s="164"/>
      <c r="DI132" s="164"/>
      <c r="DJ132" s="164"/>
      <c r="DK132" s="164"/>
      <c r="DL132" s="164"/>
      <c r="DM132" s="164"/>
      <c r="DN132" s="164"/>
      <c r="DO132" s="164"/>
      <c r="DP132" s="164"/>
      <c r="DQ132" s="164"/>
      <c r="DR132" s="164"/>
      <c r="DS132" s="164"/>
      <c r="DT132" s="164"/>
      <c r="DU132" s="164"/>
      <c r="DV132" s="164"/>
      <c r="DW132" s="164"/>
      <c r="DX132" s="164"/>
      <c r="DY132" s="164"/>
      <c r="DZ132" s="164"/>
      <c r="EA132" s="164"/>
      <c r="EB132" s="164"/>
    </row>
    <row r="133" ht="15.7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c r="DH133" s="164"/>
      <c r="DI133" s="164"/>
      <c r="DJ133" s="164"/>
      <c r="DK133" s="164"/>
      <c r="DL133" s="164"/>
      <c r="DM133" s="164"/>
      <c r="DN133" s="164"/>
      <c r="DO133" s="164"/>
      <c r="DP133" s="164"/>
      <c r="DQ133" s="164"/>
      <c r="DR133" s="164"/>
      <c r="DS133" s="164"/>
      <c r="DT133" s="164"/>
      <c r="DU133" s="164"/>
      <c r="DV133" s="164"/>
      <c r="DW133" s="164"/>
      <c r="DX133" s="164"/>
      <c r="DY133" s="164"/>
      <c r="DZ133" s="164"/>
      <c r="EA133" s="164"/>
      <c r="EB133" s="164"/>
    </row>
    <row r="134" ht="15.7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c r="DH134" s="164"/>
      <c r="DI134" s="164"/>
      <c r="DJ134" s="164"/>
      <c r="DK134" s="164"/>
      <c r="DL134" s="164"/>
      <c r="DM134" s="164"/>
      <c r="DN134" s="164"/>
      <c r="DO134" s="164"/>
      <c r="DP134" s="164"/>
      <c r="DQ134" s="164"/>
      <c r="DR134" s="164"/>
      <c r="DS134" s="164"/>
      <c r="DT134" s="164"/>
      <c r="DU134" s="164"/>
      <c r="DV134" s="164"/>
      <c r="DW134" s="164"/>
      <c r="DX134" s="164"/>
      <c r="DY134" s="164"/>
      <c r="DZ134" s="164"/>
      <c r="EA134" s="164"/>
      <c r="EB134" s="164"/>
    </row>
    <row r="135" ht="15.7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c r="DH135" s="164"/>
      <c r="DI135" s="164"/>
      <c r="DJ135" s="164"/>
      <c r="DK135" s="164"/>
      <c r="DL135" s="164"/>
      <c r="DM135" s="164"/>
      <c r="DN135" s="164"/>
      <c r="DO135" s="164"/>
      <c r="DP135" s="164"/>
      <c r="DQ135" s="164"/>
      <c r="DR135" s="164"/>
      <c r="DS135" s="164"/>
      <c r="DT135" s="164"/>
      <c r="DU135" s="164"/>
      <c r="DV135" s="164"/>
      <c r="DW135" s="164"/>
      <c r="DX135" s="164"/>
      <c r="DY135" s="164"/>
      <c r="DZ135" s="164"/>
      <c r="EA135" s="164"/>
      <c r="EB135" s="164"/>
    </row>
    <row r="136" ht="15.7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c r="DH136" s="164"/>
      <c r="DI136" s="164"/>
      <c r="DJ136" s="164"/>
      <c r="DK136" s="164"/>
      <c r="DL136" s="164"/>
      <c r="DM136" s="164"/>
      <c r="DN136" s="164"/>
      <c r="DO136" s="164"/>
      <c r="DP136" s="164"/>
      <c r="DQ136" s="164"/>
      <c r="DR136" s="164"/>
      <c r="DS136" s="164"/>
      <c r="DT136" s="164"/>
      <c r="DU136" s="164"/>
      <c r="DV136" s="164"/>
      <c r="DW136" s="164"/>
      <c r="DX136" s="164"/>
      <c r="DY136" s="164"/>
      <c r="DZ136" s="164"/>
      <c r="EA136" s="164"/>
      <c r="EB136" s="164"/>
    </row>
    <row r="137" ht="15.7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c r="DH137" s="164"/>
      <c r="DI137" s="164"/>
      <c r="DJ137" s="164"/>
      <c r="DK137" s="164"/>
      <c r="DL137" s="164"/>
      <c r="DM137" s="164"/>
      <c r="DN137" s="164"/>
      <c r="DO137" s="164"/>
      <c r="DP137" s="164"/>
      <c r="DQ137" s="164"/>
      <c r="DR137" s="164"/>
      <c r="DS137" s="164"/>
      <c r="DT137" s="164"/>
      <c r="DU137" s="164"/>
      <c r="DV137" s="164"/>
      <c r="DW137" s="164"/>
      <c r="DX137" s="164"/>
      <c r="DY137" s="164"/>
      <c r="DZ137" s="164"/>
      <c r="EA137" s="164"/>
      <c r="EB137" s="164"/>
    </row>
    <row r="138" ht="15.7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c r="DH138" s="164"/>
      <c r="DI138" s="164"/>
      <c r="DJ138" s="164"/>
      <c r="DK138" s="164"/>
      <c r="DL138" s="164"/>
      <c r="DM138" s="164"/>
      <c r="DN138" s="164"/>
      <c r="DO138" s="164"/>
      <c r="DP138" s="164"/>
      <c r="DQ138" s="164"/>
      <c r="DR138" s="164"/>
      <c r="DS138" s="164"/>
      <c r="DT138" s="164"/>
      <c r="DU138" s="164"/>
      <c r="DV138" s="164"/>
      <c r="DW138" s="164"/>
      <c r="DX138" s="164"/>
      <c r="DY138" s="164"/>
      <c r="DZ138" s="164"/>
      <c r="EA138" s="164"/>
      <c r="EB138" s="164"/>
    </row>
    <row r="139" ht="15.7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c r="DH139" s="164"/>
      <c r="DI139" s="164"/>
      <c r="DJ139" s="164"/>
      <c r="DK139" s="164"/>
      <c r="DL139" s="164"/>
      <c r="DM139" s="164"/>
      <c r="DN139" s="164"/>
      <c r="DO139" s="164"/>
      <c r="DP139" s="164"/>
      <c r="DQ139" s="164"/>
      <c r="DR139" s="164"/>
      <c r="DS139" s="164"/>
      <c r="DT139" s="164"/>
      <c r="DU139" s="164"/>
      <c r="DV139" s="164"/>
      <c r="DW139" s="164"/>
      <c r="DX139" s="164"/>
      <c r="DY139" s="164"/>
      <c r="DZ139" s="164"/>
      <c r="EA139" s="164"/>
      <c r="EB139" s="164"/>
    </row>
    <row r="140" ht="15.7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c r="DH140" s="164"/>
      <c r="DI140" s="164"/>
      <c r="DJ140" s="164"/>
      <c r="DK140" s="164"/>
      <c r="DL140" s="164"/>
      <c r="DM140" s="164"/>
      <c r="DN140" s="164"/>
      <c r="DO140" s="164"/>
      <c r="DP140" s="164"/>
      <c r="DQ140" s="164"/>
      <c r="DR140" s="164"/>
      <c r="DS140" s="164"/>
      <c r="DT140" s="164"/>
      <c r="DU140" s="164"/>
      <c r="DV140" s="164"/>
      <c r="DW140" s="164"/>
      <c r="DX140" s="164"/>
      <c r="DY140" s="164"/>
      <c r="DZ140" s="164"/>
      <c r="EA140" s="164"/>
      <c r="EB140" s="164"/>
    </row>
    <row r="141" ht="15.7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c r="DH141" s="164"/>
      <c r="DI141" s="164"/>
      <c r="DJ141" s="164"/>
      <c r="DK141" s="164"/>
      <c r="DL141" s="164"/>
      <c r="DM141" s="164"/>
      <c r="DN141" s="164"/>
      <c r="DO141" s="164"/>
      <c r="DP141" s="164"/>
      <c r="DQ141" s="164"/>
      <c r="DR141" s="164"/>
      <c r="DS141" s="164"/>
      <c r="DT141" s="164"/>
      <c r="DU141" s="164"/>
      <c r="DV141" s="164"/>
      <c r="DW141" s="164"/>
      <c r="DX141" s="164"/>
      <c r="DY141" s="164"/>
      <c r="DZ141" s="164"/>
      <c r="EA141" s="164"/>
      <c r="EB141" s="164"/>
    </row>
    <row r="142" ht="15.7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c r="DH142" s="164"/>
      <c r="DI142" s="164"/>
      <c r="DJ142" s="164"/>
      <c r="DK142" s="164"/>
      <c r="DL142" s="164"/>
      <c r="DM142" s="164"/>
      <c r="DN142" s="164"/>
      <c r="DO142" s="164"/>
      <c r="DP142" s="164"/>
      <c r="DQ142" s="164"/>
      <c r="DR142" s="164"/>
      <c r="DS142" s="164"/>
      <c r="DT142" s="164"/>
      <c r="DU142" s="164"/>
      <c r="DV142" s="164"/>
      <c r="DW142" s="164"/>
      <c r="DX142" s="164"/>
      <c r="DY142" s="164"/>
      <c r="DZ142" s="164"/>
      <c r="EA142" s="164"/>
      <c r="EB142" s="164"/>
    </row>
    <row r="143" ht="15.7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c r="DH143" s="164"/>
      <c r="DI143" s="164"/>
      <c r="DJ143" s="164"/>
      <c r="DK143" s="164"/>
      <c r="DL143" s="164"/>
      <c r="DM143" s="164"/>
      <c r="DN143" s="164"/>
      <c r="DO143" s="164"/>
      <c r="DP143" s="164"/>
      <c r="DQ143" s="164"/>
      <c r="DR143" s="164"/>
      <c r="DS143" s="164"/>
      <c r="DT143" s="164"/>
      <c r="DU143" s="164"/>
      <c r="DV143" s="164"/>
      <c r="DW143" s="164"/>
      <c r="DX143" s="164"/>
      <c r="DY143" s="164"/>
      <c r="DZ143" s="164"/>
      <c r="EA143" s="164"/>
      <c r="EB143" s="164"/>
    </row>
    <row r="144" ht="15.7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c r="DH144" s="164"/>
      <c r="DI144" s="164"/>
      <c r="DJ144" s="164"/>
      <c r="DK144" s="164"/>
      <c r="DL144" s="164"/>
      <c r="DM144" s="164"/>
      <c r="DN144" s="164"/>
      <c r="DO144" s="164"/>
      <c r="DP144" s="164"/>
      <c r="DQ144" s="164"/>
      <c r="DR144" s="164"/>
      <c r="DS144" s="164"/>
      <c r="DT144" s="164"/>
      <c r="DU144" s="164"/>
      <c r="DV144" s="164"/>
      <c r="DW144" s="164"/>
      <c r="DX144" s="164"/>
      <c r="DY144" s="164"/>
      <c r="DZ144" s="164"/>
      <c r="EA144" s="164"/>
      <c r="EB144" s="164"/>
    </row>
    <row r="145" ht="15.7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c r="DH145" s="164"/>
      <c r="DI145" s="164"/>
      <c r="DJ145" s="164"/>
      <c r="DK145" s="164"/>
      <c r="DL145" s="164"/>
      <c r="DM145" s="164"/>
      <c r="DN145" s="164"/>
      <c r="DO145" s="164"/>
      <c r="DP145" s="164"/>
      <c r="DQ145" s="164"/>
      <c r="DR145" s="164"/>
      <c r="DS145" s="164"/>
      <c r="DT145" s="164"/>
      <c r="DU145" s="164"/>
      <c r="DV145" s="164"/>
      <c r="DW145" s="164"/>
      <c r="DX145" s="164"/>
      <c r="DY145" s="164"/>
      <c r="DZ145" s="164"/>
      <c r="EA145" s="164"/>
      <c r="EB145" s="164"/>
    </row>
    <row r="146" ht="15.7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c r="DH146" s="164"/>
      <c r="DI146" s="164"/>
      <c r="DJ146" s="164"/>
      <c r="DK146" s="164"/>
      <c r="DL146" s="164"/>
      <c r="DM146" s="164"/>
      <c r="DN146" s="164"/>
      <c r="DO146" s="164"/>
      <c r="DP146" s="164"/>
      <c r="DQ146" s="164"/>
      <c r="DR146" s="164"/>
      <c r="DS146" s="164"/>
      <c r="DT146" s="164"/>
      <c r="DU146" s="164"/>
      <c r="DV146" s="164"/>
      <c r="DW146" s="164"/>
      <c r="DX146" s="164"/>
      <c r="DY146" s="164"/>
      <c r="DZ146" s="164"/>
      <c r="EA146" s="164"/>
      <c r="EB146" s="164"/>
    </row>
    <row r="147" ht="15.7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c r="DH147" s="164"/>
      <c r="DI147" s="164"/>
      <c r="DJ147" s="164"/>
      <c r="DK147" s="164"/>
      <c r="DL147" s="164"/>
      <c r="DM147" s="164"/>
      <c r="DN147" s="164"/>
      <c r="DO147" s="164"/>
      <c r="DP147" s="164"/>
      <c r="DQ147" s="164"/>
      <c r="DR147" s="164"/>
      <c r="DS147" s="164"/>
      <c r="DT147" s="164"/>
      <c r="DU147" s="164"/>
      <c r="DV147" s="164"/>
      <c r="DW147" s="164"/>
      <c r="DX147" s="164"/>
      <c r="DY147" s="164"/>
      <c r="DZ147" s="164"/>
      <c r="EA147" s="164"/>
      <c r="EB147" s="164"/>
    </row>
    <row r="148" ht="15.7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c r="DH148" s="164"/>
      <c r="DI148" s="164"/>
      <c r="DJ148" s="164"/>
      <c r="DK148" s="164"/>
      <c r="DL148" s="164"/>
      <c r="DM148" s="164"/>
      <c r="DN148" s="164"/>
      <c r="DO148" s="164"/>
      <c r="DP148" s="164"/>
      <c r="DQ148" s="164"/>
      <c r="DR148" s="164"/>
      <c r="DS148" s="164"/>
      <c r="DT148" s="164"/>
      <c r="DU148" s="164"/>
      <c r="DV148" s="164"/>
      <c r="DW148" s="164"/>
      <c r="DX148" s="164"/>
      <c r="DY148" s="204"/>
      <c r="DZ148" s="204"/>
      <c r="EA148" s="204"/>
      <c r="EB148" s="204"/>
    </row>
    <row r="149" ht="15.7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c r="DH149" s="164"/>
      <c r="DI149" s="164"/>
      <c r="DJ149" s="164"/>
      <c r="DK149" s="164"/>
      <c r="DL149" s="164"/>
      <c r="DM149" s="164"/>
      <c r="DN149" s="164"/>
      <c r="DO149" s="164"/>
      <c r="DP149" s="164"/>
      <c r="DQ149" s="164"/>
      <c r="DR149" s="164"/>
      <c r="DS149" s="164"/>
      <c r="DT149" s="164"/>
      <c r="DU149" s="164"/>
      <c r="DV149" s="164"/>
      <c r="DW149" s="164"/>
      <c r="DX149" s="164"/>
      <c r="DY149" s="204"/>
      <c r="DZ149" s="204"/>
      <c r="EA149" s="204"/>
      <c r="EB149" s="204"/>
    </row>
    <row r="150" ht="15.7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c r="DH150" s="164"/>
      <c r="DI150" s="164"/>
      <c r="DJ150" s="164"/>
      <c r="DK150" s="164"/>
      <c r="DL150" s="164"/>
      <c r="DM150" s="164"/>
      <c r="DN150" s="164"/>
      <c r="DO150" s="164"/>
      <c r="DP150" s="164"/>
      <c r="DQ150" s="164"/>
      <c r="DR150" s="164"/>
      <c r="DS150" s="164"/>
      <c r="DT150" s="164"/>
      <c r="DU150" s="164"/>
      <c r="DV150" s="164"/>
      <c r="DW150" s="164"/>
      <c r="DX150" s="164"/>
      <c r="DY150" s="204"/>
      <c r="DZ150" s="204"/>
      <c r="EA150" s="204"/>
      <c r="EB150" s="204"/>
    </row>
    <row r="151" ht="15.7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c r="DH151" s="164"/>
      <c r="DI151" s="164"/>
      <c r="DJ151" s="164"/>
      <c r="DK151" s="164"/>
      <c r="DL151" s="164"/>
      <c r="DM151" s="164"/>
      <c r="DN151" s="164"/>
      <c r="DO151" s="164"/>
      <c r="DP151" s="164"/>
      <c r="DQ151" s="164"/>
      <c r="DR151" s="164"/>
      <c r="DS151" s="164"/>
      <c r="DT151" s="164"/>
      <c r="DU151" s="164"/>
      <c r="DV151" s="164"/>
      <c r="DW151" s="164"/>
      <c r="DX151" s="164"/>
      <c r="DY151" s="204"/>
      <c r="DZ151" s="204"/>
      <c r="EA151" s="204"/>
      <c r="EB151" s="204"/>
    </row>
    <row r="152" ht="15.7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c r="DH152" s="164"/>
      <c r="DI152" s="164"/>
      <c r="DJ152" s="164"/>
      <c r="DK152" s="164"/>
      <c r="DL152" s="164"/>
      <c r="DM152" s="164"/>
      <c r="DN152" s="164"/>
      <c r="DO152" s="164"/>
      <c r="DP152" s="164"/>
      <c r="DQ152" s="164"/>
      <c r="DR152" s="164"/>
      <c r="DS152" s="164"/>
      <c r="DT152" s="164"/>
      <c r="DU152" s="164"/>
      <c r="DV152" s="164"/>
      <c r="DW152" s="164"/>
      <c r="DX152" s="164"/>
      <c r="DY152" s="204"/>
      <c r="DZ152" s="204"/>
      <c r="EA152" s="164" t="s">
        <v>1129</v>
      </c>
      <c r="EB152" s="204"/>
    </row>
    <row r="153" ht="15.7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c r="DH153" s="164"/>
      <c r="DI153" s="164"/>
      <c r="DJ153" s="164"/>
      <c r="DK153" s="164"/>
      <c r="DL153" s="164"/>
      <c r="DM153" s="164"/>
      <c r="DN153" s="164"/>
      <c r="DO153" s="164"/>
      <c r="DP153" s="164"/>
      <c r="DQ153" s="164"/>
      <c r="DR153" s="164"/>
      <c r="DS153" s="164"/>
      <c r="DT153" s="164"/>
      <c r="DU153" s="164"/>
      <c r="DV153" s="164"/>
      <c r="DW153" s="164"/>
      <c r="DX153" s="164"/>
      <c r="DY153" s="204"/>
      <c r="DZ153" s="204"/>
      <c r="EA153" s="164" t="s">
        <v>1131</v>
      </c>
      <c r="EB153" s="204"/>
    </row>
    <row r="154" ht="15.7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c r="DH154" s="164"/>
      <c r="DI154" s="164"/>
      <c r="DJ154" s="164"/>
      <c r="DK154" s="164"/>
      <c r="DL154" s="164"/>
      <c r="DM154" s="164"/>
      <c r="DN154" s="164"/>
      <c r="DO154" s="164"/>
      <c r="DP154" s="164"/>
      <c r="DQ154" s="164"/>
      <c r="DR154" s="164"/>
      <c r="DS154" s="164"/>
      <c r="DT154" s="164"/>
      <c r="DU154" s="164"/>
      <c r="DV154" s="164"/>
      <c r="DW154" s="164"/>
      <c r="DX154" s="164"/>
      <c r="DY154" s="204"/>
      <c r="DZ154" s="204"/>
      <c r="EA154" s="164" t="s">
        <v>1130</v>
      </c>
      <c r="EB154" s="204"/>
    </row>
    <row r="155" ht="15.7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c r="DH155" s="164"/>
      <c r="DI155" s="164"/>
      <c r="DJ155" s="164"/>
      <c r="DK155" s="164"/>
      <c r="DL155" s="164"/>
      <c r="DM155" s="164"/>
      <c r="DN155" s="164"/>
      <c r="DO155" s="164"/>
      <c r="DP155" s="164"/>
      <c r="DQ155" s="164"/>
      <c r="DR155" s="164"/>
      <c r="DS155" s="164"/>
      <c r="DT155" s="164"/>
      <c r="DU155" s="164"/>
      <c r="DV155" s="164"/>
      <c r="DW155" s="164"/>
      <c r="DX155" s="164"/>
      <c r="DY155" s="204"/>
      <c r="DZ155" s="204"/>
      <c r="EA155" s="204"/>
      <c r="EB155" s="204"/>
    </row>
    <row r="156" ht="15.7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c r="DH156" s="164"/>
      <c r="DI156" s="164"/>
      <c r="DJ156" s="164"/>
      <c r="DK156" s="164"/>
      <c r="DL156" s="164"/>
      <c r="DM156" s="164"/>
      <c r="DN156" s="164"/>
      <c r="DO156" s="164"/>
      <c r="DP156" s="164"/>
      <c r="DQ156" s="164"/>
      <c r="DR156" s="164"/>
      <c r="DS156" s="164"/>
      <c r="DT156" s="164"/>
      <c r="DU156" s="164"/>
      <c r="DV156" s="164"/>
      <c r="DW156" s="164"/>
      <c r="DX156" s="164"/>
      <c r="DY156" s="204"/>
      <c r="DZ156" s="204"/>
      <c r="EA156" s="204"/>
      <c r="EB156" s="204"/>
    </row>
    <row r="157" ht="15.7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c r="DH157" s="164"/>
      <c r="DI157" s="164"/>
      <c r="DJ157" s="164"/>
      <c r="DK157" s="164"/>
      <c r="DL157" s="164"/>
      <c r="DM157" s="164"/>
      <c r="DN157" s="164"/>
      <c r="DO157" s="164"/>
      <c r="DP157" s="164"/>
      <c r="DQ157" s="164"/>
      <c r="DR157" s="164"/>
      <c r="DS157" s="164"/>
      <c r="DT157" s="164"/>
      <c r="DU157" s="164"/>
      <c r="DV157" s="164"/>
      <c r="DW157" s="164"/>
      <c r="DX157" s="164"/>
      <c r="DY157" s="204"/>
      <c r="DZ157" s="204"/>
      <c r="EA157" s="204"/>
      <c r="EB157" s="204"/>
    </row>
    <row r="158" ht="15.7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c r="DH158" s="164"/>
      <c r="DI158" s="164"/>
      <c r="DJ158" s="164"/>
      <c r="DK158" s="164"/>
      <c r="DL158" s="164"/>
      <c r="DM158" s="164"/>
      <c r="DN158" s="164"/>
      <c r="DO158" s="164"/>
      <c r="DP158" s="164"/>
      <c r="DQ158" s="164"/>
      <c r="DR158" s="164"/>
      <c r="DS158" s="164"/>
      <c r="DT158" s="164"/>
      <c r="DU158" s="164"/>
      <c r="DV158" s="164"/>
      <c r="DW158" s="164"/>
      <c r="DX158" s="164"/>
      <c r="DY158" s="204"/>
      <c r="DZ158" s="204"/>
      <c r="EA158" s="204"/>
      <c r="EB158" s="204"/>
    </row>
    <row r="159" ht="15.7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c r="DH159" s="164"/>
      <c r="DI159" s="164"/>
      <c r="DJ159" s="164"/>
      <c r="DK159" s="164"/>
      <c r="DL159" s="164"/>
      <c r="DM159" s="164"/>
      <c r="DN159" s="164"/>
      <c r="DO159" s="164"/>
      <c r="DP159" s="164"/>
      <c r="DQ159" s="164"/>
      <c r="DR159" s="164"/>
      <c r="DS159" s="164"/>
      <c r="DT159" s="164"/>
      <c r="DU159" s="164"/>
      <c r="DV159" s="164"/>
      <c r="DW159" s="164"/>
      <c r="DX159" s="164"/>
      <c r="DY159" s="204"/>
      <c r="DZ159" s="204"/>
      <c r="EA159" s="204"/>
      <c r="EB159" s="204"/>
    </row>
    <row r="160" ht="15.7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c r="DH160" s="164"/>
      <c r="DI160" s="164"/>
      <c r="DJ160" s="164"/>
      <c r="DK160" s="164"/>
      <c r="DL160" s="164"/>
      <c r="DM160" s="164"/>
      <c r="DN160" s="164"/>
      <c r="DO160" s="164"/>
      <c r="DP160" s="164"/>
      <c r="DQ160" s="164"/>
      <c r="DR160" s="164"/>
      <c r="DS160" s="164"/>
      <c r="DT160" s="164"/>
      <c r="DU160" s="164"/>
      <c r="DV160" s="164"/>
      <c r="DW160" s="164"/>
      <c r="DX160" s="164"/>
      <c r="DY160" s="164"/>
      <c r="DZ160" s="164"/>
      <c r="EA160" s="164"/>
      <c r="EB160" s="164"/>
    </row>
    <row r="161" ht="15.7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c r="DH161" s="164"/>
      <c r="DI161" s="164"/>
      <c r="DJ161" s="164"/>
      <c r="DK161" s="164"/>
      <c r="DL161" s="164"/>
      <c r="DM161" s="164"/>
      <c r="DN161" s="164"/>
      <c r="DO161" s="164"/>
      <c r="DP161" s="164"/>
      <c r="DQ161" s="164"/>
      <c r="DR161" s="164"/>
      <c r="DS161" s="164"/>
      <c r="DT161" s="164"/>
      <c r="DU161" s="164"/>
      <c r="DV161" s="164"/>
      <c r="DW161" s="164"/>
      <c r="DX161" s="164"/>
      <c r="DY161" s="164"/>
      <c r="DZ161" s="164"/>
      <c r="EA161" s="164"/>
      <c r="EB161" s="164"/>
    </row>
    <row r="162" ht="15.7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c r="DH162" s="164"/>
      <c r="DI162" s="164"/>
      <c r="DJ162" s="164"/>
      <c r="DK162" s="164"/>
      <c r="DL162" s="164"/>
      <c r="DM162" s="164"/>
      <c r="DN162" s="164"/>
      <c r="DO162" s="164"/>
      <c r="DP162" s="164"/>
      <c r="DQ162" s="164"/>
      <c r="DR162" s="164"/>
      <c r="DS162" s="164"/>
      <c r="DT162" s="164"/>
      <c r="DU162" s="164"/>
      <c r="DV162" s="164"/>
      <c r="DW162" s="164"/>
      <c r="DX162" s="164"/>
      <c r="DY162" s="164"/>
      <c r="DZ162" s="164"/>
      <c r="EA162" s="164"/>
      <c r="EB162" s="164"/>
    </row>
    <row r="163" ht="15.7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c r="DH163" s="164"/>
      <c r="DI163" s="164"/>
      <c r="DJ163" s="164"/>
      <c r="DK163" s="164"/>
      <c r="DL163" s="164"/>
      <c r="DM163" s="164"/>
      <c r="DN163" s="164"/>
      <c r="DO163" s="164"/>
      <c r="DP163" s="164"/>
      <c r="DQ163" s="164"/>
      <c r="DR163" s="164"/>
      <c r="DS163" s="164"/>
      <c r="DT163" s="164"/>
      <c r="DU163" s="164"/>
      <c r="DV163" s="164"/>
      <c r="DW163" s="164"/>
      <c r="DX163" s="164"/>
      <c r="DY163" s="164"/>
      <c r="DZ163" s="164"/>
      <c r="EA163" s="164"/>
      <c r="EB163" s="164"/>
    </row>
    <row r="164" ht="15.7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c r="DH164" s="164"/>
      <c r="DI164" s="164"/>
      <c r="DJ164" s="164"/>
      <c r="DK164" s="164"/>
      <c r="DL164" s="164"/>
      <c r="DM164" s="164"/>
      <c r="DN164" s="164"/>
      <c r="DO164" s="164"/>
      <c r="DP164" s="164"/>
      <c r="DQ164" s="164"/>
      <c r="DR164" s="164"/>
      <c r="DS164" s="164"/>
      <c r="DT164" s="164"/>
      <c r="DU164" s="164"/>
      <c r="DV164" s="164"/>
      <c r="DW164" s="164"/>
      <c r="DX164" s="164"/>
      <c r="DY164" s="164"/>
      <c r="DZ164" s="164"/>
      <c r="EA164" s="164"/>
      <c r="EB164" s="164"/>
    </row>
    <row r="165" ht="15.7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c r="DH165" s="164"/>
      <c r="DI165" s="164"/>
      <c r="DJ165" s="164"/>
      <c r="DK165" s="164"/>
      <c r="DL165" s="164"/>
      <c r="DM165" s="164"/>
      <c r="DN165" s="164"/>
      <c r="DO165" s="164"/>
      <c r="DP165" s="164"/>
      <c r="DQ165" s="164"/>
      <c r="DR165" s="164"/>
      <c r="DS165" s="164"/>
      <c r="DT165" s="164"/>
      <c r="DU165" s="164"/>
      <c r="DV165" s="164"/>
      <c r="DW165" s="164"/>
      <c r="DX165" s="164"/>
      <c r="DY165" s="164"/>
      <c r="DZ165" s="164"/>
      <c r="EA165" s="164"/>
      <c r="EB165" s="164"/>
    </row>
    <row r="166" ht="15.7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c r="DH166" s="164"/>
      <c r="DI166" s="164"/>
      <c r="DJ166" s="164"/>
      <c r="DK166" s="164"/>
      <c r="DL166" s="164"/>
      <c r="DM166" s="164"/>
      <c r="DN166" s="164"/>
      <c r="DO166" s="164"/>
      <c r="DP166" s="164"/>
      <c r="DQ166" s="164"/>
      <c r="DR166" s="164"/>
      <c r="DS166" s="164"/>
      <c r="DT166" s="164"/>
      <c r="DU166" s="164"/>
      <c r="DV166" s="164"/>
      <c r="DW166" s="164"/>
      <c r="DX166" s="164"/>
      <c r="DY166" s="164"/>
      <c r="DZ166" s="164"/>
      <c r="EA166" s="164"/>
      <c r="EB166" s="164"/>
    </row>
    <row r="167" ht="15.7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c r="DH167" s="164"/>
      <c r="DI167" s="164"/>
      <c r="DJ167" s="164"/>
      <c r="DK167" s="164"/>
      <c r="DL167" s="164"/>
      <c r="DM167" s="164"/>
      <c r="DN167" s="164"/>
      <c r="DO167" s="164"/>
      <c r="DP167" s="164"/>
      <c r="DQ167" s="164"/>
      <c r="DR167" s="164"/>
      <c r="DS167" s="164"/>
      <c r="DT167" s="164"/>
      <c r="DU167" s="164"/>
      <c r="DV167" s="164"/>
      <c r="DW167" s="164"/>
      <c r="DX167" s="164"/>
      <c r="DY167" s="164"/>
      <c r="DZ167" s="164"/>
      <c r="EA167" s="164"/>
      <c r="EB167" s="164"/>
    </row>
    <row r="168" ht="15.7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c r="DH168" s="164"/>
      <c r="DI168" s="164"/>
      <c r="DJ168" s="164"/>
      <c r="DK168" s="164"/>
      <c r="DL168" s="164"/>
      <c r="DM168" s="164"/>
      <c r="DN168" s="164"/>
      <c r="DO168" s="164"/>
      <c r="DP168" s="164"/>
      <c r="DQ168" s="164"/>
      <c r="DR168" s="164"/>
      <c r="DS168" s="164"/>
      <c r="DT168" s="164"/>
      <c r="DU168" s="164"/>
      <c r="DV168" s="164"/>
      <c r="DW168" s="164"/>
      <c r="DX168" s="164"/>
      <c r="DY168" s="164"/>
      <c r="DZ168" s="164"/>
      <c r="EA168" s="164"/>
      <c r="EB168" s="164"/>
    </row>
    <row r="169" ht="15.7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c r="DH169" s="164"/>
      <c r="DI169" s="164"/>
      <c r="DJ169" s="164"/>
      <c r="DK169" s="164"/>
      <c r="DL169" s="164"/>
      <c r="DM169" s="164"/>
      <c r="DN169" s="164"/>
      <c r="DO169" s="164"/>
      <c r="DP169" s="164"/>
      <c r="DQ169" s="164"/>
      <c r="DR169" s="164"/>
      <c r="DS169" s="164"/>
      <c r="DT169" s="164"/>
      <c r="DU169" s="164"/>
      <c r="DV169" s="164"/>
      <c r="DW169" s="164"/>
      <c r="DX169" s="164"/>
      <c r="DY169" s="164"/>
      <c r="DZ169" s="164"/>
      <c r="EA169" s="164"/>
      <c r="EB169" s="164"/>
    </row>
    <row r="170" ht="15.7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c r="DH170" s="164"/>
      <c r="DI170" s="164"/>
      <c r="DJ170" s="164"/>
      <c r="DK170" s="164"/>
      <c r="DL170" s="164"/>
      <c r="DM170" s="164"/>
      <c r="DN170" s="164"/>
      <c r="DO170" s="164"/>
      <c r="DP170" s="164"/>
      <c r="DQ170" s="164"/>
      <c r="DR170" s="164"/>
      <c r="DS170" s="164"/>
      <c r="DT170" s="164"/>
      <c r="DU170" s="164"/>
      <c r="DV170" s="164"/>
      <c r="DW170" s="164"/>
      <c r="DX170" s="164"/>
      <c r="DY170" s="164"/>
      <c r="DZ170" s="164"/>
      <c r="EA170" s="164"/>
      <c r="EB170" s="164"/>
    </row>
    <row r="171" ht="15.7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c r="DH171" s="164"/>
      <c r="DI171" s="164"/>
      <c r="DJ171" s="164"/>
      <c r="DK171" s="164"/>
      <c r="DL171" s="164"/>
      <c r="DM171" s="164"/>
      <c r="DN171" s="164"/>
      <c r="DO171" s="164"/>
      <c r="DP171" s="164"/>
      <c r="DQ171" s="164"/>
      <c r="DR171" s="164"/>
      <c r="DS171" s="164"/>
      <c r="DT171" s="164"/>
      <c r="DU171" s="164"/>
      <c r="DV171" s="164"/>
      <c r="DW171" s="164"/>
      <c r="DX171" s="164"/>
      <c r="DY171" s="164"/>
      <c r="DZ171" s="164"/>
      <c r="EA171" s="164"/>
      <c r="EB171" s="164"/>
    </row>
    <row r="172" ht="15.7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c r="DH172" s="164"/>
      <c r="DI172" s="164"/>
      <c r="DJ172" s="164"/>
      <c r="DK172" s="164"/>
      <c r="DL172" s="164"/>
      <c r="DM172" s="164"/>
      <c r="DN172" s="164"/>
      <c r="DO172" s="164"/>
      <c r="DP172" s="164"/>
      <c r="DQ172" s="164"/>
      <c r="DR172" s="164"/>
      <c r="DS172" s="164"/>
      <c r="DT172" s="164"/>
      <c r="DU172" s="164"/>
      <c r="DV172" s="164"/>
      <c r="DW172" s="164"/>
      <c r="DX172" s="164"/>
      <c r="DY172" s="164"/>
      <c r="DZ172" s="164"/>
      <c r="EA172" s="164"/>
      <c r="EB172" s="164"/>
    </row>
    <row r="173" ht="15.7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c r="DH173" s="164"/>
      <c r="DI173" s="164"/>
      <c r="DJ173" s="164"/>
      <c r="DK173" s="164"/>
      <c r="DL173" s="164"/>
      <c r="DM173" s="164"/>
      <c r="DN173" s="164"/>
      <c r="DO173" s="164"/>
      <c r="DP173" s="164"/>
      <c r="DQ173" s="164"/>
      <c r="DR173" s="164"/>
      <c r="DS173" s="164"/>
      <c r="DT173" s="164"/>
      <c r="DU173" s="164"/>
      <c r="DV173" s="164"/>
      <c r="DW173" s="164"/>
      <c r="DX173" s="164"/>
      <c r="DY173" s="164"/>
      <c r="DZ173" s="164"/>
      <c r="EA173" s="164"/>
      <c r="EB173" s="164"/>
    </row>
    <row r="174" ht="15.7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c r="DH174" s="164"/>
      <c r="DI174" s="164"/>
      <c r="DJ174" s="164"/>
      <c r="DK174" s="164"/>
      <c r="DL174" s="164"/>
      <c r="DM174" s="164"/>
      <c r="DN174" s="164"/>
      <c r="DO174" s="164"/>
      <c r="DP174" s="164"/>
      <c r="DQ174" s="164"/>
      <c r="DR174" s="164"/>
      <c r="DS174" s="164"/>
      <c r="DT174" s="164"/>
      <c r="DU174" s="164"/>
      <c r="DV174" s="164"/>
      <c r="DW174" s="164"/>
      <c r="DX174" s="164"/>
      <c r="DY174" s="164"/>
      <c r="DZ174" s="164"/>
      <c r="EA174" s="164"/>
      <c r="EB174" s="164"/>
    </row>
    <row r="175" ht="15.7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c r="DL175" s="164"/>
      <c r="DM175" s="164"/>
      <c r="DN175" s="164"/>
      <c r="DO175" s="164"/>
      <c r="DP175" s="164"/>
      <c r="DQ175" s="164"/>
      <c r="DR175" s="164"/>
      <c r="DS175" s="164"/>
      <c r="DT175" s="164"/>
      <c r="DU175" s="164"/>
      <c r="DV175" s="164"/>
      <c r="DW175" s="164"/>
      <c r="DX175" s="164"/>
      <c r="DY175" s="164"/>
      <c r="DZ175" s="164"/>
      <c r="EA175" s="164"/>
      <c r="EB175" s="164"/>
    </row>
    <row r="176" ht="15.7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c r="DL176" s="164"/>
      <c r="DM176" s="164"/>
      <c r="DN176" s="164"/>
      <c r="DO176" s="164"/>
      <c r="DP176" s="164"/>
      <c r="DQ176" s="164"/>
      <c r="DR176" s="164"/>
      <c r="DS176" s="164"/>
      <c r="DT176" s="164"/>
      <c r="DU176" s="164"/>
      <c r="DV176" s="164"/>
      <c r="DW176" s="164"/>
      <c r="DX176" s="164"/>
      <c r="DY176" s="164"/>
      <c r="DZ176" s="164"/>
      <c r="EA176" s="164"/>
      <c r="EB176" s="164"/>
    </row>
    <row r="177" ht="15.7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c r="DH177" s="164"/>
      <c r="DI177" s="164"/>
      <c r="DJ177" s="164"/>
      <c r="DK177" s="164"/>
      <c r="DL177" s="164"/>
      <c r="DM177" s="164"/>
      <c r="DN177" s="164"/>
      <c r="DO177" s="164"/>
      <c r="DP177" s="164"/>
      <c r="DQ177" s="164"/>
      <c r="DR177" s="164"/>
      <c r="DS177" s="164"/>
      <c r="DT177" s="164"/>
      <c r="DU177" s="164"/>
      <c r="DV177" s="164"/>
      <c r="DW177" s="164"/>
      <c r="DX177" s="164"/>
      <c r="DY177" s="164"/>
      <c r="DZ177" s="164"/>
      <c r="EA177" s="164"/>
      <c r="EB177" s="164"/>
    </row>
    <row r="178" ht="15.7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c r="DH178" s="164"/>
      <c r="DI178" s="164"/>
      <c r="DJ178" s="164"/>
      <c r="DK178" s="164"/>
      <c r="DL178" s="164"/>
      <c r="DM178" s="164"/>
      <c r="DN178" s="164"/>
      <c r="DO178" s="164"/>
      <c r="DP178" s="164"/>
      <c r="DQ178" s="164"/>
      <c r="DR178" s="164"/>
      <c r="DS178" s="164"/>
      <c r="DT178" s="164"/>
      <c r="DU178" s="164"/>
      <c r="DV178" s="164"/>
      <c r="DW178" s="164"/>
      <c r="DX178" s="164"/>
      <c r="DY178" s="164"/>
      <c r="DZ178" s="164"/>
      <c r="EA178" s="164"/>
      <c r="EB178" s="164"/>
    </row>
    <row r="179" ht="15.7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c r="DH179" s="164"/>
      <c r="DI179" s="164"/>
      <c r="DJ179" s="164"/>
      <c r="DK179" s="164"/>
      <c r="DL179" s="164"/>
      <c r="DM179" s="164"/>
      <c r="DN179" s="164"/>
      <c r="DO179" s="164"/>
      <c r="DP179" s="164"/>
      <c r="DQ179" s="164"/>
      <c r="DR179" s="164"/>
      <c r="DS179" s="164"/>
      <c r="DT179" s="164"/>
      <c r="DU179" s="164"/>
      <c r="DV179" s="164"/>
      <c r="DW179" s="164"/>
      <c r="DX179" s="164"/>
      <c r="DY179" s="164"/>
      <c r="DZ179" s="164"/>
      <c r="EA179" s="164"/>
      <c r="EB179" s="164"/>
    </row>
    <row r="180" ht="15.7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c r="DH180" s="164"/>
      <c r="DI180" s="164"/>
      <c r="DJ180" s="164"/>
      <c r="DK180" s="164"/>
      <c r="DL180" s="164"/>
      <c r="DM180" s="164"/>
      <c r="DN180" s="164"/>
      <c r="DO180" s="164"/>
      <c r="DP180" s="164"/>
      <c r="DQ180" s="164"/>
      <c r="DR180" s="164"/>
      <c r="DS180" s="164"/>
      <c r="DT180" s="164"/>
      <c r="DU180" s="164"/>
      <c r="DV180" s="164"/>
      <c r="DW180" s="164"/>
      <c r="DX180" s="164"/>
      <c r="DY180" s="164"/>
      <c r="DZ180" s="164"/>
      <c r="EA180" s="164"/>
      <c r="EB180" s="164"/>
    </row>
    <row r="181" ht="15.7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c r="DH181" s="164"/>
      <c r="DI181" s="164"/>
      <c r="DJ181" s="164"/>
      <c r="DK181" s="164"/>
      <c r="DL181" s="164"/>
      <c r="DM181" s="164"/>
      <c r="DN181" s="164"/>
      <c r="DO181" s="164"/>
      <c r="DP181" s="164"/>
      <c r="DQ181" s="164"/>
      <c r="DR181" s="164"/>
      <c r="DS181" s="164"/>
      <c r="DT181" s="164"/>
      <c r="DU181" s="164"/>
      <c r="DV181" s="164"/>
      <c r="DW181" s="164"/>
      <c r="DX181" s="164"/>
      <c r="DY181" s="164"/>
      <c r="DZ181" s="164"/>
      <c r="EA181" s="164"/>
      <c r="EB181" s="164"/>
    </row>
    <row r="182" ht="15.7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c r="DH182" s="164"/>
      <c r="DI182" s="164"/>
      <c r="DJ182" s="164"/>
      <c r="DK182" s="164"/>
      <c r="DL182" s="164"/>
      <c r="DM182" s="164"/>
      <c r="DN182" s="164"/>
      <c r="DO182" s="164"/>
      <c r="DP182" s="164"/>
      <c r="DQ182" s="164"/>
      <c r="DR182" s="164"/>
      <c r="DS182" s="164"/>
      <c r="DT182" s="164"/>
      <c r="DU182" s="164"/>
      <c r="DV182" s="164"/>
      <c r="DW182" s="164"/>
      <c r="DX182" s="164"/>
      <c r="DY182" s="164"/>
      <c r="DZ182" s="164"/>
      <c r="EA182" s="164"/>
      <c r="EB182" s="164"/>
    </row>
    <row r="183" ht="15.7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4"/>
      <c r="DL183" s="164"/>
      <c r="DM183" s="164"/>
      <c r="DN183" s="164"/>
      <c r="DO183" s="164"/>
      <c r="DP183" s="164"/>
      <c r="DQ183" s="164"/>
      <c r="DR183" s="164"/>
      <c r="DS183" s="164"/>
      <c r="DT183" s="164"/>
      <c r="DU183" s="164"/>
      <c r="DV183" s="164"/>
      <c r="DW183" s="164"/>
      <c r="DX183" s="164"/>
      <c r="DY183" s="164"/>
      <c r="DZ183" s="164"/>
      <c r="EA183" s="164"/>
      <c r="EB183" s="164"/>
    </row>
    <row r="184" ht="15.7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4"/>
      <c r="DL184" s="164"/>
      <c r="DM184" s="164"/>
      <c r="DN184" s="164"/>
      <c r="DO184" s="164"/>
      <c r="DP184" s="164"/>
      <c r="DQ184" s="164"/>
      <c r="DR184" s="164"/>
      <c r="DS184" s="164"/>
      <c r="DT184" s="164"/>
      <c r="DU184" s="164"/>
      <c r="DV184" s="164"/>
      <c r="DW184" s="164"/>
      <c r="DX184" s="164"/>
      <c r="DY184" s="164"/>
      <c r="DZ184" s="164"/>
      <c r="EA184" s="164"/>
      <c r="EB184" s="164"/>
    </row>
    <row r="185" ht="15.7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64"/>
      <c r="DL185" s="164"/>
      <c r="DM185" s="164"/>
      <c r="DN185" s="164"/>
      <c r="DO185" s="164"/>
      <c r="DP185" s="164"/>
      <c r="DQ185" s="164"/>
      <c r="DR185" s="164"/>
      <c r="DS185" s="164"/>
      <c r="DT185" s="164"/>
      <c r="DU185" s="164"/>
      <c r="DV185" s="164"/>
      <c r="DW185" s="164"/>
      <c r="DX185" s="164"/>
      <c r="DY185" s="164"/>
      <c r="DZ185" s="164"/>
      <c r="EA185" s="164"/>
      <c r="EB185" s="164"/>
    </row>
    <row r="186" ht="15.7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64"/>
      <c r="DL186" s="164"/>
      <c r="DM186" s="164"/>
      <c r="DN186" s="164"/>
      <c r="DO186" s="164"/>
      <c r="DP186" s="164"/>
      <c r="DQ186" s="164"/>
      <c r="DR186" s="164"/>
      <c r="DS186" s="164"/>
      <c r="DT186" s="164"/>
      <c r="DU186" s="164"/>
      <c r="DV186" s="164"/>
      <c r="DW186" s="164"/>
      <c r="DX186" s="164"/>
      <c r="DY186" s="164"/>
      <c r="DZ186" s="164"/>
      <c r="EA186" s="164"/>
      <c r="EB186" s="164"/>
    </row>
    <row r="187" ht="15.7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64"/>
      <c r="DL187" s="164"/>
      <c r="DM187" s="164"/>
      <c r="DN187" s="164"/>
      <c r="DO187" s="164"/>
      <c r="DP187" s="164"/>
      <c r="DQ187" s="164"/>
      <c r="DR187" s="164"/>
      <c r="DS187" s="164"/>
      <c r="DT187" s="164"/>
      <c r="DU187" s="164"/>
      <c r="DV187" s="164"/>
      <c r="DW187" s="164"/>
      <c r="DX187" s="164"/>
      <c r="DY187" s="164"/>
      <c r="DZ187" s="164"/>
      <c r="EA187" s="164"/>
      <c r="EB187" s="164"/>
    </row>
    <row r="188" ht="15.7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c r="DH188" s="164"/>
      <c r="DI188" s="164"/>
      <c r="DJ188" s="164"/>
      <c r="DK188" s="164"/>
      <c r="DL188" s="164"/>
      <c r="DM188" s="164"/>
      <c r="DN188" s="164"/>
      <c r="DO188" s="164"/>
      <c r="DP188" s="164"/>
      <c r="DQ188" s="164"/>
      <c r="DR188" s="164"/>
      <c r="DS188" s="164"/>
      <c r="DT188" s="164"/>
      <c r="DU188" s="164"/>
      <c r="DV188" s="164"/>
      <c r="DW188" s="164"/>
      <c r="DX188" s="164"/>
      <c r="DY188" s="164"/>
      <c r="DZ188" s="164"/>
      <c r="EA188" s="164"/>
      <c r="EB188" s="164"/>
    </row>
    <row r="189" ht="15.7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164"/>
      <c r="BB189" s="164"/>
      <c r="BC189" s="164"/>
      <c r="BD189" s="164"/>
      <c r="BE189" s="164"/>
      <c r="BF189" s="164"/>
      <c r="BG189" s="164"/>
      <c r="BH189" s="164"/>
      <c r="BI189" s="164"/>
      <c r="BJ189" s="164"/>
      <c r="BK189" s="164"/>
      <c r="BL189" s="164"/>
      <c r="BM189" s="164"/>
      <c r="BN189" s="164"/>
      <c r="BO189" s="164"/>
      <c r="BP189" s="164"/>
      <c r="BQ189" s="164"/>
      <c r="BR189" s="164"/>
      <c r="BS189" s="164"/>
      <c r="BT189" s="164"/>
      <c r="BU189" s="164"/>
      <c r="BV189" s="164"/>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c r="DH189" s="164"/>
      <c r="DI189" s="164"/>
      <c r="DJ189" s="164"/>
      <c r="DK189" s="164"/>
      <c r="DL189" s="164"/>
      <c r="DM189" s="164"/>
      <c r="DN189" s="164"/>
      <c r="DO189" s="164"/>
      <c r="DP189" s="164"/>
      <c r="DQ189" s="164"/>
      <c r="DR189" s="164"/>
      <c r="DS189" s="164"/>
      <c r="DT189" s="164"/>
      <c r="DU189" s="164"/>
      <c r="DV189" s="164"/>
      <c r="DW189" s="164"/>
      <c r="DX189" s="164"/>
      <c r="DY189" s="164"/>
      <c r="DZ189" s="164"/>
      <c r="EA189" s="164"/>
      <c r="EB189" s="164"/>
    </row>
    <row r="190" ht="15.7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164"/>
      <c r="BB190" s="164"/>
      <c r="BC190" s="164"/>
      <c r="BD190" s="164"/>
      <c r="BE190" s="164"/>
      <c r="BF190" s="164"/>
      <c r="BG190" s="164"/>
      <c r="BH190" s="164"/>
      <c r="BI190" s="164"/>
      <c r="BJ190" s="164"/>
      <c r="BK190" s="164"/>
      <c r="BL190" s="164"/>
      <c r="BM190" s="164"/>
      <c r="BN190" s="164"/>
      <c r="BO190" s="164"/>
      <c r="BP190" s="164"/>
      <c r="BQ190" s="164"/>
      <c r="BR190" s="164"/>
      <c r="BS190" s="164"/>
      <c r="BT190" s="164"/>
      <c r="BU190" s="164"/>
      <c r="BV190" s="164"/>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c r="DH190" s="164"/>
      <c r="DI190" s="164"/>
      <c r="DJ190" s="164"/>
      <c r="DK190" s="164"/>
      <c r="DL190" s="164"/>
      <c r="DM190" s="164"/>
      <c r="DN190" s="164"/>
      <c r="DO190" s="164"/>
      <c r="DP190" s="164"/>
      <c r="DQ190" s="164"/>
      <c r="DR190" s="164"/>
      <c r="DS190" s="164"/>
      <c r="DT190" s="164"/>
      <c r="DU190" s="164"/>
      <c r="DV190" s="164"/>
      <c r="DW190" s="164"/>
      <c r="DX190" s="164"/>
      <c r="DY190" s="164"/>
      <c r="DZ190" s="164"/>
      <c r="EA190" s="164"/>
      <c r="EB190" s="164"/>
    </row>
    <row r="191" ht="15.7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164"/>
      <c r="BM191" s="164"/>
      <c r="BN191" s="164"/>
      <c r="BO191" s="164"/>
      <c r="BP191" s="164"/>
      <c r="BQ191" s="164"/>
      <c r="BR191" s="164"/>
      <c r="BS191" s="164"/>
      <c r="BT191" s="164"/>
      <c r="BU191" s="164"/>
      <c r="BV191" s="164"/>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c r="DH191" s="164"/>
      <c r="DI191" s="164"/>
      <c r="DJ191" s="164"/>
      <c r="DK191" s="164"/>
      <c r="DL191" s="164"/>
      <c r="DM191" s="164"/>
      <c r="DN191" s="164"/>
      <c r="DO191" s="164"/>
      <c r="DP191" s="164"/>
      <c r="DQ191" s="164"/>
      <c r="DR191" s="164"/>
      <c r="DS191" s="164"/>
      <c r="DT191" s="164"/>
      <c r="DU191" s="164"/>
      <c r="DV191" s="164"/>
      <c r="DW191" s="164"/>
      <c r="DX191" s="164"/>
      <c r="DY191" s="164"/>
      <c r="DZ191" s="164"/>
      <c r="EA191" s="164"/>
      <c r="EB191" s="164"/>
    </row>
    <row r="192" ht="15.7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c r="BM192" s="164"/>
      <c r="BN192" s="164"/>
      <c r="BO192" s="164"/>
      <c r="BP192" s="164"/>
      <c r="BQ192" s="164"/>
      <c r="BR192" s="164"/>
      <c r="BS192" s="164"/>
      <c r="BT192" s="164"/>
      <c r="BU192" s="164"/>
      <c r="BV192" s="164"/>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c r="DH192" s="164"/>
      <c r="DI192" s="164"/>
      <c r="DJ192" s="164"/>
      <c r="DK192" s="164"/>
      <c r="DL192" s="164"/>
      <c r="DM192" s="164"/>
      <c r="DN192" s="164"/>
      <c r="DO192" s="164"/>
      <c r="DP192" s="164"/>
      <c r="DQ192" s="164"/>
      <c r="DR192" s="164"/>
      <c r="DS192" s="164"/>
      <c r="DT192" s="164"/>
      <c r="DU192" s="164"/>
      <c r="DV192" s="164"/>
      <c r="DW192" s="164"/>
      <c r="DX192" s="164"/>
      <c r="DY192" s="164"/>
      <c r="DZ192" s="164"/>
      <c r="EA192" s="164"/>
      <c r="EB192" s="164"/>
    </row>
    <row r="193" ht="15.7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64"/>
      <c r="BD193" s="164"/>
      <c r="BE193" s="164"/>
      <c r="BF193" s="164"/>
      <c r="BG193" s="164"/>
      <c r="BH193" s="164"/>
      <c r="BI193" s="164"/>
      <c r="BJ193" s="164"/>
      <c r="BK193" s="164"/>
      <c r="BL193" s="164"/>
      <c r="BM193" s="164"/>
      <c r="BN193" s="164"/>
      <c r="BO193" s="164"/>
      <c r="BP193" s="164"/>
      <c r="BQ193" s="164"/>
      <c r="BR193" s="164"/>
      <c r="BS193" s="164"/>
      <c r="BT193" s="164"/>
      <c r="BU193" s="164"/>
      <c r="BV193" s="164"/>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c r="DH193" s="164"/>
      <c r="DI193" s="164"/>
      <c r="DJ193" s="164"/>
      <c r="DK193" s="164"/>
      <c r="DL193" s="164"/>
      <c r="DM193" s="164"/>
      <c r="DN193" s="164"/>
      <c r="DO193" s="164"/>
      <c r="DP193" s="164"/>
      <c r="DQ193" s="164"/>
      <c r="DR193" s="164"/>
      <c r="DS193" s="164"/>
      <c r="DT193" s="164"/>
      <c r="DU193" s="164"/>
      <c r="DV193" s="164"/>
      <c r="DW193" s="164"/>
      <c r="DX193" s="164"/>
      <c r="DY193" s="164"/>
      <c r="DZ193" s="164"/>
      <c r="EA193" s="164"/>
      <c r="EB193" s="164"/>
    </row>
    <row r="194" ht="15.7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4"/>
      <c r="BF194" s="164"/>
      <c r="BG194" s="164"/>
      <c r="BH194" s="164"/>
      <c r="BI194" s="164"/>
      <c r="BJ194" s="164"/>
      <c r="BK194" s="164"/>
      <c r="BL194" s="164"/>
      <c r="BM194" s="164"/>
      <c r="BN194" s="164"/>
      <c r="BO194" s="164"/>
      <c r="BP194" s="164"/>
      <c r="BQ194" s="164"/>
      <c r="BR194" s="164"/>
      <c r="BS194" s="164"/>
      <c r="BT194" s="164"/>
      <c r="BU194" s="164"/>
      <c r="BV194" s="164"/>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c r="DH194" s="164"/>
      <c r="DI194" s="164"/>
      <c r="DJ194" s="164"/>
      <c r="DK194" s="164"/>
      <c r="DL194" s="164"/>
      <c r="DM194" s="164"/>
      <c r="DN194" s="164"/>
      <c r="DO194" s="164"/>
      <c r="DP194" s="164"/>
      <c r="DQ194" s="164"/>
      <c r="DR194" s="164"/>
      <c r="DS194" s="164"/>
      <c r="DT194" s="164"/>
      <c r="DU194" s="164"/>
      <c r="DV194" s="164"/>
      <c r="DW194" s="164"/>
      <c r="DX194" s="164"/>
      <c r="DY194" s="164"/>
      <c r="DZ194" s="164"/>
      <c r="EA194" s="164"/>
      <c r="EB194" s="164"/>
    </row>
    <row r="195" ht="15.7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4"/>
      <c r="BF195" s="164"/>
      <c r="BG195" s="164"/>
      <c r="BH195" s="164"/>
      <c r="BI195" s="164"/>
      <c r="BJ195" s="164"/>
      <c r="BK195" s="164"/>
      <c r="BL195" s="164"/>
      <c r="BM195" s="164"/>
      <c r="BN195" s="164"/>
      <c r="BO195" s="164"/>
      <c r="BP195" s="164"/>
      <c r="BQ195" s="164"/>
      <c r="BR195" s="164"/>
      <c r="BS195" s="164"/>
      <c r="BT195" s="164"/>
      <c r="BU195" s="164"/>
      <c r="BV195" s="164"/>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c r="DH195" s="164"/>
      <c r="DI195" s="164"/>
      <c r="DJ195" s="164"/>
      <c r="DK195" s="164"/>
      <c r="DL195" s="164"/>
      <c r="DM195" s="164"/>
      <c r="DN195" s="164"/>
      <c r="DO195" s="164"/>
      <c r="DP195" s="164"/>
      <c r="DQ195" s="164"/>
      <c r="DR195" s="164"/>
      <c r="DS195" s="164"/>
      <c r="DT195" s="164"/>
      <c r="DU195" s="164"/>
      <c r="DV195" s="164"/>
      <c r="DW195" s="164"/>
      <c r="DX195" s="164"/>
      <c r="DY195" s="164"/>
      <c r="DZ195" s="164"/>
      <c r="EA195" s="164"/>
      <c r="EB195" s="164"/>
    </row>
    <row r="196" ht="15.7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c r="BS196" s="164"/>
      <c r="BT196" s="164"/>
      <c r="BU196" s="164"/>
      <c r="BV196" s="164"/>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c r="DH196" s="164"/>
      <c r="DI196" s="164"/>
      <c r="DJ196" s="164"/>
      <c r="DK196" s="164"/>
      <c r="DL196" s="164"/>
      <c r="DM196" s="164"/>
      <c r="DN196" s="164"/>
      <c r="DO196" s="164"/>
      <c r="DP196" s="164"/>
      <c r="DQ196" s="164"/>
      <c r="DR196" s="164"/>
      <c r="DS196" s="164"/>
      <c r="DT196" s="164"/>
      <c r="DU196" s="164"/>
      <c r="DV196" s="164"/>
      <c r="DW196" s="164"/>
      <c r="DX196" s="164"/>
      <c r="DY196" s="164"/>
      <c r="DZ196" s="164"/>
      <c r="EA196" s="164"/>
      <c r="EB196" s="164"/>
    </row>
    <row r="197" ht="15.7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c r="BS197" s="164"/>
      <c r="BT197" s="164"/>
      <c r="BU197" s="164"/>
      <c r="BV197" s="164"/>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c r="DH197" s="164"/>
      <c r="DI197" s="164"/>
      <c r="DJ197" s="164"/>
      <c r="DK197" s="164"/>
      <c r="DL197" s="164"/>
      <c r="DM197" s="164"/>
      <c r="DN197" s="164"/>
      <c r="DO197" s="164"/>
      <c r="DP197" s="164"/>
      <c r="DQ197" s="164"/>
      <c r="DR197" s="164"/>
      <c r="DS197" s="164"/>
      <c r="DT197" s="164"/>
      <c r="DU197" s="164"/>
      <c r="DV197" s="164"/>
      <c r="DW197" s="164"/>
      <c r="DX197" s="164"/>
      <c r="DY197" s="164"/>
      <c r="DZ197" s="164"/>
      <c r="EA197" s="164"/>
      <c r="EB197" s="164"/>
    </row>
    <row r="198" ht="15.7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4"/>
      <c r="DL198" s="164"/>
      <c r="DM198" s="164"/>
      <c r="DN198" s="164"/>
      <c r="DO198" s="164"/>
      <c r="DP198" s="164"/>
      <c r="DQ198" s="164"/>
      <c r="DR198" s="164"/>
      <c r="DS198" s="164"/>
      <c r="DT198" s="164"/>
      <c r="DU198" s="164"/>
      <c r="DV198" s="164"/>
      <c r="DW198" s="164"/>
      <c r="DX198" s="164"/>
      <c r="DY198" s="164"/>
      <c r="DZ198" s="164"/>
      <c r="EA198" s="164"/>
      <c r="EB198" s="164"/>
    </row>
    <row r="199" ht="15.7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164"/>
      <c r="BG199" s="164"/>
      <c r="BH199" s="164"/>
      <c r="BI199" s="164"/>
      <c r="BJ199" s="164"/>
      <c r="BK199" s="164"/>
      <c r="BL199" s="164"/>
      <c r="BM199" s="164"/>
      <c r="BN199" s="164"/>
      <c r="BO199" s="164"/>
      <c r="BP199" s="164"/>
      <c r="BQ199" s="164"/>
      <c r="BR199" s="164"/>
      <c r="BS199" s="164"/>
      <c r="BT199" s="164"/>
      <c r="BU199" s="164"/>
      <c r="BV199" s="164"/>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c r="DH199" s="164"/>
      <c r="DI199" s="164"/>
      <c r="DJ199" s="164"/>
      <c r="DK199" s="164"/>
      <c r="DL199" s="164"/>
      <c r="DM199" s="164"/>
      <c r="DN199" s="164"/>
      <c r="DO199" s="164"/>
      <c r="DP199" s="164"/>
      <c r="DQ199" s="164"/>
      <c r="DR199" s="164"/>
      <c r="DS199" s="164"/>
      <c r="DT199" s="164"/>
      <c r="DU199" s="164"/>
      <c r="DV199" s="164"/>
      <c r="DW199" s="164"/>
      <c r="DX199" s="164"/>
      <c r="DY199" s="164"/>
      <c r="DZ199" s="164"/>
      <c r="EA199" s="164"/>
      <c r="EB199" s="164"/>
    </row>
    <row r="200" ht="15.7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4"/>
      <c r="BG200" s="164"/>
      <c r="BH200" s="164"/>
      <c r="BI200" s="164"/>
      <c r="BJ200" s="164"/>
      <c r="BK200" s="164"/>
      <c r="BL200" s="164"/>
      <c r="BM200" s="164"/>
      <c r="BN200" s="164"/>
      <c r="BO200" s="164"/>
      <c r="BP200" s="164"/>
      <c r="BQ200" s="164"/>
      <c r="BR200" s="164"/>
      <c r="BS200" s="164"/>
      <c r="BT200" s="164"/>
      <c r="BU200" s="164"/>
      <c r="BV200" s="164"/>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c r="DH200" s="164"/>
      <c r="DI200" s="164"/>
      <c r="DJ200" s="164"/>
      <c r="DK200" s="164"/>
      <c r="DL200" s="164"/>
      <c r="DM200" s="164"/>
      <c r="DN200" s="164"/>
      <c r="DO200" s="164"/>
      <c r="DP200" s="164"/>
      <c r="DQ200" s="164"/>
      <c r="DR200" s="164"/>
      <c r="DS200" s="164"/>
      <c r="DT200" s="164"/>
      <c r="DU200" s="164"/>
      <c r="DV200" s="164"/>
      <c r="DW200" s="164"/>
      <c r="DX200" s="164"/>
      <c r="DY200" s="164"/>
      <c r="DZ200" s="164"/>
      <c r="EA200" s="164"/>
      <c r="EB200" s="164"/>
    </row>
    <row r="201" ht="15.7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c r="AX201" s="164"/>
      <c r="AY201" s="164"/>
      <c r="AZ201" s="164"/>
      <c r="BA201" s="164"/>
      <c r="BB201" s="164"/>
      <c r="BC201" s="164"/>
      <c r="BD201" s="164"/>
      <c r="BE201" s="164"/>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64"/>
      <c r="DL201" s="164"/>
      <c r="DM201" s="164"/>
      <c r="DN201" s="164"/>
      <c r="DO201" s="164"/>
      <c r="DP201" s="164"/>
      <c r="DQ201" s="164"/>
      <c r="DR201" s="164"/>
      <c r="DS201" s="164"/>
      <c r="DT201" s="164"/>
      <c r="DU201" s="164"/>
      <c r="DV201" s="164"/>
      <c r="DW201" s="164"/>
      <c r="DX201" s="164"/>
      <c r="DY201" s="164"/>
      <c r="DZ201" s="164"/>
      <c r="EA201" s="164"/>
      <c r="EB201" s="164"/>
    </row>
    <row r="202" ht="15.7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c r="BA202" s="164"/>
      <c r="BB202" s="164"/>
      <c r="BC202" s="164"/>
      <c r="BD202" s="164"/>
      <c r="BE202" s="164"/>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64"/>
      <c r="DL202" s="164"/>
      <c r="DM202" s="164"/>
      <c r="DN202" s="164"/>
      <c r="DO202" s="164"/>
      <c r="DP202" s="164"/>
      <c r="DQ202" s="164"/>
      <c r="DR202" s="164"/>
      <c r="DS202" s="164"/>
      <c r="DT202" s="164"/>
      <c r="DU202" s="164"/>
      <c r="DV202" s="164"/>
      <c r="DW202" s="164"/>
      <c r="DX202" s="164"/>
      <c r="DY202" s="164"/>
      <c r="DZ202" s="164"/>
      <c r="EA202" s="164"/>
      <c r="EB202" s="164"/>
    </row>
    <row r="203" ht="15.7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64"/>
      <c r="DL203" s="164"/>
      <c r="DM203" s="164"/>
      <c r="DN203" s="164"/>
      <c r="DO203" s="164"/>
      <c r="DP203" s="164"/>
      <c r="DQ203" s="164"/>
      <c r="DR203" s="164"/>
      <c r="DS203" s="164"/>
      <c r="DT203" s="164"/>
      <c r="DU203" s="164"/>
      <c r="DV203" s="164"/>
      <c r="DW203" s="164"/>
      <c r="DX203" s="164"/>
      <c r="DY203" s="164"/>
      <c r="DZ203" s="164"/>
      <c r="EA203" s="164"/>
      <c r="EB203" s="164"/>
    </row>
    <row r="204" ht="15.7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c r="DH204" s="164"/>
      <c r="DI204" s="164"/>
      <c r="DJ204" s="164"/>
      <c r="DK204" s="164"/>
      <c r="DL204" s="164"/>
      <c r="DM204" s="164"/>
      <c r="DN204" s="164"/>
      <c r="DO204" s="164"/>
      <c r="DP204" s="164"/>
      <c r="DQ204" s="164"/>
      <c r="DR204" s="164"/>
      <c r="DS204" s="164"/>
      <c r="DT204" s="164"/>
      <c r="DU204" s="164"/>
      <c r="DV204" s="164"/>
      <c r="DW204" s="164"/>
      <c r="DX204" s="164"/>
      <c r="DY204" s="164"/>
      <c r="DZ204" s="164"/>
      <c r="EA204" s="164"/>
      <c r="EB204" s="164"/>
    </row>
    <row r="205" ht="15.7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164"/>
      <c r="BC205" s="164"/>
      <c r="BD205" s="164"/>
      <c r="BE205" s="164"/>
      <c r="BF205" s="164"/>
      <c r="BG205" s="164"/>
      <c r="BH205" s="164"/>
      <c r="BI205" s="164"/>
      <c r="BJ205" s="164"/>
      <c r="BK205" s="164"/>
      <c r="BL205" s="164"/>
      <c r="BM205" s="164"/>
      <c r="BN205" s="164"/>
      <c r="BO205" s="164"/>
      <c r="BP205" s="164"/>
      <c r="BQ205" s="164"/>
      <c r="BR205" s="164"/>
      <c r="BS205" s="164"/>
      <c r="BT205" s="164"/>
      <c r="BU205" s="164"/>
      <c r="BV205" s="164"/>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c r="DH205" s="164"/>
      <c r="DI205" s="164"/>
      <c r="DJ205" s="164"/>
      <c r="DK205" s="164"/>
      <c r="DL205" s="164"/>
      <c r="DM205" s="164"/>
      <c r="DN205" s="164"/>
      <c r="DO205" s="164"/>
      <c r="DP205" s="164"/>
      <c r="DQ205" s="164"/>
      <c r="DR205" s="164"/>
      <c r="DS205" s="164"/>
      <c r="DT205" s="164"/>
      <c r="DU205" s="164"/>
      <c r="DV205" s="164"/>
      <c r="DW205" s="164"/>
      <c r="DX205" s="164"/>
      <c r="DY205" s="164"/>
      <c r="DZ205" s="164"/>
      <c r="EA205" s="164"/>
      <c r="EB205" s="164"/>
    </row>
    <row r="206" ht="15.7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4"/>
      <c r="AY206" s="164"/>
      <c r="AZ206" s="164"/>
      <c r="BA206" s="164"/>
      <c r="BB206" s="164"/>
      <c r="BC206" s="164"/>
      <c r="BD206" s="164"/>
      <c r="BE206" s="164"/>
      <c r="BF206" s="164"/>
      <c r="BG206" s="164"/>
      <c r="BH206" s="164"/>
      <c r="BI206" s="164"/>
      <c r="BJ206" s="164"/>
      <c r="BK206" s="164"/>
      <c r="BL206" s="164"/>
      <c r="BM206" s="164"/>
      <c r="BN206" s="164"/>
      <c r="BO206" s="164"/>
      <c r="BP206" s="164"/>
      <c r="BQ206" s="164"/>
      <c r="BR206" s="164"/>
      <c r="BS206" s="164"/>
      <c r="BT206" s="164"/>
      <c r="BU206" s="164"/>
      <c r="BV206" s="164"/>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c r="DH206" s="164"/>
      <c r="DI206" s="164"/>
      <c r="DJ206" s="164"/>
      <c r="DK206" s="164"/>
      <c r="DL206" s="164"/>
      <c r="DM206" s="164"/>
      <c r="DN206" s="164"/>
      <c r="DO206" s="164"/>
      <c r="DP206" s="164"/>
      <c r="DQ206" s="164"/>
      <c r="DR206" s="164"/>
      <c r="DS206" s="164"/>
      <c r="DT206" s="164"/>
      <c r="DU206" s="164"/>
      <c r="DV206" s="164"/>
      <c r="DW206" s="164"/>
      <c r="DX206" s="164"/>
      <c r="DY206" s="164"/>
      <c r="DZ206" s="164"/>
      <c r="EA206" s="164"/>
      <c r="EB206" s="164"/>
    </row>
    <row r="207" ht="15.7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164"/>
      <c r="BC207" s="164"/>
      <c r="BD207" s="164"/>
      <c r="BE207" s="164"/>
      <c r="BF207" s="164"/>
      <c r="BG207" s="164"/>
      <c r="BH207" s="164"/>
      <c r="BI207" s="164"/>
      <c r="BJ207" s="164"/>
      <c r="BK207" s="164"/>
      <c r="BL207" s="164"/>
      <c r="BM207" s="164"/>
      <c r="BN207" s="164"/>
      <c r="BO207" s="164"/>
      <c r="BP207" s="164"/>
      <c r="BQ207" s="164"/>
      <c r="BR207" s="164"/>
      <c r="BS207" s="164"/>
      <c r="BT207" s="164"/>
      <c r="BU207" s="164"/>
      <c r="BV207" s="164"/>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c r="DH207" s="164"/>
      <c r="DI207" s="164"/>
      <c r="DJ207" s="164"/>
      <c r="DK207" s="164"/>
      <c r="DL207" s="164"/>
      <c r="DM207" s="164"/>
      <c r="DN207" s="164"/>
      <c r="DO207" s="164"/>
      <c r="DP207" s="164"/>
      <c r="DQ207" s="164"/>
      <c r="DR207" s="164"/>
      <c r="DS207" s="164"/>
      <c r="DT207" s="164"/>
      <c r="DU207" s="164"/>
      <c r="DV207" s="164"/>
      <c r="DW207" s="164"/>
      <c r="DX207" s="164"/>
      <c r="DY207" s="164"/>
      <c r="DZ207" s="164"/>
      <c r="EA207" s="164"/>
      <c r="EB207" s="164"/>
    </row>
    <row r="208" ht="15.7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164"/>
      <c r="BB208" s="164"/>
      <c r="BC208" s="164"/>
      <c r="BD208" s="164"/>
      <c r="BE208" s="164"/>
      <c r="BF208" s="164"/>
      <c r="BG208" s="164"/>
      <c r="BH208" s="164"/>
      <c r="BI208" s="164"/>
      <c r="BJ208" s="164"/>
      <c r="BK208" s="164"/>
      <c r="BL208" s="164"/>
      <c r="BM208" s="164"/>
      <c r="BN208" s="164"/>
      <c r="BO208" s="164"/>
      <c r="BP208" s="164"/>
      <c r="BQ208" s="164"/>
      <c r="BR208" s="164"/>
      <c r="BS208" s="164"/>
      <c r="BT208" s="164"/>
      <c r="BU208" s="164"/>
      <c r="BV208" s="164"/>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c r="DH208" s="164"/>
      <c r="DI208" s="164"/>
      <c r="DJ208" s="164"/>
      <c r="DK208" s="164"/>
      <c r="DL208" s="164"/>
      <c r="DM208" s="164"/>
      <c r="DN208" s="164"/>
      <c r="DO208" s="164"/>
      <c r="DP208" s="164"/>
      <c r="DQ208" s="164"/>
      <c r="DR208" s="164"/>
      <c r="DS208" s="164"/>
      <c r="DT208" s="164"/>
      <c r="DU208" s="164"/>
      <c r="DV208" s="164"/>
      <c r="DW208" s="164"/>
      <c r="DX208" s="164"/>
      <c r="DY208" s="164"/>
      <c r="DZ208" s="164"/>
      <c r="EA208" s="164"/>
      <c r="EB208" s="164"/>
    </row>
    <row r="209" ht="15.7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164"/>
      <c r="BB209" s="164"/>
      <c r="BC209" s="164"/>
      <c r="BD209" s="164"/>
      <c r="BE209" s="164"/>
      <c r="BF209" s="164"/>
      <c r="BG209" s="164"/>
      <c r="BH209" s="164"/>
      <c r="BI209" s="164"/>
      <c r="BJ209" s="164"/>
      <c r="BK209" s="164"/>
      <c r="BL209" s="164"/>
      <c r="BM209" s="164"/>
      <c r="BN209" s="164"/>
      <c r="BO209" s="164"/>
      <c r="BP209" s="164"/>
      <c r="BQ209" s="164"/>
      <c r="BR209" s="164"/>
      <c r="BS209" s="164"/>
      <c r="BT209" s="164"/>
      <c r="BU209" s="164"/>
      <c r="BV209" s="164"/>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c r="DH209" s="164"/>
      <c r="DI209" s="164"/>
      <c r="DJ209" s="164"/>
      <c r="DK209" s="164"/>
      <c r="DL209" s="164"/>
      <c r="DM209" s="164"/>
      <c r="DN209" s="164"/>
      <c r="DO209" s="164"/>
      <c r="DP209" s="164"/>
      <c r="DQ209" s="164"/>
      <c r="DR209" s="164"/>
      <c r="DS209" s="164"/>
      <c r="DT209" s="164"/>
      <c r="DU209" s="164"/>
      <c r="DV209" s="164"/>
      <c r="DW209" s="164"/>
      <c r="DX209" s="164"/>
      <c r="DY209" s="164"/>
      <c r="DZ209" s="164"/>
      <c r="EA209" s="164"/>
      <c r="EB209" s="164"/>
    </row>
    <row r="210" ht="15.7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4"/>
      <c r="AY210" s="164"/>
      <c r="AZ210" s="164"/>
      <c r="BA210" s="164"/>
      <c r="BB210" s="164"/>
      <c r="BC210" s="164"/>
      <c r="BD210" s="164"/>
      <c r="BE210" s="164"/>
      <c r="BF210" s="164"/>
      <c r="BG210" s="164"/>
      <c r="BH210" s="164"/>
      <c r="BI210" s="164"/>
      <c r="BJ210" s="164"/>
      <c r="BK210" s="164"/>
      <c r="BL210" s="164"/>
      <c r="BM210" s="164"/>
      <c r="BN210" s="164"/>
      <c r="BO210" s="164"/>
      <c r="BP210" s="164"/>
      <c r="BQ210" s="164"/>
      <c r="BR210" s="164"/>
      <c r="BS210" s="164"/>
      <c r="BT210" s="164"/>
      <c r="BU210" s="164"/>
      <c r="BV210" s="164"/>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c r="DH210" s="164"/>
      <c r="DI210" s="164"/>
      <c r="DJ210" s="164"/>
      <c r="DK210" s="164"/>
      <c r="DL210" s="164"/>
      <c r="DM210" s="164"/>
      <c r="DN210" s="164"/>
      <c r="DO210" s="164"/>
      <c r="DP210" s="164"/>
      <c r="DQ210" s="164"/>
      <c r="DR210" s="164"/>
      <c r="DS210" s="164"/>
      <c r="DT210" s="164"/>
      <c r="DU210" s="164"/>
      <c r="DV210" s="164"/>
      <c r="DW210" s="164"/>
      <c r="DX210" s="164"/>
      <c r="DY210" s="164"/>
      <c r="DZ210" s="164"/>
      <c r="EA210" s="164"/>
      <c r="EB210" s="164"/>
    </row>
    <row r="211" ht="15.7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164"/>
      <c r="BB211" s="164"/>
      <c r="BC211" s="164"/>
      <c r="BD211" s="164"/>
      <c r="BE211" s="164"/>
      <c r="BF211" s="164"/>
      <c r="BG211" s="164"/>
      <c r="BH211" s="164"/>
      <c r="BI211" s="164"/>
      <c r="BJ211" s="164"/>
      <c r="BK211" s="164"/>
      <c r="BL211" s="164"/>
      <c r="BM211" s="164"/>
      <c r="BN211" s="164"/>
      <c r="BO211" s="164"/>
      <c r="BP211" s="164"/>
      <c r="BQ211" s="164"/>
      <c r="BR211" s="164"/>
      <c r="BS211" s="164"/>
      <c r="BT211" s="164"/>
      <c r="BU211" s="164"/>
      <c r="BV211" s="164"/>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c r="DH211" s="164"/>
      <c r="DI211" s="164"/>
      <c r="DJ211" s="164"/>
      <c r="DK211" s="164"/>
      <c r="DL211" s="164"/>
      <c r="DM211" s="164"/>
      <c r="DN211" s="164"/>
      <c r="DO211" s="164"/>
      <c r="DP211" s="164"/>
      <c r="DQ211" s="164"/>
      <c r="DR211" s="164"/>
      <c r="DS211" s="164"/>
      <c r="DT211" s="164"/>
      <c r="DU211" s="164"/>
      <c r="DV211" s="164"/>
      <c r="DW211" s="164"/>
      <c r="DX211" s="164"/>
      <c r="DY211" s="164"/>
      <c r="DZ211" s="164"/>
      <c r="EA211" s="164"/>
      <c r="EB211" s="164"/>
    </row>
    <row r="212" ht="15.7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c r="AR212" s="164"/>
      <c r="AS212" s="164"/>
      <c r="AT212" s="164"/>
      <c r="AU212" s="164"/>
      <c r="AV212" s="164"/>
      <c r="AW212" s="164"/>
      <c r="AX212" s="164"/>
      <c r="AY212" s="164"/>
      <c r="AZ212" s="164"/>
      <c r="BA212" s="164"/>
      <c r="BB212" s="164"/>
      <c r="BC212" s="164"/>
      <c r="BD212" s="164"/>
      <c r="BE212" s="164"/>
      <c r="BF212" s="164"/>
      <c r="BG212" s="164"/>
      <c r="BH212" s="164"/>
      <c r="BI212" s="164"/>
      <c r="BJ212" s="164"/>
      <c r="BK212" s="164"/>
      <c r="BL212" s="164"/>
      <c r="BM212" s="164"/>
      <c r="BN212" s="164"/>
      <c r="BO212" s="164"/>
      <c r="BP212" s="164"/>
      <c r="BQ212" s="164"/>
      <c r="BR212" s="164"/>
      <c r="BS212" s="164"/>
      <c r="BT212" s="164"/>
      <c r="BU212" s="164"/>
      <c r="BV212" s="164"/>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c r="DH212" s="164"/>
      <c r="DI212" s="164"/>
      <c r="DJ212" s="164"/>
      <c r="DK212" s="164"/>
      <c r="DL212" s="164"/>
      <c r="DM212" s="164"/>
      <c r="DN212" s="164"/>
      <c r="DO212" s="164"/>
      <c r="DP212" s="164"/>
      <c r="DQ212" s="164"/>
      <c r="DR212" s="164"/>
      <c r="DS212" s="164"/>
      <c r="DT212" s="164"/>
      <c r="DU212" s="164"/>
      <c r="DV212" s="164"/>
      <c r="DW212" s="164"/>
      <c r="DX212" s="164"/>
      <c r="DY212" s="164"/>
      <c r="DZ212" s="164"/>
      <c r="EA212" s="164"/>
      <c r="EB212" s="164"/>
    </row>
    <row r="213" ht="15.7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4"/>
      <c r="AY213" s="164"/>
      <c r="AZ213" s="164"/>
      <c r="BA213" s="164"/>
      <c r="BB213" s="164"/>
      <c r="BC213" s="164"/>
      <c r="BD213" s="164"/>
      <c r="BE213" s="164"/>
      <c r="BF213" s="164"/>
      <c r="BG213" s="164"/>
      <c r="BH213" s="164"/>
      <c r="BI213" s="164"/>
      <c r="BJ213" s="164"/>
      <c r="BK213" s="164"/>
      <c r="BL213" s="164"/>
      <c r="BM213" s="164"/>
      <c r="BN213" s="164"/>
      <c r="BO213" s="164"/>
      <c r="BP213" s="164"/>
      <c r="BQ213" s="164"/>
      <c r="BR213" s="164"/>
      <c r="BS213" s="164"/>
      <c r="BT213" s="164"/>
      <c r="BU213" s="164"/>
      <c r="BV213" s="164"/>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c r="DH213" s="164"/>
      <c r="DI213" s="164"/>
      <c r="DJ213" s="164"/>
      <c r="DK213" s="164"/>
      <c r="DL213" s="164"/>
      <c r="DM213" s="164"/>
      <c r="DN213" s="164"/>
      <c r="DO213" s="164"/>
      <c r="DP213" s="164"/>
      <c r="DQ213" s="164"/>
      <c r="DR213" s="164"/>
      <c r="DS213" s="164"/>
      <c r="DT213" s="164"/>
      <c r="DU213" s="164"/>
      <c r="DV213" s="164"/>
      <c r="DW213" s="164"/>
      <c r="DX213" s="164"/>
      <c r="DY213" s="164"/>
      <c r="DZ213" s="164"/>
      <c r="EA213" s="164"/>
      <c r="EB213" s="164"/>
    </row>
    <row r="214" ht="15.7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c r="BA214" s="164"/>
      <c r="BB214" s="164"/>
      <c r="BC214" s="164"/>
      <c r="BD214" s="164"/>
      <c r="BE214" s="164"/>
      <c r="BF214" s="164"/>
      <c r="BG214" s="164"/>
      <c r="BH214" s="164"/>
      <c r="BI214" s="164"/>
      <c r="BJ214" s="164"/>
      <c r="BK214" s="164"/>
      <c r="BL214" s="164"/>
      <c r="BM214" s="164"/>
      <c r="BN214" s="164"/>
      <c r="BO214" s="164"/>
      <c r="BP214" s="164"/>
      <c r="BQ214" s="164"/>
      <c r="BR214" s="164"/>
      <c r="BS214" s="164"/>
      <c r="BT214" s="164"/>
      <c r="BU214" s="164"/>
      <c r="BV214" s="164"/>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c r="DH214" s="164"/>
      <c r="DI214" s="164"/>
      <c r="DJ214" s="164"/>
      <c r="DK214" s="164"/>
      <c r="DL214" s="164"/>
      <c r="DM214" s="164"/>
      <c r="DN214" s="164"/>
      <c r="DO214" s="164"/>
      <c r="DP214" s="164"/>
      <c r="DQ214" s="164"/>
      <c r="DR214" s="164"/>
      <c r="DS214" s="164"/>
      <c r="DT214" s="164"/>
      <c r="DU214" s="164"/>
      <c r="DV214" s="164"/>
      <c r="DW214" s="164"/>
      <c r="DX214" s="164"/>
      <c r="DY214" s="164"/>
      <c r="DZ214" s="164"/>
      <c r="EA214" s="164"/>
      <c r="EB214" s="164"/>
    </row>
    <row r="215" ht="15.7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64"/>
      <c r="AU215" s="164"/>
      <c r="AV215" s="164"/>
      <c r="AW215" s="164"/>
      <c r="AX215" s="164"/>
      <c r="AY215" s="164"/>
      <c r="AZ215" s="164"/>
      <c r="BA215" s="164"/>
      <c r="BB215" s="164"/>
      <c r="BC215" s="164"/>
      <c r="BD215" s="164"/>
      <c r="BE215" s="164"/>
      <c r="BF215" s="164"/>
      <c r="BG215" s="164"/>
      <c r="BH215" s="164"/>
      <c r="BI215" s="164"/>
      <c r="BJ215" s="164"/>
      <c r="BK215" s="164"/>
      <c r="BL215" s="164"/>
      <c r="BM215" s="164"/>
      <c r="BN215" s="164"/>
      <c r="BO215" s="164"/>
      <c r="BP215" s="164"/>
      <c r="BQ215" s="164"/>
      <c r="BR215" s="164"/>
      <c r="BS215" s="164"/>
      <c r="BT215" s="164"/>
      <c r="BU215" s="164"/>
      <c r="BV215" s="164"/>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c r="DH215" s="164"/>
      <c r="DI215" s="164"/>
      <c r="DJ215" s="164"/>
      <c r="DK215" s="164"/>
      <c r="DL215" s="164"/>
      <c r="DM215" s="164"/>
      <c r="DN215" s="164"/>
      <c r="DO215" s="164"/>
      <c r="DP215" s="164"/>
      <c r="DQ215" s="164"/>
      <c r="DR215" s="164"/>
      <c r="DS215" s="164"/>
      <c r="DT215" s="164"/>
      <c r="DU215" s="164"/>
      <c r="DV215" s="164"/>
      <c r="DW215" s="164"/>
      <c r="DX215" s="164"/>
      <c r="DY215" s="164"/>
      <c r="DZ215" s="164"/>
      <c r="EA215" s="164"/>
      <c r="EB215" s="164"/>
    </row>
    <row r="216" ht="15.7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c r="AM216" s="164"/>
      <c r="AN216" s="164"/>
      <c r="AO216" s="164"/>
      <c r="AP216" s="164"/>
      <c r="AQ216" s="164"/>
      <c r="AR216" s="164"/>
      <c r="AS216" s="164"/>
      <c r="AT216" s="164"/>
      <c r="AU216" s="164"/>
      <c r="AV216" s="164"/>
      <c r="AW216" s="164"/>
      <c r="AX216" s="164"/>
      <c r="AY216" s="164"/>
      <c r="AZ216" s="164"/>
      <c r="BA216" s="164"/>
      <c r="BB216" s="164"/>
      <c r="BC216" s="164"/>
      <c r="BD216" s="164"/>
      <c r="BE216" s="164"/>
      <c r="BF216" s="164"/>
      <c r="BG216" s="164"/>
      <c r="BH216" s="164"/>
      <c r="BI216" s="164"/>
      <c r="BJ216" s="164"/>
      <c r="BK216" s="164"/>
      <c r="BL216" s="164"/>
      <c r="BM216" s="164"/>
      <c r="BN216" s="164"/>
      <c r="BO216" s="164"/>
      <c r="BP216" s="164"/>
      <c r="BQ216" s="164"/>
      <c r="BR216" s="164"/>
      <c r="BS216" s="164"/>
      <c r="BT216" s="164"/>
      <c r="BU216" s="164"/>
      <c r="BV216" s="164"/>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c r="DH216" s="164"/>
      <c r="DI216" s="164"/>
      <c r="DJ216" s="164"/>
      <c r="DK216" s="164"/>
      <c r="DL216" s="164"/>
      <c r="DM216" s="164"/>
      <c r="DN216" s="164"/>
      <c r="DO216" s="164"/>
      <c r="DP216" s="164"/>
      <c r="DQ216" s="164"/>
      <c r="DR216" s="164"/>
      <c r="DS216" s="164"/>
      <c r="DT216" s="164"/>
      <c r="DU216" s="164"/>
      <c r="DV216" s="164"/>
      <c r="DW216" s="164"/>
      <c r="DX216" s="164"/>
      <c r="DY216" s="164"/>
      <c r="DZ216" s="164"/>
      <c r="EA216" s="164"/>
      <c r="EB216" s="164"/>
    </row>
    <row r="217" ht="15.7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164"/>
      <c r="BA217" s="164"/>
      <c r="BB217" s="164"/>
      <c r="BC217" s="164"/>
      <c r="BD217" s="164"/>
      <c r="BE217" s="164"/>
      <c r="BF217" s="164"/>
      <c r="BG217" s="164"/>
      <c r="BH217" s="164"/>
      <c r="BI217" s="164"/>
      <c r="BJ217" s="164"/>
      <c r="BK217" s="164"/>
      <c r="BL217" s="164"/>
      <c r="BM217" s="164"/>
      <c r="BN217" s="164"/>
      <c r="BO217" s="164"/>
      <c r="BP217" s="164"/>
      <c r="BQ217" s="164"/>
      <c r="BR217" s="164"/>
      <c r="BS217" s="164"/>
      <c r="BT217" s="164"/>
      <c r="BU217" s="164"/>
      <c r="BV217" s="164"/>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c r="DH217" s="164"/>
      <c r="DI217" s="164"/>
      <c r="DJ217" s="164"/>
      <c r="DK217" s="164"/>
      <c r="DL217" s="164"/>
      <c r="DM217" s="164"/>
      <c r="DN217" s="164"/>
      <c r="DO217" s="164"/>
      <c r="DP217" s="164"/>
      <c r="DQ217" s="164"/>
      <c r="DR217" s="164"/>
      <c r="DS217" s="164"/>
      <c r="DT217" s="164"/>
      <c r="DU217" s="164"/>
      <c r="DV217" s="164"/>
      <c r="DW217" s="164"/>
      <c r="DX217" s="164"/>
      <c r="DY217" s="164"/>
      <c r="DZ217" s="164"/>
      <c r="EA217" s="164"/>
      <c r="EB217" s="164"/>
    </row>
    <row r="218" ht="15.7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c r="AR218" s="164"/>
      <c r="AS218" s="164"/>
      <c r="AT218" s="164"/>
      <c r="AU218" s="164"/>
      <c r="AV218" s="164"/>
      <c r="AW218" s="164"/>
      <c r="AX218" s="164"/>
      <c r="AY218" s="164"/>
      <c r="AZ218" s="164"/>
      <c r="BA218" s="164"/>
      <c r="BB218" s="164"/>
      <c r="BC218" s="164"/>
      <c r="BD218" s="164"/>
      <c r="BE218" s="164"/>
      <c r="BF218" s="164"/>
      <c r="BG218" s="164"/>
      <c r="BH218" s="164"/>
      <c r="BI218" s="164"/>
      <c r="BJ218" s="164"/>
      <c r="BK218" s="164"/>
      <c r="BL218" s="164"/>
      <c r="BM218" s="164"/>
      <c r="BN218" s="164"/>
      <c r="BO218" s="164"/>
      <c r="BP218" s="164"/>
      <c r="BQ218" s="164"/>
      <c r="BR218" s="164"/>
      <c r="BS218" s="164"/>
      <c r="BT218" s="164"/>
      <c r="BU218" s="164"/>
      <c r="BV218" s="164"/>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c r="DH218" s="164"/>
      <c r="DI218" s="164"/>
      <c r="DJ218" s="164"/>
      <c r="DK218" s="164"/>
      <c r="DL218" s="164"/>
      <c r="DM218" s="164"/>
      <c r="DN218" s="164"/>
      <c r="DO218" s="164"/>
      <c r="DP218" s="164"/>
      <c r="DQ218" s="164"/>
      <c r="DR218" s="164"/>
      <c r="DS218" s="164"/>
      <c r="DT218" s="164"/>
      <c r="DU218" s="164"/>
      <c r="DV218" s="164"/>
      <c r="DW218" s="164"/>
      <c r="DX218" s="164"/>
      <c r="DY218" s="164"/>
      <c r="DZ218" s="164"/>
      <c r="EA218" s="164"/>
      <c r="EB218" s="164"/>
    </row>
    <row r="219" ht="15.7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164"/>
      <c r="AY219" s="164"/>
      <c r="AZ219" s="164"/>
      <c r="BA219" s="164"/>
      <c r="BB219" s="164"/>
      <c r="BC219" s="164"/>
      <c r="BD219" s="164"/>
      <c r="BE219" s="164"/>
      <c r="BF219" s="164"/>
      <c r="BG219" s="164"/>
      <c r="BH219" s="164"/>
      <c r="BI219" s="164"/>
      <c r="BJ219" s="164"/>
      <c r="BK219" s="164"/>
      <c r="BL219" s="164"/>
      <c r="BM219" s="164"/>
      <c r="BN219" s="164"/>
      <c r="BO219" s="164"/>
      <c r="BP219" s="164"/>
      <c r="BQ219" s="164"/>
      <c r="BR219" s="164"/>
      <c r="BS219" s="164"/>
      <c r="BT219" s="164"/>
      <c r="BU219" s="164"/>
      <c r="BV219" s="164"/>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c r="DH219" s="164"/>
      <c r="DI219" s="164"/>
      <c r="DJ219" s="164"/>
      <c r="DK219" s="164"/>
      <c r="DL219" s="164"/>
      <c r="DM219" s="164"/>
      <c r="DN219" s="164"/>
      <c r="DO219" s="164"/>
      <c r="DP219" s="164"/>
      <c r="DQ219" s="164"/>
      <c r="DR219" s="164"/>
      <c r="DS219" s="164"/>
      <c r="DT219" s="164"/>
      <c r="DU219" s="164"/>
      <c r="DV219" s="164"/>
      <c r="DW219" s="164"/>
      <c r="DX219" s="164"/>
      <c r="DY219" s="164"/>
      <c r="DZ219" s="164"/>
      <c r="EA219" s="164"/>
      <c r="EB219" s="164"/>
    </row>
    <row r="220" ht="15.7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4"/>
      <c r="AY220" s="164"/>
      <c r="AZ220" s="164"/>
      <c r="BA220" s="164"/>
      <c r="BB220" s="164"/>
      <c r="BC220" s="164"/>
      <c r="BD220" s="164"/>
      <c r="BE220" s="164"/>
      <c r="BF220" s="164"/>
      <c r="BG220" s="164"/>
      <c r="BH220" s="164"/>
      <c r="BI220" s="164"/>
      <c r="BJ220" s="164"/>
      <c r="BK220" s="164"/>
      <c r="BL220" s="164"/>
      <c r="BM220" s="164"/>
      <c r="BN220" s="164"/>
      <c r="BO220" s="164"/>
      <c r="BP220" s="164"/>
      <c r="BQ220" s="164"/>
      <c r="BR220" s="164"/>
      <c r="BS220" s="164"/>
      <c r="BT220" s="164"/>
      <c r="BU220" s="164"/>
      <c r="BV220" s="164"/>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c r="DH220" s="164"/>
      <c r="DI220" s="164"/>
      <c r="DJ220" s="164"/>
      <c r="DK220" s="164"/>
      <c r="DL220" s="164"/>
      <c r="DM220" s="164"/>
      <c r="DN220" s="164"/>
      <c r="DO220" s="164"/>
      <c r="DP220" s="164"/>
      <c r="DQ220" s="164"/>
      <c r="DR220" s="164"/>
      <c r="DS220" s="164"/>
      <c r="DT220" s="164"/>
      <c r="DU220" s="164"/>
      <c r="DV220" s="164"/>
      <c r="DW220" s="164"/>
      <c r="DX220" s="164"/>
      <c r="DY220" s="164"/>
      <c r="DZ220" s="164"/>
      <c r="EA220" s="164"/>
      <c r="EB220" s="164"/>
    </row>
    <row r="221" ht="15.75" customHeight="1">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164"/>
      <c r="AY221" s="164"/>
      <c r="AZ221" s="164"/>
      <c r="BA221" s="164"/>
      <c r="BB221" s="164"/>
      <c r="BC221" s="164"/>
      <c r="BD221" s="164"/>
      <c r="BE221" s="164"/>
      <c r="BF221" s="164"/>
      <c r="BG221" s="164"/>
      <c r="BH221" s="164"/>
      <c r="BI221" s="164"/>
      <c r="BJ221" s="164"/>
      <c r="BK221" s="164"/>
      <c r="BL221" s="164"/>
      <c r="BM221" s="164"/>
      <c r="BN221" s="164"/>
      <c r="BO221" s="164"/>
      <c r="BP221" s="164"/>
      <c r="BQ221" s="164"/>
      <c r="BR221" s="164"/>
      <c r="BS221" s="164"/>
      <c r="BT221" s="164"/>
      <c r="BU221" s="164"/>
      <c r="BV221" s="164"/>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c r="DH221" s="164"/>
      <c r="DI221" s="164"/>
      <c r="DJ221" s="164"/>
      <c r="DK221" s="164"/>
      <c r="DL221" s="164"/>
      <c r="DM221" s="164"/>
      <c r="DN221" s="164"/>
      <c r="DO221" s="164"/>
      <c r="DP221" s="164"/>
      <c r="DQ221" s="164"/>
      <c r="DR221" s="164"/>
      <c r="DS221" s="164"/>
      <c r="DT221" s="164"/>
      <c r="DU221" s="164"/>
      <c r="DV221" s="164"/>
      <c r="DW221" s="164"/>
      <c r="DX221" s="164"/>
      <c r="DY221" s="164"/>
      <c r="DZ221" s="164"/>
      <c r="EA221" s="164"/>
      <c r="EB221" s="164"/>
    </row>
    <row r="222" ht="15.75" customHeight="1">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c r="AM222" s="164"/>
      <c r="AN222" s="164"/>
      <c r="AO222" s="164"/>
      <c r="AP222" s="164"/>
      <c r="AQ222" s="164"/>
      <c r="AR222" s="164"/>
      <c r="AS222" s="164"/>
      <c r="AT222" s="164"/>
      <c r="AU222" s="164"/>
      <c r="AV222" s="164"/>
      <c r="AW222" s="164"/>
      <c r="AX222" s="164"/>
      <c r="AY222" s="164"/>
      <c r="AZ222" s="164"/>
      <c r="BA222" s="164"/>
      <c r="BB222" s="164"/>
      <c r="BC222" s="164"/>
      <c r="BD222" s="164"/>
      <c r="BE222" s="164"/>
      <c r="BF222" s="164"/>
      <c r="BG222" s="164"/>
      <c r="BH222" s="164"/>
      <c r="BI222" s="164"/>
      <c r="BJ222" s="164"/>
      <c r="BK222" s="164"/>
      <c r="BL222" s="164"/>
      <c r="BM222" s="164"/>
      <c r="BN222" s="164"/>
      <c r="BO222" s="164"/>
      <c r="BP222" s="164"/>
      <c r="BQ222" s="164"/>
      <c r="BR222" s="164"/>
      <c r="BS222" s="164"/>
      <c r="BT222" s="164"/>
      <c r="BU222" s="164"/>
      <c r="BV222" s="164"/>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c r="DH222" s="164"/>
      <c r="DI222" s="164"/>
      <c r="DJ222" s="164"/>
      <c r="DK222" s="164"/>
      <c r="DL222" s="164"/>
      <c r="DM222" s="164"/>
      <c r="DN222" s="164"/>
      <c r="DO222" s="164"/>
      <c r="DP222" s="164"/>
      <c r="DQ222" s="164"/>
      <c r="DR222" s="164"/>
      <c r="DS222" s="164"/>
      <c r="DT222" s="164"/>
      <c r="DU222" s="164"/>
      <c r="DV222" s="164"/>
      <c r="DW222" s="164"/>
      <c r="DX222" s="164"/>
      <c r="DY222" s="164"/>
      <c r="DZ222" s="164"/>
      <c r="EA222" s="164"/>
      <c r="EB222" s="164"/>
    </row>
    <row r="223" ht="15.75" customHeight="1">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164"/>
      <c r="AY223" s="164"/>
      <c r="AZ223" s="164"/>
      <c r="BA223" s="164"/>
      <c r="BB223" s="164"/>
      <c r="BC223" s="164"/>
      <c r="BD223" s="164"/>
      <c r="BE223" s="164"/>
      <c r="BF223" s="164"/>
      <c r="BG223" s="164"/>
      <c r="BH223" s="164"/>
      <c r="BI223" s="164"/>
      <c r="BJ223" s="164"/>
      <c r="BK223" s="164"/>
      <c r="BL223" s="164"/>
      <c r="BM223" s="164"/>
      <c r="BN223" s="164"/>
      <c r="BO223" s="164"/>
      <c r="BP223" s="164"/>
      <c r="BQ223" s="164"/>
      <c r="BR223" s="164"/>
      <c r="BS223" s="164"/>
      <c r="BT223" s="164"/>
      <c r="BU223" s="164"/>
      <c r="BV223" s="164"/>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c r="DH223" s="164"/>
      <c r="DI223" s="164"/>
      <c r="DJ223" s="164"/>
      <c r="DK223" s="164"/>
      <c r="DL223" s="164"/>
      <c r="DM223" s="164"/>
      <c r="DN223" s="164"/>
      <c r="DO223" s="164"/>
      <c r="DP223" s="164"/>
      <c r="DQ223" s="164"/>
      <c r="DR223" s="164"/>
      <c r="DS223" s="164"/>
      <c r="DT223" s="164"/>
      <c r="DU223" s="164"/>
      <c r="DV223" s="164"/>
      <c r="DW223" s="164"/>
      <c r="DX223" s="164"/>
      <c r="DY223" s="164"/>
      <c r="DZ223" s="164"/>
      <c r="EA223" s="164"/>
      <c r="EB223" s="164"/>
    </row>
    <row r="224" ht="15.75" customHeight="1">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164"/>
      <c r="BB224" s="164"/>
      <c r="BC224" s="164"/>
      <c r="BD224" s="164"/>
      <c r="BE224" s="164"/>
      <c r="BF224" s="164"/>
      <c r="BG224" s="164"/>
      <c r="BH224" s="164"/>
      <c r="BI224" s="164"/>
      <c r="BJ224" s="164"/>
      <c r="BK224" s="164"/>
      <c r="BL224" s="164"/>
      <c r="BM224" s="164"/>
      <c r="BN224" s="164"/>
      <c r="BO224" s="164"/>
      <c r="BP224" s="164"/>
      <c r="BQ224" s="164"/>
      <c r="BR224" s="164"/>
      <c r="BS224" s="164"/>
      <c r="BT224" s="164"/>
      <c r="BU224" s="164"/>
      <c r="BV224" s="164"/>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c r="DH224" s="164"/>
      <c r="DI224" s="164"/>
      <c r="DJ224" s="164"/>
      <c r="DK224" s="164"/>
      <c r="DL224" s="164"/>
      <c r="DM224" s="164"/>
      <c r="DN224" s="164"/>
      <c r="DO224" s="164"/>
      <c r="DP224" s="164"/>
      <c r="DQ224" s="164"/>
      <c r="DR224" s="164"/>
      <c r="DS224" s="164"/>
      <c r="DT224" s="164"/>
      <c r="DU224" s="164"/>
      <c r="DV224" s="164"/>
      <c r="DW224" s="164"/>
      <c r="DX224" s="164"/>
      <c r="DY224" s="164"/>
      <c r="DZ224" s="164"/>
      <c r="EA224" s="164"/>
      <c r="EB224" s="164"/>
    </row>
    <row r="225" ht="15.75" customHeight="1">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4"/>
      <c r="BG225" s="164"/>
      <c r="BH225" s="164"/>
      <c r="BI225" s="164"/>
      <c r="BJ225" s="164"/>
      <c r="BK225" s="164"/>
      <c r="BL225" s="164"/>
      <c r="BM225" s="164"/>
      <c r="BN225" s="164"/>
      <c r="BO225" s="164"/>
      <c r="BP225" s="164"/>
      <c r="BQ225" s="164"/>
      <c r="BR225" s="164"/>
      <c r="BS225" s="164"/>
      <c r="BT225" s="164"/>
      <c r="BU225" s="164"/>
      <c r="BV225" s="164"/>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c r="DH225" s="164"/>
      <c r="DI225" s="164"/>
      <c r="DJ225" s="164"/>
      <c r="DK225" s="164"/>
      <c r="DL225" s="164"/>
      <c r="DM225" s="164"/>
      <c r="DN225" s="164"/>
      <c r="DO225" s="164"/>
      <c r="DP225" s="164"/>
      <c r="DQ225" s="164"/>
      <c r="DR225" s="164"/>
      <c r="DS225" s="164"/>
      <c r="DT225" s="164"/>
      <c r="DU225" s="164"/>
      <c r="DV225" s="164"/>
      <c r="DW225" s="164"/>
      <c r="DX225" s="164"/>
      <c r="DY225" s="164"/>
      <c r="DZ225" s="164"/>
      <c r="EA225" s="164"/>
      <c r="EB225" s="164"/>
    </row>
    <row r="226" ht="15.75" customHeight="1">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164"/>
      <c r="BB226" s="164"/>
      <c r="BC226" s="164"/>
      <c r="BD226" s="164"/>
      <c r="BE226" s="164"/>
      <c r="BF226" s="164"/>
      <c r="BG226" s="164"/>
      <c r="BH226" s="164"/>
      <c r="BI226" s="164"/>
      <c r="BJ226" s="164"/>
      <c r="BK226" s="164"/>
      <c r="BL226" s="164"/>
      <c r="BM226" s="164"/>
      <c r="BN226" s="164"/>
      <c r="BO226" s="164"/>
      <c r="BP226" s="164"/>
      <c r="BQ226" s="164"/>
      <c r="BR226" s="164"/>
      <c r="BS226" s="164"/>
      <c r="BT226" s="164"/>
      <c r="BU226" s="164"/>
      <c r="BV226" s="164"/>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c r="DH226" s="164"/>
      <c r="DI226" s="164"/>
      <c r="DJ226" s="164"/>
      <c r="DK226" s="164"/>
      <c r="DL226" s="164"/>
      <c r="DM226" s="164"/>
      <c r="DN226" s="164"/>
      <c r="DO226" s="164"/>
      <c r="DP226" s="164"/>
      <c r="DQ226" s="164"/>
      <c r="DR226" s="164"/>
      <c r="DS226" s="164"/>
      <c r="DT226" s="164"/>
      <c r="DU226" s="164"/>
      <c r="DV226" s="164"/>
      <c r="DW226" s="164"/>
      <c r="DX226" s="164"/>
      <c r="DY226" s="164"/>
      <c r="DZ226" s="164"/>
      <c r="EA226" s="164"/>
      <c r="EB226" s="164"/>
    </row>
    <row r="227" ht="15.75" customHeight="1">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c r="DH227" s="164"/>
      <c r="DI227" s="164"/>
      <c r="DJ227" s="164"/>
      <c r="DK227" s="164"/>
      <c r="DL227" s="164"/>
      <c r="DM227" s="164"/>
      <c r="DN227" s="164"/>
      <c r="DO227" s="164"/>
      <c r="DP227" s="164"/>
      <c r="DQ227" s="164"/>
      <c r="DR227" s="164"/>
      <c r="DS227" s="164"/>
      <c r="DT227" s="164"/>
      <c r="DU227" s="164"/>
      <c r="DV227" s="164"/>
      <c r="DW227" s="164"/>
      <c r="DX227" s="164"/>
      <c r="DY227" s="164"/>
      <c r="DZ227" s="164"/>
      <c r="EA227" s="164"/>
      <c r="EB227" s="164"/>
    </row>
    <row r="228" ht="15.75" customHeight="1">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4"/>
      <c r="AY228" s="164"/>
      <c r="AZ228" s="164"/>
      <c r="BA228" s="164"/>
      <c r="BB228" s="164"/>
      <c r="BC228" s="164"/>
      <c r="BD228" s="164"/>
      <c r="BE228" s="164"/>
      <c r="BF228" s="164"/>
      <c r="BG228" s="164"/>
      <c r="BH228" s="164"/>
      <c r="BI228" s="164"/>
      <c r="BJ228" s="164"/>
      <c r="BK228" s="164"/>
      <c r="BL228" s="164"/>
      <c r="BM228" s="164"/>
      <c r="BN228" s="164"/>
      <c r="BO228" s="164"/>
      <c r="BP228" s="164"/>
      <c r="BQ228" s="164"/>
      <c r="BR228" s="164"/>
      <c r="BS228" s="164"/>
      <c r="BT228" s="164"/>
      <c r="BU228" s="164"/>
      <c r="BV228" s="164"/>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c r="DH228" s="164"/>
      <c r="DI228" s="164"/>
      <c r="DJ228" s="164"/>
      <c r="DK228" s="164"/>
      <c r="DL228" s="164"/>
      <c r="DM228" s="164"/>
      <c r="DN228" s="164"/>
      <c r="DO228" s="164"/>
      <c r="DP228" s="164"/>
      <c r="DQ228" s="164"/>
      <c r="DR228" s="164"/>
      <c r="DS228" s="164"/>
      <c r="DT228" s="164"/>
      <c r="DU228" s="164"/>
      <c r="DV228" s="164"/>
      <c r="DW228" s="164"/>
      <c r="DX228" s="164"/>
      <c r="DY228" s="164"/>
      <c r="DZ228" s="164"/>
      <c r="EA228" s="164"/>
      <c r="EB228" s="164"/>
    </row>
    <row r="229" ht="15.75" customHeight="1">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164"/>
      <c r="AZ229" s="164"/>
      <c r="BA229" s="164"/>
      <c r="BB229" s="164"/>
      <c r="BC229" s="164"/>
      <c r="BD229" s="164"/>
      <c r="BE229" s="164"/>
      <c r="BF229" s="164"/>
      <c r="BG229" s="164"/>
      <c r="BH229" s="164"/>
      <c r="BI229" s="164"/>
      <c r="BJ229" s="164"/>
      <c r="BK229" s="164"/>
      <c r="BL229" s="164"/>
      <c r="BM229" s="164"/>
      <c r="BN229" s="164"/>
      <c r="BO229" s="164"/>
      <c r="BP229" s="164"/>
      <c r="BQ229" s="164"/>
      <c r="BR229" s="164"/>
      <c r="BS229" s="164"/>
      <c r="BT229" s="164"/>
      <c r="BU229" s="164"/>
      <c r="BV229" s="164"/>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c r="DH229" s="164"/>
      <c r="DI229" s="164"/>
      <c r="DJ229" s="164"/>
      <c r="DK229" s="164"/>
      <c r="DL229" s="164"/>
      <c r="DM229" s="164"/>
      <c r="DN229" s="164"/>
      <c r="DO229" s="164"/>
      <c r="DP229" s="164"/>
      <c r="DQ229" s="164"/>
      <c r="DR229" s="164"/>
      <c r="DS229" s="164"/>
      <c r="DT229" s="164"/>
      <c r="DU229" s="164"/>
      <c r="DV229" s="164"/>
      <c r="DW229" s="164"/>
      <c r="DX229" s="164"/>
      <c r="DY229" s="164"/>
      <c r="DZ229" s="164"/>
      <c r="EA229" s="164"/>
      <c r="EB229" s="164"/>
    </row>
    <row r="230" ht="15.75" customHeight="1">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4"/>
      <c r="BG230" s="164"/>
      <c r="BH230" s="164"/>
      <c r="BI230" s="164"/>
      <c r="BJ230" s="164"/>
      <c r="BK230" s="164"/>
      <c r="BL230" s="164"/>
      <c r="BM230" s="164"/>
      <c r="BN230" s="164"/>
      <c r="BO230" s="164"/>
      <c r="BP230" s="164"/>
      <c r="BQ230" s="164"/>
      <c r="BR230" s="164"/>
      <c r="BS230" s="164"/>
      <c r="BT230" s="164"/>
      <c r="BU230" s="164"/>
      <c r="BV230" s="164"/>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c r="DH230" s="164"/>
      <c r="DI230" s="164"/>
      <c r="DJ230" s="164"/>
      <c r="DK230" s="164"/>
      <c r="DL230" s="164"/>
      <c r="DM230" s="164"/>
      <c r="DN230" s="164"/>
      <c r="DO230" s="164"/>
      <c r="DP230" s="164"/>
      <c r="DQ230" s="164"/>
      <c r="DR230" s="164"/>
      <c r="DS230" s="164"/>
      <c r="DT230" s="164"/>
      <c r="DU230" s="164"/>
      <c r="DV230" s="164"/>
      <c r="DW230" s="164"/>
      <c r="DX230" s="164"/>
      <c r="DY230" s="164"/>
      <c r="DZ230" s="164"/>
      <c r="EA230" s="164"/>
      <c r="EB230" s="164"/>
    </row>
    <row r="231" ht="15.75" customHeight="1">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c r="DH231" s="164"/>
      <c r="DI231" s="164"/>
      <c r="DJ231" s="164"/>
      <c r="DK231" s="164"/>
      <c r="DL231" s="164"/>
      <c r="DM231" s="164"/>
      <c r="DN231" s="164"/>
      <c r="DO231" s="164"/>
      <c r="DP231" s="164"/>
      <c r="DQ231" s="164"/>
      <c r="DR231" s="164"/>
      <c r="DS231" s="164"/>
      <c r="DT231" s="164"/>
      <c r="DU231" s="164"/>
      <c r="DV231" s="164"/>
      <c r="DW231" s="164"/>
      <c r="DX231" s="164"/>
      <c r="DY231" s="164"/>
      <c r="DZ231" s="164"/>
      <c r="EA231" s="164"/>
      <c r="EB231" s="164"/>
    </row>
    <row r="232" ht="15.75" customHeight="1">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c r="DH232" s="164"/>
      <c r="DI232" s="164"/>
      <c r="DJ232" s="164"/>
      <c r="DK232" s="164"/>
      <c r="DL232" s="164"/>
      <c r="DM232" s="164"/>
      <c r="DN232" s="164"/>
      <c r="DO232" s="164"/>
      <c r="DP232" s="164"/>
      <c r="DQ232" s="164"/>
      <c r="DR232" s="164"/>
      <c r="DS232" s="164"/>
      <c r="DT232" s="164"/>
      <c r="DU232" s="164"/>
      <c r="DV232" s="164"/>
      <c r="DW232" s="164"/>
      <c r="DX232" s="164"/>
      <c r="DY232" s="164"/>
      <c r="DZ232" s="164"/>
      <c r="EA232" s="164"/>
      <c r="EB232" s="164"/>
    </row>
    <row r="233" ht="15.75" customHeight="1">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64"/>
      <c r="BK233" s="164"/>
      <c r="BL233" s="164"/>
      <c r="BM233" s="164"/>
      <c r="BN233" s="164"/>
      <c r="BO233" s="164"/>
      <c r="BP233" s="164"/>
      <c r="BQ233" s="164"/>
      <c r="BR233" s="164"/>
      <c r="BS233" s="164"/>
      <c r="BT233" s="164"/>
      <c r="BU233" s="164"/>
      <c r="BV233" s="164"/>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c r="DH233" s="164"/>
      <c r="DI233" s="164"/>
      <c r="DJ233" s="164"/>
      <c r="DK233" s="164"/>
      <c r="DL233" s="164"/>
      <c r="DM233" s="164"/>
      <c r="DN233" s="164"/>
      <c r="DO233" s="164"/>
      <c r="DP233" s="164"/>
      <c r="DQ233" s="164"/>
      <c r="DR233" s="164"/>
      <c r="DS233" s="164"/>
      <c r="DT233" s="164"/>
      <c r="DU233" s="164"/>
      <c r="DV233" s="164"/>
      <c r="DW233" s="164"/>
      <c r="DX233" s="164"/>
      <c r="DY233" s="164"/>
      <c r="DZ233" s="164"/>
      <c r="EA233" s="164"/>
      <c r="EB233" s="164"/>
    </row>
    <row r="234" ht="15.75" customHeight="1">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c r="DH234" s="164"/>
      <c r="DI234" s="164"/>
      <c r="DJ234" s="164"/>
      <c r="DK234" s="164"/>
      <c r="DL234" s="164"/>
      <c r="DM234" s="164"/>
      <c r="DN234" s="164"/>
      <c r="DO234" s="164"/>
      <c r="DP234" s="164"/>
      <c r="DQ234" s="164"/>
      <c r="DR234" s="164"/>
      <c r="DS234" s="164"/>
      <c r="DT234" s="164"/>
      <c r="DU234" s="164"/>
      <c r="DV234" s="164"/>
      <c r="DW234" s="164"/>
      <c r="DX234" s="164"/>
      <c r="DY234" s="164"/>
      <c r="DZ234" s="164"/>
      <c r="EA234" s="164"/>
      <c r="EB234" s="164"/>
    </row>
    <row r="235" ht="15.75" customHeight="1">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c r="DH235" s="164"/>
      <c r="DI235" s="164"/>
      <c r="DJ235" s="164"/>
      <c r="DK235" s="164"/>
      <c r="DL235" s="164"/>
      <c r="DM235" s="164"/>
      <c r="DN235" s="164"/>
      <c r="DO235" s="164"/>
      <c r="DP235" s="164"/>
      <c r="DQ235" s="164"/>
      <c r="DR235" s="164"/>
      <c r="DS235" s="164"/>
      <c r="DT235" s="164"/>
      <c r="DU235" s="164"/>
      <c r="DV235" s="164"/>
      <c r="DW235" s="164"/>
      <c r="DX235" s="164"/>
      <c r="DY235" s="164"/>
      <c r="DZ235" s="164"/>
      <c r="EA235" s="164"/>
      <c r="EB235" s="164"/>
    </row>
    <row r="236" ht="15.75" customHeight="1">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c r="DH236" s="164"/>
      <c r="DI236" s="164"/>
      <c r="DJ236" s="164"/>
      <c r="DK236" s="164"/>
      <c r="DL236" s="164"/>
      <c r="DM236" s="164"/>
      <c r="DN236" s="164"/>
      <c r="DO236" s="164"/>
      <c r="DP236" s="164"/>
      <c r="DQ236" s="164"/>
      <c r="DR236" s="164"/>
      <c r="DS236" s="164"/>
      <c r="DT236" s="164"/>
      <c r="DU236" s="164"/>
      <c r="DV236" s="164"/>
      <c r="DW236" s="164"/>
      <c r="DX236" s="164"/>
      <c r="DY236" s="164"/>
      <c r="DZ236" s="164"/>
      <c r="EA236" s="164"/>
      <c r="EB236" s="164"/>
    </row>
    <row r="237" ht="15.75" customHeight="1">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c r="DH237" s="164"/>
      <c r="DI237" s="164"/>
      <c r="DJ237" s="164"/>
      <c r="DK237" s="164"/>
      <c r="DL237" s="164"/>
      <c r="DM237" s="164"/>
      <c r="DN237" s="164"/>
      <c r="DO237" s="164"/>
      <c r="DP237" s="164"/>
      <c r="DQ237" s="164"/>
      <c r="DR237" s="164"/>
      <c r="DS237" s="164"/>
      <c r="DT237" s="164"/>
      <c r="DU237" s="164"/>
      <c r="DV237" s="164"/>
      <c r="DW237" s="164"/>
      <c r="DX237" s="164"/>
      <c r="DY237" s="164"/>
      <c r="DZ237" s="164"/>
      <c r="EA237" s="164"/>
      <c r="EB237" s="164"/>
    </row>
    <row r="238" ht="15.75" customHeight="1">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c r="DH238" s="164"/>
      <c r="DI238" s="164"/>
      <c r="DJ238" s="164"/>
      <c r="DK238" s="164"/>
      <c r="DL238" s="164"/>
      <c r="DM238" s="164"/>
      <c r="DN238" s="164"/>
      <c r="DO238" s="164"/>
      <c r="DP238" s="164"/>
      <c r="DQ238" s="164"/>
      <c r="DR238" s="164"/>
      <c r="DS238" s="164"/>
      <c r="DT238" s="164"/>
      <c r="DU238" s="164"/>
      <c r="DV238" s="164"/>
      <c r="DW238" s="164"/>
      <c r="DX238" s="164"/>
      <c r="DY238" s="164"/>
      <c r="DZ238" s="164"/>
      <c r="EA238" s="164"/>
      <c r="EB238" s="164"/>
    </row>
    <row r="239" ht="15.75" customHeight="1">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c r="DH239" s="164"/>
      <c r="DI239" s="164"/>
      <c r="DJ239" s="164"/>
      <c r="DK239" s="164"/>
      <c r="DL239" s="164"/>
      <c r="DM239" s="164"/>
      <c r="DN239" s="164"/>
      <c r="DO239" s="164"/>
      <c r="DP239" s="164"/>
      <c r="DQ239" s="164"/>
      <c r="DR239" s="164"/>
      <c r="DS239" s="164"/>
      <c r="DT239" s="164"/>
      <c r="DU239" s="164"/>
      <c r="DV239" s="164"/>
      <c r="DW239" s="164"/>
      <c r="DX239" s="164"/>
      <c r="DY239" s="164"/>
      <c r="DZ239" s="164"/>
      <c r="EA239" s="164"/>
      <c r="EB239" s="164"/>
    </row>
    <row r="240" ht="15.75" customHeight="1">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c r="DH240" s="164"/>
      <c r="DI240" s="164"/>
      <c r="DJ240" s="164"/>
      <c r="DK240" s="164"/>
      <c r="DL240" s="164"/>
      <c r="DM240" s="164"/>
      <c r="DN240" s="164"/>
      <c r="DO240" s="164"/>
      <c r="DP240" s="164"/>
      <c r="DQ240" s="164"/>
      <c r="DR240" s="164"/>
      <c r="DS240" s="164"/>
      <c r="DT240" s="164"/>
      <c r="DU240" s="164"/>
      <c r="DV240" s="164"/>
      <c r="DW240" s="164"/>
      <c r="DX240" s="164"/>
      <c r="DY240" s="164"/>
      <c r="DZ240" s="164"/>
      <c r="EA240" s="164"/>
      <c r="EB240" s="164"/>
    </row>
    <row r="241" ht="15.75" customHeight="1">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c r="DH241" s="164"/>
      <c r="DI241" s="164"/>
      <c r="DJ241" s="164"/>
      <c r="DK241" s="164"/>
      <c r="DL241" s="164"/>
      <c r="DM241" s="164"/>
      <c r="DN241" s="164"/>
      <c r="DO241" s="164"/>
      <c r="DP241" s="164"/>
      <c r="DQ241" s="164"/>
      <c r="DR241" s="164"/>
      <c r="DS241" s="164"/>
      <c r="DT241" s="164"/>
      <c r="DU241" s="164"/>
      <c r="DV241" s="164"/>
      <c r="DW241" s="164"/>
      <c r="DX241" s="164"/>
      <c r="DY241" s="164"/>
      <c r="DZ241" s="164"/>
      <c r="EA241" s="164"/>
      <c r="EB241" s="164"/>
    </row>
    <row r="242" ht="15.75" customHeight="1">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c r="DH242" s="164"/>
      <c r="DI242" s="164"/>
      <c r="DJ242" s="164"/>
      <c r="DK242" s="164"/>
      <c r="DL242" s="164"/>
      <c r="DM242" s="164"/>
      <c r="DN242" s="164"/>
      <c r="DO242" s="164"/>
      <c r="DP242" s="164"/>
      <c r="DQ242" s="164"/>
      <c r="DR242" s="164"/>
      <c r="DS242" s="164"/>
      <c r="DT242" s="164"/>
      <c r="DU242" s="164"/>
      <c r="DV242" s="164"/>
      <c r="DW242" s="164"/>
      <c r="DX242" s="164"/>
      <c r="DY242" s="164"/>
      <c r="DZ242" s="164"/>
      <c r="EA242" s="164"/>
      <c r="EB242" s="164"/>
    </row>
    <row r="243" ht="15.75" customHeight="1">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c r="DH243" s="164"/>
      <c r="DI243" s="164"/>
      <c r="DJ243" s="164"/>
      <c r="DK243" s="164"/>
      <c r="DL243" s="164"/>
      <c r="DM243" s="164"/>
      <c r="DN243" s="164"/>
      <c r="DO243" s="164"/>
      <c r="DP243" s="164"/>
      <c r="DQ243" s="164"/>
      <c r="DR243" s="164"/>
      <c r="DS243" s="164"/>
      <c r="DT243" s="164"/>
      <c r="DU243" s="164"/>
      <c r="DV243" s="164"/>
      <c r="DW243" s="164"/>
      <c r="DX243" s="164"/>
      <c r="DY243" s="164"/>
      <c r="DZ243" s="164"/>
      <c r="EA243" s="164"/>
      <c r="EB243" s="164"/>
    </row>
    <row r="244" ht="15.75" customHeight="1">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c r="DH244" s="164"/>
      <c r="DI244" s="164"/>
      <c r="DJ244" s="164"/>
      <c r="DK244" s="164"/>
      <c r="DL244" s="164"/>
      <c r="DM244" s="164"/>
      <c r="DN244" s="164"/>
      <c r="DO244" s="164"/>
      <c r="DP244" s="164"/>
      <c r="DQ244" s="164"/>
      <c r="DR244" s="164"/>
      <c r="DS244" s="164"/>
      <c r="DT244" s="164"/>
      <c r="DU244" s="164"/>
      <c r="DV244" s="164"/>
      <c r="DW244" s="164"/>
      <c r="DX244" s="164"/>
      <c r="DY244" s="164"/>
      <c r="DZ244" s="164"/>
      <c r="EA244" s="164"/>
      <c r="EB244" s="164"/>
    </row>
    <row r="245" ht="15.75" customHeight="1">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c r="DH245" s="164"/>
      <c r="DI245" s="164"/>
      <c r="DJ245" s="164"/>
      <c r="DK245" s="164"/>
      <c r="DL245" s="164"/>
      <c r="DM245" s="164"/>
      <c r="DN245" s="164"/>
      <c r="DO245" s="164"/>
      <c r="DP245" s="164"/>
      <c r="DQ245" s="164"/>
      <c r="DR245" s="164"/>
      <c r="DS245" s="164"/>
      <c r="DT245" s="164"/>
      <c r="DU245" s="164"/>
      <c r="DV245" s="164"/>
      <c r="DW245" s="164"/>
      <c r="DX245" s="164"/>
      <c r="DY245" s="164"/>
      <c r="DZ245" s="164"/>
      <c r="EA245" s="164"/>
      <c r="EB245" s="164"/>
    </row>
    <row r="246" ht="15.75" customHeight="1">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4"/>
      <c r="BG246" s="164"/>
      <c r="BH246" s="164"/>
      <c r="BI246" s="164"/>
      <c r="BJ246" s="164"/>
      <c r="BK246" s="164"/>
      <c r="BL246" s="164"/>
      <c r="BM246" s="164"/>
      <c r="BN246" s="164"/>
      <c r="BO246" s="164"/>
      <c r="BP246" s="164"/>
      <c r="BQ246" s="164"/>
      <c r="BR246" s="164"/>
      <c r="BS246" s="164"/>
      <c r="BT246" s="164"/>
      <c r="BU246" s="164"/>
      <c r="BV246" s="164"/>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c r="DH246" s="164"/>
      <c r="DI246" s="164"/>
      <c r="DJ246" s="164"/>
      <c r="DK246" s="164"/>
      <c r="DL246" s="164"/>
      <c r="DM246" s="164"/>
      <c r="DN246" s="164"/>
      <c r="DO246" s="164"/>
      <c r="DP246" s="164"/>
      <c r="DQ246" s="164"/>
      <c r="DR246" s="164"/>
      <c r="DS246" s="164"/>
      <c r="DT246" s="164"/>
      <c r="DU246" s="164"/>
      <c r="DV246" s="164"/>
      <c r="DW246" s="164"/>
      <c r="DX246" s="164"/>
      <c r="DY246" s="164"/>
      <c r="DZ246" s="164"/>
      <c r="EA246" s="164"/>
      <c r="EB246" s="164"/>
    </row>
    <row r="247" ht="15.75" customHeight="1">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4"/>
      <c r="AY247" s="164"/>
      <c r="AZ247" s="164"/>
      <c r="BA247" s="164"/>
      <c r="BB247" s="164"/>
      <c r="BC247" s="164"/>
      <c r="BD247" s="164"/>
      <c r="BE247" s="164"/>
      <c r="BF247" s="164"/>
      <c r="BG247" s="164"/>
      <c r="BH247" s="164"/>
      <c r="BI247" s="164"/>
      <c r="BJ247" s="164"/>
      <c r="BK247" s="164"/>
      <c r="BL247" s="164"/>
      <c r="BM247" s="164"/>
      <c r="BN247" s="164"/>
      <c r="BO247" s="164"/>
      <c r="BP247" s="164"/>
      <c r="BQ247" s="164"/>
      <c r="BR247" s="164"/>
      <c r="BS247" s="164"/>
      <c r="BT247" s="164"/>
      <c r="BU247" s="164"/>
      <c r="BV247" s="164"/>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c r="DH247" s="164"/>
      <c r="DI247" s="164"/>
      <c r="DJ247" s="164"/>
      <c r="DK247" s="164"/>
      <c r="DL247" s="164"/>
      <c r="DM247" s="164"/>
      <c r="DN247" s="164"/>
      <c r="DO247" s="164"/>
      <c r="DP247" s="164"/>
      <c r="DQ247" s="164"/>
      <c r="DR247" s="164"/>
      <c r="DS247" s="164"/>
      <c r="DT247" s="164"/>
      <c r="DU247" s="164"/>
      <c r="DV247" s="164"/>
      <c r="DW247" s="164"/>
      <c r="DX247" s="164"/>
      <c r="DY247" s="164"/>
      <c r="DZ247" s="164"/>
      <c r="EA247" s="164"/>
      <c r="EB247" s="164"/>
    </row>
    <row r="248" ht="15.75" customHeight="1">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4"/>
      <c r="AY248" s="164"/>
      <c r="AZ248" s="164"/>
      <c r="BA248" s="164"/>
      <c r="BB248" s="164"/>
      <c r="BC248" s="164"/>
      <c r="BD248" s="164"/>
      <c r="BE248" s="164"/>
      <c r="BF248" s="164"/>
      <c r="BG248" s="164"/>
      <c r="BH248" s="164"/>
      <c r="BI248" s="164"/>
      <c r="BJ248" s="164"/>
      <c r="BK248" s="164"/>
      <c r="BL248" s="164"/>
      <c r="BM248" s="164"/>
      <c r="BN248" s="164"/>
      <c r="BO248" s="164"/>
      <c r="BP248" s="164"/>
      <c r="BQ248" s="164"/>
      <c r="BR248" s="164"/>
      <c r="BS248" s="164"/>
      <c r="BT248" s="164"/>
      <c r="BU248" s="164"/>
      <c r="BV248" s="164"/>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c r="DH248" s="164"/>
      <c r="DI248" s="164"/>
      <c r="DJ248" s="164"/>
      <c r="DK248" s="164"/>
      <c r="DL248" s="164"/>
      <c r="DM248" s="164"/>
      <c r="DN248" s="164"/>
      <c r="DO248" s="164"/>
      <c r="DP248" s="164"/>
      <c r="DQ248" s="164"/>
      <c r="DR248" s="164"/>
      <c r="DS248" s="164"/>
      <c r="DT248" s="164"/>
      <c r="DU248" s="164"/>
      <c r="DV248" s="164"/>
      <c r="DW248" s="164"/>
      <c r="DX248" s="164"/>
      <c r="DY248" s="164"/>
      <c r="DZ248" s="164"/>
      <c r="EA248" s="164"/>
      <c r="EB248" s="164"/>
    </row>
    <row r="249" ht="15.75" customHeight="1">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4"/>
      <c r="AY249" s="164"/>
      <c r="AZ249" s="164"/>
      <c r="BA249" s="164"/>
      <c r="BB249" s="164"/>
      <c r="BC249" s="164"/>
      <c r="BD249" s="164"/>
      <c r="BE249" s="164"/>
      <c r="BF249" s="164"/>
      <c r="BG249" s="164"/>
      <c r="BH249" s="164"/>
      <c r="BI249" s="164"/>
      <c r="BJ249" s="164"/>
      <c r="BK249" s="164"/>
      <c r="BL249" s="164"/>
      <c r="BM249" s="164"/>
      <c r="BN249" s="164"/>
      <c r="BO249" s="164"/>
      <c r="BP249" s="164"/>
      <c r="BQ249" s="164"/>
      <c r="BR249" s="164"/>
      <c r="BS249" s="164"/>
      <c r="BT249" s="164"/>
      <c r="BU249" s="164"/>
      <c r="BV249" s="164"/>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c r="DH249" s="164"/>
      <c r="DI249" s="164"/>
      <c r="DJ249" s="164"/>
      <c r="DK249" s="164"/>
      <c r="DL249" s="164"/>
      <c r="DM249" s="164"/>
      <c r="DN249" s="164"/>
      <c r="DO249" s="164"/>
      <c r="DP249" s="164"/>
      <c r="DQ249" s="164"/>
      <c r="DR249" s="164"/>
      <c r="DS249" s="164"/>
      <c r="DT249" s="164"/>
      <c r="DU249" s="164"/>
      <c r="DV249" s="164"/>
      <c r="DW249" s="164"/>
      <c r="DX249" s="164"/>
      <c r="DY249" s="164"/>
      <c r="DZ249" s="164"/>
      <c r="EA249" s="164"/>
      <c r="EB249" s="164"/>
    </row>
    <row r="250" ht="15.75" customHeight="1">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4"/>
      <c r="AY250" s="164"/>
      <c r="AZ250" s="164"/>
      <c r="BA250" s="164"/>
      <c r="BB250" s="164"/>
      <c r="BC250" s="164"/>
      <c r="BD250" s="164"/>
      <c r="BE250" s="164"/>
      <c r="BF250" s="164"/>
      <c r="BG250" s="164"/>
      <c r="BH250" s="164"/>
      <c r="BI250" s="164"/>
      <c r="BJ250" s="164"/>
      <c r="BK250" s="164"/>
      <c r="BL250" s="164"/>
      <c r="BM250" s="164"/>
      <c r="BN250" s="164"/>
      <c r="BO250" s="164"/>
      <c r="BP250" s="164"/>
      <c r="BQ250" s="164"/>
      <c r="BR250" s="164"/>
      <c r="BS250" s="164"/>
      <c r="BT250" s="164"/>
      <c r="BU250" s="164"/>
      <c r="BV250" s="164"/>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c r="DH250" s="164"/>
      <c r="DI250" s="164"/>
      <c r="DJ250" s="164"/>
      <c r="DK250" s="164"/>
      <c r="DL250" s="164"/>
      <c r="DM250" s="164"/>
      <c r="DN250" s="164"/>
      <c r="DO250" s="164"/>
      <c r="DP250" s="164"/>
      <c r="DQ250" s="164"/>
      <c r="DR250" s="164"/>
      <c r="DS250" s="164"/>
      <c r="DT250" s="164"/>
      <c r="DU250" s="164"/>
      <c r="DV250" s="164"/>
      <c r="DW250" s="164"/>
      <c r="DX250" s="164"/>
      <c r="DY250" s="164"/>
      <c r="DZ250" s="164"/>
      <c r="EA250" s="164"/>
      <c r="EB250" s="164"/>
    </row>
    <row r="251" ht="15.75" customHeight="1">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4"/>
      <c r="BG251" s="164"/>
      <c r="BH251" s="164"/>
      <c r="BI251" s="164"/>
      <c r="BJ251" s="164"/>
      <c r="BK251" s="164"/>
      <c r="BL251" s="164"/>
      <c r="BM251" s="164"/>
      <c r="BN251" s="164"/>
      <c r="BO251" s="164"/>
      <c r="BP251" s="164"/>
      <c r="BQ251" s="164"/>
      <c r="BR251" s="164"/>
      <c r="BS251" s="164"/>
      <c r="BT251" s="164"/>
      <c r="BU251" s="164"/>
      <c r="BV251" s="164"/>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c r="DH251" s="164"/>
      <c r="DI251" s="164"/>
      <c r="DJ251" s="164"/>
      <c r="DK251" s="164"/>
      <c r="DL251" s="164"/>
      <c r="DM251" s="164"/>
      <c r="DN251" s="164"/>
      <c r="DO251" s="164"/>
      <c r="DP251" s="164"/>
      <c r="DQ251" s="164"/>
      <c r="DR251" s="164"/>
      <c r="DS251" s="164"/>
      <c r="DT251" s="164"/>
      <c r="DU251" s="164"/>
      <c r="DV251" s="164"/>
      <c r="DW251" s="164"/>
      <c r="DX251" s="164"/>
      <c r="DY251" s="164"/>
      <c r="DZ251" s="164"/>
      <c r="EA251" s="164"/>
      <c r="EB251" s="164"/>
    </row>
    <row r="252" ht="15.75" customHeight="1">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4"/>
      <c r="AY252" s="164"/>
      <c r="AZ252" s="164"/>
      <c r="BA252" s="164"/>
      <c r="BB252" s="164"/>
      <c r="BC252" s="164"/>
      <c r="BD252" s="164"/>
      <c r="BE252" s="164"/>
      <c r="BF252" s="164"/>
      <c r="BG252" s="164"/>
      <c r="BH252" s="164"/>
      <c r="BI252" s="164"/>
      <c r="BJ252" s="164"/>
      <c r="BK252" s="164"/>
      <c r="BL252" s="164"/>
      <c r="BM252" s="164"/>
      <c r="BN252" s="164"/>
      <c r="BO252" s="164"/>
      <c r="BP252" s="164"/>
      <c r="BQ252" s="164"/>
      <c r="BR252" s="164"/>
      <c r="BS252" s="164"/>
      <c r="BT252" s="164"/>
      <c r="BU252" s="164"/>
      <c r="BV252" s="164"/>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c r="DH252" s="164"/>
      <c r="DI252" s="164"/>
      <c r="DJ252" s="164"/>
      <c r="DK252" s="164"/>
      <c r="DL252" s="164"/>
      <c r="DM252" s="164"/>
      <c r="DN252" s="164"/>
      <c r="DO252" s="164"/>
      <c r="DP252" s="164"/>
      <c r="DQ252" s="164"/>
      <c r="DR252" s="164"/>
      <c r="DS252" s="164"/>
      <c r="DT252" s="164"/>
      <c r="DU252" s="164"/>
      <c r="DV252" s="164"/>
      <c r="DW252" s="164"/>
      <c r="DX252" s="164"/>
      <c r="DY252" s="164"/>
      <c r="DZ252" s="164"/>
      <c r="EA252" s="164"/>
      <c r="EB252" s="164"/>
    </row>
    <row r="253" ht="15.75" customHeight="1">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4"/>
      <c r="AY253" s="164"/>
      <c r="AZ253" s="164"/>
      <c r="BA253" s="164"/>
      <c r="BB253" s="164"/>
      <c r="BC253" s="164"/>
      <c r="BD253" s="164"/>
      <c r="BE253" s="164"/>
      <c r="BF253" s="164"/>
      <c r="BG253" s="164"/>
      <c r="BH253" s="164"/>
      <c r="BI253" s="164"/>
      <c r="BJ253" s="164"/>
      <c r="BK253" s="164"/>
      <c r="BL253" s="164"/>
      <c r="BM253" s="164"/>
      <c r="BN253" s="164"/>
      <c r="BO253" s="164"/>
      <c r="BP253" s="164"/>
      <c r="BQ253" s="164"/>
      <c r="BR253" s="164"/>
      <c r="BS253" s="164"/>
      <c r="BT253" s="164"/>
      <c r="BU253" s="164"/>
      <c r="BV253" s="164"/>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c r="DH253" s="164"/>
      <c r="DI253" s="164"/>
      <c r="DJ253" s="164"/>
      <c r="DK253" s="164"/>
      <c r="DL253" s="164"/>
      <c r="DM253" s="164"/>
      <c r="DN253" s="164"/>
      <c r="DO253" s="164"/>
      <c r="DP253" s="164"/>
      <c r="DQ253" s="164"/>
      <c r="DR253" s="164"/>
      <c r="DS253" s="164"/>
      <c r="DT253" s="164"/>
      <c r="DU253" s="164"/>
      <c r="DV253" s="164"/>
      <c r="DW253" s="164"/>
      <c r="DX253" s="164"/>
      <c r="DY253" s="164"/>
      <c r="DZ253" s="164"/>
      <c r="EA253" s="164"/>
      <c r="EB253" s="164"/>
    </row>
    <row r="254" ht="15.75" customHeight="1">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64"/>
      <c r="AU254" s="164"/>
      <c r="AV254" s="164"/>
      <c r="AW254" s="164"/>
      <c r="AX254" s="164"/>
      <c r="AY254" s="164"/>
      <c r="AZ254" s="164"/>
      <c r="BA254" s="164"/>
      <c r="BB254" s="164"/>
      <c r="BC254" s="164"/>
      <c r="BD254" s="164"/>
      <c r="BE254" s="164"/>
      <c r="BF254" s="164"/>
      <c r="BG254" s="164"/>
      <c r="BH254" s="164"/>
      <c r="BI254" s="164"/>
      <c r="BJ254" s="164"/>
      <c r="BK254" s="164"/>
      <c r="BL254" s="164"/>
      <c r="BM254" s="164"/>
      <c r="BN254" s="164"/>
      <c r="BO254" s="164"/>
      <c r="BP254" s="164"/>
      <c r="BQ254" s="164"/>
      <c r="BR254" s="164"/>
      <c r="BS254" s="164"/>
      <c r="BT254" s="164"/>
      <c r="BU254" s="164"/>
      <c r="BV254" s="164"/>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c r="DH254" s="164"/>
      <c r="DI254" s="164"/>
      <c r="DJ254" s="164"/>
      <c r="DK254" s="164"/>
      <c r="DL254" s="164"/>
      <c r="DM254" s="164"/>
      <c r="DN254" s="164"/>
      <c r="DO254" s="164"/>
      <c r="DP254" s="164"/>
      <c r="DQ254" s="164"/>
      <c r="DR254" s="164"/>
      <c r="DS254" s="164"/>
      <c r="DT254" s="164"/>
      <c r="DU254" s="164"/>
      <c r="DV254" s="164"/>
      <c r="DW254" s="164"/>
      <c r="DX254" s="164"/>
      <c r="DY254" s="164"/>
      <c r="DZ254" s="164"/>
      <c r="EA254" s="164"/>
      <c r="EB254" s="164"/>
    </row>
    <row r="255" ht="15.75" customHeight="1">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64"/>
      <c r="AL255" s="164"/>
      <c r="AM255" s="164"/>
      <c r="AN255" s="164"/>
      <c r="AO255" s="164"/>
      <c r="AP255" s="164"/>
      <c r="AQ255" s="164"/>
      <c r="AR255" s="164"/>
      <c r="AS255" s="164"/>
      <c r="AT255" s="164"/>
      <c r="AU255" s="164"/>
      <c r="AV255" s="164"/>
      <c r="AW255" s="164"/>
      <c r="AX255" s="164"/>
      <c r="AY255" s="164"/>
      <c r="AZ255" s="164"/>
      <c r="BA255" s="164"/>
      <c r="BB255" s="164"/>
      <c r="BC255" s="164"/>
      <c r="BD255" s="164"/>
      <c r="BE255" s="164"/>
      <c r="BF255" s="164"/>
      <c r="BG255" s="164"/>
      <c r="BH255" s="164"/>
      <c r="BI255" s="164"/>
      <c r="BJ255" s="164"/>
      <c r="BK255" s="164"/>
      <c r="BL255" s="164"/>
      <c r="BM255" s="164"/>
      <c r="BN255" s="164"/>
      <c r="BO255" s="164"/>
      <c r="BP255" s="164"/>
      <c r="BQ255" s="164"/>
      <c r="BR255" s="164"/>
      <c r="BS255" s="164"/>
      <c r="BT255" s="164"/>
      <c r="BU255" s="164"/>
      <c r="BV255" s="164"/>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c r="DH255" s="164"/>
      <c r="DI255" s="164"/>
      <c r="DJ255" s="164"/>
      <c r="DK255" s="164"/>
      <c r="DL255" s="164"/>
      <c r="DM255" s="164"/>
      <c r="DN255" s="164"/>
      <c r="DO255" s="164"/>
      <c r="DP255" s="164"/>
      <c r="DQ255" s="164"/>
      <c r="DR255" s="164"/>
      <c r="DS255" s="164"/>
      <c r="DT255" s="164"/>
      <c r="DU255" s="164"/>
      <c r="DV255" s="164"/>
      <c r="DW255" s="164"/>
      <c r="DX255" s="164"/>
      <c r="DY255" s="164"/>
      <c r="DZ255" s="164"/>
      <c r="EA255" s="164"/>
      <c r="EB255" s="164"/>
    </row>
    <row r="256" ht="15.75" customHeight="1">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4"/>
      <c r="AY256" s="164"/>
      <c r="AZ256" s="164"/>
      <c r="BA256" s="164"/>
      <c r="BB256" s="164"/>
      <c r="BC256" s="164"/>
      <c r="BD256" s="164"/>
      <c r="BE256" s="164"/>
      <c r="BF256" s="164"/>
      <c r="BG256" s="164"/>
      <c r="BH256" s="164"/>
      <c r="BI256" s="164"/>
      <c r="BJ256" s="164"/>
      <c r="BK256" s="164"/>
      <c r="BL256" s="164"/>
      <c r="BM256" s="164"/>
      <c r="BN256" s="164"/>
      <c r="BO256" s="164"/>
      <c r="BP256" s="164"/>
      <c r="BQ256" s="164"/>
      <c r="BR256" s="164"/>
      <c r="BS256" s="164"/>
      <c r="BT256" s="164"/>
      <c r="BU256" s="164"/>
      <c r="BV256" s="164"/>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c r="DH256" s="164"/>
      <c r="DI256" s="164"/>
      <c r="DJ256" s="164"/>
      <c r="DK256" s="164"/>
      <c r="DL256" s="164"/>
      <c r="DM256" s="164"/>
      <c r="DN256" s="164"/>
      <c r="DO256" s="164"/>
      <c r="DP256" s="164"/>
      <c r="DQ256" s="164"/>
      <c r="DR256" s="164"/>
      <c r="DS256" s="164"/>
      <c r="DT256" s="164"/>
      <c r="DU256" s="164"/>
      <c r="DV256" s="164"/>
      <c r="DW256" s="164"/>
      <c r="DX256" s="164"/>
      <c r="DY256" s="164"/>
      <c r="DZ256" s="164"/>
      <c r="EA256" s="164"/>
      <c r="EB256" s="164"/>
    </row>
    <row r="257" ht="15.75" customHeight="1">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c r="AM257" s="164"/>
      <c r="AN257" s="164"/>
      <c r="AO257" s="164"/>
      <c r="AP257" s="164"/>
      <c r="AQ257" s="164"/>
      <c r="AR257" s="164"/>
      <c r="AS257" s="164"/>
      <c r="AT257" s="164"/>
      <c r="AU257" s="164"/>
      <c r="AV257" s="164"/>
      <c r="AW257" s="164"/>
      <c r="AX257" s="164"/>
      <c r="AY257" s="164"/>
      <c r="AZ257" s="164"/>
      <c r="BA257" s="164"/>
      <c r="BB257" s="164"/>
      <c r="BC257" s="164"/>
      <c r="BD257" s="164"/>
      <c r="BE257" s="164"/>
      <c r="BF257" s="164"/>
      <c r="BG257" s="164"/>
      <c r="BH257" s="164"/>
      <c r="BI257" s="164"/>
      <c r="BJ257" s="164"/>
      <c r="BK257" s="164"/>
      <c r="BL257" s="164"/>
      <c r="BM257" s="164"/>
      <c r="BN257" s="164"/>
      <c r="BO257" s="164"/>
      <c r="BP257" s="164"/>
      <c r="BQ257" s="164"/>
      <c r="BR257" s="164"/>
      <c r="BS257" s="164"/>
      <c r="BT257" s="164"/>
      <c r="BU257" s="164"/>
      <c r="BV257" s="164"/>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c r="DH257" s="164"/>
      <c r="DI257" s="164"/>
      <c r="DJ257" s="164"/>
      <c r="DK257" s="164"/>
      <c r="DL257" s="164"/>
      <c r="DM257" s="164"/>
      <c r="DN257" s="164"/>
      <c r="DO257" s="164"/>
      <c r="DP257" s="164"/>
      <c r="DQ257" s="164"/>
      <c r="DR257" s="164"/>
      <c r="DS257" s="164"/>
      <c r="DT257" s="164"/>
      <c r="DU257" s="164"/>
      <c r="DV257" s="164"/>
      <c r="DW257" s="164"/>
      <c r="DX257" s="164"/>
      <c r="DY257" s="164"/>
      <c r="DZ257" s="164"/>
      <c r="EA257" s="164"/>
      <c r="EB257" s="164"/>
    </row>
    <row r="258" ht="15.75" customHeight="1">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c r="AK258" s="164"/>
      <c r="AL258" s="164"/>
      <c r="AM258" s="164"/>
      <c r="AN258" s="164"/>
      <c r="AO258" s="164"/>
      <c r="AP258" s="164"/>
      <c r="AQ258" s="164"/>
      <c r="AR258" s="164"/>
      <c r="AS258" s="164"/>
      <c r="AT258" s="164"/>
      <c r="AU258" s="164"/>
      <c r="AV258" s="164"/>
      <c r="AW258" s="164"/>
      <c r="AX258" s="164"/>
      <c r="AY258" s="164"/>
      <c r="AZ258" s="164"/>
      <c r="BA258" s="164"/>
      <c r="BB258" s="164"/>
      <c r="BC258" s="164"/>
      <c r="BD258" s="164"/>
      <c r="BE258" s="164"/>
      <c r="BF258" s="164"/>
      <c r="BG258" s="164"/>
      <c r="BH258" s="164"/>
      <c r="BI258" s="164"/>
      <c r="BJ258" s="164"/>
      <c r="BK258" s="164"/>
      <c r="BL258" s="164"/>
      <c r="BM258" s="164"/>
      <c r="BN258" s="164"/>
      <c r="BO258" s="164"/>
      <c r="BP258" s="164"/>
      <c r="BQ258" s="164"/>
      <c r="BR258" s="164"/>
      <c r="BS258" s="164"/>
      <c r="BT258" s="164"/>
      <c r="BU258" s="164"/>
      <c r="BV258" s="164"/>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c r="DH258" s="164"/>
      <c r="DI258" s="164"/>
      <c r="DJ258" s="164"/>
      <c r="DK258" s="164"/>
      <c r="DL258" s="164"/>
      <c r="DM258" s="164"/>
      <c r="DN258" s="164"/>
      <c r="DO258" s="164"/>
      <c r="DP258" s="164"/>
      <c r="DQ258" s="164"/>
      <c r="DR258" s="164"/>
      <c r="DS258" s="164"/>
      <c r="DT258" s="164"/>
      <c r="DU258" s="164"/>
      <c r="DV258" s="164"/>
      <c r="DW258" s="164"/>
      <c r="DX258" s="164"/>
      <c r="DY258" s="164"/>
      <c r="DZ258" s="164"/>
      <c r="EA258" s="164"/>
      <c r="EB258" s="164"/>
    </row>
    <row r="259" ht="15.75" customHeight="1">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c r="BA259" s="164"/>
      <c r="BB259" s="164"/>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c r="DL259" s="164"/>
      <c r="DM259" s="164"/>
      <c r="DN259" s="164"/>
      <c r="DO259" s="164"/>
      <c r="DP259" s="164"/>
      <c r="DQ259" s="164"/>
      <c r="DR259" s="164"/>
      <c r="DS259" s="164"/>
      <c r="DT259" s="164"/>
      <c r="DU259" s="164"/>
      <c r="DV259" s="164"/>
      <c r="DW259" s="164"/>
      <c r="DX259" s="164"/>
      <c r="DY259" s="164"/>
      <c r="DZ259" s="164"/>
      <c r="EA259" s="164"/>
      <c r="EB259" s="164"/>
    </row>
    <row r="260" ht="15.75" customHeight="1">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4"/>
      <c r="AL260" s="164"/>
      <c r="AM260" s="164"/>
      <c r="AN260" s="164"/>
      <c r="AO260" s="164"/>
      <c r="AP260" s="164"/>
      <c r="AQ260" s="164"/>
      <c r="AR260" s="164"/>
      <c r="AS260" s="164"/>
      <c r="AT260" s="164"/>
      <c r="AU260" s="164"/>
      <c r="AV260" s="164"/>
      <c r="AW260" s="164"/>
      <c r="AX260" s="164"/>
      <c r="AY260" s="164"/>
      <c r="AZ260" s="164"/>
      <c r="BA260" s="164"/>
      <c r="BB260" s="164"/>
      <c r="BC260" s="164"/>
      <c r="BD260" s="164"/>
      <c r="BE260" s="164"/>
      <c r="BF260" s="164"/>
      <c r="BG260" s="164"/>
      <c r="BH260" s="164"/>
      <c r="BI260" s="164"/>
      <c r="BJ260" s="164"/>
      <c r="BK260" s="164"/>
      <c r="BL260" s="164"/>
      <c r="BM260" s="164"/>
      <c r="BN260" s="164"/>
      <c r="BO260" s="164"/>
      <c r="BP260" s="164"/>
      <c r="BQ260" s="164"/>
      <c r="BR260" s="164"/>
      <c r="BS260" s="164"/>
      <c r="BT260" s="164"/>
      <c r="BU260" s="164"/>
      <c r="BV260" s="164"/>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c r="DH260" s="164"/>
      <c r="DI260" s="164"/>
      <c r="DJ260" s="164"/>
      <c r="DK260" s="164"/>
      <c r="DL260" s="164"/>
      <c r="DM260" s="164"/>
      <c r="DN260" s="164"/>
      <c r="DO260" s="164"/>
      <c r="DP260" s="164"/>
      <c r="DQ260" s="164"/>
      <c r="DR260" s="164"/>
      <c r="DS260" s="164"/>
      <c r="DT260" s="164"/>
      <c r="DU260" s="164"/>
      <c r="DV260" s="164"/>
      <c r="DW260" s="164"/>
      <c r="DX260" s="164"/>
      <c r="DY260" s="164"/>
      <c r="DZ260" s="164"/>
      <c r="EA260" s="164"/>
      <c r="EB260" s="164"/>
    </row>
    <row r="261" ht="15.75" customHeight="1">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4"/>
      <c r="AP261" s="164"/>
      <c r="AQ261" s="164"/>
      <c r="AR261" s="164"/>
      <c r="AS261" s="164"/>
      <c r="AT261" s="164"/>
      <c r="AU261" s="164"/>
      <c r="AV261" s="164"/>
      <c r="AW261" s="164"/>
      <c r="AX261" s="164"/>
      <c r="AY261" s="164"/>
      <c r="AZ261" s="164"/>
      <c r="BA261" s="164"/>
      <c r="BB261" s="164"/>
      <c r="BC261" s="164"/>
      <c r="BD261" s="164"/>
      <c r="BE261" s="164"/>
      <c r="BF261" s="164"/>
      <c r="BG261" s="164"/>
      <c r="BH261" s="164"/>
      <c r="BI261" s="164"/>
      <c r="BJ261" s="164"/>
      <c r="BK261" s="164"/>
      <c r="BL261" s="164"/>
      <c r="BM261" s="164"/>
      <c r="BN261" s="164"/>
      <c r="BO261" s="164"/>
      <c r="BP261" s="164"/>
      <c r="BQ261" s="164"/>
      <c r="BR261" s="164"/>
      <c r="BS261" s="164"/>
      <c r="BT261" s="164"/>
      <c r="BU261" s="164"/>
      <c r="BV261" s="164"/>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c r="DH261" s="164"/>
      <c r="DI261" s="164"/>
      <c r="DJ261" s="164"/>
      <c r="DK261" s="164"/>
      <c r="DL261" s="164"/>
      <c r="DM261" s="164"/>
      <c r="DN261" s="164"/>
      <c r="DO261" s="164"/>
      <c r="DP261" s="164"/>
      <c r="DQ261" s="164"/>
      <c r="DR261" s="164"/>
      <c r="DS261" s="164"/>
      <c r="DT261" s="164"/>
      <c r="DU261" s="164"/>
      <c r="DV261" s="164"/>
      <c r="DW261" s="164"/>
      <c r="DX261" s="164"/>
      <c r="DY261" s="164"/>
      <c r="DZ261" s="164"/>
      <c r="EA261" s="164"/>
      <c r="EB261" s="164"/>
    </row>
    <row r="262" ht="15.75" customHeight="1">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4"/>
      <c r="AM262" s="164"/>
      <c r="AN262" s="164"/>
      <c r="AO262" s="164"/>
      <c r="AP262" s="164"/>
      <c r="AQ262" s="164"/>
      <c r="AR262" s="164"/>
      <c r="AS262" s="164"/>
      <c r="AT262" s="164"/>
      <c r="AU262" s="164"/>
      <c r="AV262" s="164"/>
      <c r="AW262" s="164"/>
      <c r="AX262" s="164"/>
      <c r="AY262" s="164"/>
      <c r="AZ262" s="164"/>
      <c r="BA262" s="164"/>
      <c r="BB262" s="164"/>
      <c r="BC262" s="164"/>
      <c r="BD262" s="164"/>
      <c r="BE262" s="164"/>
      <c r="BF262" s="164"/>
      <c r="BG262" s="164"/>
      <c r="BH262" s="164"/>
      <c r="BI262" s="164"/>
      <c r="BJ262" s="164"/>
      <c r="BK262" s="164"/>
      <c r="BL262" s="164"/>
      <c r="BM262" s="164"/>
      <c r="BN262" s="164"/>
      <c r="BO262" s="164"/>
      <c r="BP262" s="164"/>
      <c r="BQ262" s="164"/>
      <c r="BR262" s="164"/>
      <c r="BS262" s="164"/>
      <c r="BT262" s="164"/>
      <c r="BU262" s="164"/>
      <c r="BV262" s="164"/>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c r="DH262" s="164"/>
      <c r="DI262" s="164"/>
      <c r="DJ262" s="164"/>
      <c r="DK262" s="164"/>
      <c r="DL262" s="164"/>
      <c r="DM262" s="164"/>
      <c r="DN262" s="164"/>
      <c r="DO262" s="164"/>
      <c r="DP262" s="164"/>
      <c r="DQ262" s="164"/>
      <c r="DR262" s="164"/>
      <c r="DS262" s="164"/>
      <c r="DT262" s="164"/>
      <c r="DU262" s="164"/>
      <c r="DV262" s="164"/>
      <c r="DW262" s="164"/>
      <c r="DX262" s="164"/>
      <c r="DY262" s="164"/>
      <c r="DZ262" s="164"/>
      <c r="EA262" s="164"/>
      <c r="EB262" s="164"/>
    </row>
    <row r="263" ht="15.75" customHeight="1">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c r="AM263" s="164"/>
      <c r="AN263" s="164"/>
      <c r="AO263" s="164"/>
      <c r="AP263" s="164"/>
      <c r="AQ263" s="164"/>
      <c r="AR263" s="164"/>
      <c r="AS263" s="164"/>
      <c r="AT263" s="164"/>
      <c r="AU263" s="164"/>
      <c r="AV263" s="164"/>
      <c r="AW263" s="164"/>
      <c r="AX263" s="164"/>
      <c r="AY263" s="164"/>
      <c r="AZ263" s="164"/>
      <c r="BA263" s="164"/>
      <c r="BB263" s="164"/>
      <c r="BC263" s="164"/>
      <c r="BD263" s="164"/>
      <c r="BE263" s="164"/>
      <c r="BF263" s="164"/>
      <c r="BG263" s="164"/>
      <c r="BH263" s="164"/>
      <c r="BI263" s="164"/>
      <c r="BJ263" s="164"/>
      <c r="BK263" s="164"/>
      <c r="BL263" s="164"/>
      <c r="BM263" s="164"/>
      <c r="BN263" s="164"/>
      <c r="BO263" s="164"/>
      <c r="BP263" s="164"/>
      <c r="BQ263" s="164"/>
      <c r="BR263" s="164"/>
      <c r="BS263" s="164"/>
      <c r="BT263" s="164"/>
      <c r="BU263" s="164"/>
      <c r="BV263" s="164"/>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c r="DH263" s="164"/>
      <c r="DI263" s="164"/>
      <c r="DJ263" s="164"/>
      <c r="DK263" s="164"/>
      <c r="DL263" s="164"/>
      <c r="DM263" s="164"/>
      <c r="DN263" s="164"/>
      <c r="DO263" s="164"/>
      <c r="DP263" s="164"/>
      <c r="DQ263" s="164"/>
      <c r="DR263" s="164"/>
      <c r="DS263" s="164"/>
      <c r="DT263" s="164"/>
      <c r="DU263" s="164"/>
      <c r="DV263" s="164"/>
      <c r="DW263" s="164"/>
      <c r="DX263" s="164"/>
      <c r="DY263" s="164"/>
      <c r="DZ263" s="164"/>
      <c r="EA263" s="164"/>
      <c r="EB263" s="164"/>
    </row>
    <row r="264" ht="15.75" customHeight="1">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c r="AK264" s="164"/>
      <c r="AL264" s="164"/>
      <c r="AM264" s="164"/>
      <c r="AN264" s="164"/>
      <c r="AO264" s="164"/>
      <c r="AP264" s="164"/>
      <c r="AQ264" s="164"/>
      <c r="AR264" s="164"/>
      <c r="AS264" s="164"/>
      <c r="AT264" s="164"/>
      <c r="AU264" s="164"/>
      <c r="AV264" s="164"/>
      <c r="AW264" s="164"/>
      <c r="AX264" s="164"/>
      <c r="AY264" s="164"/>
      <c r="AZ264" s="164"/>
      <c r="BA264" s="164"/>
      <c r="BB264" s="164"/>
      <c r="BC264" s="164"/>
      <c r="BD264" s="164"/>
      <c r="BE264" s="164"/>
      <c r="BF264" s="164"/>
      <c r="BG264" s="164"/>
      <c r="BH264" s="164"/>
      <c r="BI264" s="164"/>
      <c r="BJ264" s="164"/>
      <c r="BK264" s="164"/>
      <c r="BL264" s="164"/>
      <c r="BM264" s="164"/>
      <c r="BN264" s="164"/>
      <c r="BO264" s="164"/>
      <c r="BP264" s="164"/>
      <c r="BQ264" s="164"/>
      <c r="BR264" s="164"/>
      <c r="BS264" s="164"/>
      <c r="BT264" s="164"/>
      <c r="BU264" s="164"/>
      <c r="BV264" s="164"/>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c r="DH264" s="164"/>
      <c r="DI264" s="164"/>
      <c r="DJ264" s="164"/>
      <c r="DK264" s="164"/>
      <c r="DL264" s="164"/>
      <c r="DM264" s="164"/>
      <c r="DN264" s="164"/>
      <c r="DO264" s="164"/>
      <c r="DP264" s="164"/>
      <c r="DQ264" s="164"/>
      <c r="DR264" s="164"/>
      <c r="DS264" s="164"/>
      <c r="DT264" s="164"/>
      <c r="DU264" s="164"/>
      <c r="DV264" s="164"/>
      <c r="DW264" s="164"/>
      <c r="DX264" s="164"/>
      <c r="DY264" s="164"/>
      <c r="DZ264" s="164"/>
      <c r="EA264" s="164"/>
      <c r="EB264" s="164"/>
    </row>
    <row r="265" ht="15.75" customHeight="1">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4"/>
      <c r="AV265" s="164"/>
      <c r="AW265" s="164"/>
      <c r="AX265" s="164"/>
      <c r="AY265" s="164"/>
      <c r="AZ265" s="164"/>
      <c r="BA265" s="164"/>
      <c r="BB265" s="164"/>
      <c r="BC265" s="164"/>
      <c r="BD265" s="164"/>
      <c r="BE265" s="164"/>
      <c r="BF265" s="164"/>
      <c r="BG265" s="164"/>
      <c r="BH265" s="164"/>
      <c r="BI265" s="164"/>
      <c r="BJ265" s="164"/>
      <c r="BK265" s="164"/>
      <c r="BL265" s="164"/>
      <c r="BM265" s="164"/>
      <c r="BN265" s="164"/>
      <c r="BO265" s="164"/>
      <c r="BP265" s="164"/>
      <c r="BQ265" s="164"/>
      <c r="BR265" s="164"/>
      <c r="BS265" s="164"/>
      <c r="BT265" s="164"/>
      <c r="BU265" s="164"/>
      <c r="BV265" s="164"/>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c r="DH265" s="164"/>
      <c r="DI265" s="164"/>
      <c r="DJ265" s="164"/>
      <c r="DK265" s="164"/>
      <c r="DL265" s="164"/>
      <c r="DM265" s="164"/>
      <c r="DN265" s="164"/>
      <c r="DO265" s="164"/>
      <c r="DP265" s="164"/>
      <c r="DQ265" s="164"/>
      <c r="DR265" s="164"/>
      <c r="DS265" s="164"/>
      <c r="DT265" s="164"/>
      <c r="DU265" s="164"/>
      <c r="DV265" s="164"/>
      <c r="DW265" s="164"/>
      <c r="DX265" s="164"/>
      <c r="DY265" s="164"/>
      <c r="DZ265" s="164"/>
      <c r="EA265" s="164"/>
      <c r="EB265" s="164"/>
    </row>
    <row r="266" ht="15.75" customHeight="1">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c r="AM266" s="164"/>
      <c r="AN266" s="164"/>
      <c r="AO266" s="164"/>
      <c r="AP266" s="164"/>
      <c r="AQ266" s="164"/>
      <c r="AR266" s="164"/>
      <c r="AS266" s="164"/>
      <c r="AT266" s="164"/>
      <c r="AU266" s="164"/>
      <c r="AV266" s="164"/>
      <c r="AW266" s="164"/>
      <c r="AX266" s="164"/>
      <c r="AY266" s="164"/>
      <c r="AZ266" s="164"/>
      <c r="BA266" s="164"/>
      <c r="BB266" s="164"/>
      <c r="BC266" s="164"/>
      <c r="BD266" s="164"/>
      <c r="BE266" s="164"/>
      <c r="BF266" s="164"/>
      <c r="BG266" s="164"/>
      <c r="BH266" s="164"/>
      <c r="BI266" s="164"/>
      <c r="BJ266" s="164"/>
      <c r="BK266" s="164"/>
      <c r="BL266" s="164"/>
      <c r="BM266" s="164"/>
      <c r="BN266" s="164"/>
      <c r="BO266" s="164"/>
      <c r="BP266" s="164"/>
      <c r="BQ266" s="164"/>
      <c r="BR266" s="164"/>
      <c r="BS266" s="164"/>
      <c r="BT266" s="164"/>
      <c r="BU266" s="164"/>
      <c r="BV266" s="164"/>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c r="DH266" s="164"/>
      <c r="DI266" s="164"/>
      <c r="DJ266" s="164"/>
      <c r="DK266" s="164"/>
      <c r="DL266" s="164"/>
      <c r="DM266" s="164"/>
      <c r="DN266" s="164"/>
      <c r="DO266" s="164"/>
      <c r="DP266" s="164"/>
      <c r="DQ266" s="164"/>
      <c r="DR266" s="164"/>
      <c r="DS266" s="164"/>
      <c r="DT266" s="164"/>
      <c r="DU266" s="164"/>
      <c r="DV266" s="164"/>
      <c r="DW266" s="164"/>
      <c r="DX266" s="164"/>
      <c r="DY266" s="164"/>
      <c r="DZ266" s="164"/>
      <c r="EA266" s="164"/>
      <c r="EB266" s="164"/>
    </row>
    <row r="267" ht="15.75" customHeight="1">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c r="AM267" s="164"/>
      <c r="AN267" s="164"/>
      <c r="AO267" s="164"/>
      <c r="AP267" s="164"/>
      <c r="AQ267" s="164"/>
      <c r="AR267" s="164"/>
      <c r="AS267" s="164"/>
      <c r="AT267" s="164"/>
      <c r="AU267" s="164"/>
      <c r="AV267" s="164"/>
      <c r="AW267" s="164"/>
      <c r="AX267" s="164"/>
      <c r="AY267" s="164"/>
      <c r="AZ267" s="164"/>
      <c r="BA267" s="164"/>
      <c r="BB267" s="164"/>
      <c r="BC267" s="164"/>
      <c r="BD267" s="164"/>
      <c r="BE267" s="164"/>
      <c r="BF267" s="164"/>
      <c r="BG267" s="164"/>
      <c r="BH267" s="164"/>
      <c r="BI267" s="164"/>
      <c r="BJ267" s="164"/>
      <c r="BK267" s="164"/>
      <c r="BL267" s="164"/>
      <c r="BM267" s="164"/>
      <c r="BN267" s="164"/>
      <c r="BO267" s="164"/>
      <c r="BP267" s="164"/>
      <c r="BQ267" s="164"/>
      <c r="BR267" s="164"/>
      <c r="BS267" s="164"/>
      <c r="BT267" s="164"/>
      <c r="BU267" s="164"/>
      <c r="BV267" s="164"/>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c r="DH267" s="164"/>
      <c r="DI267" s="164"/>
      <c r="DJ267" s="164"/>
      <c r="DK267" s="164"/>
      <c r="DL267" s="164"/>
      <c r="DM267" s="164"/>
      <c r="DN267" s="164"/>
      <c r="DO267" s="164"/>
      <c r="DP267" s="164"/>
      <c r="DQ267" s="164"/>
      <c r="DR267" s="164"/>
      <c r="DS267" s="164"/>
      <c r="DT267" s="164"/>
      <c r="DU267" s="164"/>
      <c r="DV267" s="164"/>
      <c r="DW267" s="164"/>
      <c r="DX267" s="164"/>
      <c r="DY267" s="164"/>
      <c r="DZ267" s="164"/>
      <c r="EA267" s="164"/>
      <c r="EB267" s="164"/>
    </row>
    <row r="268" ht="15.75" customHeight="1">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164"/>
      <c r="AL268" s="164"/>
      <c r="AM268" s="164"/>
      <c r="AN268" s="164"/>
      <c r="AO268" s="164"/>
      <c r="AP268" s="164"/>
      <c r="AQ268" s="164"/>
      <c r="AR268" s="164"/>
      <c r="AS268" s="164"/>
      <c r="AT268" s="164"/>
      <c r="AU268" s="164"/>
      <c r="AV268" s="164"/>
      <c r="AW268" s="164"/>
      <c r="AX268" s="164"/>
      <c r="AY268" s="164"/>
      <c r="AZ268" s="164"/>
      <c r="BA268" s="164"/>
      <c r="BB268" s="164"/>
      <c r="BC268" s="164"/>
      <c r="BD268" s="164"/>
      <c r="BE268" s="164"/>
      <c r="BF268" s="164"/>
      <c r="BG268" s="164"/>
      <c r="BH268" s="164"/>
      <c r="BI268" s="164"/>
      <c r="BJ268" s="164"/>
      <c r="BK268" s="164"/>
      <c r="BL268" s="164"/>
      <c r="BM268" s="164"/>
      <c r="BN268" s="164"/>
      <c r="BO268" s="164"/>
      <c r="BP268" s="164"/>
      <c r="BQ268" s="164"/>
      <c r="BR268" s="164"/>
      <c r="BS268" s="164"/>
      <c r="BT268" s="164"/>
      <c r="BU268" s="164"/>
      <c r="BV268" s="164"/>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c r="DH268" s="164"/>
      <c r="DI268" s="164"/>
      <c r="DJ268" s="164"/>
      <c r="DK268" s="164"/>
      <c r="DL268" s="164"/>
      <c r="DM268" s="164"/>
      <c r="DN268" s="164"/>
      <c r="DO268" s="164"/>
      <c r="DP268" s="164"/>
      <c r="DQ268" s="164"/>
      <c r="DR268" s="164"/>
      <c r="DS268" s="164"/>
      <c r="DT268" s="164"/>
      <c r="DU268" s="164"/>
      <c r="DV268" s="164"/>
      <c r="DW268" s="164"/>
      <c r="DX268" s="164"/>
      <c r="DY268" s="164"/>
      <c r="DZ268" s="164"/>
      <c r="EA268" s="164"/>
      <c r="EB268" s="164"/>
    </row>
    <row r="269" ht="15.75" customHeight="1">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c r="AM269" s="164"/>
      <c r="AN269" s="164"/>
      <c r="AO269" s="164"/>
      <c r="AP269" s="164"/>
      <c r="AQ269" s="164"/>
      <c r="AR269" s="164"/>
      <c r="AS269" s="164"/>
      <c r="AT269" s="164"/>
      <c r="AU269" s="164"/>
      <c r="AV269" s="164"/>
      <c r="AW269" s="164"/>
      <c r="AX269" s="164"/>
      <c r="AY269" s="164"/>
      <c r="AZ269" s="164"/>
      <c r="BA269" s="164"/>
      <c r="BB269" s="164"/>
      <c r="BC269" s="164"/>
      <c r="BD269" s="164"/>
      <c r="BE269" s="164"/>
      <c r="BF269" s="164"/>
      <c r="BG269" s="164"/>
      <c r="BH269" s="164"/>
      <c r="BI269" s="164"/>
      <c r="BJ269" s="164"/>
      <c r="BK269" s="164"/>
      <c r="BL269" s="164"/>
      <c r="BM269" s="164"/>
      <c r="BN269" s="164"/>
      <c r="BO269" s="164"/>
      <c r="BP269" s="164"/>
      <c r="BQ269" s="164"/>
      <c r="BR269" s="164"/>
      <c r="BS269" s="164"/>
      <c r="BT269" s="164"/>
      <c r="BU269" s="164"/>
      <c r="BV269" s="164"/>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c r="DH269" s="164"/>
      <c r="DI269" s="164"/>
      <c r="DJ269" s="164"/>
      <c r="DK269" s="164"/>
      <c r="DL269" s="164"/>
      <c r="DM269" s="164"/>
      <c r="DN269" s="164"/>
      <c r="DO269" s="164"/>
      <c r="DP269" s="164"/>
      <c r="DQ269" s="164"/>
      <c r="DR269" s="164"/>
      <c r="DS269" s="164"/>
      <c r="DT269" s="164"/>
      <c r="DU269" s="164"/>
      <c r="DV269" s="164"/>
      <c r="DW269" s="164"/>
      <c r="DX269" s="164"/>
      <c r="DY269" s="164"/>
      <c r="DZ269" s="164"/>
      <c r="EA269" s="164"/>
      <c r="EB269" s="164"/>
    </row>
    <row r="270" ht="15.75" customHeight="1">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c r="AL270" s="164"/>
      <c r="AM270" s="164"/>
      <c r="AN270" s="164"/>
      <c r="AO270" s="164"/>
      <c r="AP270" s="164"/>
      <c r="AQ270" s="164"/>
      <c r="AR270" s="164"/>
      <c r="AS270" s="164"/>
      <c r="AT270" s="164"/>
      <c r="AU270" s="164"/>
      <c r="AV270" s="164"/>
      <c r="AW270" s="164"/>
      <c r="AX270" s="164"/>
      <c r="AY270" s="164"/>
      <c r="AZ270" s="164"/>
      <c r="BA270" s="164"/>
      <c r="BB270" s="164"/>
      <c r="BC270" s="164"/>
      <c r="BD270" s="164"/>
      <c r="BE270" s="164"/>
      <c r="BF270" s="164"/>
      <c r="BG270" s="164"/>
      <c r="BH270" s="164"/>
      <c r="BI270" s="164"/>
      <c r="BJ270" s="164"/>
      <c r="BK270" s="164"/>
      <c r="BL270" s="164"/>
      <c r="BM270" s="164"/>
      <c r="BN270" s="164"/>
      <c r="BO270" s="164"/>
      <c r="BP270" s="164"/>
      <c r="BQ270" s="164"/>
      <c r="BR270" s="164"/>
      <c r="BS270" s="164"/>
      <c r="BT270" s="164"/>
      <c r="BU270" s="164"/>
      <c r="BV270" s="164"/>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c r="DH270" s="164"/>
      <c r="DI270" s="164"/>
      <c r="DJ270" s="164"/>
      <c r="DK270" s="164"/>
      <c r="DL270" s="164"/>
      <c r="DM270" s="164"/>
      <c r="DN270" s="164"/>
      <c r="DO270" s="164"/>
      <c r="DP270" s="164"/>
      <c r="DQ270" s="164"/>
      <c r="DR270" s="164"/>
      <c r="DS270" s="164"/>
      <c r="DT270" s="164"/>
      <c r="DU270" s="164"/>
      <c r="DV270" s="164"/>
      <c r="DW270" s="164"/>
      <c r="DX270" s="164"/>
      <c r="DY270" s="164"/>
      <c r="DZ270" s="164"/>
      <c r="EA270" s="164"/>
      <c r="EB270" s="164"/>
    </row>
    <row r="271" ht="15.75" customHeight="1">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4"/>
      <c r="AV271" s="164"/>
      <c r="AW271" s="164"/>
      <c r="AX271" s="164"/>
      <c r="AY271" s="164"/>
      <c r="AZ271" s="164"/>
      <c r="BA271" s="164"/>
      <c r="BB271" s="164"/>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row>
    <row r="272" ht="15.75" customHeight="1">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c r="BI272" s="164"/>
      <c r="BJ272" s="164"/>
      <c r="BK272" s="164"/>
      <c r="BL272" s="164"/>
      <c r="BM272" s="164"/>
      <c r="BN272" s="164"/>
      <c r="BO272" s="164"/>
      <c r="BP272" s="164"/>
      <c r="BQ272" s="164"/>
      <c r="BR272" s="164"/>
      <c r="BS272" s="164"/>
      <c r="BT272" s="164"/>
      <c r="BU272" s="164"/>
      <c r="BV272" s="164"/>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c r="DH272" s="164"/>
      <c r="DI272" s="164"/>
      <c r="DJ272" s="164"/>
      <c r="DK272" s="164"/>
      <c r="DL272" s="164"/>
      <c r="DM272" s="164"/>
      <c r="DN272" s="164"/>
      <c r="DO272" s="164"/>
      <c r="DP272" s="164"/>
      <c r="DQ272" s="164"/>
      <c r="DR272" s="164"/>
      <c r="DS272" s="164"/>
      <c r="DT272" s="164"/>
      <c r="DU272" s="164"/>
      <c r="DV272" s="164"/>
      <c r="DW272" s="164"/>
      <c r="DX272" s="164"/>
      <c r="DY272" s="164"/>
      <c r="DZ272" s="164"/>
      <c r="EA272" s="164"/>
      <c r="EB272" s="164"/>
    </row>
    <row r="273" ht="15.75" customHeight="1">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4"/>
      <c r="AD273" s="164"/>
      <c r="AE273" s="164"/>
      <c r="AF273" s="164"/>
      <c r="AG273" s="164"/>
      <c r="AH273" s="164"/>
      <c r="AI273" s="164"/>
      <c r="AJ273" s="164"/>
      <c r="AK273" s="164"/>
      <c r="AL273" s="164"/>
      <c r="AM273" s="164"/>
      <c r="AN273" s="164"/>
      <c r="AO273" s="164"/>
      <c r="AP273" s="164"/>
      <c r="AQ273" s="164"/>
      <c r="AR273" s="164"/>
      <c r="AS273" s="164"/>
      <c r="AT273" s="164"/>
      <c r="AU273" s="164"/>
      <c r="AV273" s="164"/>
      <c r="AW273" s="164"/>
      <c r="AX273" s="164"/>
      <c r="AY273" s="164"/>
      <c r="AZ273" s="164"/>
      <c r="BA273" s="164"/>
      <c r="BB273" s="164"/>
      <c r="BC273" s="164"/>
      <c r="BD273" s="164"/>
      <c r="BE273" s="164"/>
      <c r="BF273" s="164"/>
      <c r="BG273" s="164"/>
      <c r="BH273" s="164"/>
      <c r="BI273" s="164"/>
      <c r="BJ273" s="164"/>
      <c r="BK273" s="164"/>
      <c r="BL273" s="164"/>
      <c r="BM273" s="164"/>
      <c r="BN273" s="164"/>
      <c r="BO273" s="164"/>
      <c r="BP273" s="164"/>
      <c r="BQ273" s="164"/>
      <c r="BR273" s="164"/>
      <c r="BS273" s="164"/>
      <c r="BT273" s="164"/>
      <c r="BU273" s="164"/>
      <c r="BV273" s="164"/>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c r="DH273" s="164"/>
      <c r="DI273" s="164"/>
      <c r="DJ273" s="164"/>
      <c r="DK273" s="164"/>
      <c r="DL273" s="164"/>
      <c r="DM273" s="164"/>
      <c r="DN273" s="164"/>
      <c r="DO273" s="164"/>
      <c r="DP273" s="164"/>
      <c r="DQ273" s="164"/>
      <c r="DR273" s="164"/>
      <c r="DS273" s="164"/>
      <c r="DT273" s="164"/>
      <c r="DU273" s="164"/>
      <c r="DV273" s="164"/>
      <c r="DW273" s="164"/>
      <c r="DX273" s="164"/>
      <c r="DY273" s="164"/>
      <c r="DZ273" s="164"/>
      <c r="EA273" s="164"/>
      <c r="EB273" s="164"/>
    </row>
    <row r="274" ht="15.75" customHeight="1">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164"/>
      <c r="AU274" s="164"/>
      <c r="AV274" s="164"/>
      <c r="AW274" s="164"/>
      <c r="AX274" s="164"/>
      <c r="AY274" s="164"/>
      <c r="AZ274" s="164"/>
      <c r="BA274" s="164"/>
      <c r="BB274" s="164"/>
      <c r="BC274" s="164"/>
      <c r="BD274" s="164"/>
      <c r="BE274" s="164"/>
      <c r="BF274" s="164"/>
      <c r="BG274" s="164"/>
      <c r="BH274" s="164"/>
      <c r="BI274" s="164"/>
      <c r="BJ274" s="164"/>
      <c r="BK274" s="164"/>
      <c r="BL274" s="164"/>
      <c r="BM274" s="164"/>
      <c r="BN274" s="164"/>
      <c r="BO274" s="164"/>
      <c r="BP274" s="164"/>
      <c r="BQ274" s="164"/>
      <c r="BR274" s="164"/>
      <c r="BS274" s="164"/>
      <c r="BT274" s="164"/>
      <c r="BU274" s="164"/>
      <c r="BV274" s="164"/>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c r="DH274" s="164"/>
      <c r="DI274" s="164"/>
      <c r="DJ274" s="164"/>
      <c r="DK274" s="164"/>
      <c r="DL274" s="164"/>
      <c r="DM274" s="164"/>
      <c r="DN274" s="164"/>
      <c r="DO274" s="164"/>
      <c r="DP274" s="164"/>
      <c r="DQ274" s="164"/>
      <c r="DR274" s="164"/>
      <c r="DS274" s="164"/>
      <c r="DT274" s="164"/>
      <c r="DU274" s="164"/>
      <c r="DV274" s="164"/>
      <c r="DW274" s="164"/>
      <c r="DX274" s="164"/>
      <c r="DY274" s="164"/>
      <c r="DZ274" s="164"/>
      <c r="EA274" s="164"/>
      <c r="EB274" s="164"/>
    </row>
    <row r="275" ht="15.75" customHeight="1">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c r="AM275" s="164"/>
      <c r="AN275" s="164"/>
      <c r="AO275" s="164"/>
      <c r="AP275" s="164"/>
      <c r="AQ275" s="164"/>
      <c r="AR275" s="164"/>
      <c r="AS275" s="164"/>
      <c r="AT275" s="164"/>
      <c r="AU275" s="164"/>
      <c r="AV275" s="164"/>
      <c r="AW275" s="164"/>
      <c r="AX275" s="164"/>
      <c r="AY275" s="164"/>
      <c r="AZ275" s="164"/>
      <c r="BA275" s="164"/>
      <c r="BB275" s="164"/>
      <c r="BC275" s="164"/>
      <c r="BD275" s="164"/>
      <c r="BE275" s="164"/>
      <c r="BF275" s="164"/>
      <c r="BG275" s="164"/>
      <c r="BH275" s="164"/>
      <c r="BI275" s="164"/>
      <c r="BJ275" s="164"/>
      <c r="BK275" s="164"/>
      <c r="BL275" s="164"/>
      <c r="BM275" s="164"/>
      <c r="BN275" s="164"/>
      <c r="BO275" s="164"/>
      <c r="BP275" s="164"/>
      <c r="BQ275" s="164"/>
      <c r="BR275" s="164"/>
      <c r="BS275" s="164"/>
      <c r="BT275" s="164"/>
      <c r="BU275" s="164"/>
      <c r="BV275" s="164"/>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c r="DH275" s="164"/>
      <c r="DI275" s="164"/>
      <c r="DJ275" s="164"/>
      <c r="DK275" s="164"/>
      <c r="DL275" s="164"/>
      <c r="DM275" s="164"/>
      <c r="DN275" s="164"/>
      <c r="DO275" s="164"/>
      <c r="DP275" s="164"/>
      <c r="DQ275" s="164"/>
      <c r="DR275" s="164"/>
      <c r="DS275" s="164"/>
      <c r="DT275" s="164"/>
      <c r="DU275" s="164"/>
      <c r="DV275" s="164"/>
      <c r="DW275" s="164"/>
      <c r="DX275" s="164"/>
      <c r="DY275" s="164"/>
      <c r="DZ275" s="164"/>
      <c r="EA275" s="164"/>
      <c r="EB275" s="164"/>
    </row>
    <row r="276" ht="15.75" customHeight="1">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c r="AR276" s="164"/>
      <c r="AS276" s="164"/>
      <c r="AT276" s="164"/>
      <c r="AU276" s="164"/>
      <c r="AV276" s="164"/>
      <c r="AW276" s="164"/>
      <c r="AX276" s="164"/>
      <c r="AY276" s="164"/>
      <c r="AZ276" s="164"/>
      <c r="BA276" s="164"/>
      <c r="BB276" s="164"/>
      <c r="BC276" s="164"/>
      <c r="BD276" s="164"/>
      <c r="BE276" s="164"/>
      <c r="BF276" s="164"/>
      <c r="BG276" s="164"/>
      <c r="BH276" s="164"/>
      <c r="BI276" s="164"/>
      <c r="BJ276" s="164"/>
      <c r="BK276" s="164"/>
      <c r="BL276" s="164"/>
      <c r="BM276" s="164"/>
      <c r="BN276" s="164"/>
      <c r="BO276" s="164"/>
      <c r="BP276" s="164"/>
      <c r="BQ276" s="164"/>
      <c r="BR276" s="164"/>
      <c r="BS276" s="164"/>
      <c r="BT276" s="164"/>
      <c r="BU276" s="164"/>
      <c r="BV276" s="164"/>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c r="DH276" s="164"/>
      <c r="DI276" s="164"/>
      <c r="DJ276" s="164"/>
      <c r="DK276" s="164"/>
      <c r="DL276" s="164"/>
      <c r="DM276" s="164"/>
      <c r="DN276" s="164"/>
      <c r="DO276" s="164"/>
      <c r="DP276" s="164"/>
      <c r="DQ276" s="164"/>
      <c r="DR276" s="164"/>
      <c r="DS276" s="164"/>
      <c r="DT276" s="164"/>
      <c r="DU276" s="164"/>
      <c r="DV276" s="164"/>
      <c r="DW276" s="164"/>
      <c r="DX276" s="164"/>
      <c r="DY276" s="164"/>
      <c r="DZ276" s="164"/>
      <c r="EA276" s="164"/>
      <c r="EB276" s="164"/>
    </row>
    <row r="277" ht="15.75" customHeight="1">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c r="BA277" s="164"/>
      <c r="BB277" s="164"/>
      <c r="BC277" s="164"/>
      <c r="BD277" s="164"/>
      <c r="BE277" s="164"/>
      <c r="BF277" s="164"/>
      <c r="BG277" s="164"/>
      <c r="BH277" s="164"/>
      <c r="BI277" s="164"/>
      <c r="BJ277" s="164"/>
      <c r="BK277" s="164"/>
      <c r="BL277" s="164"/>
      <c r="BM277" s="164"/>
      <c r="BN277" s="164"/>
      <c r="BO277" s="164"/>
      <c r="BP277" s="164"/>
      <c r="BQ277" s="164"/>
      <c r="BR277" s="164"/>
      <c r="BS277" s="164"/>
      <c r="BT277" s="164"/>
      <c r="BU277" s="164"/>
      <c r="BV277" s="164"/>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c r="DH277" s="164"/>
      <c r="DI277" s="164"/>
      <c r="DJ277" s="164"/>
      <c r="DK277" s="164"/>
      <c r="DL277" s="164"/>
      <c r="DM277" s="164"/>
      <c r="DN277" s="164"/>
      <c r="DO277" s="164"/>
      <c r="DP277" s="164"/>
      <c r="DQ277" s="164"/>
      <c r="DR277" s="164"/>
      <c r="DS277" s="164"/>
      <c r="DT277" s="164"/>
      <c r="DU277" s="164"/>
      <c r="DV277" s="164"/>
      <c r="DW277" s="164"/>
      <c r="DX277" s="164"/>
      <c r="DY277" s="164"/>
      <c r="DZ277" s="164"/>
      <c r="EA277" s="164"/>
      <c r="EB277" s="164"/>
    </row>
    <row r="278" ht="15.75" customHeight="1">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c r="DH278" s="164"/>
      <c r="DI278" s="164"/>
      <c r="DJ278" s="164"/>
      <c r="DK278" s="164"/>
      <c r="DL278" s="164"/>
      <c r="DM278" s="164"/>
      <c r="DN278" s="164"/>
      <c r="DO278" s="164"/>
      <c r="DP278" s="164"/>
      <c r="DQ278" s="164"/>
      <c r="DR278" s="164"/>
      <c r="DS278" s="164"/>
      <c r="DT278" s="164"/>
      <c r="DU278" s="164"/>
      <c r="DV278" s="164"/>
      <c r="DW278" s="164"/>
      <c r="DX278" s="164"/>
      <c r="DY278" s="164"/>
      <c r="DZ278" s="164"/>
      <c r="EA278" s="164"/>
      <c r="EB278" s="164"/>
    </row>
    <row r="279" ht="15.75" customHeight="1">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64"/>
      <c r="AU279" s="164"/>
      <c r="AV279" s="164"/>
      <c r="AW279" s="164"/>
      <c r="AX279" s="164"/>
      <c r="AY279" s="164"/>
      <c r="AZ279" s="164"/>
      <c r="BA279" s="164"/>
      <c r="BB279" s="164"/>
      <c r="BC279" s="164"/>
      <c r="BD279" s="164"/>
      <c r="BE279" s="164"/>
      <c r="BF279" s="164"/>
      <c r="BG279" s="164"/>
      <c r="BH279" s="164"/>
      <c r="BI279" s="164"/>
      <c r="BJ279" s="164"/>
      <c r="BK279" s="164"/>
      <c r="BL279" s="164"/>
      <c r="BM279" s="164"/>
      <c r="BN279" s="164"/>
      <c r="BO279" s="164"/>
      <c r="BP279" s="164"/>
      <c r="BQ279" s="164"/>
      <c r="BR279" s="164"/>
      <c r="BS279" s="164"/>
      <c r="BT279" s="164"/>
      <c r="BU279" s="164"/>
      <c r="BV279" s="164"/>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c r="DH279" s="164"/>
      <c r="DI279" s="164"/>
      <c r="DJ279" s="164"/>
      <c r="DK279" s="164"/>
      <c r="DL279" s="164"/>
      <c r="DM279" s="164"/>
      <c r="DN279" s="164"/>
      <c r="DO279" s="164"/>
      <c r="DP279" s="164"/>
      <c r="DQ279" s="164"/>
      <c r="DR279" s="164"/>
      <c r="DS279" s="164"/>
      <c r="DT279" s="164"/>
      <c r="DU279" s="164"/>
      <c r="DV279" s="164"/>
      <c r="DW279" s="164"/>
      <c r="DX279" s="164"/>
      <c r="DY279" s="164"/>
      <c r="DZ279" s="164"/>
      <c r="EA279" s="164"/>
      <c r="EB279" s="164"/>
    </row>
    <row r="280" ht="15.75" customHeight="1">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c r="AR280" s="164"/>
      <c r="AS280" s="164"/>
      <c r="AT280" s="164"/>
      <c r="AU280" s="164"/>
      <c r="AV280" s="164"/>
      <c r="AW280" s="164"/>
      <c r="AX280" s="164"/>
      <c r="AY280" s="164"/>
      <c r="AZ280" s="164"/>
      <c r="BA280" s="164"/>
      <c r="BB280" s="164"/>
      <c r="BC280" s="164"/>
      <c r="BD280" s="164"/>
      <c r="BE280" s="164"/>
      <c r="BF280" s="164"/>
      <c r="BG280" s="164"/>
      <c r="BH280" s="164"/>
      <c r="BI280" s="164"/>
      <c r="BJ280" s="164"/>
      <c r="BK280" s="164"/>
      <c r="BL280" s="164"/>
      <c r="BM280" s="164"/>
      <c r="BN280" s="164"/>
      <c r="BO280" s="164"/>
      <c r="BP280" s="164"/>
      <c r="BQ280" s="164"/>
      <c r="BR280" s="164"/>
      <c r="BS280" s="164"/>
      <c r="BT280" s="164"/>
      <c r="BU280" s="164"/>
      <c r="BV280" s="164"/>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c r="DH280" s="164"/>
      <c r="DI280" s="164"/>
      <c r="DJ280" s="164"/>
      <c r="DK280" s="164"/>
      <c r="DL280" s="164"/>
      <c r="DM280" s="164"/>
      <c r="DN280" s="164"/>
      <c r="DO280" s="164"/>
      <c r="DP280" s="164"/>
      <c r="DQ280" s="164"/>
      <c r="DR280" s="164"/>
      <c r="DS280" s="164"/>
      <c r="DT280" s="164"/>
      <c r="DU280" s="164"/>
      <c r="DV280" s="164"/>
      <c r="DW280" s="164"/>
      <c r="DX280" s="164"/>
      <c r="DY280" s="164"/>
      <c r="DZ280" s="164"/>
      <c r="EA280" s="164"/>
      <c r="EB280" s="164"/>
    </row>
    <row r="281" ht="15.75" customHeight="1">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c r="AR281" s="164"/>
      <c r="AS281" s="164"/>
      <c r="AT281" s="164"/>
      <c r="AU281" s="164"/>
      <c r="AV281" s="164"/>
      <c r="AW281" s="164"/>
      <c r="AX281" s="164"/>
      <c r="AY281" s="164"/>
      <c r="AZ281" s="164"/>
      <c r="BA281" s="164"/>
      <c r="BB281" s="164"/>
      <c r="BC281" s="164"/>
      <c r="BD281" s="164"/>
      <c r="BE281" s="164"/>
      <c r="BF281" s="164"/>
      <c r="BG281" s="164"/>
      <c r="BH281" s="164"/>
      <c r="BI281" s="164"/>
      <c r="BJ281" s="164"/>
      <c r="BK281" s="164"/>
      <c r="BL281" s="164"/>
      <c r="BM281" s="164"/>
      <c r="BN281" s="164"/>
      <c r="BO281" s="164"/>
      <c r="BP281" s="164"/>
      <c r="BQ281" s="164"/>
      <c r="BR281" s="164"/>
      <c r="BS281" s="164"/>
      <c r="BT281" s="164"/>
      <c r="BU281" s="164"/>
      <c r="BV281" s="164"/>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c r="DH281" s="164"/>
      <c r="DI281" s="164"/>
      <c r="DJ281" s="164"/>
      <c r="DK281" s="164"/>
      <c r="DL281" s="164"/>
      <c r="DM281" s="164"/>
      <c r="DN281" s="164"/>
      <c r="DO281" s="164"/>
      <c r="DP281" s="164"/>
      <c r="DQ281" s="164"/>
      <c r="DR281" s="164"/>
      <c r="DS281" s="164"/>
      <c r="DT281" s="164"/>
      <c r="DU281" s="164"/>
      <c r="DV281" s="164"/>
      <c r="DW281" s="164"/>
      <c r="DX281" s="164"/>
      <c r="DY281" s="164"/>
      <c r="DZ281" s="164"/>
      <c r="EA281" s="164"/>
      <c r="EB281" s="164"/>
    </row>
    <row r="282" ht="15.75" customHeight="1">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c r="BE282" s="164"/>
      <c r="BF282" s="164"/>
      <c r="BG282" s="164"/>
      <c r="BH282" s="164"/>
      <c r="BI282" s="164"/>
      <c r="BJ282" s="164"/>
      <c r="BK282" s="164"/>
      <c r="BL282" s="164"/>
      <c r="BM282" s="164"/>
      <c r="BN282" s="164"/>
      <c r="BO282" s="164"/>
      <c r="BP282" s="164"/>
      <c r="BQ282" s="164"/>
      <c r="BR282" s="164"/>
      <c r="BS282" s="164"/>
      <c r="BT282" s="164"/>
      <c r="BU282" s="164"/>
      <c r="BV282" s="164"/>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c r="DH282" s="164"/>
      <c r="DI282" s="164"/>
      <c r="DJ282" s="164"/>
      <c r="DK282" s="164"/>
      <c r="DL282" s="164"/>
      <c r="DM282" s="164"/>
      <c r="DN282" s="164"/>
      <c r="DO282" s="164"/>
      <c r="DP282" s="164"/>
      <c r="DQ282" s="164"/>
      <c r="DR282" s="164"/>
      <c r="DS282" s="164"/>
      <c r="DT282" s="164"/>
      <c r="DU282" s="164"/>
      <c r="DV282" s="164"/>
      <c r="DW282" s="164"/>
      <c r="DX282" s="164"/>
      <c r="DY282" s="164"/>
      <c r="DZ282" s="164"/>
      <c r="EA282" s="164"/>
      <c r="EB282" s="164"/>
    </row>
    <row r="283" ht="15.75" customHeight="1">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c r="AR283" s="164"/>
      <c r="AS283" s="164"/>
      <c r="AT283" s="164"/>
      <c r="AU283" s="164"/>
      <c r="AV283" s="164"/>
      <c r="AW283" s="164"/>
      <c r="AX283" s="164"/>
      <c r="AY283" s="164"/>
      <c r="AZ283" s="164"/>
      <c r="BA283" s="164"/>
      <c r="BB283" s="164"/>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row>
    <row r="284" ht="15.75" customHeight="1">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4"/>
      <c r="AV284" s="164"/>
      <c r="AW284" s="164"/>
      <c r="AX284" s="164"/>
      <c r="AY284" s="164"/>
      <c r="AZ284" s="164"/>
      <c r="BA284" s="164"/>
      <c r="BB284" s="164"/>
      <c r="BC284" s="164"/>
      <c r="BD284" s="164"/>
      <c r="BE284" s="164"/>
      <c r="BF284" s="164"/>
      <c r="BG284" s="164"/>
      <c r="BH284" s="164"/>
      <c r="BI284" s="164"/>
      <c r="BJ284" s="164"/>
      <c r="BK284" s="164"/>
      <c r="BL284" s="164"/>
      <c r="BM284" s="164"/>
      <c r="BN284" s="164"/>
      <c r="BO284" s="164"/>
      <c r="BP284" s="164"/>
      <c r="BQ284" s="164"/>
      <c r="BR284" s="164"/>
      <c r="BS284" s="164"/>
      <c r="BT284" s="164"/>
      <c r="BU284" s="164"/>
      <c r="BV284" s="164"/>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c r="DH284" s="164"/>
      <c r="DI284" s="164"/>
      <c r="DJ284" s="164"/>
      <c r="DK284" s="164"/>
      <c r="DL284" s="164"/>
      <c r="DM284" s="164"/>
      <c r="DN284" s="164"/>
      <c r="DO284" s="164"/>
      <c r="DP284" s="164"/>
      <c r="DQ284" s="164"/>
      <c r="DR284" s="164"/>
      <c r="DS284" s="164"/>
      <c r="DT284" s="164"/>
      <c r="DU284" s="164"/>
      <c r="DV284" s="164"/>
      <c r="DW284" s="164"/>
      <c r="DX284" s="164"/>
      <c r="DY284" s="164"/>
      <c r="DZ284" s="164"/>
      <c r="EA284" s="164"/>
      <c r="EB284" s="164"/>
    </row>
    <row r="285" ht="15.75" customHeight="1">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c r="AR285" s="164"/>
      <c r="AS285" s="164"/>
      <c r="AT285" s="164"/>
      <c r="AU285" s="164"/>
      <c r="AV285" s="164"/>
      <c r="AW285" s="164"/>
      <c r="AX285" s="164"/>
      <c r="AY285" s="164"/>
      <c r="AZ285" s="164"/>
      <c r="BA285" s="164"/>
      <c r="BB285" s="164"/>
      <c r="BC285" s="164"/>
      <c r="BD285" s="164"/>
      <c r="BE285" s="164"/>
      <c r="BF285" s="164"/>
      <c r="BG285" s="164"/>
      <c r="BH285" s="164"/>
      <c r="BI285" s="164"/>
      <c r="BJ285" s="164"/>
      <c r="BK285" s="164"/>
      <c r="BL285" s="164"/>
      <c r="BM285" s="164"/>
      <c r="BN285" s="164"/>
      <c r="BO285" s="164"/>
      <c r="BP285" s="164"/>
      <c r="BQ285" s="164"/>
      <c r="BR285" s="164"/>
      <c r="BS285" s="164"/>
      <c r="BT285" s="164"/>
      <c r="BU285" s="164"/>
      <c r="BV285" s="164"/>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c r="DH285" s="164"/>
      <c r="DI285" s="164"/>
      <c r="DJ285" s="164"/>
      <c r="DK285" s="164"/>
      <c r="DL285" s="164"/>
      <c r="DM285" s="164"/>
      <c r="DN285" s="164"/>
      <c r="DO285" s="164"/>
      <c r="DP285" s="164"/>
      <c r="DQ285" s="164"/>
      <c r="DR285" s="164"/>
      <c r="DS285" s="164"/>
      <c r="DT285" s="164"/>
      <c r="DU285" s="164"/>
      <c r="DV285" s="164"/>
      <c r="DW285" s="164"/>
      <c r="DX285" s="164"/>
      <c r="DY285" s="164"/>
      <c r="DZ285" s="164"/>
      <c r="EA285" s="164"/>
      <c r="EB285" s="164"/>
    </row>
    <row r="286" ht="15.75" customHeight="1">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c r="AM286" s="164"/>
      <c r="AN286" s="164"/>
      <c r="AO286" s="164"/>
      <c r="AP286" s="164"/>
      <c r="AQ286" s="164"/>
      <c r="AR286" s="164"/>
      <c r="AS286" s="164"/>
      <c r="AT286" s="164"/>
      <c r="AU286" s="164"/>
      <c r="AV286" s="164"/>
      <c r="AW286" s="164"/>
      <c r="AX286" s="164"/>
      <c r="AY286" s="164"/>
      <c r="AZ286" s="164"/>
      <c r="BA286" s="164"/>
      <c r="BB286" s="164"/>
      <c r="BC286" s="164"/>
      <c r="BD286" s="164"/>
      <c r="BE286" s="164"/>
      <c r="BF286" s="164"/>
      <c r="BG286" s="164"/>
      <c r="BH286" s="164"/>
      <c r="BI286" s="164"/>
      <c r="BJ286" s="164"/>
      <c r="BK286" s="164"/>
      <c r="BL286" s="164"/>
      <c r="BM286" s="164"/>
      <c r="BN286" s="164"/>
      <c r="BO286" s="164"/>
      <c r="BP286" s="164"/>
      <c r="BQ286" s="164"/>
      <c r="BR286" s="164"/>
      <c r="BS286" s="164"/>
      <c r="BT286" s="164"/>
      <c r="BU286" s="164"/>
      <c r="BV286" s="164"/>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c r="DH286" s="164"/>
      <c r="DI286" s="164"/>
      <c r="DJ286" s="164"/>
      <c r="DK286" s="164"/>
      <c r="DL286" s="164"/>
      <c r="DM286" s="164"/>
      <c r="DN286" s="164"/>
      <c r="DO286" s="164"/>
      <c r="DP286" s="164"/>
      <c r="DQ286" s="164"/>
      <c r="DR286" s="164"/>
      <c r="DS286" s="164"/>
      <c r="DT286" s="164"/>
      <c r="DU286" s="164"/>
      <c r="DV286" s="164"/>
      <c r="DW286" s="164"/>
      <c r="DX286" s="164"/>
      <c r="DY286" s="164"/>
      <c r="DZ286" s="164"/>
      <c r="EA286" s="164"/>
      <c r="EB286" s="164"/>
    </row>
    <row r="287" ht="15.75" customHeight="1">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c r="AM287" s="164"/>
      <c r="AN287" s="164"/>
      <c r="AO287" s="164"/>
      <c r="AP287" s="164"/>
      <c r="AQ287" s="164"/>
      <c r="AR287" s="164"/>
      <c r="AS287" s="164"/>
      <c r="AT287" s="164"/>
      <c r="AU287" s="164"/>
      <c r="AV287" s="164"/>
      <c r="AW287" s="164"/>
      <c r="AX287" s="164"/>
      <c r="AY287" s="164"/>
      <c r="AZ287" s="164"/>
      <c r="BA287" s="164"/>
      <c r="BB287" s="164"/>
      <c r="BC287" s="164"/>
      <c r="BD287" s="164"/>
      <c r="BE287" s="164"/>
      <c r="BF287" s="164"/>
      <c r="BG287" s="164"/>
      <c r="BH287" s="164"/>
      <c r="BI287" s="164"/>
      <c r="BJ287" s="164"/>
      <c r="BK287" s="164"/>
      <c r="BL287" s="164"/>
      <c r="BM287" s="164"/>
      <c r="BN287" s="164"/>
      <c r="BO287" s="164"/>
      <c r="BP287" s="164"/>
      <c r="BQ287" s="164"/>
      <c r="BR287" s="164"/>
      <c r="BS287" s="164"/>
      <c r="BT287" s="164"/>
      <c r="BU287" s="164"/>
      <c r="BV287" s="164"/>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c r="DH287" s="164"/>
      <c r="DI287" s="164"/>
      <c r="DJ287" s="164"/>
      <c r="DK287" s="164"/>
      <c r="DL287" s="164"/>
      <c r="DM287" s="164"/>
      <c r="DN287" s="164"/>
      <c r="DO287" s="164"/>
      <c r="DP287" s="164"/>
      <c r="DQ287" s="164"/>
      <c r="DR287" s="164"/>
      <c r="DS287" s="164"/>
      <c r="DT287" s="164"/>
      <c r="DU287" s="164"/>
      <c r="DV287" s="164"/>
      <c r="DW287" s="164"/>
      <c r="DX287" s="164"/>
      <c r="DY287" s="164"/>
      <c r="DZ287" s="164"/>
      <c r="EA287" s="164"/>
      <c r="EB287" s="164"/>
    </row>
    <row r="288" ht="15.75" customHeight="1">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4"/>
      <c r="AY288" s="164"/>
      <c r="AZ288" s="164"/>
      <c r="BA288" s="164"/>
      <c r="BB288" s="164"/>
      <c r="BC288" s="164"/>
      <c r="BD288" s="164"/>
      <c r="BE288" s="164"/>
      <c r="BF288" s="164"/>
      <c r="BG288" s="164"/>
      <c r="BH288" s="164"/>
      <c r="BI288" s="164"/>
      <c r="BJ288" s="164"/>
      <c r="BK288" s="164"/>
      <c r="BL288" s="164"/>
      <c r="BM288" s="164"/>
      <c r="BN288" s="164"/>
      <c r="BO288" s="164"/>
      <c r="BP288" s="164"/>
      <c r="BQ288" s="164"/>
      <c r="BR288" s="164"/>
      <c r="BS288" s="164"/>
      <c r="BT288" s="164"/>
      <c r="BU288" s="164"/>
      <c r="BV288" s="164"/>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c r="DH288" s="164"/>
      <c r="DI288" s="164"/>
      <c r="DJ288" s="164"/>
      <c r="DK288" s="164"/>
      <c r="DL288" s="164"/>
      <c r="DM288" s="164"/>
      <c r="DN288" s="164"/>
      <c r="DO288" s="164"/>
      <c r="DP288" s="164"/>
      <c r="DQ288" s="164"/>
      <c r="DR288" s="164"/>
      <c r="DS288" s="164"/>
      <c r="DT288" s="164"/>
      <c r="DU288" s="164"/>
      <c r="DV288" s="164"/>
      <c r="DW288" s="164"/>
      <c r="DX288" s="164"/>
      <c r="DY288" s="164"/>
      <c r="DZ288" s="164"/>
      <c r="EA288" s="164"/>
      <c r="EB288" s="164"/>
    </row>
    <row r="289" ht="15.75" customHeight="1">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64"/>
      <c r="AU289" s="164"/>
      <c r="AV289" s="164"/>
      <c r="AW289" s="164"/>
      <c r="AX289" s="164"/>
      <c r="AY289" s="164"/>
      <c r="AZ289" s="164"/>
      <c r="BA289" s="164"/>
      <c r="BB289" s="164"/>
      <c r="BC289" s="164"/>
      <c r="BD289" s="164"/>
      <c r="BE289" s="164"/>
      <c r="BF289" s="164"/>
      <c r="BG289" s="164"/>
      <c r="BH289" s="164"/>
      <c r="BI289" s="164"/>
      <c r="BJ289" s="164"/>
      <c r="BK289" s="164"/>
      <c r="BL289" s="164"/>
      <c r="BM289" s="164"/>
      <c r="BN289" s="164"/>
      <c r="BO289" s="164"/>
      <c r="BP289" s="164"/>
      <c r="BQ289" s="164"/>
      <c r="BR289" s="164"/>
      <c r="BS289" s="164"/>
      <c r="BT289" s="164"/>
      <c r="BU289" s="164"/>
      <c r="BV289" s="164"/>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c r="DH289" s="164"/>
      <c r="DI289" s="164"/>
      <c r="DJ289" s="164"/>
      <c r="DK289" s="164"/>
      <c r="DL289" s="164"/>
      <c r="DM289" s="164"/>
      <c r="DN289" s="164"/>
      <c r="DO289" s="164"/>
      <c r="DP289" s="164"/>
      <c r="DQ289" s="164"/>
      <c r="DR289" s="164"/>
      <c r="DS289" s="164"/>
      <c r="DT289" s="164"/>
      <c r="DU289" s="164"/>
      <c r="DV289" s="164"/>
      <c r="DW289" s="164"/>
      <c r="DX289" s="164"/>
      <c r="DY289" s="164"/>
      <c r="DZ289" s="164"/>
      <c r="EA289" s="164"/>
      <c r="EB289" s="164"/>
    </row>
    <row r="290" ht="15.75" customHeight="1">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c r="AV290" s="164"/>
      <c r="AW290" s="164"/>
      <c r="AX290" s="164"/>
      <c r="AY290" s="164"/>
      <c r="AZ290" s="164"/>
      <c r="BA290" s="164"/>
      <c r="BB290" s="164"/>
      <c r="BC290" s="164"/>
      <c r="BD290" s="164"/>
      <c r="BE290" s="164"/>
      <c r="BF290" s="164"/>
      <c r="BG290" s="164"/>
      <c r="BH290" s="164"/>
      <c r="BI290" s="164"/>
      <c r="BJ290" s="164"/>
      <c r="BK290" s="164"/>
      <c r="BL290" s="164"/>
      <c r="BM290" s="164"/>
      <c r="BN290" s="164"/>
      <c r="BO290" s="164"/>
      <c r="BP290" s="164"/>
      <c r="BQ290" s="164"/>
      <c r="BR290" s="164"/>
      <c r="BS290" s="164"/>
      <c r="BT290" s="164"/>
      <c r="BU290" s="164"/>
      <c r="BV290" s="164"/>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c r="DH290" s="164"/>
      <c r="DI290" s="164"/>
      <c r="DJ290" s="164"/>
      <c r="DK290" s="164"/>
      <c r="DL290" s="164"/>
      <c r="DM290" s="164"/>
      <c r="DN290" s="164"/>
      <c r="DO290" s="164"/>
      <c r="DP290" s="164"/>
      <c r="DQ290" s="164"/>
      <c r="DR290" s="164"/>
      <c r="DS290" s="164"/>
      <c r="DT290" s="164"/>
      <c r="DU290" s="164"/>
      <c r="DV290" s="164"/>
      <c r="DW290" s="164"/>
      <c r="DX290" s="164"/>
      <c r="DY290" s="164"/>
      <c r="DZ290" s="164"/>
      <c r="EA290" s="164"/>
      <c r="EB290" s="164"/>
    </row>
    <row r="291" ht="15.75" customHeight="1">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c r="AM291" s="164"/>
      <c r="AN291" s="164"/>
      <c r="AO291" s="164"/>
      <c r="AP291" s="164"/>
      <c r="AQ291" s="164"/>
      <c r="AR291" s="164"/>
      <c r="AS291" s="164"/>
      <c r="AT291" s="164"/>
      <c r="AU291" s="164"/>
      <c r="AV291" s="164"/>
      <c r="AW291" s="164"/>
      <c r="AX291" s="164"/>
      <c r="AY291" s="164"/>
      <c r="AZ291" s="164"/>
      <c r="BA291" s="164"/>
      <c r="BB291" s="164"/>
      <c r="BC291" s="164"/>
      <c r="BD291" s="164"/>
      <c r="BE291" s="164"/>
      <c r="BF291" s="164"/>
      <c r="BG291" s="164"/>
      <c r="BH291" s="164"/>
      <c r="BI291" s="164"/>
      <c r="BJ291" s="164"/>
      <c r="BK291" s="164"/>
      <c r="BL291" s="164"/>
      <c r="BM291" s="164"/>
      <c r="BN291" s="164"/>
      <c r="BO291" s="164"/>
      <c r="BP291" s="164"/>
      <c r="BQ291" s="164"/>
      <c r="BR291" s="164"/>
      <c r="BS291" s="164"/>
      <c r="BT291" s="164"/>
      <c r="BU291" s="164"/>
      <c r="BV291" s="164"/>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c r="DH291" s="164"/>
      <c r="DI291" s="164"/>
      <c r="DJ291" s="164"/>
      <c r="DK291" s="164"/>
      <c r="DL291" s="164"/>
      <c r="DM291" s="164"/>
      <c r="DN291" s="164"/>
      <c r="DO291" s="164"/>
      <c r="DP291" s="164"/>
      <c r="DQ291" s="164"/>
      <c r="DR291" s="164"/>
      <c r="DS291" s="164"/>
      <c r="DT291" s="164"/>
      <c r="DU291" s="164"/>
      <c r="DV291" s="164"/>
      <c r="DW291" s="164"/>
      <c r="DX291" s="164"/>
      <c r="DY291" s="164"/>
      <c r="DZ291" s="164"/>
      <c r="EA291" s="164"/>
      <c r="EB291" s="164"/>
    </row>
    <row r="292" ht="15.75" customHeight="1">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c r="AM292" s="164"/>
      <c r="AN292" s="164"/>
      <c r="AO292" s="164"/>
      <c r="AP292" s="164"/>
      <c r="AQ292" s="164"/>
      <c r="AR292" s="164"/>
      <c r="AS292" s="164"/>
      <c r="AT292" s="164"/>
      <c r="AU292" s="164"/>
      <c r="AV292" s="164"/>
      <c r="AW292" s="164"/>
      <c r="AX292" s="164"/>
      <c r="AY292" s="164"/>
      <c r="AZ292" s="164"/>
      <c r="BA292" s="164"/>
      <c r="BB292" s="164"/>
      <c r="BC292" s="164"/>
      <c r="BD292" s="164"/>
      <c r="BE292" s="164"/>
      <c r="BF292" s="164"/>
      <c r="BG292" s="164"/>
      <c r="BH292" s="164"/>
      <c r="BI292" s="164"/>
      <c r="BJ292" s="164"/>
      <c r="BK292" s="164"/>
      <c r="BL292" s="164"/>
      <c r="BM292" s="164"/>
      <c r="BN292" s="164"/>
      <c r="BO292" s="164"/>
      <c r="BP292" s="164"/>
      <c r="BQ292" s="164"/>
      <c r="BR292" s="164"/>
      <c r="BS292" s="164"/>
      <c r="BT292" s="164"/>
      <c r="BU292" s="164"/>
      <c r="BV292" s="164"/>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c r="DH292" s="164"/>
      <c r="DI292" s="164"/>
      <c r="DJ292" s="164"/>
      <c r="DK292" s="164"/>
      <c r="DL292" s="164"/>
      <c r="DM292" s="164"/>
      <c r="DN292" s="164"/>
      <c r="DO292" s="164"/>
      <c r="DP292" s="164"/>
      <c r="DQ292" s="164"/>
      <c r="DR292" s="164"/>
      <c r="DS292" s="164"/>
      <c r="DT292" s="164"/>
      <c r="DU292" s="164"/>
      <c r="DV292" s="164"/>
      <c r="DW292" s="164"/>
      <c r="DX292" s="164"/>
      <c r="DY292" s="164"/>
      <c r="DZ292" s="164"/>
      <c r="EA292" s="164"/>
      <c r="EB292" s="164"/>
    </row>
    <row r="293" ht="15.75" customHeight="1">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c r="AM293" s="164"/>
      <c r="AN293" s="164"/>
      <c r="AO293" s="164"/>
      <c r="AP293" s="164"/>
      <c r="AQ293" s="164"/>
      <c r="AR293" s="164"/>
      <c r="AS293" s="164"/>
      <c r="AT293" s="164"/>
      <c r="AU293" s="164"/>
      <c r="AV293" s="164"/>
      <c r="AW293" s="164"/>
      <c r="AX293" s="164"/>
      <c r="AY293" s="164"/>
      <c r="AZ293" s="164"/>
      <c r="BA293" s="164"/>
      <c r="BB293" s="164"/>
      <c r="BC293" s="164"/>
      <c r="BD293" s="164"/>
      <c r="BE293" s="164"/>
      <c r="BF293" s="164"/>
      <c r="BG293" s="164"/>
      <c r="BH293" s="164"/>
      <c r="BI293" s="164"/>
      <c r="BJ293" s="164"/>
      <c r="BK293" s="164"/>
      <c r="BL293" s="164"/>
      <c r="BM293" s="164"/>
      <c r="BN293" s="164"/>
      <c r="BO293" s="164"/>
      <c r="BP293" s="164"/>
      <c r="BQ293" s="164"/>
      <c r="BR293" s="164"/>
      <c r="BS293" s="164"/>
      <c r="BT293" s="164"/>
      <c r="BU293" s="164"/>
      <c r="BV293" s="164"/>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c r="DH293" s="164"/>
      <c r="DI293" s="164"/>
      <c r="DJ293" s="164"/>
      <c r="DK293" s="164"/>
      <c r="DL293" s="164"/>
      <c r="DM293" s="164"/>
      <c r="DN293" s="164"/>
      <c r="DO293" s="164"/>
      <c r="DP293" s="164"/>
      <c r="DQ293" s="164"/>
      <c r="DR293" s="164"/>
      <c r="DS293" s="164"/>
      <c r="DT293" s="164"/>
      <c r="DU293" s="164"/>
      <c r="DV293" s="164"/>
      <c r="DW293" s="164"/>
      <c r="DX293" s="164"/>
      <c r="DY293" s="164"/>
      <c r="DZ293" s="164"/>
      <c r="EA293" s="164"/>
      <c r="EB293" s="164"/>
    </row>
    <row r="294" ht="15.75" customHeight="1">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c r="AE294" s="164"/>
      <c r="AF294" s="164"/>
      <c r="AG294" s="164"/>
      <c r="AH294" s="164"/>
      <c r="AI294" s="164"/>
      <c r="AJ294" s="164"/>
      <c r="AK294" s="164"/>
      <c r="AL294" s="164"/>
      <c r="AM294" s="164"/>
      <c r="AN294" s="164"/>
      <c r="AO294" s="164"/>
      <c r="AP294" s="164"/>
      <c r="AQ294" s="164"/>
      <c r="AR294" s="164"/>
      <c r="AS294" s="164"/>
      <c r="AT294" s="164"/>
      <c r="AU294" s="164"/>
      <c r="AV294" s="164"/>
      <c r="AW294" s="164"/>
      <c r="AX294" s="164"/>
      <c r="AY294" s="164"/>
      <c r="AZ294" s="164"/>
      <c r="BA294" s="164"/>
      <c r="BB294" s="164"/>
      <c r="BC294" s="164"/>
      <c r="BD294" s="164"/>
      <c r="BE294" s="164"/>
      <c r="BF294" s="164"/>
      <c r="BG294" s="164"/>
      <c r="BH294" s="164"/>
      <c r="BI294" s="164"/>
      <c r="BJ294" s="164"/>
      <c r="BK294" s="164"/>
      <c r="BL294" s="164"/>
      <c r="BM294" s="164"/>
      <c r="BN294" s="164"/>
      <c r="BO294" s="164"/>
      <c r="BP294" s="164"/>
      <c r="BQ294" s="164"/>
      <c r="BR294" s="164"/>
      <c r="BS294" s="164"/>
      <c r="BT294" s="164"/>
      <c r="BU294" s="164"/>
      <c r="BV294" s="164"/>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c r="DH294" s="164"/>
      <c r="DI294" s="164"/>
      <c r="DJ294" s="164"/>
      <c r="DK294" s="164"/>
      <c r="DL294" s="164"/>
      <c r="DM294" s="164"/>
      <c r="DN294" s="164"/>
      <c r="DO294" s="164"/>
      <c r="DP294" s="164"/>
      <c r="DQ294" s="164"/>
      <c r="DR294" s="164"/>
      <c r="DS294" s="164"/>
      <c r="DT294" s="164"/>
      <c r="DU294" s="164"/>
      <c r="DV294" s="164"/>
      <c r="DW294" s="164"/>
      <c r="DX294" s="164"/>
      <c r="DY294" s="164"/>
      <c r="DZ294" s="164"/>
      <c r="EA294" s="164"/>
      <c r="EB294" s="164"/>
    </row>
    <row r="295" ht="15.75" customHeight="1">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c r="AM295" s="164"/>
      <c r="AN295" s="164"/>
      <c r="AO295" s="164"/>
      <c r="AP295" s="164"/>
      <c r="AQ295" s="164"/>
      <c r="AR295" s="164"/>
      <c r="AS295" s="164"/>
      <c r="AT295" s="164"/>
      <c r="AU295" s="164"/>
      <c r="AV295" s="164"/>
      <c r="AW295" s="164"/>
      <c r="AX295" s="164"/>
      <c r="AY295" s="164"/>
      <c r="AZ295" s="164"/>
      <c r="BA295" s="164"/>
      <c r="BB295" s="164"/>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row>
    <row r="296" ht="15.75" customHeight="1">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64"/>
      <c r="AU296" s="164"/>
      <c r="AV296" s="164"/>
      <c r="AW296" s="164"/>
      <c r="AX296" s="164"/>
      <c r="AY296" s="164"/>
      <c r="AZ296" s="164"/>
      <c r="BA296" s="164"/>
      <c r="BB296" s="164"/>
      <c r="BC296" s="164"/>
      <c r="BD296" s="164"/>
      <c r="BE296" s="164"/>
      <c r="BF296" s="164"/>
      <c r="BG296" s="164"/>
      <c r="BH296" s="164"/>
      <c r="BI296" s="164"/>
      <c r="BJ296" s="164"/>
      <c r="BK296" s="164"/>
      <c r="BL296" s="164"/>
      <c r="BM296" s="164"/>
      <c r="BN296" s="164"/>
      <c r="BO296" s="164"/>
      <c r="BP296" s="164"/>
      <c r="BQ296" s="164"/>
      <c r="BR296" s="164"/>
      <c r="BS296" s="164"/>
      <c r="BT296" s="164"/>
      <c r="BU296" s="164"/>
      <c r="BV296" s="164"/>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c r="DH296" s="164"/>
      <c r="DI296" s="164"/>
      <c r="DJ296" s="164"/>
      <c r="DK296" s="164"/>
      <c r="DL296" s="164"/>
      <c r="DM296" s="164"/>
      <c r="DN296" s="164"/>
      <c r="DO296" s="164"/>
      <c r="DP296" s="164"/>
      <c r="DQ296" s="164"/>
      <c r="DR296" s="164"/>
      <c r="DS296" s="164"/>
      <c r="DT296" s="164"/>
      <c r="DU296" s="164"/>
      <c r="DV296" s="164"/>
      <c r="DW296" s="164"/>
      <c r="DX296" s="164"/>
      <c r="DY296" s="164"/>
      <c r="DZ296" s="164"/>
      <c r="EA296" s="164"/>
      <c r="EB296" s="164"/>
    </row>
    <row r="297" ht="15.75" customHeight="1">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c r="AM297" s="164"/>
      <c r="AN297" s="164"/>
      <c r="AO297" s="164"/>
      <c r="AP297" s="164"/>
      <c r="AQ297" s="164"/>
      <c r="AR297" s="164"/>
      <c r="AS297" s="164"/>
      <c r="AT297" s="164"/>
      <c r="AU297" s="164"/>
      <c r="AV297" s="164"/>
      <c r="AW297" s="164"/>
      <c r="AX297" s="164"/>
      <c r="AY297" s="164"/>
      <c r="AZ297" s="164"/>
      <c r="BA297" s="164"/>
      <c r="BB297" s="164"/>
      <c r="BC297" s="164"/>
      <c r="BD297" s="164"/>
      <c r="BE297" s="164"/>
      <c r="BF297" s="164"/>
      <c r="BG297" s="164"/>
      <c r="BH297" s="164"/>
      <c r="BI297" s="164"/>
      <c r="BJ297" s="164"/>
      <c r="BK297" s="164"/>
      <c r="BL297" s="164"/>
      <c r="BM297" s="164"/>
      <c r="BN297" s="164"/>
      <c r="BO297" s="164"/>
      <c r="BP297" s="164"/>
      <c r="BQ297" s="164"/>
      <c r="BR297" s="164"/>
      <c r="BS297" s="164"/>
      <c r="BT297" s="164"/>
      <c r="BU297" s="164"/>
      <c r="BV297" s="164"/>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c r="DH297" s="164"/>
      <c r="DI297" s="164"/>
      <c r="DJ297" s="164"/>
      <c r="DK297" s="164"/>
      <c r="DL297" s="164"/>
      <c r="DM297" s="164"/>
      <c r="DN297" s="164"/>
      <c r="DO297" s="164"/>
      <c r="DP297" s="164"/>
      <c r="DQ297" s="164"/>
      <c r="DR297" s="164"/>
      <c r="DS297" s="164"/>
      <c r="DT297" s="164"/>
      <c r="DU297" s="164"/>
      <c r="DV297" s="164"/>
      <c r="DW297" s="164"/>
      <c r="DX297" s="164"/>
      <c r="DY297" s="164"/>
      <c r="DZ297" s="164"/>
      <c r="EA297" s="164"/>
      <c r="EB297" s="164"/>
    </row>
    <row r="298" ht="15.75" customHeight="1">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c r="AM298" s="164"/>
      <c r="AN298" s="164"/>
      <c r="AO298" s="164"/>
      <c r="AP298" s="164"/>
      <c r="AQ298" s="164"/>
      <c r="AR298" s="164"/>
      <c r="AS298" s="164"/>
      <c r="AT298" s="164"/>
      <c r="AU298" s="164"/>
      <c r="AV298" s="164"/>
      <c r="AW298" s="164"/>
      <c r="AX298" s="164"/>
      <c r="AY298" s="164"/>
      <c r="AZ298" s="164"/>
      <c r="BA298" s="164"/>
      <c r="BB298" s="164"/>
      <c r="BC298" s="164"/>
      <c r="BD298" s="164"/>
      <c r="BE298" s="164"/>
      <c r="BF298" s="164"/>
      <c r="BG298" s="164"/>
      <c r="BH298" s="164"/>
      <c r="BI298" s="164"/>
      <c r="BJ298" s="164"/>
      <c r="BK298" s="164"/>
      <c r="BL298" s="164"/>
      <c r="BM298" s="164"/>
      <c r="BN298" s="164"/>
      <c r="BO298" s="164"/>
      <c r="BP298" s="164"/>
      <c r="BQ298" s="164"/>
      <c r="BR298" s="164"/>
      <c r="BS298" s="164"/>
      <c r="BT298" s="164"/>
      <c r="BU298" s="164"/>
      <c r="BV298" s="164"/>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c r="DH298" s="164"/>
      <c r="DI298" s="164"/>
      <c r="DJ298" s="164"/>
      <c r="DK298" s="164"/>
      <c r="DL298" s="164"/>
      <c r="DM298" s="164"/>
      <c r="DN298" s="164"/>
      <c r="DO298" s="164"/>
      <c r="DP298" s="164"/>
      <c r="DQ298" s="164"/>
      <c r="DR298" s="164"/>
      <c r="DS298" s="164"/>
      <c r="DT298" s="164"/>
      <c r="DU298" s="164"/>
      <c r="DV298" s="164"/>
      <c r="DW298" s="164"/>
      <c r="DX298" s="164"/>
      <c r="DY298" s="164"/>
      <c r="DZ298" s="164"/>
      <c r="EA298" s="164"/>
      <c r="EB298" s="164"/>
    </row>
    <row r="299" ht="15.75" customHeight="1">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64"/>
      <c r="AU299" s="164"/>
      <c r="AV299" s="164"/>
      <c r="AW299" s="164"/>
      <c r="AX299" s="164"/>
      <c r="AY299" s="164"/>
      <c r="AZ299" s="164"/>
      <c r="BA299" s="164"/>
      <c r="BB299" s="164"/>
      <c r="BC299" s="164"/>
      <c r="BD299" s="164"/>
      <c r="BE299" s="164"/>
      <c r="BF299" s="164"/>
      <c r="BG299" s="164"/>
      <c r="BH299" s="164"/>
      <c r="BI299" s="164"/>
      <c r="BJ299" s="164"/>
      <c r="BK299" s="164"/>
      <c r="BL299" s="164"/>
      <c r="BM299" s="164"/>
      <c r="BN299" s="164"/>
      <c r="BO299" s="164"/>
      <c r="BP299" s="164"/>
      <c r="BQ299" s="164"/>
      <c r="BR299" s="164"/>
      <c r="BS299" s="164"/>
      <c r="BT299" s="164"/>
      <c r="BU299" s="164"/>
      <c r="BV299" s="164"/>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c r="DH299" s="164"/>
      <c r="DI299" s="164"/>
      <c r="DJ299" s="164"/>
      <c r="DK299" s="164"/>
      <c r="DL299" s="164"/>
      <c r="DM299" s="164"/>
      <c r="DN299" s="164"/>
      <c r="DO299" s="164"/>
      <c r="DP299" s="164"/>
      <c r="DQ299" s="164"/>
      <c r="DR299" s="164"/>
      <c r="DS299" s="164"/>
      <c r="DT299" s="164"/>
      <c r="DU299" s="164"/>
      <c r="DV299" s="164"/>
      <c r="DW299" s="164"/>
      <c r="DX299" s="164"/>
      <c r="DY299" s="164"/>
      <c r="DZ299" s="164"/>
      <c r="EA299" s="164"/>
      <c r="EB299" s="164"/>
    </row>
    <row r="300" ht="15.75" customHeight="1">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c r="AM300" s="164"/>
      <c r="AN300" s="164"/>
      <c r="AO300" s="164"/>
      <c r="AP300" s="164"/>
      <c r="AQ300" s="164"/>
      <c r="AR300" s="164"/>
      <c r="AS300" s="164"/>
      <c r="AT300" s="164"/>
      <c r="AU300" s="164"/>
      <c r="AV300" s="164"/>
      <c r="AW300" s="164"/>
      <c r="AX300" s="164"/>
      <c r="AY300" s="164"/>
      <c r="AZ300" s="164"/>
      <c r="BA300" s="164"/>
      <c r="BB300" s="164"/>
      <c r="BC300" s="164"/>
      <c r="BD300" s="164"/>
      <c r="BE300" s="164"/>
      <c r="BF300" s="164"/>
      <c r="BG300" s="164"/>
      <c r="BH300" s="164"/>
      <c r="BI300" s="164"/>
      <c r="BJ300" s="164"/>
      <c r="BK300" s="164"/>
      <c r="BL300" s="164"/>
      <c r="BM300" s="164"/>
      <c r="BN300" s="164"/>
      <c r="BO300" s="164"/>
      <c r="BP300" s="164"/>
      <c r="BQ300" s="164"/>
      <c r="BR300" s="164"/>
      <c r="BS300" s="164"/>
      <c r="BT300" s="164"/>
      <c r="BU300" s="164"/>
      <c r="BV300" s="164"/>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c r="DH300" s="164"/>
      <c r="DI300" s="164"/>
      <c r="DJ300" s="164"/>
      <c r="DK300" s="164"/>
      <c r="DL300" s="164"/>
      <c r="DM300" s="164"/>
      <c r="DN300" s="164"/>
      <c r="DO300" s="164"/>
      <c r="DP300" s="164"/>
      <c r="DQ300" s="164"/>
      <c r="DR300" s="164"/>
      <c r="DS300" s="164"/>
      <c r="DT300" s="164"/>
      <c r="DU300" s="164"/>
      <c r="DV300" s="164"/>
      <c r="DW300" s="164"/>
      <c r="DX300" s="164"/>
      <c r="DY300" s="164"/>
      <c r="DZ300" s="164"/>
      <c r="EA300" s="164"/>
      <c r="EB300" s="164"/>
    </row>
    <row r="301" ht="15.75" customHeight="1">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64"/>
      <c r="AY301" s="164"/>
      <c r="AZ301" s="164"/>
      <c r="BA301" s="164"/>
      <c r="BB301" s="164"/>
      <c r="BC301" s="164"/>
      <c r="BD301" s="164"/>
      <c r="BE301" s="164"/>
      <c r="BF301" s="164"/>
      <c r="BG301" s="164"/>
      <c r="BH301" s="164"/>
      <c r="BI301" s="164"/>
      <c r="BJ301" s="164"/>
      <c r="BK301" s="164"/>
      <c r="BL301" s="164"/>
      <c r="BM301" s="164"/>
      <c r="BN301" s="164"/>
      <c r="BO301" s="164"/>
      <c r="BP301" s="164"/>
      <c r="BQ301" s="164"/>
      <c r="BR301" s="164"/>
      <c r="BS301" s="164"/>
      <c r="BT301" s="164"/>
      <c r="BU301" s="164"/>
      <c r="BV301" s="164"/>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c r="DH301" s="164"/>
      <c r="DI301" s="164"/>
      <c r="DJ301" s="164"/>
      <c r="DK301" s="164"/>
      <c r="DL301" s="164"/>
      <c r="DM301" s="164"/>
      <c r="DN301" s="164"/>
      <c r="DO301" s="164"/>
      <c r="DP301" s="164"/>
      <c r="DQ301" s="164"/>
      <c r="DR301" s="164"/>
      <c r="DS301" s="164"/>
      <c r="DT301" s="164"/>
      <c r="DU301" s="164"/>
      <c r="DV301" s="164"/>
      <c r="DW301" s="164"/>
      <c r="DX301" s="164"/>
      <c r="DY301" s="164"/>
      <c r="DZ301" s="164"/>
      <c r="EA301" s="164"/>
      <c r="EB301" s="164"/>
    </row>
    <row r="302" ht="15.75" customHeight="1">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64"/>
      <c r="AU302" s="164"/>
      <c r="AV302" s="164"/>
      <c r="AW302" s="164"/>
      <c r="AX302" s="164"/>
      <c r="AY302" s="164"/>
      <c r="AZ302" s="164"/>
      <c r="BA302" s="164"/>
      <c r="BB302" s="164"/>
      <c r="BC302" s="164"/>
      <c r="BD302" s="164"/>
      <c r="BE302" s="164"/>
      <c r="BF302" s="164"/>
      <c r="BG302" s="164"/>
      <c r="BH302" s="164"/>
      <c r="BI302" s="164"/>
      <c r="BJ302" s="164"/>
      <c r="BK302" s="164"/>
      <c r="BL302" s="164"/>
      <c r="BM302" s="164"/>
      <c r="BN302" s="164"/>
      <c r="BO302" s="164"/>
      <c r="BP302" s="164"/>
      <c r="BQ302" s="164"/>
      <c r="BR302" s="164"/>
      <c r="BS302" s="164"/>
      <c r="BT302" s="164"/>
      <c r="BU302" s="164"/>
      <c r="BV302" s="164"/>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c r="DH302" s="164"/>
      <c r="DI302" s="164"/>
      <c r="DJ302" s="164"/>
      <c r="DK302" s="164"/>
      <c r="DL302" s="164"/>
      <c r="DM302" s="164"/>
      <c r="DN302" s="164"/>
      <c r="DO302" s="164"/>
      <c r="DP302" s="164"/>
      <c r="DQ302" s="164"/>
      <c r="DR302" s="164"/>
      <c r="DS302" s="164"/>
      <c r="DT302" s="164"/>
      <c r="DU302" s="164"/>
      <c r="DV302" s="164"/>
      <c r="DW302" s="164"/>
      <c r="DX302" s="164"/>
      <c r="DY302" s="164"/>
      <c r="DZ302" s="164"/>
      <c r="EA302" s="164"/>
      <c r="EB302" s="164"/>
    </row>
    <row r="303" ht="15.75" customHeight="1">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c r="AE303" s="164"/>
      <c r="AF303" s="164"/>
      <c r="AG303" s="164"/>
      <c r="AH303" s="164"/>
      <c r="AI303" s="164"/>
      <c r="AJ303" s="164"/>
      <c r="AK303" s="164"/>
      <c r="AL303" s="164"/>
      <c r="AM303" s="164"/>
      <c r="AN303" s="164"/>
      <c r="AO303" s="164"/>
      <c r="AP303" s="164"/>
      <c r="AQ303" s="164"/>
      <c r="AR303" s="164"/>
      <c r="AS303" s="164"/>
      <c r="AT303" s="164"/>
      <c r="AU303" s="164"/>
      <c r="AV303" s="164"/>
      <c r="AW303" s="164"/>
      <c r="AX303" s="164"/>
      <c r="AY303" s="164"/>
      <c r="AZ303" s="164"/>
      <c r="BA303" s="164"/>
      <c r="BB303" s="164"/>
      <c r="BC303" s="164"/>
      <c r="BD303" s="164"/>
      <c r="BE303" s="164"/>
      <c r="BF303" s="164"/>
      <c r="BG303" s="164"/>
      <c r="BH303" s="164"/>
      <c r="BI303" s="164"/>
      <c r="BJ303" s="164"/>
      <c r="BK303" s="164"/>
      <c r="BL303" s="164"/>
      <c r="BM303" s="164"/>
      <c r="BN303" s="164"/>
      <c r="BO303" s="164"/>
      <c r="BP303" s="164"/>
      <c r="BQ303" s="164"/>
      <c r="BR303" s="164"/>
      <c r="BS303" s="164"/>
      <c r="BT303" s="164"/>
      <c r="BU303" s="164"/>
      <c r="BV303" s="164"/>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c r="DH303" s="164"/>
      <c r="DI303" s="164"/>
      <c r="DJ303" s="164"/>
      <c r="DK303" s="164"/>
      <c r="DL303" s="164"/>
      <c r="DM303" s="164"/>
      <c r="DN303" s="164"/>
      <c r="DO303" s="164"/>
      <c r="DP303" s="164"/>
      <c r="DQ303" s="164"/>
      <c r="DR303" s="164"/>
      <c r="DS303" s="164"/>
      <c r="DT303" s="164"/>
      <c r="DU303" s="164"/>
      <c r="DV303" s="164"/>
      <c r="DW303" s="164"/>
      <c r="DX303" s="164"/>
      <c r="DY303" s="164"/>
      <c r="DZ303" s="164"/>
      <c r="EA303" s="164"/>
      <c r="EB303" s="164"/>
    </row>
    <row r="304" ht="15.75" customHeight="1">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c r="AE304" s="164"/>
      <c r="AF304" s="164"/>
      <c r="AG304" s="164"/>
      <c r="AH304" s="164"/>
      <c r="AI304" s="164"/>
      <c r="AJ304" s="164"/>
      <c r="AK304" s="164"/>
      <c r="AL304" s="164"/>
      <c r="AM304" s="164"/>
      <c r="AN304" s="164"/>
      <c r="AO304" s="164"/>
      <c r="AP304" s="164"/>
      <c r="AQ304" s="164"/>
      <c r="AR304" s="164"/>
      <c r="AS304" s="164"/>
      <c r="AT304" s="164"/>
      <c r="AU304" s="164"/>
      <c r="AV304" s="164"/>
      <c r="AW304" s="164"/>
      <c r="AX304" s="164"/>
      <c r="AY304" s="164"/>
      <c r="AZ304" s="164"/>
      <c r="BA304" s="164"/>
      <c r="BB304" s="164"/>
      <c r="BC304" s="164"/>
      <c r="BD304" s="164"/>
      <c r="BE304" s="164"/>
      <c r="BF304" s="164"/>
      <c r="BG304" s="164"/>
      <c r="BH304" s="164"/>
      <c r="BI304" s="164"/>
      <c r="BJ304" s="164"/>
      <c r="BK304" s="164"/>
      <c r="BL304" s="164"/>
      <c r="BM304" s="164"/>
      <c r="BN304" s="164"/>
      <c r="BO304" s="164"/>
      <c r="BP304" s="164"/>
      <c r="BQ304" s="164"/>
      <c r="BR304" s="164"/>
      <c r="BS304" s="164"/>
      <c r="BT304" s="164"/>
      <c r="BU304" s="164"/>
      <c r="BV304" s="164"/>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c r="DH304" s="164"/>
      <c r="DI304" s="164"/>
      <c r="DJ304" s="164"/>
      <c r="DK304" s="164"/>
      <c r="DL304" s="164"/>
      <c r="DM304" s="164"/>
      <c r="DN304" s="164"/>
      <c r="DO304" s="164"/>
      <c r="DP304" s="164"/>
      <c r="DQ304" s="164"/>
      <c r="DR304" s="164"/>
      <c r="DS304" s="164"/>
      <c r="DT304" s="164"/>
      <c r="DU304" s="164"/>
      <c r="DV304" s="164"/>
      <c r="DW304" s="164"/>
      <c r="DX304" s="164"/>
      <c r="DY304" s="164"/>
      <c r="DZ304" s="164"/>
      <c r="EA304" s="164"/>
      <c r="EB304" s="164"/>
    </row>
    <row r="305" ht="15.75" customHeight="1">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164"/>
      <c r="AL305" s="164"/>
      <c r="AM305" s="164"/>
      <c r="AN305" s="164"/>
      <c r="AO305" s="164"/>
      <c r="AP305" s="164"/>
      <c r="AQ305" s="164"/>
      <c r="AR305" s="164"/>
      <c r="AS305" s="164"/>
      <c r="AT305" s="164"/>
      <c r="AU305" s="164"/>
      <c r="AV305" s="164"/>
      <c r="AW305" s="164"/>
      <c r="AX305" s="164"/>
      <c r="AY305" s="164"/>
      <c r="AZ305" s="164"/>
      <c r="BA305" s="164"/>
      <c r="BB305" s="164"/>
      <c r="BC305" s="164"/>
      <c r="BD305" s="164"/>
      <c r="BE305" s="164"/>
      <c r="BF305" s="164"/>
      <c r="BG305" s="164"/>
      <c r="BH305" s="164"/>
      <c r="BI305" s="164"/>
      <c r="BJ305" s="164"/>
      <c r="BK305" s="164"/>
      <c r="BL305" s="164"/>
      <c r="BM305" s="164"/>
      <c r="BN305" s="164"/>
      <c r="BO305" s="164"/>
      <c r="BP305" s="164"/>
      <c r="BQ305" s="164"/>
      <c r="BR305" s="164"/>
      <c r="BS305" s="164"/>
      <c r="BT305" s="164"/>
      <c r="BU305" s="164"/>
      <c r="BV305" s="164"/>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c r="DH305" s="164"/>
      <c r="DI305" s="164"/>
      <c r="DJ305" s="164"/>
      <c r="DK305" s="164"/>
      <c r="DL305" s="164"/>
      <c r="DM305" s="164"/>
      <c r="DN305" s="164"/>
      <c r="DO305" s="164"/>
      <c r="DP305" s="164"/>
      <c r="DQ305" s="164"/>
      <c r="DR305" s="164"/>
      <c r="DS305" s="164"/>
      <c r="DT305" s="164"/>
      <c r="DU305" s="164"/>
      <c r="DV305" s="164"/>
      <c r="DW305" s="164"/>
      <c r="DX305" s="164"/>
      <c r="DY305" s="164"/>
      <c r="DZ305" s="164"/>
      <c r="EA305" s="164"/>
      <c r="EB305" s="164"/>
    </row>
    <row r="306" ht="15.75" customHeight="1">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c r="AM306" s="164"/>
      <c r="AN306" s="164"/>
      <c r="AO306" s="164"/>
      <c r="AP306" s="164"/>
      <c r="AQ306" s="164"/>
      <c r="AR306" s="164"/>
      <c r="AS306" s="164"/>
      <c r="AT306" s="164"/>
      <c r="AU306" s="164"/>
      <c r="AV306" s="164"/>
      <c r="AW306" s="164"/>
      <c r="AX306" s="164"/>
      <c r="AY306" s="164"/>
      <c r="AZ306" s="164"/>
      <c r="BA306" s="164"/>
      <c r="BB306" s="164"/>
      <c r="BC306" s="164"/>
      <c r="BD306" s="164"/>
      <c r="BE306" s="164"/>
      <c r="BF306" s="164"/>
      <c r="BG306" s="164"/>
      <c r="BH306" s="164"/>
      <c r="BI306" s="164"/>
      <c r="BJ306" s="164"/>
      <c r="BK306" s="164"/>
      <c r="BL306" s="164"/>
      <c r="BM306" s="164"/>
      <c r="BN306" s="164"/>
      <c r="BO306" s="164"/>
      <c r="BP306" s="164"/>
      <c r="BQ306" s="164"/>
      <c r="BR306" s="164"/>
      <c r="BS306" s="164"/>
      <c r="BT306" s="164"/>
      <c r="BU306" s="164"/>
      <c r="BV306" s="164"/>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c r="DH306" s="164"/>
      <c r="DI306" s="164"/>
      <c r="DJ306" s="164"/>
      <c r="DK306" s="164"/>
      <c r="DL306" s="164"/>
      <c r="DM306" s="164"/>
      <c r="DN306" s="164"/>
      <c r="DO306" s="164"/>
      <c r="DP306" s="164"/>
      <c r="DQ306" s="164"/>
      <c r="DR306" s="164"/>
      <c r="DS306" s="164"/>
      <c r="DT306" s="164"/>
      <c r="DU306" s="164"/>
      <c r="DV306" s="164"/>
      <c r="DW306" s="164"/>
      <c r="DX306" s="164"/>
      <c r="DY306" s="164"/>
      <c r="DZ306" s="164"/>
      <c r="EA306" s="164"/>
      <c r="EB306" s="164"/>
    </row>
    <row r="307" ht="15.75" customHeight="1">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4"/>
      <c r="AY307" s="164"/>
      <c r="AZ307" s="164"/>
      <c r="BA307" s="164"/>
      <c r="BB307" s="164"/>
      <c r="BC307" s="164"/>
      <c r="BD307" s="164"/>
      <c r="BE307" s="164"/>
      <c r="BF307" s="164"/>
      <c r="BG307" s="164"/>
      <c r="BH307" s="164"/>
      <c r="BI307" s="164"/>
      <c r="BJ307" s="164"/>
      <c r="BK307" s="164"/>
      <c r="BL307" s="164"/>
      <c r="BM307" s="164"/>
      <c r="BN307" s="164"/>
      <c r="BO307" s="164"/>
      <c r="BP307" s="164"/>
      <c r="BQ307" s="164"/>
      <c r="BR307" s="164"/>
      <c r="BS307" s="164"/>
      <c r="BT307" s="164"/>
      <c r="BU307" s="164"/>
      <c r="BV307" s="164"/>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c r="DH307" s="164"/>
      <c r="DI307" s="164"/>
      <c r="DJ307" s="164"/>
      <c r="DK307" s="164"/>
      <c r="DL307" s="164"/>
      <c r="DM307" s="164"/>
      <c r="DN307" s="164"/>
      <c r="DO307" s="164"/>
      <c r="DP307" s="164"/>
      <c r="DQ307" s="164"/>
      <c r="DR307" s="164"/>
      <c r="DS307" s="164"/>
      <c r="DT307" s="164"/>
      <c r="DU307" s="164"/>
      <c r="DV307" s="164"/>
      <c r="DW307" s="164"/>
      <c r="DX307" s="164"/>
      <c r="DY307" s="164"/>
      <c r="DZ307" s="164"/>
      <c r="EA307" s="164"/>
      <c r="EB307" s="164"/>
    </row>
    <row r="308" ht="15.75" customHeight="1">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4"/>
      <c r="AY308" s="164"/>
      <c r="AZ308" s="164"/>
      <c r="BA308" s="164"/>
      <c r="BB308" s="164"/>
      <c r="BC308" s="164"/>
      <c r="BD308" s="164"/>
      <c r="BE308" s="164"/>
      <c r="BF308" s="164"/>
      <c r="BG308" s="164"/>
      <c r="BH308" s="164"/>
      <c r="BI308" s="164"/>
      <c r="BJ308" s="164"/>
      <c r="BK308" s="164"/>
      <c r="BL308" s="164"/>
      <c r="BM308" s="164"/>
      <c r="BN308" s="164"/>
      <c r="BO308" s="164"/>
      <c r="BP308" s="164"/>
      <c r="BQ308" s="164"/>
      <c r="BR308" s="164"/>
      <c r="BS308" s="164"/>
      <c r="BT308" s="164"/>
      <c r="BU308" s="164"/>
      <c r="BV308" s="164"/>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c r="DH308" s="164"/>
      <c r="DI308" s="164"/>
      <c r="DJ308" s="164"/>
      <c r="DK308" s="164"/>
      <c r="DL308" s="164"/>
      <c r="DM308" s="164"/>
      <c r="DN308" s="164"/>
      <c r="DO308" s="164"/>
      <c r="DP308" s="164"/>
      <c r="DQ308" s="164"/>
      <c r="DR308" s="164"/>
      <c r="DS308" s="164"/>
      <c r="DT308" s="164"/>
      <c r="DU308" s="164"/>
      <c r="DV308" s="164"/>
      <c r="DW308" s="164"/>
      <c r="DX308" s="164"/>
      <c r="DY308" s="164"/>
      <c r="DZ308" s="164"/>
      <c r="EA308" s="164"/>
      <c r="EB308" s="164"/>
    </row>
    <row r="309" ht="15.75" customHeight="1">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164"/>
      <c r="AY309" s="164"/>
      <c r="AZ309" s="164"/>
      <c r="BA309" s="164"/>
      <c r="BB309" s="164"/>
      <c r="BC309" s="164"/>
      <c r="BD309" s="164"/>
      <c r="BE309" s="164"/>
      <c r="BF309" s="164"/>
      <c r="BG309" s="164"/>
      <c r="BH309" s="164"/>
      <c r="BI309" s="164"/>
      <c r="BJ309" s="164"/>
      <c r="BK309" s="164"/>
      <c r="BL309" s="164"/>
      <c r="BM309" s="164"/>
      <c r="BN309" s="164"/>
      <c r="BO309" s="164"/>
      <c r="BP309" s="164"/>
      <c r="BQ309" s="164"/>
      <c r="BR309" s="164"/>
      <c r="BS309" s="164"/>
      <c r="BT309" s="164"/>
      <c r="BU309" s="164"/>
      <c r="BV309" s="164"/>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c r="DH309" s="164"/>
      <c r="DI309" s="164"/>
      <c r="DJ309" s="164"/>
      <c r="DK309" s="164"/>
      <c r="DL309" s="164"/>
      <c r="DM309" s="164"/>
      <c r="DN309" s="164"/>
      <c r="DO309" s="164"/>
      <c r="DP309" s="164"/>
      <c r="DQ309" s="164"/>
      <c r="DR309" s="164"/>
      <c r="DS309" s="164"/>
      <c r="DT309" s="164"/>
      <c r="DU309" s="164"/>
      <c r="DV309" s="164"/>
      <c r="DW309" s="164"/>
      <c r="DX309" s="164"/>
      <c r="DY309" s="164"/>
      <c r="DZ309" s="164"/>
      <c r="EA309" s="164"/>
      <c r="EB309" s="164"/>
    </row>
    <row r="310" ht="15.75" customHeight="1">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4"/>
      <c r="AY310" s="164"/>
      <c r="AZ310" s="164"/>
      <c r="BA310" s="164"/>
      <c r="BB310" s="164"/>
      <c r="BC310" s="164"/>
      <c r="BD310" s="164"/>
      <c r="BE310" s="164"/>
      <c r="BF310" s="164"/>
      <c r="BG310" s="164"/>
      <c r="BH310" s="164"/>
      <c r="BI310" s="164"/>
      <c r="BJ310" s="164"/>
      <c r="BK310" s="164"/>
      <c r="BL310" s="164"/>
      <c r="BM310" s="164"/>
      <c r="BN310" s="164"/>
      <c r="BO310" s="164"/>
      <c r="BP310" s="164"/>
      <c r="BQ310" s="164"/>
      <c r="BR310" s="164"/>
      <c r="BS310" s="164"/>
      <c r="BT310" s="164"/>
      <c r="BU310" s="164"/>
      <c r="BV310" s="164"/>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c r="DH310" s="164"/>
      <c r="DI310" s="164"/>
      <c r="DJ310" s="164"/>
      <c r="DK310" s="164"/>
      <c r="DL310" s="164"/>
      <c r="DM310" s="164"/>
      <c r="DN310" s="164"/>
      <c r="DO310" s="164"/>
      <c r="DP310" s="164"/>
      <c r="DQ310" s="164"/>
      <c r="DR310" s="164"/>
      <c r="DS310" s="164"/>
      <c r="DT310" s="164"/>
      <c r="DU310" s="164"/>
      <c r="DV310" s="164"/>
      <c r="DW310" s="164"/>
      <c r="DX310" s="164"/>
      <c r="DY310" s="164"/>
      <c r="DZ310" s="164"/>
      <c r="EA310" s="164"/>
      <c r="EB310" s="164"/>
    </row>
    <row r="311" ht="15.75" customHeight="1">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4"/>
      <c r="AY311" s="164"/>
      <c r="AZ311" s="164"/>
      <c r="BA311" s="164"/>
      <c r="BB311" s="164"/>
      <c r="BC311" s="164"/>
      <c r="BD311" s="164"/>
      <c r="BE311" s="164"/>
      <c r="BF311" s="164"/>
      <c r="BG311" s="164"/>
      <c r="BH311" s="164"/>
      <c r="BI311" s="164"/>
      <c r="BJ311" s="164"/>
      <c r="BK311" s="164"/>
      <c r="BL311" s="164"/>
      <c r="BM311" s="164"/>
      <c r="BN311" s="164"/>
      <c r="BO311" s="164"/>
      <c r="BP311" s="164"/>
      <c r="BQ311" s="164"/>
      <c r="BR311" s="164"/>
      <c r="BS311" s="164"/>
      <c r="BT311" s="164"/>
      <c r="BU311" s="164"/>
      <c r="BV311" s="164"/>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c r="DH311" s="164"/>
      <c r="DI311" s="164"/>
      <c r="DJ311" s="164"/>
      <c r="DK311" s="164"/>
      <c r="DL311" s="164"/>
      <c r="DM311" s="164"/>
      <c r="DN311" s="164"/>
      <c r="DO311" s="164"/>
      <c r="DP311" s="164"/>
      <c r="DQ311" s="164"/>
      <c r="DR311" s="164"/>
      <c r="DS311" s="164"/>
      <c r="DT311" s="164"/>
      <c r="DU311" s="164"/>
      <c r="DV311" s="164"/>
      <c r="DW311" s="164"/>
      <c r="DX311" s="164"/>
      <c r="DY311" s="164"/>
      <c r="DZ311" s="164"/>
      <c r="EA311" s="164"/>
      <c r="EB311" s="164"/>
    </row>
    <row r="312" ht="15.75" customHeight="1">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c r="AM312" s="164"/>
      <c r="AN312" s="164"/>
      <c r="AO312" s="164"/>
      <c r="AP312" s="164"/>
      <c r="AQ312" s="164"/>
      <c r="AR312" s="164"/>
      <c r="AS312" s="164"/>
      <c r="AT312" s="164"/>
      <c r="AU312" s="164"/>
      <c r="AV312" s="164"/>
      <c r="AW312" s="164"/>
      <c r="AX312" s="164"/>
      <c r="AY312" s="164"/>
      <c r="AZ312" s="164"/>
      <c r="BA312" s="164"/>
      <c r="BB312" s="164"/>
      <c r="BC312" s="164"/>
      <c r="BD312" s="164"/>
      <c r="BE312" s="164"/>
      <c r="BF312" s="164"/>
      <c r="BG312" s="164"/>
      <c r="BH312" s="164"/>
      <c r="BI312" s="164"/>
      <c r="BJ312" s="164"/>
      <c r="BK312" s="164"/>
      <c r="BL312" s="164"/>
      <c r="BM312" s="164"/>
      <c r="BN312" s="164"/>
      <c r="BO312" s="164"/>
      <c r="BP312" s="164"/>
      <c r="BQ312" s="164"/>
      <c r="BR312" s="164"/>
      <c r="BS312" s="164"/>
      <c r="BT312" s="164"/>
      <c r="BU312" s="164"/>
      <c r="BV312" s="164"/>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c r="DH312" s="164"/>
      <c r="DI312" s="164"/>
      <c r="DJ312" s="164"/>
      <c r="DK312" s="164"/>
      <c r="DL312" s="164"/>
      <c r="DM312" s="164"/>
      <c r="DN312" s="164"/>
      <c r="DO312" s="164"/>
      <c r="DP312" s="164"/>
      <c r="DQ312" s="164"/>
      <c r="DR312" s="164"/>
      <c r="DS312" s="164"/>
      <c r="DT312" s="164"/>
      <c r="DU312" s="164"/>
      <c r="DV312" s="164"/>
      <c r="DW312" s="164"/>
      <c r="DX312" s="164"/>
      <c r="DY312" s="164"/>
      <c r="DZ312" s="164"/>
      <c r="EA312" s="164"/>
      <c r="EB312" s="164"/>
    </row>
    <row r="313" ht="15.75" customHeight="1">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c r="AM313" s="164"/>
      <c r="AN313" s="164"/>
      <c r="AO313" s="164"/>
      <c r="AP313" s="164"/>
      <c r="AQ313" s="164"/>
      <c r="AR313" s="164"/>
      <c r="AS313" s="164"/>
      <c r="AT313" s="164"/>
      <c r="AU313" s="164"/>
      <c r="AV313" s="164"/>
      <c r="AW313" s="164"/>
      <c r="AX313" s="164"/>
      <c r="AY313" s="164"/>
      <c r="AZ313" s="164"/>
      <c r="BA313" s="164"/>
      <c r="BB313" s="164"/>
      <c r="BC313" s="164"/>
      <c r="BD313" s="164"/>
      <c r="BE313" s="164"/>
      <c r="BF313" s="164"/>
      <c r="BG313" s="164"/>
      <c r="BH313" s="164"/>
      <c r="BI313" s="164"/>
      <c r="BJ313" s="164"/>
      <c r="BK313" s="164"/>
      <c r="BL313" s="164"/>
      <c r="BM313" s="164"/>
      <c r="BN313" s="164"/>
      <c r="BO313" s="164"/>
      <c r="BP313" s="164"/>
      <c r="BQ313" s="164"/>
      <c r="BR313" s="164"/>
      <c r="BS313" s="164"/>
      <c r="BT313" s="164"/>
      <c r="BU313" s="164"/>
      <c r="BV313" s="164"/>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c r="DH313" s="164"/>
      <c r="DI313" s="164"/>
      <c r="DJ313" s="164"/>
      <c r="DK313" s="164"/>
      <c r="DL313" s="164"/>
      <c r="DM313" s="164"/>
      <c r="DN313" s="164"/>
      <c r="DO313" s="164"/>
      <c r="DP313" s="164"/>
      <c r="DQ313" s="164"/>
      <c r="DR313" s="164"/>
      <c r="DS313" s="164"/>
      <c r="DT313" s="164"/>
      <c r="DU313" s="164"/>
      <c r="DV313" s="164"/>
      <c r="DW313" s="164"/>
      <c r="DX313" s="164"/>
      <c r="DY313" s="164"/>
      <c r="DZ313" s="164"/>
      <c r="EA313" s="164"/>
      <c r="EB313" s="164"/>
    </row>
    <row r="314" ht="15.75" customHeight="1">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64"/>
      <c r="AU314" s="164"/>
      <c r="AV314" s="164"/>
      <c r="AW314" s="164"/>
      <c r="AX314" s="164"/>
      <c r="AY314" s="164"/>
      <c r="AZ314" s="164"/>
      <c r="BA314" s="164"/>
      <c r="BB314" s="164"/>
      <c r="BC314" s="164"/>
      <c r="BD314" s="164"/>
      <c r="BE314" s="164"/>
      <c r="BF314" s="164"/>
      <c r="BG314" s="164"/>
      <c r="BH314" s="164"/>
      <c r="BI314" s="164"/>
      <c r="BJ314" s="164"/>
      <c r="BK314" s="164"/>
      <c r="BL314" s="164"/>
      <c r="BM314" s="164"/>
      <c r="BN314" s="164"/>
      <c r="BO314" s="164"/>
      <c r="BP314" s="164"/>
      <c r="BQ314" s="164"/>
      <c r="BR314" s="164"/>
      <c r="BS314" s="164"/>
      <c r="BT314" s="164"/>
      <c r="BU314" s="164"/>
      <c r="BV314" s="164"/>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c r="DH314" s="164"/>
      <c r="DI314" s="164"/>
      <c r="DJ314" s="164"/>
      <c r="DK314" s="164"/>
      <c r="DL314" s="164"/>
      <c r="DM314" s="164"/>
      <c r="DN314" s="164"/>
      <c r="DO314" s="164"/>
      <c r="DP314" s="164"/>
      <c r="DQ314" s="164"/>
      <c r="DR314" s="164"/>
      <c r="DS314" s="164"/>
      <c r="DT314" s="164"/>
      <c r="DU314" s="164"/>
      <c r="DV314" s="164"/>
      <c r="DW314" s="164"/>
      <c r="DX314" s="164"/>
      <c r="DY314" s="164"/>
      <c r="DZ314" s="164"/>
      <c r="EA314" s="164"/>
      <c r="EB314" s="164"/>
    </row>
    <row r="315" ht="15.75" customHeight="1">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c r="AN315" s="164"/>
      <c r="AO315" s="164"/>
      <c r="AP315" s="164"/>
      <c r="AQ315" s="164"/>
      <c r="AR315" s="164"/>
      <c r="AS315" s="164"/>
      <c r="AT315" s="164"/>
      <c r="AU315" s="164"/>
      <c r="AV315" s="164"/>
      <c r="AW315" s="164"/>
      <c r="AX315" s="164"/>
      <c r="AY315" s="164"/>
      <c r="AZ315" s="164"/>
      <c r="BA315" s="164"/>
      <c r="BB315" s="164"/>
      <c r="BC315" s="164"/>
      <c r="BD315" s="164"/>
      <c r="BE315" s="164"/>
      <c r="BF315" s="164"/>
      <c r="BG315" s="164"/>
      <c r="BH315" s="164"/>
      <c r="BI315" s="164"/>
      <c r="BJ315" s="164"/>
      <c r="BK315" s="164"/>
      <c r="BL315" s="164"/>
      <c r="BM315" s="164"/>
      <c r="BN315" s="164"/>
      <c r="BO315" s="164"/>
      <c r="BP315" s="164"/>
      <c r="BQ315" s="164"/>
      <c r="BR315" s="164"/>
      <c r="BS315" s="164"/>
      <c r="BT315" s="164"/>
      <c r="BU315" s="164"/>
      <c r="BV315" s="164"/>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c r="DH315" s="164"/>
      <c r="DI315" s="164"/>
      <c r="DJ315" s="164"/>
      <c r="DK315" s="164"/>
      <c r="DL315" s="164"/>
      <c r="DM315" s="164"/>
      <c r="DN315" s="164"/>
      <c r="DO315" s="164"/>
      <c r="DP315" s="164"/>
      <c r="DQ315" s="164"/>
      <c r="DR315" s="164"/>
      <c r="DS315" s="164"/>
      <c r="DT315" s="164"/>
      <c r="DU315" s="164"/>
      <c r="DV315" s="164"/>
      <c r="DW315" s="164"/>
      <c r="DX315" s="164"/>
      <c r="DY315" s="164"/>
      <c r="DZ315" s="164"/>
      <c r="EA315" s="164"/>
      <c r="EB315" s="164"/>
    </row>
    <row r="316" ht="15.75" customHeight="1">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c r="AM316" s="164"/>
      <c r="AN316" s="164"/>
      <c r="AO316" s="164"/>
      <c r="AP316" s="164"/>
      <c r="AQ316" s="164"/>
      <c r="AR316" s="164"/>
      <c r="AS316" s="164"/>
      <c r="AT316" s="164"/>
      <c r="AU316" s="164"/>
      <c r="AV316" s="164"/>
      <c r="AW316" s="164"/>
      <c r="AX316" s="164"/>
      <c r="AY316" s="164"/>
      <c r="AZ316" s="164"/>
      <c r="BA316" s="164"/>
      <c r="BB316" s="164"/>
      <c r="BC316" s="164"/>
      <c r="BD316" s="164"/>
      <c r="BE316" s="164"/>
      <c r="BF316" s="164"/>
      <c r="BG316" s="164"/>
      <c r="BH316" s="164"/>
      <c r="BI316" s="164"/>
      <c r="BJ316" s="164"/>
      <c r="BK316" s="164"/>
      <c r="BL316" s="164"/>
      <c r="BM316" s="164"/>
      <c r="BN316" s="164"/>
      <c r="BO316" s="164"/>
      <c r="BP316" s="164"/>
      <c r="BQ316" s="164"/>
      <c r="BR316" s="164"/>
      <c r="BS316" s="164"/>
      <c r="BT316" s="164"/>
      <c r="BU316" s="164"/>
      <c r="BV316" s="164"/>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c r="DH316" s="164"/>
      <c r="DI316" s="164"/>
      <c r="DJ316" s="164"/>
      <c r="DK316" s="164"/>
      <c r="DL316" s="164"/>
      <c r="DM316" s="164"/>
      <c r="DN316" s="164"/>
      <c r="DO316" s="164"/>
      <c r="DP316" s="164"/>
      <c r="DQ316" s="164"/>
      <c r="DR316" s="164"/>
      <c r="DS316" s="164"/>
      <c r="DT316" s="164"/>
      <c r="DU316" s="164"/>
      <c r="DV316" s="164"/>
      <c r="DW316" s="164"/>
      <c r="DX316" s="164"/>
      <c r="DY316" s="164"/>
      <c r="DZ316" s="164"/>
      <c r="EA316" s="164"/>
      <c r="EB316" s="164"/>
    </row>
    <row r="317" ht="15.75" customHeight="1">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c r="AM317" s="164"/>
      <c r="AN317" s="164"/>
      <c r="AO317" s="164"/>
      <c r="AP317" s="164"/>
      <c r="AQ317" s="164"/>
      <c r="AR317" s="164"/>
      <c r="AS317" s="164"/>
      <c r="AT317" s="164"/>
      <c r="AU317" s="164"/>
      <c r="AV317" s="164"/>
      <c r="AW317" s="164"/>
      <c r="AX317" s="164"/>
      <c r="AY317" s="164"/>
      <c r="AZ317" s="164"/>
      <c r="BA317" s="164"/>
      <c r="BB317" s="164"/>
      <c r="BC317" s="164"/>
      <c r="BD317" s="164"/>
      <c r="BE317" s="164"/>
      <c r="BF317" s="164"/>
      <c r="BG317" s="164"/>
      <c r="BH317" s="164"/>
      <c r="BI317" s="164"/>
      <c r="BJ317" s="164"/>
      <c r="BK317" s="164"/>
      <c r="BL317" s="164"/>
      <c r="BM317" s="164"/>
      <c r="BN317" s="164"/>
      <c r="BO317" s="164"/>
      <c r="BP317" s="164"/>
      <c r="BQ317" s="164"/>
      <c r="BR317" s="164"/>
      <c r="BS317" s="164"/>
      <c r="BT317" s="164"/>
      <c r="BU317" s="164"/>
      <c r="BV317" s="164"/>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c r="DH317" s="164"/>
      <c r="DI317" s="164"/>
      <c r="DJ317" s="164"/>
      <c r="DK317" s="164"/>
      <c r="DL317" s="164"/>
      <c r="DM317" s="164"/>
      <c r="DN317" s="164"/>
      <c r="DO317" s="164"/>
      <c r="DP317" s="164"/>
      <c r="DQ317" s="164"/>
      <c r="DR317" s="164"/>
      <c r="DS317" s="164"/>
      <c r="DT317" s="164"/>
      <c r="DU317" s="164"/>
      <c r="DV317" s="164"/>
      <c r="DW317" s="164"/>
      <c r="DX317" s="164"/>
      <c r="DY317" s="164"/>
      <c r="DZ317" s="164"/>
      <c r="EA317" s="164"/>
      <c r="EB317" s="164"/>
    </row>
    <row r="318" ht="15.75" customHeight="1">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c r="AM318" s="164"/>
      <c r="AN318" s="164"/>
      <c r="AO318" s="164"/>
      <c r="AP318" s="164"/>
      <c r="AQ318" s="164"/>
      <c r="AR318" s="164"/>
      <c r="AS318" s="164"/>
      <c r="AT318" s="164"/>
      <c r="AU318" s="164"/>
      <c r="AV318" s="164"/>
      <c r="AW318" s="164"/>
      <c r="AX318" s="164"/>
      <c r="AY318" s="164"/>
      <c r="AZ318" s="164"/>
      <c r="BA318" s="164"/>
      <c r="BB318" s="164"/>
      <c r="BC318" s="164"/>
      <c r="BD318" s="164"/>
      <c r="BE318" s="164"/>
      <c r="BF318" s="164"/>
      <c r="BG318" s="164"/>
      <c r="BH318" s="164"/>
      <c r="BI318" s="164"/>
      <c r="BJ318" s="164"/>
      <c r="BK318" s="164"/>
      <c r="BL318" s="164"/>
      <c r="BM318" s="164"/>
      <c r="BN318" s="164"/>
      <c r="BO318" s="164"/>
      <c r="BP318" s="164"/>
      <c r="BQ318" s="164"/>
      <c r="BR318" s="164"/>
      <c r="BS318" s="164"/>
      <c r="BT318" s="164"/>
      <c r="BU318" s="164"/>
      <c r="BV318" s="164"/>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c r="DH318" s="164"/>
      <c r="DI318" s="164"/>
      <c r="DJ318" s="164"/>
      <c r="DK318" s="164"/>
      <c r="DL318" s="164"/>
      <c r="DM318" s="164"/>
      <c r="DN318" s="164"/>
      <c r="DO318" s="164"/>
      <c r="DP318" s="164"/>
      <c r="DQ318" s="164"/>
      <c r="DR318" s="164"/>
      <c r="DS318" s="164"/>
      <c r="DT318" s="164"/>
      <c r="DU318" s="164"/>
      <c r="DV318" s="164"/>
      <c r="DW318" s="164"/>
      <c r="DX318" s="164"/>
      <c r="DY318" s="164"/>
      <c r="DZ318" s="164"/>
      <c r="EA318" s="164"/>
      <c r="EB318" s="164"/>
    </row>
    <row r="319" ht="15.75" customHeight="1">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64"/>
      <c r="AU319" s="164"/>
      <c r="AV319" s="164"/>
      <c r="AW319" s="164"/>
      <c r="AX319" s="164"/>
      <c r="AY319" s="164"/>
      <c r="AZ319" s="164"/>
      <c r="BA319" s="164"/>
      <c r="BB319" s="164"/>
      <c r="BC319" s="164"/>
      <c r="BD319" s="164"/>
      <c r="BE319" s="164"/>
      <c r="BF319" s="164"/>
      <c r="BG319" s="164"/>
      <c r="BH319" s="164"/>
      <c r="BI319" s="164"/>
      <c r="BJ319" s="164"/>
      <c r="BK319" s="164"/>
      <c r="BL319" s="164"/>
      <c r="BM319" s="164"/>
      <c r="BN319" s="164"/>
      <c r="BO319" s="164"/>
      <c r="BP319" s="164"/>
      <c r="BQ319" s="164"/>
      <c r="BR319" s="164"/>
      <c r="BS319" s="164"/>
      <c r="BT319" s="164"/>
      <c r="BU319" s="164"/>
      <c r="BV319" s="164"/>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c r="DH319" s="164"/>
      <c r="DI319" s="164"/>
      <c r="DJ319" s="164"/>
      <c r="DK319" s="164"/>
      <c r="DL319" s="164"/>
      <c r="DM319" s="164"/>
      <c r="DN319" s="164"/>
      <c r="DO319" s="164"/>
      <c r="DP319" s="164"/>
      <c r="DQ319" s="164"/>
      <c r="DR319" s="164"/>
      <c r="DS319" s="164"/>
      <c r="DT319" s="164"/>
      <c r="DU319" s="164"/>
      <c r="DV319" s="164"/>
      <c r="DW319" s="164"/>
      <c r="DX319" s="164"/>
      <c r="DY319" s="164"/>
      <c r="DZ319" s="164"/>
      <c r="EA319" s="164"/>
      <c r="EB319" s="164"/>
    </row>
    <row r="320" ht="15.75" customHeight="1">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c r="AM320" s="164"/>
      <c r="AN320" s="164"/>
      <c r="AO320" s="164"/>
      <c r="AP320" s="164"/>
      <c r="AQ320" s="164"/>
      <c r="AR320" s="164"/>
      <c r="AS320" s="164"/>
      <c r="AT320" s="164"/>
      <c r="AU320" s="164"/>
      <c r="AV320" s="164"/>
      <c r="AW320" s="164"/>
      <c r="AX320" s="164"/>
      <c r="AY320" s="164"/>
      <c r="AZ320" s="164"/>
      <c r="BA320" s="164"/>
      <c r="BB320" s="164"/>
      <c r="BC320" s="164"/>
      <c r="BD320" s="164"/>
      <c r="BE320" s="164"/>
      <c r="BF320" s="164"/>
      <c r="BG320" s="164"/>
      <c r="BH320" s="164"/>
      <c r="BI320" s="164"/>
      <c r="BJ320" s="164"/>
      <c r="BK320" s="164"/>
      <c r="BL320" s="164"/>
      <c r="BM320" s="164"/>
      <c r="BN320" s="164"/>
      <c r="BO320" s="164"/>
      <c r="BP320" s="164"/>
      <c r="BQ320" s="164"/>
      <c r="BR320" s="164"/>
      <c r="BS320" s="164"/>
      <c r="BT320" s="164"/>
      <c r="BU320" s="164"/>
      <c r="BV320" s="164"/>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c r="DH320" s="164"/>
      <c r="DI320" s="164"/>
      <c r="DJ320" s="164"/>
      <c r="DK320" s="164"/>
      <c r="DL320" s="164"/>
      <c r="DM320" s="164"/>
      <c r="DN320" s="164"/>
      <c r="DO320" s="164"/>
      <c r="DP320" s="164"/>
      <c r="DQ320" s="164"/>
      <c r="DR320" s="164"/>
      <c r="DS320" s="164"/>
      <c r="DT320" s="164"/>
      <c r="DU320" s="164"/>
      <c r="DV320" s="164"/>
      <c r="DW320" s="164"/>
      <c r="DX320" s="164"/>
      <c r="DY320" s="164"/>
      <c r="DZ320" s="164"/>
      <c r="EA320" s="164"/>
      <c r="EB320" s="164"/>
    </row>
    <row r="321" ht="15.75" customHeight="1">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c r="AA321" s="164"/>
      <c r="AB321" s="164"/>
      <c r="AC321" s="164"/>
      <c r="AD321" s="164"/>
      <c r="AE321" s="164"/>
      <c r="AF321" s="164"/>
      <c r="AG321" s="164"/>
      <c r="AH321" s="164"/>
      <c r="AI321" s="164"/>
      <c r="AJ321" s="164"/>
      <c r="AK321" s="164"/>
      <c r="AL321" s="164"/>
      <c r="AM321" s="164"/>
      <c r="AN321" s="164"/>
      <c r="AO321" s="164"/>
      <c r="AP321" s="164"/>
      <c r="AQ321" s="164"/>
      <c r="AR321" s="164"/>
      <c r="AS321" s="164"/>
      <c r="AT321" s="164"/>
      <c r="AU321" s="164"/>
      <c r="AV321" s="164"/>
      <c r="AW321" s="164"/>
      <c r="AX321" s="164"/>
      <c r="AY321" s="164"/>
      <c r="AZ321" s="164"/>
      <c r="BA321" s="164"/>
      <c r="BB321" s="164"/>
      <c r="BC321" s="164"/>
      <c r="BD321" s="164"/>
      <c r="BE321" s="164"/>
      <c r="BF321" s="164"/>
      <c r="BG321" s="164"/>
      <c r="BH321" s="164"/>
      <c r="BI321" s="164"/>
      <c r="BJ321" s="164"/>
      <c r="BK321" s="164"/>
      <c r="BL321" s="164"/>
      <c r="BM321" s="164"/>
      <c r="BN321" s="164"/>
      <c r="BO321" s="164"/>
      <c r="BP321" s="164"/>
      <c r="BQ321" s="164"/>
      <c r="BR321" s="164"/>
      <c r="BS321" s="164"/>
      <c r="BT321" s="164"/>
      <c r="BU321" s="164"/>
      <c r="BV321" s="164"/>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c r="DH321" s="164"/>
      <c r="DI321" s="164"/>
      <c r="DJ321" s="164"/>
      <c r="DK321" s="164"/>
      <c r="DL321" s="164"/>
      <c r="DM321" s="164"/>
      <c r="DN321" s="164"/>
      <c r="DO321" s="164"/>
      <c r="DP321" s="164"/>
      <c r="DQ321" s="164"/>
      <c r="DR321" s="164"/>
      <c r="DS321" s="164"/>
      <c r="DT321" s="164"/>
      <c r="DU321" s="164"/>
      <c r="DV321" s="164"/>
      <c r="DW321" s="164"/>
      <c r="DX321" s="164"/>
      <c r="DY321" s="164"/>
      <c r="DZ321" s="164"/>
      <c r="EA321" s="164"/>
      <c r="EB321" s="164"/>
    </row>
    <row r="322" ht="15.75" customHeight="1">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4"/>
      <c r="AY322" s="164"/>
      <c r="AZ322" s="164"/>
      <c r="BA322" s="164"/>
      <c r="BB322" s="164"/>
      <c r="BC322" s="164"/>
      <c r="BD322" s="164"/>
      <c r="BE322" s="164"/>
      <c r="BF322" s="164"/>
      <c r="BG322" s="164"/>
      <c r="BH322" s="164"/>
      <c r="BI322" s="164"/>
      <c r="BJ322" s="164"/>
      <c r="BK322" s="164"/>
      <c r="BL322" s="164"/>
      <c r="BM322" s="164"/>
      <c r="BN322" s="164"/>
      <c r="BO322" s="164"/>
      <c r="BP322" s="164"/>
      <c r="BQ322" s="164"/>
      <c r="BR322" s="164"/>
      <c r="BS322" s="164"/>
      <c r="BT322" s="164"/>
      <c r="BU322" s="164"/>
      <c r="BV322" s="164"/>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c r="DH322" s="164"/>
      <c r="DI322" s="164"/>
      <c r="DJ322" s="164"/>
      <c r="DK322" s="164"/>
      <c r="DL322" s="164"/>
      <c r="DM322" s="164"/>
      <c r="DN322" s="164"/>
      <c r="DO322" s="164"/>
      <c r="DP322" s="164"/>
      <c r="DQ322" s="164"/>
      <c r="DR322" s="164"/>
      <c r="DS322" s="164"/>
      <c r="DT322" s="164"/>
      <c r="DU322" s="164"/>
      <c r="DV322" s="164"/>
      <c r="DW322" s="164"/>
      <c r="DX322" s="164"/>
      <c r="DY322" s="164"/>
      <c r="DZ322" s="164"/>
      <c r="EA322" s="164"/>
      <c r="EB322" s="164"/>
    </row>
    <row r="323" ht="15.75" customHeight="1">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64"/>
      <c r="AU323" s="164"/>
      <c r="AV323" s="164"/>
      <c r="AW323" s="164"/>
      <c r="AX323" s="164"/>
      <c r="AY323" s="164"/>
      <c r="AZ323" s="164"/>
      <c r="BA323" s="164"/>
      <c r="BB323" s="164"/>
      <c r="BC323" s="164"/>
      <c r="BD323" s="164"/>
      <c r="BE323" s="164"/>
      <c r="BF323" s="164"/>
      <c r="BG323" s="164"/>
      <c r="BH323" s="164"/>
      <c r="BI323" s="164"/>
      <c r="BJ323" s="164"/>
      <c r="BK323" s="164"/>
      <c r="BL323" s="164"/>
      <c r="BM323" s="164"/>
      <c r="BN323" s="164"/>
      <c r="BO323" s="164"/>
      <c r="BP323" s="164"/>
      <c r="BQ323" s="164"/>
      <c r="BR323" s="164"/>
      <c r="BS323" s="164"/>
      <c r="BT323" s="164"/>
      <c r="BU323" s="164"/>
      <c r="BV323" s="164"/>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c r="DH323" s="164"/>
      <c r="DI323" s="164"/>
      <c r="DJ323" s="164"/>
      <c r="DK323" s="164"/>
      <c r="DL323" s="164"/>
      <c r="DM323" s="164"/>
      <c r="DN323" s="164"/>
      <c r="DO323" s="164"/>
      <c r="DP323" s="164"/>
      <c r="DQ323" s="164"/>
      <c r="DR323" s="164"/>
      <c r="DS323" s="164"/>
      <c r="DT323" s="164"/>
      <c r="DU323" s="164"/>
      <c r="DV323" s="164"/>
      <c r="DW323" s="164"/>
      <c r="DX323" s="164"/>
      <c r="DY323" s="164"/>
      <c r="DZ323" s="164"/>
      <c r="EA323" s="164"/>
      <c r="EB323" s="164"/>
    </row>
    <row r="324" ht="15.75" customHeight="1">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c r="AN324" s="164"/>
      <c r="AO324" s="164"/>
      <c r="AP324" s="164"/>
      <c r="AQ324" s="164"/>
      <c r="AR324" s="164"/>
      <c r="AS324" s="164"/>
      <c r="AT324" s="164"/>
      <c r="AU324" s="164"/>
      <c r="AV324" s="164"/>
      <c r="AW324" s="164"/>
      <c r="AX324" s="164"/>
      <c r="AY324" s="164"/>
      <c r="AZ324" s="164"/>
      <c r="BA324" s="164"/>
      <c r="BB324" s="164"/>
      <c r="BC324" s="164"/>
      <c r="BD324" s="164"/>
      <c r="BE324" s="164"/>
      <c r="BF324" s="164"/>
      <c r="BG324" s="164"/>
      <c r="BH324" s="164"/>
      <c r="BI324" s="164"/>
      <c r="BJ324" s="164"/>
      <c r="BK324" s="164"/>
      <c r="BL324" s="164"/>
      <c r="BM324" s="164"/>
      <c r="BN324" s="164"/>
      <c r="BO324" s="164"/>
      <c r="BP324" s="164"/>
      <c r="BQ324" s="164"/>
      <c r="BR324" s="164"/>
      <c r="BS324" s="164"/>
      <c r="BT324" s="164"/>
      <c r="BU324" s="164"/>
      <c r="BV324" s="164"/>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c r="DH324" s="164"/>
      <c r="DI324" s="164"/>
      <c r="DJ324" s="164"/>
      <c r="DK324" s="164"/>
      <c r="DL324" s="164"/>
      <c r="DM324" s="164"/>
      <c r="DN324" s="164"/>
      <c r="DO324" s="164"/>
      <c r="DP324" s="164"/>
      <c r="DQ324" s="164"/>
      <c r="DR324" s="164"/>
      <c r="DS324" s="164"/>
      <c r="DT324" s="164"/>
      <c r="DU324" s="164"/>
      <c r="DV324" s="164"/>
      <c r="DW324" s="164"/>
      <c r="DX324" s="164"/>
      <c r="DY324" s="164"/>
      <c r="DZ324" s="164"/>
      <c r="EA324" s="164"/>
      <c r="EB324" s="164"/>
    </row>
    <row r="325" ht="15.75" customHeight="1">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c r="AM325" s="164"/>
      <c r="AN325" s="164"/>
      <c r="AO325" s="164"/>
      <c r="AP325" s="164"/>
      <c r="AQ325" s="164"/>
      <c r="AR325" s="164"/>
      <c r="AS325" s="164"/>
      <c r="AT325" s="164"/>
      <c r="AU325" s="164"/>
      <c r="AV325" s="164"/>
      <c r="AW325" s="164"/>
      <c r="AX325" s="164"/>
      <c r="AY325" s="164"/>
      <c r="AZ325" s="164"/>
      <c r="BA325" s="164"/>
      <c r="BB325" s="164"/>
      <c r="BC325" s="164"/>
      <c r="BD325" s="164"/>
      <c r="BE325" s="164"/>
      <c r="BF325" s="164"/>
      <c r="BG325" s="164"/>
      <c r="BH325" s="164"/>
      <c r="BI325" s="164"/>
      <c r="BJ325" s="164"/>
      <c r="BK325" s="164"/>
      <c r="BL325" s="164"/>
      <c r="BM325" s="164"/>
      <c r="BN325" s="164"/>
      <c r="BO325" s="164"/>
      <c r="BP325" s="164"/>
      <c r="BQ325" s="164"/>
      <c r="BR325" s="164"/>
      <c r="BS325" s="164"/>
      <c r="BT325" s="164"/>
      <c r="BU325" s="164"/>
      <c r="BV325" s="164"/>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c r="DH325" s="164"/>
      <c r="DI325" s="164"/>
      <c r="DJ325" s="164"/>
      <c r="DK325" s="164"/>
      <c r="DL325" s="164"/>
      <c r="DM325" s="164"/>
      <c r="DN325" s="164"/>
      <c r="DO325" s="164"/>
      <c r="DP325" s="164"/>
      <c r="DQ325" s="164"/>
      <c r="DR325" s="164"/>
      <c r="DS325" s="164"/>
      <c r="DT325" s="164"/>
      <c r="DU325" s="164"/>
      <c r="DV325" s="164"/>
      <c r="DW325" s="164"/>
      <c r="DX325" s="164"/>
      <c r="DY325" s="164"/>
      <c r="DZ325" s="164"/>
      <c r="EA325" s="164"/>
      <c r="EB325" s="164"/>
    </row>
    <row r="326" ht="15.75" customHeight="1">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c r="AM326" s="164"/>
      <c r="AN326" s="164"/>
      <c r="AO326" s="164"/>
      <c r="AP326" s="164"/>
      <c r="AQ326" s="164"/>
      <c r="AR326" s="164"/>
      <c r="AS326" s="164"/>
      <c r="AT326" s="164"/>
      <c r="AU326" s="164"/>
      <c r="AV326" s="164"/>
      <c r="AW326" s="164"/>
      <c r="AX326" s="164"/>
      <c r="AY326" s="164"/>
      <c r="AZ326" s="164"/>
      <c r="BA326" s="164"/>
      <c r="BB326" s="164"/>
      <c r="BC326" s="164"/>
      <c r="BD326" s="164"/>
      <c r="BE326" s="164"/>
      <c r="BF326" s="164"/>
      <c r="BG326" s="164"/>
      <c r="BH326" s="164"/>
      <c r="BI326" s="164"/>
      <c r="BJ326" s="164"/>
      <c r="BK326" s="164"/>
      <c r="BL326" s="164"/>
      <c r="BM326" s="164"/>
      <c r="BN326" s="164"/>
      <c r="BO326" s="164"/>
      <c r="BP326" s="164"/>
      <c r="BQ326" s="164"/>
      <c r="BR326" s="164"/>
      <c r="BS326" s="164"/>
      <c r="BT326" s="164"/>
      <c r="BU326" s="164"/>
      <c r="BV326" s="164"/>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c r="DH326" s="164"/>
      <c r="DI326" s="164"/>
      <c r="DJ326" s="164"/>
      <c r="DK326" s="164"/>
      <c r="DL326" s="164"/>
      <c r="DM326" s="164"/>
      <c r="DN326" s="164"/>
      <c r="DO326" s="164"/>
      <c r="DP326" s="164"/>
      <c r="DQ326" s="164"/>
      <c r="DR326" s="164"/>
      <c r="DS326" s="164"/>
      <c r="DT326" s="164"/>
      <c r="DU326" s="164"/>
      <c r="DV326" s="164"/>
      <c r="DW326" s="164"/>
      <c r="DX326" s="164"/>
      <c r="DY326" s="164"/>
      <c r="DZ326" s="164"/>
      <c r="EA326" s="164"/>
      <c r="EB326" s="164"/>
    </row>
    <row r="327" ht="15.75" customHeight="1">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c r="BB327" s="164"/>
      <c r="BC327" s="164"/>
      <c r="BD327" s="164"/>
      <c r="BE327" s="164"/>
      <c r="BF327" s="164"/>
      <c r="BG327" s="164"/>
      <c r="BH327" s="164"/>
      <c r="BI327" s="164"/>
      <c r="BJ327" s="164"/>
      <c r="BK327" s="164"/>
      <c r="BL327" s="164"/>
      <c r="BM327" s="164"/>
      <c r="BN327" s="164"/>
      <c r="BO327" s="164"/>
      <c r="BP327" s="164"/>
      <c r="BQ327" s="164"/>
      <c r="BR327" s="164"/>
      <c r="BS327" s="164"/>
      <c r="BT327" s="164"/>
      <c r="BU327" s="164"/>
      <c r="BV327" s="164"/>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c r="DH327" s="164"/>
      <c r="DI327" s="164"/>
      <c r="DJ327" s="164"/>
      <c r="DK327" s="164"/>
      <c r="DL327" s="164"/>
      <c r="DM327" s="164"/>
      <c r="DN327" s="164"/>
      <c r="DO327" s="164"/>
      <c r="DP327" s="164"/>
      <c r="DQ327" s="164"/>
      <c r="DR327" s="164"/>
      <c r="DS327" s="164"/>
      <c r="DT327" s="164"/>
      <c r="DU327" s="164"/>
      <c r="DV327" s="164"/>
      <c r="DW327" s="164"/>
      <c r="DX327" s="164"/>
      <c r="DY327" s="164"/>
      <c r="DZ327" s="164"/>
      <c r="EA327" s="164"/>
      <c r="EB327" s="164"/>
    </row>
    <row r="328" ht="15.75" customHeight="1">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c r="AN328" s="164"/>
      <c r="AO328" s="164"/>
      <c r="AP328" s="164"/>
      <c r="AQ328" s="164"/>
      <c r="AR328" s="164"/>
      <c r="AS328" s="164"/>
      <c r="AT328" s="164"/>
      <c r="AU328" s="164"/>
      <c r="AV328" s="164"/>
      <c r="AW328" s="164"/>
      <c r="AX328" s="164"/>
      <c r="AY328" s="164"/>
      <c r="AZ328" s="164"/>
      <c r="BA328" s="164"/>
      <c r="BB328" s="164"/>
      <c r="BC328" s="164"/>
      <c r="BD328" s="164"/>
      <c r="BE328" s="164"/>
      <c r="BF328" s="164"/>
      <c r="BG328" s="164"/>
      <c r="BH328" s="164"/>
      <c r="BI328" s="164"/>
      <c r="BJ328" s="164"/>
      <c r="BK328" s="164"/>
      <c r="BL328" s="164"/>
      <c r="BM328" s="164"/>
      <c r="BN328" s="164"/>
      <c r="BO328" s="164"/>
      <c r="BP328" s="164"/>
      <c r="BQ328" s="164"/>
      <c r="BR328" s="164"/>
      <c r="BS328" s="164"/>
      <c r="BT328" s="164"/>
      <c r="BU328" s="164"/>
      <c r="BV328" s="164"/>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c r="DH328" s="164"/>
      <c r="DI328" s="164"/>
      <c r="DJ328" s="164"/>
      <c r="DK328" s="164"/>
      <c r="DL328" s="164"/>
      <c r="DM328" s="164"/>
      <c r="DN328" s="164"/>
      <c r="DO328" s="164"/>
      <c r="DP328" s="164"/>
      <c r="DQ328" s="164"/>
      <c r="DR328" s="164"/>
      <c r="DS328" s="164"/>
      <c r="DT328" s="164"/>
      <c r="DU328" s="164"/>
      <c r="DV328" s="164"/>
      <c r="DW328" s="164"/>
      <c r="DX328" s="164"/>
      <c r="DY328" s="164"/>
      <c r="DZ328" s="164"/>
      <c r="EA328" s="164"/>
      <c r="EB328" s="164"/>
    </row>
    <row r="329" ht="15.75" customHeight="1">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c r="AD329" s="164"/>
      <c r="AE329" s="164"/>
      <c r="AF329" s="164"/>
      <c r="AG329" s="164"/>
      <c r="AH329" s="164"/>
      <c r="AI329" s="164"/>
      <c r="AJ329" s="164"/>
      <c r="AK329" s="164"/>
      <c r="AL329" s="164"/>
      <c r="AM329" s="164"/>
      <c r="AN329" s="164"/>
      <c r="AO329" s="164"/>
      <c r="AP329" s="164"/>
      <c r="AQ329" s="164"/>
      <c r="AR329" s="164"/>
      <c r="AS329" s="164"/>
      <c r="AT329" s="164"/>
      <c r="AU329" s="164"/>
      <c r="AV329" s="164"/>
      <c r="AW329" s="164"/>
      <c r="AX329" s="164"/>
      <c r="AY329" s="164"/>
      <c r="AZ329" s="164"/>
      <c r="BA329" s="164"/>
      <c r="BB329" s="164"/>
      <c r="BC329" s="164"/>
      <c r="BD329" s="164"/>
      <c r="BE329" s="164"/>
      <c r="BF329" s="164"/>
      <c r="BG329" s="164"/>
      <c r="BH329" s="164"/>
      <c r="BI329" s="164"/>
      <c r="BJ329" s="164"/>
      <c r="BK329" s="164"/>
      <c r="BL329" s="164"/>
      <c r="BM329" s="164"/>
      <c r="BN329" s="164"/>
      <c r="BO329" s="164"/>
      <c r="BP329" s="164"/>
      <c r="BQ329" s="164"/>
      <c r="BR329" s="164"/>
      <c r="BS329" s="164"/>
      <c r="BT329" s="164"/>
      <c r="BU329" s="164"/>
      <c r="BV329" s="164"/>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c r="DH329" s="164"/>
      <c r="DI329" s="164"/>
      <c r="DJ329" s="164"/>
      <c r="DK329" s="164"/>
      <c r="DL329" s="164"/>
      <c r="DM329" s="164"/>
      <c r="DN329" s="164"/>
      <c r="DO329" s="164"/>
      <c r="DP329" s="164"/>
      <c r="DQ329" s="164"/>
      <c r="DR329" s="164"/>
      <c r="DS329" s="164"/>
      <c r="DT329" s="164"/>
      <c r="DU329" s="164"/>
      <c r="DV329" s="164"/>
      <c r="DW329" s="164"/>
      <c r="DX329" s="164"/>
      <c r="DY329" s="164"/>
      <c r="DZ329" s="164"/>
      <c r="EA329" s="164"/>
      <c r="EB329" s="164"/>
    </row>
    <row r="330" ht="15.75" customHeight="1">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c r="AD330" s="164"/>
      <c r="AE330" s="164"/>
      <c r="AF330" s="164"/>
      <c r="AG330" s="164"/>
      <c r="AH330" s="164"/>
      <c r="AI330" s="164"/>
      <c r="AJ330" s="164"/>
      <c r="AK330" s="164"/>
      <c r="AL330" s="164"/>
      <c r="AM330" s="164"/>
      <c r="AN330" s="164"/>
      <c r="AO330" s="164"/>
      <c r="AP330" s="164"/>
      <c r="AQ330" s="164"/>
      <c r="AR330" s="164"/>
      <c r="AS330" s="164"/>
      <c r="AT330" s="164"/>
      <c r="AU330" s="164"/>
      <c r="AV330" s="164"/>
      <c r="AW330" s="164"/>
      <c r="AX330" s="164"/>
      <c r="AY330" s="164"/>
      <c r="AZ330" s="164"/>
      <c r="BA330" s="164"/>
      <c r="BB330" s="164"/>
      <c r="BC330" s="164"/>
      <c r="BD330" s="164"/>
      <c r="BE330" s="164"/>
      <c r="BF330" s="164"/>
      <c r="BG330" s="164"/>
      <c r="BH330" s="164"/>
      <c r="BI330" s="164"/>
      <c r="BJ330" s="164"/>
      <c r="BK330" s="164"/>
      <c r="BL330" s="164"/>
      <c r="BM330" s="164"/>
      <c r="BN330" s="164"/>
      <c r="BO330" s="164"/>
      <c r="BP330" s="164"/>
      <c r="BQ330" s="164"/>
      <c r="BR330" s="164"/>
      <c r="BS330" s="164"/>
      <c r="BT330" s="164"/>
      <c r="BU330" s="164"/>
      <c r="BV330" s="164"/>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c r="DH330" s="164"/>
      <c r="DI330" s="164"/>
      <c r="DJ330" s="164"/>
      <c r="DK330" s="164"/>
      <c r="DL330" s="164"/>
      <c r="DM330" s="164"/>
      <c r="DN330" s="164"/>
      <c r="DO330" s="164"/>
      <c r="DP330" s="164"/>
      <c r="DQ330" s="164"/>
      <c r="DR330" s="164"/>
      <c r="DS330" s="164"/>
      <c r="DT330" s="164"/>
      <c r="DU330" s="164"/>
      <c r="DV330" s="164"/>
      <c r="DW330" s="164"/>
      <c r="DX330" s="164"/>
      <c r="DY330" s="164"/>
      <c r="DZ330" s="164"/>
      <c r="EA330" s="164"/>
      <c r="EB330" s="164"/>
    </row>
    <row r="331" ht="15.75" customHeight="1">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c r="AD331" s="164"/>
      <c r="AE331" s="164"/>
      <c r="AF331" s="164"/>
      <c r="AG331" s="164"/>
      <c r="AH331" s="164"/>
      <c r="AI331" s="164"/>
      <c r="AJ331" s="164"/>
      <c r="AK331" s="164"/>
      <c r="AL331" s="164"/>
      <c r="AM331" s="164"/>
      <c r="AN331" s="164"/>
      <c r="AO331" s="164"/>
      <c r="AP331" s="164"/>
      <c r="AQ331" s="164"/>
      <c r="AR331" s="164"/>
      <c r="AS331" s="164"/>
      <c r="AT331" s="164"/>
      <c r="AU331" s="164"/>
      <c r="AV331" s="164"/>
      <c r="AW331" s="164"/>
      <c r="AX331" s="164"/>
      <c r="AY331" s="164"/>
      <c r="AZ331" s="164"/>
      <c r="BA331" s="164"/>
      <c r="BB331" s="164"/>
      <c r="BC331" s="164"/>
      <c r="BD331" s="164"/>
      <c r="BE331" s="164"/>
      <c r="BF331" s="164"/>
      <c r="BG331" s="164"/>
      <c r="BH331" s="164"/>
      <c r="BI331" s="164"/>
      <c r="BJ331" s="164"/>
      <c r="BK331" s="164"/>
      <c r="BL331" s="164"/>
      <c r="BM331" s="164"/>
      <c r="BN331" s="164"/>
      <c r="BO331" s="164"/>
      <c r="BP331" s="164"/>
      <c r="BQ331" s="164"/>
      <c r="BR331" s="164"/>
      <c r="BS331" s="164"/>
      <c r="BT331" s="164"/>
      <c r="BU331" s="164"/>
      <c r="BV331" s="164"/>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c r="DH331" s="164"/>
      <c r="DI331" s="164"/>
      <c r="DJ331" s="164"/>
      <c r="DK331" s="164"/>
      <c r="DL331" s="164"/>
      <c r="DM331" s="164"/>
      <c r="DN331" s="164"/>
      <c r="DO331" s="164"/>
      <c r="DP331" s="164"/>
      <c r="DQ331" s="164"/>
      <c r="DR331" s="164"/>
      <c r="DS331" s="164"/>
      <c r="DT331" s="164"/>
      <c r="DU331" s="164"/>
      <c r="DV331" s="164"/>
      <c r="DW331" s="164"/>
      <c r="DX331" s="164"/>
      <c r="DY331" s="164"/>
      <c r="DZ331" s="164"/>
      <c r="EA331" s="164"/>
      <c r="EB331" s="164"/>
    </row>
    <row r="332" ht="15.75" customHeight="1">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4"/>
      <c r="AD332" s="164"/>
      <c r="AE332" s="164"/>
      <c r="AF332" s="164"/>
      <c r="AG332" s="164"/>
      <c r="AH332" s="164"/>
      <c r="AI332" s="164"/>
      <c r="AJ332" s="164"/>
      <c r="AK332" s="164"/>
      <c r="AL332" s="164"/>
      <c r="AM332" s="164"/>
      <c r="AN332" s="164"/>
      <c r="AO332" s="164"/>
      <c r="AP332" s="164"/>
      <c r="AQ332" s="164"/>
      <c r="AR332" s="164"/>
      <c r="AS332" s="164"/>
      <c r="AT332" s="164"/>
      <c r="AU332" s="164"/>
      <c r="AV332" s="164"/>
      <c r="AW332" s="164"/>
      <c r="AX332" s="164"/>
      <c r="AY332" s="164"/>
      <c r="AZ332" s="164"/>
      <c r="BA332" s="164"/>
      <c r="BB332" s="164"/>
      <c r="BC332" s="164"/>
      <c r="BD332" s="164"/>
      <c r="BE332" s="164"/>
      <c r="BF332" s="164"/>
      <c r="BG332" s="164"/>
      <c r="BH332" s="164"/>
      <c r="BI332" s="164"/>
      <c r="BJ332" s="164"/>
      <c r="BK332" s="164"/>
      <c r="BL332" s="164"/>
      <c r="BM332" s="164"/>
      <c r="BN332" s="164"/>
      <c r="BO332" s="164"/>
      <c r="BP332" s="164"/>
      <c r="BQ332" s="164"/>
      <c r="BR332" s="164"/>
      <c r="BS332" s="164"/>
      <c r="BT332" s="164"/>
      <c r="BU332" s="164"/>
      <c r="BV332" s="164"/>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c r="DH332" s="164"/>
      <c r="DI332" s="164"/>
      <c r="DJ332" s="164"/>
      <c r="DK332" s="164"/>
      <c r="DL332" s="164"/>
      <c r="DM332" s="164"/>
      <c r="DN332" s="164"/>
      <c r="DO332" s="164"/>
      <c r="DP332" s="164"/>
      <c r="DQ332" s="164"/>
      <c r="DR332" s="164"/>
      <c r="DS332" s="164"/>
      <c r="DT332" s="164"/>
      <c r="DU332" s="164"/>
      <c r="DV332" s="164"/>
      <c r="DW332" s="164"/>
      <c r="DX332" s="164"/>
      <c r="DY332" s="164"/>
      <c r="DZ332" s="164"/>
      <c r="EA332" s="164"/>
      <c r="EB332" s="164"/>
    </row>
    <row r="333" ht="15.75" customHeight="1">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c r="AA333" s="164"/>
      <c r="AB333" s="164"/>
      <c r="AC333" s="164"/>
      <c r="AD333" s="164"/>
      <c r="AE333" s="164"/>
      <c r="AF333" s="164"/>
      <c r="AG333" s="164"/>
      <c r="AH333" s="164"/>
      <c r="AI333" s="164"/>
      <c r="AJ333" s="164"/>
      <c r="AK333" s="164"/>
      <c r="AL333" s="164"/>
      <c r="AM333" s="164"/>
      <c r="AN333" s="164"/>
      <c r="AO333" s="164"/>
      <c r="AP333" s="164"/>
      <c r="AQ333" s="164"/>
      <c r="AR333" s="164"/>
      <c r="AS333" s="164"/>
      <c r="AT333" s="164"/>
      <c r="AU333" s="164"/>
      <c r="AV333" s="164"/>
      <c r="AW333" s="164"/>
      <c r="AX333" s="164"/>
      <c r="AY333" s="164"/>
      <c r="AZ333" s="164"/>
      <c r="BA333" s="164"/>
      <c r="BB333" s="164"/>
      <c r="BC333" s="164"/>
      <c r="BD333" s="164"/>
      <c r="BE333" s="164"/>
      <c r="BF333" s="164"/>
      <c r="BG333" s="164"/>
      <c r="BH333" s="164"/>
      <c r="BI333" s="164"/>
      <c r="BJ333" s="164"/>
      <c r="BK333" s="164"/>
      <c r="BL333" s="164"/>
      <c r="BM333" s="164"/>
      <c r="BN333" s="164"/>
      <c r="BO333" s="164"/>
      <c r="BP333" s="164"/>
      <c r="BQ333" s="164"/>
      <c r="BR333" s="164"/>
      <c r="BS333" s="164"/>
      <c r="BT333" s="164"/>
      <c r="BU333" s="164"/>
      <c r="BV333" s="164"/>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c r="DH333" s="164"/>
      <c r="DI333" s="164"/>
      <c r="DJ333" s="164"/>
      <c r="DK333" s="164"/>
      <c r="DL333" s="164"/>
      <c r="DM333" s="164"/>
      <c r="DN333" s="164"/>
      <c r="DO333" s="164"/>
      <c r="DP333" s="164"/>
      <c r="DQ333" s="164"/>
      <c r="DR333" s="164"/>
      <c r="DS333" s="164"/>
      <c r="DT333" s="164"/>
      <c r="DU333" s="164"/>
      <c r="DV333" s="164"/>
      <c r="DW333" s="164"/>
      <c r="DX333" s="164"/>
      <c r="DY333" s="164"/>
      <c r="DZ333" s="164"/>
      <c r="EA333" s="164"/>
      <c r="EB333" s="164"/>
    </row>
    <row r="334" ht="15.75" customHeight="1">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164"/>
      <c r="AL334" s="164"/>
      <c r="AM334" s="164"/>
      <c r="AN334" s="164"/>
      <c r="AO334" s="164"/>
      <c r="AP334" s="164"/>
      <c r="AQ334" s="164"/>
      <c r="AR334" s="164"/>
      <c r="AS334" s="164"/>
      <c r="AT334" s="164"/>
      <c r="AU334" s="164"/>
      <c r="AV334" s="164"/>
      <c r="AW334" s="164"/>
      <c r="AX334" s="164"/>
      <c r="AY334" s="164"/>
      <c r="AZ334" s="164"/>
      <c r="BA334" s="164"/>
      <c r="BB334" s="164"/>
      <c r="BC334" s="164"/>
      <c r="BD334" s="164"/>
      <c r="BE334" s="164"/>
      <c r="BF334" s="164"/>
      <c r="BG334" s="164"/>
      <c r="BH334" s="164"/>
      <c r="BI334" s="164"/>
      <c r="BJ334" s="164"/>
      <c r="BK334" s="164"/>
      <c r="BL334" s="164"/>
      <c r="BM334" s="164"/>
      <c r="BN334" s="164"/>
      <c r="BO334" s="164"/>
      <c r="BP334" s="164"/>
      <c r="BQ334" s="164"/>
      <c r="BR334" s="164"/>
      <c r="BS334" s="164"/>
      <c r="BT334" s="164"/>
      <c r="BU334" s="164"/>
      <c r="BV334" s="164"/>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c r="DH334" s="164"/>
      <c r="DI334" s="164"/>
      <c r="DJ334" s="164"/>
      <c r="DK334" s="164"/>
      <c r="DL334" s="164"/>
      <c r="DM334" s="164"/>
      <c r="DN334" s="164"/>
      <c r="DO334" s="164"/>
      <c r="DP334" s="164"/>
      <c r="DQ334" s="164"/>
      <c r="DR334" s="164"/>
      <c r="DS334" s="164"/>
      <c r="DT334" s="164"/>
      <c r="DU334" s="164"/>
      <c r="DV334" s="164"/>
      <c r="DW334" s="164"/>
      <c r="DX334" s="164"/>
      <c r="DY334" s="164"/>
      <c r="DZ334" s="164"/>
      <c r="EA334" s="164"/>
      <c r="EB334" s="164"/>
    </row>
    <row r="335" ht="15.75" customHeight="1">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4"/>
      <c r="AD335" s="164"/>
      <c r="AE335" s="164"/>
      <c r="AF335" s="164"/>
      <c r="AG335" s="164"/>
      <c r="AH335" s="164"/>
      <c r="AI335" s="164"/>
      <c r="AJ335" s="164"/>
      <c r="AK335" s="164"/>
      <c r="AL335" s="164"/>
      <c r="AM335" s="164"/>
      <c r="AN335" s="164"/>
      <c r="AO335" s="164"/>
      <c r="AP335" s="164"/>
      <c r="AQ335" s="164"/>
      <c r="AR335" s="164"/>
      <c r="AS335" s="164"/>
      <c r="AT335" s="164"/>
      <c r="AU335" s="164"/>
      <c r="AV335" s="164"/>
      <c r="AW335" s="164"/>
      <c r="AX335" s="164"/>
      <c r="AY335" s="164"/>
      <c r="AZ335" s="164"/>
      <c r="BA335" s="164"/>
      <c r="BB335" s="164"/>
      <c r="BC335" s="164"/>
      <c r="BD335" s="164"/>
      <c r="BE335" s="164"/>
      <c r="BF335" s="164"/>
      <c r="BG335" s="164"/>
      <c r="BH335" s="164"/>
      <c r="BI335" s="164"/>
      <c r="BJ335" s="164"/>
      <c r="BK335" s="164"/>
      <c r="BL335" s="164"/>
      <c r="BM335" s="164"/>
      <c r="BN335" s="164"/>
      <c r="BO335" s="164"/>
      <c r="BP335" s="164"/>
      <c r="BQ335" s="164"/>
      <c r="BR335" s="164"/>
      <c r="BS335" s="164"/>
      <c r="BT335" s="164"/>
      <c r="BU335" s="164"/>
      <c r="BV335" s="164"/>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c r="DH335" s="164"/>
      <c r="DI335" s="164"/>
      <c r="DJ335" s="164"/>
      <c r="DK335" s="164"/>
      <c r="DL335" s="164"/>
      <c r="DM335" s="164"/>
      <c r="DN335" s="164"/>
      <c r="DO335" s="164"/>
      <c r="DP335" s="164"/>
      <c r="DQ335" s="164"/>
      <c r="DR335" s="164"/>
      <c r="DS335" s="164"/>
      <c r="DT335" s="164"/>
      <c r="DU335" s="164"/>
      <c r="DV335" s="164"/>
      <c r="DW335" s="164"/>
      <c r="DX335" s="164"/>
      <c r="DY335" s="164"/>
      <c r="DZ335" s="164"/>
      <c r="EA335" s="164"/>
      <c r="EB335" s="164"/>
    </row>
    <row r="336" ht="15.75" customHeight="1">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c r="AD336" s="164"/>
      <c r="AE336" s="164"/>
      <c r="AF336" s="164"/>
      <c r="AG336" s="164"/>
      <c r="AH336" s="164"/>
      <c r="AI336" s="164"/>
      <c r="AJ336" s="164"/>
      <c r="AK336" s="164"/>
      <c r="AL336" s="164"/>
      <c r="AM336" s="164"/>
      <c r="AN336" s="164"/>
      <c r="AO336" s="164"/>
      <c r="AP336" s="164"/>
      <c r="AQ336" s="164"/>
      <c r="AR336" s="164"/>
      <c r="AS336" s="164"/>
      <c r="AT336" s="164"/>
      <c r="AU336" s="164"/>
      <c r="AV336" s="164"/>
      <c r="AW336" s="164"/>
      <c r="AX336" s="164"/>
      <c r="AY336" s="164"/>
      <c r="AZ336" s="164"/>
      <c r="BA336" s="164"/>
      <c r="BB336" s="164"/>
      <c r="BC336" s="164"/>
      <c r="BD336" s="164"/>
      <c r="BE336" s="164"/>
      <c r="BF336" s="164"/>
      <c r="BG336" s="164"/>
      <c r="BH336" s="164"/>
      <c r="BI336" s="164"/>
      <c r="BJ336" s="164"/>
      <c r="BK336" s="164"/>
      <c r="BL336" s="164"/>
      <c r="BM336" s="164"/>
      <c r="BN336" s="164"/>
      <c r="BO336" s="164"/>
      <c r="BP336" s="164"/>
      <c r="BQ336" s="164"/>
      <c r="BR336" s="164"/>
      <c r="BS336" s="164"/>
      <c r="BT336" s="164"/>
      <c r="BU336" s="164"/>
      <c r="BV336" s="164"/>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c r="DH336" s="164"/>
      <c r="DI336" s="164"/>
      <c r="DJ336" s="164"/>
      <c r="DK336" s="164"/>
      <c r="DL336" s="164"/>
      <c r="DM336" s="164"/>
      <c r="DN336" s="164"/>
      <c r="DO336" s="164"/>
      <c r="DP336" s="164"/>
      <c r="DQ336" s="164"/>
      <c r="DR336" s="164"/>
      <c r="DS336" s="164"/>
      <c r="DT336" s="164"/>
      <c r="DU336" s="164"/>
      <c r="DV336" s="164"/>
      <c r="DW336" s="164"/>
      <c r="DX336" s="164"/>
      <c r="DY336" s="164"/>
      <c r="DZ336" s="164"/>
      <c r="EA336" s="164"/>
      <c r="EB336" s="164"/>
    </row>
    <row r="337" ht="15.75" customHeight="1">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c r="AM337" s="164"/>
      <c r="AN337" s="164"/>
      <c r="AO337" s="164"/>
      <c r="AP337" s="164"/>
      <c r="AQ337" s="164"/>
      <c r="AR337" s="164"/>
      <c r="AS337" s="164"/>
      <c r="AT337" s="164"/>
      <c r="AU337" s="164"/>
      <c r="AV337" s="164"/>
      <c r="AW337" s="164"/>
      <c r="AX337" s="164"/>
      <c r="AY337" s="164"/>
      <c r="AZ337" s="164"/>
      <c r="BA337" s="164"/>
      <c r="BB337" s="164"/>
      <c r="BC337" s="164"/>
      <c r="BD337" s="164"/>
      <c r="BE337" s="164"/>
      <c r="BF337" s="164"/>
      <c r="BG337" s="164"/>
      <c r="BH337" s="164"/>
      <c r="BI337" s="164"/>
      <c r="BJ337" s="164"/>
      <c r="BK337" s="164"/>
      <c r="BL337" s="164"/>
      <c r="BM337" s="164"/>
      <c r="BN337" s="164"/>
      <c r="BO337" s="164"/>
      <c r="BP337" s="164"/>
      <c r="BQ337" s="164"/>
      <c r="BR337" s="164"/>
      <c r="BS337" s="164"/>
      <c r="BT337" s="164"/>
      <c r="BU337" s="164"/>
      <c r="BV337" s="164"/>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c r="DH337" s="164"/>
      <c r="DI337" s="164"/>
      <c r="DJ337" s="164"/>
      <c r="DK337" s="164"/>
      <c r="DL337" s="164"/>
      <c r="DM337" s="164"/>
      <c r="DN337" s="164"/>
      <c r="DO337" s="164"/>
      <c r="DP337" s="164"/>
      <c r="DQ337" s="164"/>
      <c r="DR337" s="164"/>
      <c r="DS337" s="164"/>
      <c r="DT337" s="164"/>
      <c r="DU337" s="164"/>
      <c r="DV337" s="164"/>
      <c r="DW337" s="164"/>
      <c r="DX337" s="164"/>
      <c r="DY337" s="164"/>
      <c r="DZ337" s="164"/>
      <c r="EA337" s="164"/>
      <c r="EB337" s="164"/>
    </row>
    <row r="338" ht="15.75" customHeight="1">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4"/>
      <c r="AG338" s="164"/>
      <c r="AH338" s="164"/>
      <c r="AI338" s="164"/>
      <c r="AJ338" s="164"/>
      <c r="AK338" s="164"/>
      <c r="AL338" s="164"/>
      <c r="AM338" s="164"/>
      <c r="AN338" s="164"/>
      <c r="AO338" s="164"/>
      <c r="AP338" s="164"/>
      <c r="AQ338" s="164"/>
      <c r="AR338" s="164"/>
      <c r="AS338" s="164"/>
      <c r="AT338" s="164"/>
      <c r="AU338" s="164"/>
      <c r="AV338" s="164"/>
      <c r="AW338" s="164"/>
      <c r="AX338" s="164"/>
      <c r="AY338" s="164"/>
      <c r="AZ338" s="164"/>
      <c r="BA338" s="164"/>
      <c r="BB338" s="164"/>
      <c r="BC338" s="164"/>
      <c r="BD338" s="164"/>
      <c r="BE338" s="164"/>
      <c r="BF338" s="164"/>
      <c r="BG338" s="164"/>
      <c r="BH338" s="164"/>
      <c r="BI338" s="164"/>
      <c r="BJ338" s="164"/>
      <c r="BK338" s="164"/>
      <c r="BL338" s="164"/>
      <c r="BM338" s="164"/>
      <c r="BN338" s="164"/>
      <c r="BO338" s="164"/>
      <c r="BP338" s="164"/>
      <c r="BQ338" s="164"/>
      <c r="BR338" s="164"/>
      <c r="BS338" s="164"/>
      <c r="BT338" s="164"/>
      <c r="BU338" s="164"/>
      <c r="BV338" s="164"/>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c r="DH338" s="164"/>
      <c r="DI338" s="164"/>
      <c r="DJ338" s="164"/>
      <c r="DK338" s="164"/>
      <c r="DL338" s="164"/>
      <c r="DM338" s="164"/>
      <c r="DN338" s="164"/>
      <c r="DO338" s="164"/>
      <c r="DP338" s="164"/>
      <c r="DQ338" s="164"/>
      <c r="DR338" s="164"/>
      <c r="DS338" s="164"/>
      <c r="DT338" s="164"/>
      <c r="DU338" s="164"/>
      <c r="DV338" s="164"/>
      <c r="DW338" s="164"/>
      <c r="DX338" s="164"/>
      <c r="DY338" s="164"/>
      <c r="DZ338" s="164"/>
      <c r="EA338" s="164"/>
      <c r="EB338" s="164"/>
    </row>
    <row r="339" ht="15.75" customHeight="1">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4"/>
      <c r="AK339" s="164"/>
      <c r="AL339" s="164"/>
      <c r="AM339" s="164"/>
      <c r="AN339" s="164"/>
      <c r="AO339" s="164"/>
      <c r="AP339" s="164"/>
      <c r="AQ339" s="164"/>
      <c r="AR339" s="164"/>
      <c r="AS339" s="164"/>
      <c r="AT339" s="164"/>
      <c r="AU339" s="164"/>
      <c r="AV339" s="164"/>
      <c r="AW339" s="164"/>
      <c r="AX339" s="164"/>
      <c r="AY339" s="164"/>
      <c r="AZ339" s="164"/>
      <c r="BA339" s="164"/>
      <c r="BB339" s="164"/>
      <c r="BC339" s="164"/>
      <c r="BD339" s="164"/>
      <c r="BE339" s="164"/>
      <c r="BF339" s="164"/>
      <c r="BG339" s="164"/>
      <c r="BH339" s="164"/>
      <c r="BI339" s="164"/>
      <c r="BJ339" s="164"/>
      <c r="BK339" s="164"/>
      <c r="BL339" s="164"/>
      <c r="BM339" s="164"/>
      <c r="BN339" s="164"/>
      <c r="BO339" s="164"/>
      <c r="BP339" s="164"/>
      <c r="BQ339" s="164"/>
      <c r="BR339" s="164"/>
      <c r="BS339" s="164"/>
      <c r="BT339" s="164"/>
      <c r="BU339" s="164"/>
      <c r="BV339" s="164"/>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c r="DH339" s="164"/>
      <c r="DI339" s="164"/>
      <c r="DJ339" s="164"/>
      <c r="DK339" s="164"/>
      <c r="DL339" s="164"/>
      <c r="DM339" s="164"/>
      <c r="DN339" s="164"/>
      <c r="DO339" s="164"/>
      <c r="DP339" s="164"/>
      <c r="DQ339" s="164"/>
      <c r="DR339" s="164"/>
      <c r="DS339" s="164"/>
      <c r="DT339" s="164"/>
      <c r="DU339" s="164"/>
      <c r="DV339" s="164"/>
      <c r="DW339" s="164"/>
      <c r="DX339" s="164"/>
      <c r="DY339" s="164"/>
      <c r="DZ339" s="164"/>
      <c r="EA339" s="164"/>
      <c r="EB339" s="164"/>
    </row>
    <row r="340" ht="15.75" customHeight="1">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4"/>
      <c r="AD340" s="164"/>
      <c r="AE340" s="164"/>
      <c r="AF340" s="164"/>
      <c r="AG340" s="164"/>
      <c r="AH340" s="164"/>
      <c r="AI340" s="164"/>
      <c r="AJ340" s="164"/>
      <c r="AK340" s="164"/>
      <c r="AL340" s="164"/>
      <c r="AM340" s="164"/>
      <c r="AN340" s="164"/>
      <c r="AO340" s="164"/>
      <c r="AP340" s="164"/>
      <c r="AQ340" s="164"/>
      <c r="AR340" s="164"/>
      <c r="AS340" s="164"/>
      <c r="AT340" s="164"/>
      <c r="AU340" s="164"/>
      <c r="AV340" s="164"/>
      <c r="AW340" s="164"/>
      <c r="AX340" s="164"/>
      <c r="AY340" s="164"/>
      <c r="AZ340" s="164"/>
      <c r="BA340" s="164"/>
      <c r="BB340" s="164"/>
      <c r="BC340" s="164"/>
      <c r="BD340" s="164"/>
      <c r="BE340" s="164"/>
      <c r="BF340" s="164"/>
      <c r="BG340" s="164"/>
      <c r="BH340" s="164"/>
      <c r="BI340" s="164"/>
      <c r="BJ340" s="164"/>
      <c r="BK340" s="164"/>
      <c r="BL340" s="164"/>
      <c r="BM340" s="164"/>
      <c r="BN340" s="164"/>
      <c r="BO340" s="164"/>
      <c r="BP340" s="164"/>
      <c r="BQ340" s="164"/>
      <c r="BR340" s="164"/>
      <c r="BS340" s="164"/>
      <c r="BT340" s="164"/>
      <c r="BU340" s="164"/>
      <c r="BV340" s="164"/>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c r="DH340" s="164"/>
      <c r="DI340" s="164"/>
      <c r="DJ340" s="164"/>
      <c r="DK340" s="164"/>
      <c r="DL340" s="164"/>
      <c r="DM340" s="164"/>
      <c r="DN340" s="164"/>
      <c r="DO340" s="164"/>
      <c r="DP340" s="164"/>
      <c r="DQ340" s="164"/>
      <c r="DR340" s="164"/>
      <c r="DS340" s="164"/>
      <c r="DT340" s="164"/>
      <c r="DU340" s="164"/>
      <c r="DV340" s="164"/>
      <c r="DW340" s="164"/>
      <c r="DX340" s="164"/>
      <c r="DY340" s="164"/>
      <c r="DZ340" s="164"/>
      <c r="EA340" s="164"/>
      <c r="EB340" s="164"/>
    </row>
    <row r="341" ht="15.75" customHeight="1">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4"/>
      <c r="AD341" s="164"/>
      <c r="AE341" s="164"/>
      <c r="AF341" s="164"/>
      <c r="AG341" s="164"/>
      <c r="AH341" s="164"/>
      <c r="AI341" s="164"/>
      <c r="AJ341" s="164"/>
      <c r="AK341" s="164"/>
      <c r="AL341" s="164"/>
      <c r="AM341" s="164"/>
      <c r="AN341" s="164"/>
      <c r="AO341" s="164"/>
      <c r="AP341" s="164"/>
      <c r="AQ341" s="164"/>
      <c r="AR341" s="164"/>
      <c r="AS341" s="164"/>
      <c r="AT341" s="164"/>
      <c r="AU341" s="164"/>
      <c r="AV341" s="164"/>
      <c r="AW341" s="164"/>
      <c r="AX341" s="164"/>
      <c r="AY341" s="164"/>
      <c r="AZ341" s="164"/>
      <c r="BA341" s="164"/>
      <c r="BB341" s="164"/>
      <c r="BC341" s="164"/>
      <c r="BD341" s="164"/>
      <c r="BE341" s="164"/>
      <c r="BF341" s="164"/>
      <c r="BG341" s="164"/>
      <c r="BH341" s="164"/>
      <c r="BI341" s="164"/>
      <c r="BJ341" s="164"/>
      <c r="BK341" s="164"/>
      <c r="BL341" s="164"/>
      <c r="BM341" s="164"/>
      <c r="BN341" s="164"/>
      <c r="BO341" s="164"/>
      <c r="BP341" s="164"/>
      <c r="BQ341" s="164"/>
      <c r="BR341" s="164"/>
      <c r="BS341" s="164"/>
      <c r="BT341" s="164"/>
      <c r="BU341" s="164"/>
      <c r="BV341" s="164"/>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c r="DH341" s="164"/>
      <c r="DI341" s="164"/>
      <c r="DJ341" s="164"/>
      <c r="DK341" s="164"/>
      <c r="DL341" s="164"/>
      <c r="DM341" s="164"/>
      <c r="DN341" s="164"/>
      <c r="DO341" s="164"/>
      <c r="DP341" s="164"/>
      <c r="DQ341" s="164"/>
      <c r="DR341" s="164"/>
      <c r="DS341" s="164"/>
      <c r="DT341" s="164"/>
      <c r="DU341" s="164"/>
      <c r="DV341" s="164"/>
      <c r="DW341" s="164"/>
      <c r="DX341" s="164"/>
      <c r="DY341" s="164"/>
      <c r="DZ341" s="164"/>
      <c r="EA341" s="164"/>
      <c r="EB341" s="164"/>
    </row>
    <row r="342" ht="15.75" customHeight="1">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4"/>
      <c r="AD342" s="164"/>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c r="BC342" s="164"/>
      <c r="BD342" s="164"/>
      <c r="BE342" s="164"/>
      <c r="BF342" s="164"/>
      <c r="BG342" s="164"/>
      <c r="BH342" s="164"/>
      <c r="BI342" s="164"/>
      <c r="BJ342" s="164"/>
      <c r="BK342" s="164"/>
      <c r="BL342" s="164"/>
      <c r="BM342" s="164"/>
      <c r="BN342" s="164"/>
      <c r="BO342" s="164"/>
      <c r="BP342" s="164"/>
      <c r="BQ342" s="164"/>
      <c r="BR342" s="164"/>
      <c r="BS342" s="164"/>
      <c r="BT342" s="164"/>
      <c r="BU342" s="164"/>
      <c r="BV342" s="164"/>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c r="DH342" s="164"/>
      <c r="DI342" s="164"/>
      <c r="DJ342" s="164"/>
      <c r="DK342" s="164"/>
      <c r="DL342" s="164"/>
      <c r="DM342" s="164"/>
      <c r="DN342" s="164"/>
      <c r="DO342" s="164"/>
      <c r="DP342" s="164"/>
      <c r="DQ342" s="164"/>
      <c r="DR342" s="164"/>
      <c r="DS342" s="164"/>
      <c r="DT342" s="164"/>
      <c r="DU342" s="164"/>
      <c r="DV342" s="164"/>
      <c r="DW342" s="164"/>
      <c r="DX342" s="164"/>
      <c r="DY342" s="164"/>
      <c r="DZ342" s="164"/>
      <c r="EA342" s="164"/>
      <c r="EB342" s="164"/>
    </row>
    <row r="343" ht="15.75" customHeight="1">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164"/>
      <c r="AE343" s="164"/>
      <c r="AF343" s="164"/>
      <c r="AG343" s="164"/>
      <c r="AH343" s="164"/>
      <c r="AI343" s="164"/>
      <c r="AJ343" s="164"/>
      <c r="AK343" s="164"/>
      <c r="AL343" s="164"/>
      <c r="AM343" s="164"/>
      <c r="AN343" s="164"/>
      <c r="AO343" s="164"/>
      <c r="AP343" s="164"/>
      <c r="AQ343" s="164"/>
      <c r="AR343" s="164"/>
      <c r="AS343" s="164"/>
      <c r="AT343" s="164"/>
      <c r="AU343" s="164"/>
      <c r="AV343" s="164"/>
      <c r="AW343" s="164"/>
      <c r="AX343" s="164"/>
      <c r="AY343" s="164"/>
      <c r="AZ343" s="164"/>
      <c r="BA343" s="164"/>
      <c r="BB343" s="164"/>
      <c r="BC343" s="164"/>
      <c r="BD343" s="164"/>
      <c r="BE343" s="164"/>
      <c r="BF343" s="164"/>
      <c r="BG343" s="164"/>
      <c r="BH343" s="164"/>
      <c r="BI343" s="164"/>
      <c r="BJ343" s="164"/>
      <c r="BK343" s="164"/>
      <c r="BL343" s="164"/>
      <c r="BM343" s="164"/>
      <c r="BN343" s="164"/>
      <c r="BO343" s="164"/>
      <c r="BP343" s="164"/>
      <c r="BQ343" s="164"/>
      <c r="BR343" s="164"/>
      <c r="BS343" s="164"/>
      <c r="BT343" s="164"/>
      <c r="BU343" s="164"/>
      <c r="BV343" s="164"/>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c r="DH343" s="164"/>
      <c r="DI343" s="164"/>
      <c r="DJ343" s="164"/>
      <c r="DK343" s="164"/>
      <c r="DL343" s="164"/>
      <c r="DM343" s="164"/>
      <c r="DN343" s="164"/>
      <c r="DO343" s="164"/>
      <c r="DP343" s="164"/>
      <c r="DQ343" s="164"/>
      <c r="DR343" s="164"/>
      <c r="DS343" s="164"/>
      <c r="DT343" s="164"/>
      <c r="DU343" s="164"/>
      <c r="DV343" s="164"/>
      <c r="DW343" s="164"/>
      <c r="DX343" s="164"/>
      <c r="DY343" s="164"/>
      <c r="DZ343" s="164"/>
      <c r="EA343" s="164"/>
      <c r="EB343" s="164"/>
    </row>
    <row r="344" ht="15.75" customHeight="1">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4"/>
      <c r="AE344" s="164"/>
      <c r="AF344" s="164"/>
      <c r="AG344" s="164"/>
      <c r="AH344" s="164"/>
      <c r="AI344" s="164"/>
      <c r="AJ344" s="164"/>
      <c r="AK344" s="164"/>
      <c r="AL344" s="164"/>
      <c r="AM344" s="164"/>
      <c r="AN344" s="164"/>
      <c r="AO344" s="164"/>
      <c r="AP344" s="164"/>
      <c r="AQ344" s="164"/>
      <c r="AR344" s="164"/>
      <c r="AS344" s="164"/>
      <c r="AT344" s="164"/>
      <c r="AU344" s="164"/>
      <c r="AV344" s="164"/>
      <c r="AW344" s="164"/>
      <c r="AX344" s="164"/>
      <c r="AY344" s="164"/>
      <c r="AZ344" s="164"/>
      <c r="BA344" s="164"/>
      <c r="BB344" s="164"/>
      <c r="BC344" s="164"/>
      <c r="BD344" s="164"/>
      <c r="BE344" s="164"/>
      <c r="BF344" s="164"/>
      <c r="BG344" s="164"/>
      <c r="BH344" s="164"/>
      <c r="BI344" s="164"/>
      <c r="BJ344" s="164"/>
      <c r="BK344" s="164"/>
      <c r="BL344" s="164"/>
      <c r="BM344" s="164"/>
      <c r="BN344" s="164"/>
      <c r="BO344" s="164"/>
      <c r="BP344" s="164"/>
      <c r="BQ344" s="164"/>
      <c r="BR344" s="164"/>
      <c r="BS344" s="164"/>
      <c r="BT344" s="164"/>
      <c r="BU344" s="164"/>
      <c r="BV344" s="164"/>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c r="DH344" s="164"/>
      <c r="DI344" s="164"/>
      <c r="DJ344" s="164"/>
      <c r="DK344" s="164"/>
      <c r="DL344" s="164"/>
      <c r="DM344" s="164"/>
      <c r="DN344" s="164"/>
      <c r="DO344" s="164"/>
      <c r="DP344" s="164"/>
      <c r="DQ344" s="164"/>
      <c r="DR344" s="164"/>
      <c r="DS344" s="164"/>
      <c r="DT344" s="164"/>
      <c r="DU344" s="164"/>
      <c r="DV344" s="164"/>
      <c r="DW344" s="164"/>
      <c r="DX344" s="164"/>
      <c r="DY344" s="164"/>
      <c r="DZ344" s="164"/>
      <c r="EA344" s="164"/>
      <c r="EB344" s="164"/>
    </row>
    <row r="345" ht="15.75" customHeight="1">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c r="AR345" s="164"/>
      <c r="AS345" s="164"/>
      <c r="AT345" s="164"/>
      <c r="AU345" s="164"/>
      <c r="AV345" s="164"/>
      <c r="AW345" s="164"/>
      <c r="AX345" s="164"/>
      <c r="AY345" s="164"/>
      <c r="AZ345" s="164"/>
      <c r="BA345" s="164"/>
      <c r="BB345" s="164"/>
      <c r="BC345" s="164"/>
      <c r="BD345" s="164"/>
      <c r="BE345" s="164"/>
      <c r="BF345" s="164"/>
      <c r="BG345" s="164"/>
      <c r="BH345" s="164"/>
      <c r="BI345" s="164"/>
      <c r="BJ345" s="164"/>
      <c r="BK345" s="164"/>
      <c r="BL345" s="164"/>
      <c r="BM345" s="164"/>
      <c r="BN345" s="164"/>
      <c r="BO345" s="164"/>
      <c r="BP345" s="164"/>
      <c r="BQ345" s="164"/>
      <c r="BR345" s="164"/>
      <c r="BS345" s="164"/>
      <c r="BT345" s="164"/>
      <c r="BU345" s="164"/>
      <c r="BV345" s="164"/>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c r="DH345" s="164"/>
      <c r="DI345" s="164"/>
      <c r="DJ345" s="164"/>
      <c r="DK345" s="164"/>
      <c r="DL345" s="164"/>
      <c r="DM345" s="164"/>
      <c r="DN345" s="164"/>
      <c r="DO345" s="164"/>
      <c r="DP345" s="164"/>
      <c r="DQ345" s="164"/>
      <c r="DR345" s="164"/>
      <c r="DS345" s="164"/>
      <c r="DT345" s="164"/>
      <c r="DU345" s="164"/>
      <c r="DV345" s="164"/>
      <c r="DW345" s="164"/>
      <c r="DX345" s="164"/>
      <c r="DY345" s="164"/>
      <c r="DZ345" s="164"/>
      <c r="EA345" s="164"/>
      <c r="EB345" s="164"/>
    </row>
    <row r="346" ht="15.75" customHeight="1">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c r="AM346" s="164"/>
      <c r="AN346" s="164"/>
      <c r="AO346" s="164"/>
      <c r="AP346" s="164"/>
      <c r="AQ346" s="164"/>
      <c r="AR346" s="164"/>
      <c r="AS346" s="164"/>
      <c r="AT346" s="164"/>
      <c r="AU346" s="164"/>
      <c r="AV346" s="164"/>
      <c r="AW346" s="164"/>
      <c r="AX346" s="164"/>
      <c r="AY346" s="164"/>
      <c r="AZ346" s="164"/>
      <c r="BA346" s="164"/>
      <c r="BB346" s="164"/>
      <c r="BC346" s="164"/>
      <c r="BD346" s="164"/>
      <c r="BE346" s="164"/>
      <c r="BF346" s="164"/>
      <c r="BG346" s="164"/>
      <c r="BH346" s="164"/>
      <c r="BI346" s="164"/>
      <c r="BJ346" s="164"/>
      <c r="BK346" s="164"/>
      <c r="BL346" s="164"/>
      <c r="BM346" s="164"/>
      <c r="BN346" s="164"/>
      <c r="BO346" s="164"/>
      <c r="BP346" s="164"/>
      <c r="BQ346" s="164"/>
      <c r="BR346" s="164"/>
      <c r="BS346" s="164"/>
      <c r="BT346" s="164"/>
      <c r="BU346" s="164"/>
      <c r="BV346" s="164"/>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c r="DH346" s="164"/>
      <c r="DI346" s="164"/>
      <c r="DJ346" s="164"/>
      <c r="DK346" s="164"/>
      <c r="DL346" s="164"/>
      <c r="DM346" s="164"/>
      <c r="DN346" s="164"/>
      <c r="DO346" s="164"/>
      <c r="DP346" s="164"/>
      <c r="DQ346" s="164"/>
      <c r="DR346" s="164"/>
      <c r="DS346" s="164"/>
      <c r="DT346" s="164"/>
      <c r="DU346" s="164"/>
      <c r="DV346" s="164"/>
      <c r="DW346" s="164"/>
      <c r="DX346" s="164"/>
      <c r="DY346" s="164"/>
      <c r="DZ346" s="164"/>
      <c r="EA346" s="164"/>
      <c r="EB346" s="164"/>
    </row>
    <row r="347" ht="15.75" customHeight="1">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c r="AM347" s="164"/>
      <c r="AN347" s="164"/>
      <c r="AO347" s="164"/>
      <c r="AP347" s="164"/>
      <c r="AQ347" s="164"/>
      <c r="AR347" s="164"/>
      <c r="AS347" s="164"/>
      <c r="AT347" s="164"/>
      <c r="AU347" s="164"/>
      <c r="AV347" s="164"/>
      <c r="AW347" s="164"/>
      <c r="AX347" s="164"/>
      <c r="AY347" s="164"/>
      <c r="AZ347" s="164"/>
      <c r="BA347" s="164"/>
      <c r="BB347" s="164"/>
      <c r="BC347" s="164"/>
      <c r="BD347" s="164"/>
      <c r="BE347" s="164"/>
      <c r="BF347" s="164"/>
      <c r="BG347" s="164"/>
      <c r="BH347" s="164"/>
      <c r="BI347" s="164"/>
      <c r="BJ347" s="164"/>
      <c r="BK347" s="164"/>
      <c r="BL347" s="164"/>
      <c r="BM347" s="164"/>
      <c r="BN347" s="164"/>
      <c r="BO347" s="164"/>
      <c r="BP347" s="164"/>
      <c r="BQ347" s="164"/>
      <c r="BR347" s="164"/>
      <c r="BS347" s="164"/>
      <c r="BT347" s="164"/>
      <c r="BU347" s="164"/>
      <c r="BV347" s="164"/>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c r="DH347" s="164"/>
      <c r="DI347" s="164"/>
      <c r="DJ347" s="164"/>
      <c r="DK347" s="164"/>
      <c r="DL347" s="164"/>
      <c r="DM347" s="164"/>
      <c r="DN347" s="164"/>
      <c r="DO347" s="164"/>
      <c r="DP347" s="164"/>
      <c r="DQ347" s="164"/>
      <c r="DR347" s="164"/>
      <c r="DS347" s="164"/>
      <c r="DT347" s="164"/>
      <c r="DU347" s="164"/>
      <c r="DV347" s="164"/>
      <c r="DW347" s="164"/>
      <c r="DX347" s="164"/>
      <c r="DY347" s="164"/>
      <c r="DZ347" s="164"/>
      <c r="EA347" s="164"/>
      <c r="EB347" s="164"/>
    </row>
    <row r="348" ht="15.75" customHeight="1">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4"/>
      <c r="AY348" s="164"/>
      <c r="AZ348" s="164"/>
      <c r="BA348" s="164"/>
      <c r="BB348" s="164"/>
      <c r="BC348" s="164"/>
      <c r="BD348" s="164"/>
      <c r="BE348" s="164"/>
      <c r="BF348" s="164"/>
      <c r="BG348" s="164"/>
      <c r="BH348" s="164"/>
      <c r="BI348" s="164"/>
      <c r="BJ348" s="164"/>
      <c r="BK348" s="164"/>
      <c r="BL348" s="164"/>
      <c r="BM348" s="164"/>
      <c r="BN348" s="164"/>
      <c r="BO348" s="164"/>
      <c r="BP348" s="164"/>
      <c r="BQ348" s="164"/>
      <c r="BR348" s="164"/>
      <c r="BS348" s="164"/>
      <c r="BT348" s="164"/>
      <c r="BU348" s="164"/>
      <c r="BV348" s="164"/>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c r="DH348" s="164"/>
      <c r="DI348" s="164"/>
      <c r="DJ348" s="164"/>
      <c r="DK348" s="164"/>
      <c r="DL348" s="164"/>
      <c r="DM348" s="164"/>
      <c r="DN348" s="164"/>
      <c r="DO348" s="164"/>
      <c r="DP348" s="164"/>
      <c r="DQ348" s="164"/>
      <c r="DR348" s="164"/>
      <c r="DS348" s="164"/>
      <c r="DT348" s="164"/>
      <c r="DU348" s="164"/>
      <c r="DV348" s="164"/>
      <c r="DW348" s="164"/>
      <c r="DX348" s="164"/>
      <c r="DY348" s="164"/>
      <c r="DZ348" s="164"/>
      <c r="EA348" s="164"/>
      <c r="EB348" s="164"/>
    </row>
    <row r="349" ht="15.75" customHeight="1">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c r="AM349" s="164"/>
      <c r="AN349" s="164"/>
      <c r="AO349" s="164"/>
      <c r="AP349" s="164"/>
      <c r="AQ349" s="164"/>
      <c r="AR349" s="164"/>
      <c r="AS349" s="164"/>
      <c r="AT349" s="164"/>
      <c r="AU349" s="164"/>
      <c r="AV349" s="164"/>
      <c r="AW349" s="164"/>
      <c r="AX349" s="164"/>
      <c r="AY349" s="164"/>
      <c r="AZ349" s="164"/>
      <c r="BA349" s="164"/>
      <c r="BB349" s="164"/>
      <c r="BC349" s="164"/>
      <c r="BD349" s="164"/>
      <c r="BE349" s="164"/>
      <c r="BF349" s="164"/>
      <c r="BG349" s="164"/>
      <c r="BH349" s="164"/>
      <c r="BI349" s="164"/>
      <c r="BJ349" s="164"/>
      <c r="BK349" s="164"/>
      <c r="BL349" s="164"/>
      <c r="BM349" s="164"/>
      <c r="BN349" s="164"/>
      <c r="BO349" s="164"/>
      <c r="BP349" s="164"/>
      <c r="BQ349" s="164"/>
      <c r="BR349" s="164"/>
      <c r="BS349" s="164"/>
      <c r="BT349" s="164"/>
      <c r="BU349" s="164"/>
      <c r="BV349" s="164"/>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c r="DH349" s="164"/>
      <c r="DI349" s="164"/>
      <c r="DJ349" s="164"/>
      <c r="DK349" s="164"/>
      <c r="DL349" s="164"/>
      <c r="DM349" s="164"/>
      <c r="DN349" s="164"/>
      <c r="DO349" s="164"/>
      <c r="DP349" s="164"/>
      <c r="DQ349" s="164"/>
      <c r="DR349" s="164"/>
      <c r="DS349" s="164"/>
      <c r="DT349" s="164"/>
      <c r="DU349" s="164"/>
      <c r="DV349" s="164"/>
      <c r="DW349" s="164"/>
      <c r="DX349" s="164"/>
      <c r="DY349" s="164"/>
      <c r="DZ349" s="164"/>
      <c r="EA349" s="164"/>
      <c r="EB349" s="164"/>
    </row>
    <row r="350" ht="15.75" customHeight="1">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64"/>
      <c r="AY350" s="164"/>
      <c r="AZ350" s="164"/>
      <c r="BA350" s="164"/>
      <c r="BB350" s="164"/>
      <c r="BC350" s="164"/>
      <c r="BD350" s="164"/>
      <c r="BE350" s="164"/>
      <c r="BF350" s="164"/>
      <c r="BG350" s="164"/>
      <c r="BH350" s="164"/>
      <c r="BI350" s="164"/>
      <c r="BJ350" s="164"/>
      <c r="BK350" s="164"/>
      <c r="BL350" s="164"/>
      <c r="BM350" s="164"/>
      <c r="BN350" s="164"/>
      <c r="BO350" s="164"/>
      <c r="BP350" s="164"/>
      <c r="BQ350" s="164"/>
      <c r="BR350" s="164"/>
      <c r="BS350" s="164"/>
      <c r="BT350" s="164"/>
      <c r="BU350" s="164"/>
      <c r="BV350" s="164"/>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c r="DH350" s="164"/>
      <c r="DI350" s="164"/>
      <c r="DJ350" s="164"/>
      <c r="DK350" s="164"/>
      <c r="DL350" s="164"/>
      <c r="DM350" s="164"/>
      <c r="DN350" s="164"/>
      <c r="DO350" s="164"/>
      <c r="DP350" s="164"/>
      <c r="DQ350" s="164"/>
      <c r="DR350" s="164"/>
      <c r="DS350" s="164"/>
      <c r="DT350" s="164"/>
      <c r="DU350" s="164"/>
      <c r="DV350" s="164"/>
      <c r="DW350" s="164"/>
      <c r="DX350" s="164"/>
      <c r="DY350" s="164"/>
      <c r="DZ350" s="164"/>
      <c r="EA350" s="164"/>
      <c r="EB350" s="164"/>
    </row>
    <row r="351" ht="15.75" customHeight="1">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c r="AM351" s="164"/>
      <c r="AN351" s="164"/>
      <c r="AO351" s="164"/>
      <c r="AP351" s="164"/>
      <c r="AQ351" s="164"/>
      <c r="AR351" s="164"/>
      <c r="AS351" s="164"/>
      <c r="AT351" s="164"/>
      <c r="AU351" s="164"/>
      <c r="AV351" s="164"/>
      <c r="AW351" s="164"/>
      <c r="AX351" s="164"/>
      <c r="AY351" s="164"/>
      <c r="AZ351" s="164"/>
      <c r="BA351" s="164"/>
      <c r="BB351" s="164"/>
      <c r="BC351" s="164"/>
      <c r="BD351" s="164"/>
      <c r="BE351" s="164"/>
      <c r="BF351" s="164"/>
      <c r="BG351" s="164"/>
      <c r="BH351" s="164"/>
      <c r="BI351" s="164"/>
      <c r="BJ351" s="164"/>
      <c r="BK351" s="164"/>
      <c r="BL351" s="164"/>
      <c r="BM351" s="164"/>
      <c r="BN351" s="164"/>
      <c r="BO351" s="164"/>
      <c r="BP351" s="164"/>
      <c r="BQ351" s="164"/>
      <c r="BR351" s="164"/>
      <c r="BS351" s="164"/>
      <c r="BT351" s="164"/>
      <c r="BU351" s="164"/>
      <c r="BV351" s="164"/>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c r="DH351" s="164"/>
      <c r="DI351" s="164"/>
      <c r="DJ351" s="164"/>
      <c r="DK351" s="164"/>
      <c r="DL351" s="164"/>
      <c r="DM351" s="164"/>
      <c r="DN351" s="164"/>
      <c r="DO351" s="164"/>
      <c r="DP351" s="164"/>
      <c r="DQ351" s="164"/>
      <c r="DR351" s="164"/>
      <c r="DS351" s="164"/>
      <c r="DT351" s="164"/>
      <c r="DU351" s="164"/>
      <c r="DV351" s="164"/>
      <c r="DW351" s="164"/>
      <c r="DX351" s="164"/>
      <c r="DY351" s="164"/>
      <c r="DZ351" s="164"/>
      <c r="EA351" s="164"/>
      <c r="EB351" s="164"/>
    </row>
    <row r="352" ht="15.75" customHeight="1">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c r="AM352" s="164"/>
      <c r="AN352" s="164"/>
      <c r="AO352" s="164"/>
      <c r="AP352" s="164"/>
      <c r="AQ352" s="164"/>
      <c r="AR352" s="164"/>
      <c r="AS352" s="164"/>
      <c r="AT352" s="164"/>
      <c r="AU352" s="164"/>
      <c r="AV352" s="164"/>
      <c r="AW352" s="164"/>
      <c r="AX352" s="164"/>
      <c r="AY352" s="164"/>
      <c r="AZ352" s="164"/>
      <c r="BA352" s="164"/>
      <c r="BB352" s="164"/>
      <c r="BC352" s="164"/>
      <c r="BD352" s="164"/>
      <c r="BE352" s="164"/>
      <c r="BF352" s="164"/>
      <c r="BG352" s="164"/>
      <c r="BH352" s="164"/>
      <c r="BI352" s="164"/>
      <c r="BJ352" s="164"/>
      <c r="BK352" s="164"/>
      <c r="BL352" s="164"/>
      <c r="BM352" s="164"/>
      <c r="BN352" s="164"/>
      <c r="BO352" s="164"/>
      <c r="BP352" s="164"/>
      <c r="BQ352" s="164"/>
      <c r="BR352" s="164"/>
      <c r="BS352" s="164"/>
      <c r="BT352" s="164"/>
      <c r="BU352" s="164"/>
      <c r="BV352" s="164"/>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c r="DH352" s="164"/>
      <c r="DI352" s="164"/>
      <c r="DJ352" s="164"/>
      <c r="DK352" s="164"/>
      <c r="DL352" s="164"/>
      <c r="DM352" s="164"/>
      <c r="DN352" s="164"/>
      <c r="DO352" s="164"/>
      <c r="DP352" s="164"/>
      <c r="DQ352" s="164"/>
      <c r="DR352" s="164"/>
      <c r="DS352" s="164"/>
      <c r="DT352" s="164"/>
      <c r="DU352" s="164"/>
      <c r="DV352" s="164"/>
      <c r="DW352" s="164"/>
      <c r="DX352" s="164"/>
      <c r="DY352" s="164"/>
      <c r="DZ352" s="164"/>
      <c r="EA352" s="164"/>
      <c r="EB352" s="164"/>
    </row>
    <row r="353" ht="15.75" customHeight="1">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c r="AN353" s="164"/>
      <c r="AO353" s="164"/>
      <c r="AP353" s="164"/>
      <c r="AQ353" s="164"/>
      <c r="AR353" s="164"/>
      <c r="AS353" s="164"/>
      <c r="AT353" s="164"/>
      <c r="AU353" s="164"/>
      <c r="AV353" s="164"/>
      <c r="AW353" s="164"/>
      <c r="AX353" s="164"/>
      <c r="AY353" s="164"/>
      <c r="AZ353" s="164"/>
      <c r="BA353" s="164"/>
      <c r="BB353" s="164"/>
      <c r="BC353" s="164"/>
      <c r="BD353" s="164"/>
      <c r="BE353" s="164"/>
      <c r="BF353" s="164"/>
      <c r="BG353" s="164"/>
      <c r="BH353" s="164"/>
      <c r="BI353" s="164"/>
      <c r="BJ353" s="164"/>
      <c r="BK353" s="164"/>
      <c r="BL353" s="164"/>
      <c r="BM353" s="164"/>
      <c r="BN353" s="164"/>
      <c r="BO353" s="164"/>
      <c r="BP353" s="164"/>
      <c r="BQ353" s="164"/>
      <c r="BR353" s="164"/>
      <c r="BS353" s="164"/>
      <c r="BT353" s="164"/>
      <c r="BU353" s="164"/>
      <c r="BV353" s="164"/>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c r="DH353" s="164"/>
      <c r="DI353" s="164"/>
      <c r="DJ353" s="164"/>
      <c r="DK353" s="164"/>
      <c r="DL353" s="164"/>
      <c r="DM353" s="164"/>
      <c r="DN353" s="164"/>
      <c r="DO353" s="164"/>
      <c r="DP353" s="164"/>
      <c r="DQ353" s="164"/>
      <c r="DR353" s="164"/>
      <c r="DS353" s="164"/>
      <c r="DT353" s="164"/>
      <c r="DU353" s="164"/>
      <c r="DV353" s="164"/>
      <c r="DW353" s="164"/>
      <c r="DX353" s="164"/>
      <c r="DY353" s="164"/>
      <c r="DZ353" s="164"/>
      <c r="EA353" s="164"/>
      <c r="EB353" s="164"/>
    </row>
    <row r="354" ht="15.75" customHeight="1">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c r="AM354" s="164"/>
      <c r="AN354" s="164"/>
      <c r="AO354" s="164"/>
      <c r="AP354" s="164"/>
      <c r="AQ354" s="164"/>
      <c r="AR354" s="164"/>
      <c r="AS354" s="164"/>
      <c r="AT354" s="164"/>
      <c r="AU354" s="164"/>
      <c r="AV354" s="164"/>
      <c r="AW354" s="164"/>
      <c r="AX354" s="164"/>
      <c r="AY354" s="164"/>
      <c r="AZ354" s="164"/>
      <c r="BA354" s="164"/>
      <c r="BB354" s="164"/>
      <c r="BC354" s="164"/>
      <c r="BD354" s="164"/>
      <c r="BE354" s="164"/>
      <c r="BF354" s="164"/>
      <c r="BG354" s="164"/>
      <c r="BH354" s="164"/>
      <c r="BI354" s="164"/>
      <c r="BJ354" s="164"/>
      <c r="BK354" s="164"/>
      <c r="BL354" s="164"/>
      <c r="BM354" s="164"/>
      <c r="BN354" s="164"/>
      <c r="BO354" s="164"/>
      <c r="BP354" s="164"/>
      <c r="BQ354" s="164"/>
      <c r="BR354" s="164"/>
      <c r="BS354" s="164"/>
      <c r="BT354" s="164"/>
      <c r="BU354" s="164"/>
      <c r="BV354" s="164"/>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c r="DH354" s="164"/>
      <c r="DI354" s="164"/>
      <c r="DJ354" s="164"/>
      <c r="DK354" s="164"/>
      <c r="DL354" s="164"/>
      <c r="DM354" s="164"/>
      <c r="DN354" s="164"/>
      <c r="DO354" s="164"/>
      <c r="DP354" s="164"/>
      <c r="DQ354" s="164"/>
      <c r="DR354" s="164"/>
      <c r="DS354" s="164"/>
      <c r="DT354" s="164"/>
      <c r="DU354" s="164"/>
      <c r="DV354" s="164"/>
      <c r="DW354" s="164"/>
      <c r="DX354" s="164"/>
      <c r="DY354" s="164"/>
      <c r="DZ354" s="164"/>
      <c r="EA354" s="164"/>
      <c r="EB354" s="164"/>
    </row>
  </sheetData>
  <mergeCells count="51">
    <mergeCell ref="AE3:AI3"/>
    <mergeCell ref="AJ3:AL3"/>
    <mergeCell ref="BB3:BC3"/>
    <mergeCell ref="BD3:BR3"/>
    <mergeCell ref="A1:CX1"/>
    <mergeCell ref="A2:P2"/>
    <mergeCell ref="Q2:AZ2"/>
    <mergeCell ref="BA2:CA2"/>
    <mergeCell ref="CB2:CM3"/>
    <mergeCell ref="CN2:CT3"/>
    <mergeCell ref="CU2:CX3"/>
    <mergeCell ref="BS3:CA3"/>
    <mergeCell ref="CU26:CW31"/>
    <mergeCell ref="CU32:CW43"/>
    <mergeCell ref="CU59:CW69"/>
    <mergeCell ref="CU70:CW77"/>
    <mergeCell ref="CU78:CW79"/>
    <mergeCell ref="CU80:CW89"/>
    <mergeCell ref="CU90:CW99"/>
    <mergeCell ref="CU100:CW109"/>
    <mergeCell ref="AT3:AW3"/>
    <mergeCell ref="AX3:AZ3"/>
    <mergeCell ref="CU5:CW12"/>
    <mergeCell ref="CX5:CX109"/>
    <mergeCell ref="CU13:CW20"/>
    <mergeCell ref="CU21:CW23"/>
    <mergeCell ref="CU24:CW25"/>
    <mergeCell ref="A3:A4"/>
    <mergeCell ref="B3:B4"/>
    <mergeCell ref="C3:C4"/>
    <mergeCell ref="D3:D4"/>
    <mergeCell ref="E3:E4"/>
    <mergeCell ref="F3:F4"/>
    <mergeCell ref="G3:G4"/>
    <mergeCell ref="O3:O4"/>
    <mergeCell ref="P3:P4"/>
    <mergeCell ref="H3:H4"/>
    <mergeCell ref="I3:I4"/>
    <mergeCell ref="J3:J4"/>
    <mergeCell ref="K3:K4"/>
    <mergeCell ref="L3:L4"/>
    <mergeCell ref="M3:M4"/>
    <mergeCell ref="N3:N4"/>
    <mergeCell ref="Q3:S3"/>
    <mergeCell ref="T3:V3"/>
    <mergeCell ref="W3:Z3"/>
    <mergeCell ref="AA3:AD3"/>
    <mergeCell ref="AM3:AO3"/>
    <mergeCell ref="AP3:AS3"/>
    <mergeCell ref="CU44:CW50"/>
    <mergeCell ref="CU51:CW58"/>
  </mergeCells>
  <conditionalFormatting sqref="CS5:CS109">
    <cfRule type="cellIs" dxfId="0" priority="1" operator="greaterThanOrEqual">
      <formula>12</formula>
    </cfRule>
  </conditionalFormatting>
  <conditionalFormatting sqref="CS5:CS109">
    <cfRule type="cellIs" dxfId="1" priority="2" operator="between">
      <formula>9</formula>
      <formula>11</formula>
    </cfRule>
  </conditionalFormatting>
  <conditionalFormatting sqref="CS5:CS109">
    <cfRule type="cellIs" dxfId="2" priority="3" operator="lessThanOrEqual">
      <formula>8</formula>
    </cfRule>
  </conditionalFormatting>
  <conditionalFormatting sqref="CT5:CT109">
    <cfRule type="cellIs" dxfId="0" priority="4" operator="greaterThanOrEqual">
      <formula>0.81</formula>
    </cfRule>
  </conditionalFormatting>
  <conditionalFormatting sqref="CT5:CT109">
    <cfRule type="cellIs" dxfId="1" priority="5" operator="between">
      <formula>0.54</formula>
      <formula>0.8</formula>
    </cfRule>
  </conditionalFormatting>
  <conditionalFormatting sqref="CT5:CT109">
    <cfRule type="cellIs" dxfId="2" priority="6" operator="lessThanOrEqual">
      <formula>0.53</formula>
    </cfRule>
  </conditionalFormatting>
  <conditionalFormatting sqref="CX5">
    <cfRule type="cellIs" dxfId="0" priority="7" operator="greaterThanOrEqual">
      <formula>0.81</formula>
    </cfRule>
  </conditionalFormatting>
  <conditionalFormatting sqref="CX5">
    <cfRule type="cellIs" dxfId="1" priority="8" operator="between">
      <formula>0.54</formula>
      <formula>0.8</formula>
    </cfRule>
  </conditionalFormatting>
  <conditionalFormatting sqref="CX5">
    <cfRule type="cellIs" dxfId="2" priority="9" operator="lessThanOrEqual">
      <formula>0.53</formula>
    </cfRule>
  </conditionalFormatting>
  <dataValidations>
    <dataValidation type="list" allowBlank="1" showErrorMessage="1" sqref="BF5:BR12 BT5:BV13 BU14:BV14 BG13:BR20 BF21:BR23 BT15:BV23 BF24:BV24 BF25:BR34 BT25:BV34 BF37:BR38 BT37:BV38 BF40:BR41 BT40:BV41 BF43:BR45 BT43:BV45 BF47:BR47 BT47:BV47 BF49:BR50 BT49:BV50 BF52:BR53 BT52:BV53 BF55:BR55 BT55:BV55 BF57:BR58 BT57:BV58 BF60:BR77 BG78:BR79 BF80:BR80 BG81:BR81 BF82:BR87 BG88:BR92 U5:U109 AM5:AO109 BF93:BR109 BT60:BV109">
      <formula1>$EA$152:$EA$154</formula1>
    </dataValidation>
    <dataValidation type="list" allowBlank="1" showErrorMessage="1" sqref="AP5:BE12 BS5:BS13 BS14:BT14 AP13:BF20 BS15:BS23 V5:AL34 AP21:BE34 BS25:BS34 BW5:CA34 V35:AJ36 AP35:AZ36 BB35:BB36 V37:AL38 AP37:BE38 BS37:BS38 BW37:CA38 V39:AJ39 AP39:AZ39 BB39 V40:AL41 AP40:BE41 BS40:BS41 BW40:CA41 V42:AJ42 AP42:AZ42 BB42 V43:AL45 AP43:BE45 BS43:BS45 BW43:CA45 V46:AJ46 AP46:AZ46 BB46 V47:AL47 AP47:BE47 BS47 BW47:CA47 V48:AJ48 AP48:AZ48 BB48 V49:AL50 AP49:BE50 BS49:BS50 BW49:CA50 V51:AJ51 AP51:AZ51 BB51 V52:AL53 AP52:BE53 BS52:BS53 BW52:CA53 V54:AJ54 AP54:AZ54 BB54 V55:AL55 AP55:BE55 BS55 BW55:CA55 V56:AJ56 AP56:AZ56 BB56 V57:AL58 AP57:BE58 BS57:BS58 BW57:CA58 V59:AJ59 AP59:AZ59 BB59 AP60:BE77 AP78:BF79 AP80:BE80 AP81:BF81 AP82:BE87 AP88:BF92 Q5:T109 V60:AL109 AP93:BE109 BS60:BS109 BW60:CA109">
      <formula1>$EA$152:$EA$153</formula1>
    </dataValidation>
  </dataValidations>
  <hyperlinks>
    <hyperlink r:id="rId1" ref="F5"/>
    <hyperlink r:id="rId2" ref="N5"/>
    <hyperlink r:id="rId3" ref="F7"/>
    <hyperlink r:id="rId4" ref="N7"/>
    <hyperlink r:id="rId5" ref="F8"/>
    <hyperlink r:id="rId6" ref="N8"/>
    <hyperlink r:id="rId7" ref="F11"/>
    <hyperlink r:id="rId8" ref="N11"/>
    <hyperlink r:id="rId9" ref="F12"/>
    <hyperlink r:id="rId10" ref="I13"/>
    <hyperlink r:id="rId11" ref="K13"/>
    <hyperlink r:id="rId12" ref="N13"/>
    <hyperlink r:id="rId13" ref="I14"/>
    <hyperlink r:id="rId14" ref="K14"/>
    <hyperlink r:id="rId15" ref="N14"/>
    <hyperlink r:id="rId16" ref="I15"/>
    <hyperlink r:id="rId17" ref="K15"/>
    <hyperlink r:id="rId18" ref="N15"/>
    <hyperlink r:id="rId19" ref="I16"/>
    <hyperlink r:id="rId20" ref="K16"/>
    <hyperlink r:id="rId21" ref="N16"/>
    <hyperlink r:id="rId22" ref="I17"/>
    <hyperlink r:id="rId23" ref="K17"/>
    <hyperlink r:id="rId24" ref="N17"/>
    <hyperlink r:id="rId25" ref="I18"/>
    <hyperlink r:id="rId26" ref="K18"/>
    <hyperlink r:id="rId27" ref="I19"/>
    <hyperlink r:id="rId28" ref="K19"/>
    <hyperlink r:id="rId29" ref="I20"/>
    <hyperlink r:id="rId30" ref="K20"/>
    <hyperlink r:id="rId31" ref="N20"/>
    <hyperlink r:id="rId32" ref="F21"/>
    <hyperlink r:id="rId33" ref="I21"/>
    <hyperlink r:id="rId34" ref="K21"/>
    <hyperlink r:id="rId35" ref="N21"/>
    <hyperlink r:id="rId36" ref="F22"/>
    <hyperlink r:id="rId37" ref="I22"/>
    <hyperlink r:id="rId38" ref="K22"/>
    <hyperlink r:id="rId39" ref="N22"/>
    <hyperlink r:id="rId40" ref="F23"/>
    <hyperlink r:id="rId41" ref="I23"/>
    <hyperlink r:id="rId42" ref="K23"/>
    <hyperlink r:id="rId43" ref="N23"/>
    <hyperlink r:id="rId44" ref="F24"/>
    <hyperlink r:id="rId45" ref="I24"/>
    <hyperlink r:id="rId46" ref="F25"/>
    <hyperlink r:id="rId47" ref="I25"/>
    <hyperlink r:id="rId48" ref="K25"/>
    <hyperlink r:id="rId49" ref="N25"/>
    <hyperlink r:id="rId50" ref="F32"/>
    <hyperlink r:id="rId51" ref="K32"/>
    <hyperlink r:id="rId52" ref="F33"/>
    <hyperlink r:id="rId53" ref="K33"/>
    <hyperlink r:id="rId54" ref="F37"/>
    <hyperlink r:id="rId55" ref="K37"/>
    <hyperlink r:id="rId56" ref="N37"/>
    <hyperlink r:id="rId57" ref="F38"/>
    <hyperlink r:id="rId58" ref="K38"/>
    <hyperlink r:id="rId59" ref="N38"/>
    <hyperlink r:id="rId60" ref="F40"/>
    <hyperlink r:id="rId61" ref="K40"/>
    <hyperlink r:id="rId62" ref="N40"/>
    <hyperlink r:id="rId63" ref="F41"/>
    <hyperlink r:id="rId64" ref="K41"/>
    <hyperlink r:id="rId65" ref="F43"/>
    <hyperlink r:id="rId66" ref="K43"/>
    <hyperlink r:id="rId67" ref="N43"/>
    <hyperlink r:id="rId68" ref="F51"/>
    <hyperlink r:id="rId69" ref="I51"/>
    <hyperlink r:id="rId70" ref="F52"/>
    <hyperlink r:id="rId71" ref="I52"/>
    <hyperlink r:id="rId72" ref="K52"/>
    <hyperlink r:id="rId73" ref="F53"/>
    <hyperlink r:id="rId74" ref="I53"/>
    <hyperlink r:id="rId75" ref="K53"/>
    <hyperlink r:id="rId76" ref="N53"/>
    <hyperlink r:id="rId77" ref="F54"/>
    <hyperlink r:id="rId78" ref="I54"/>
    <hyperlink r:id="rId79" ref="F55"/>
    <hyperlink r:id="rId80" ref="I55"/>
    <hyperlink r:id="rId81" ref="K55"/>
    <hyperlink r:id="rId82" ref="N55"/>
    <hyperlink r:id="rId83" ref="F56"/>
    <hyperlink r:id="rId84" ref="I56"/>
    <hyperlink r:id="rId85" ref="F57"/>
    <hyperlink r:id="rId86" ref="I57"/>
    <hyperlink r:id="rId87" ref="K57"/>
    <hyperlink r:id="rId88" ref="N57"/>
    <hyperlink r:id="rId89" ref="F58"/>
    <hyperlink r:id="rId90" ref="I58"/>
    <hyperlink r:id="rId91" ref="K58"/>
    <hyperlink r:id="rId92" ref="N58"/>
    <hyperlink r:id="rId93" ref="F59"/>
    <hyperlink r:id="rId94" ref="I59"/>
    <hyperlink r:id="rId95" ref="K59"/>
    <hyperlink r:id="rId96" ref="F60"/>
    <hyperlink r:id="rId97" ref="I60"/>
    <hyperlink r:id="rId98" ref="K60"/>
    <hyperlink r:id="rId99" ref="N60"/>
    <hyperlink r:id="rId100" ref="I61"/>
    <hyperlink r:id="rId101" ref="I62"/>
    <hyperlink r:id="rId102" ref="F63"/>
    <hyperlink r:id="rId103" ref="I63"/>
    <hyperlink r:id="rId104" ref="K63"/>
    <hyperlink r:id="rId105" ref="N63"/>
    <hyperlink r:id="rId106" ref="F64"/>
    <hyperlink r:id="rId107" ref="I64"/>
    <hyperlink r:id="rId108" ref="K64"/>
    <hyperlink r:id="rId109" ref="N64"/>
    <hyperlink r:id="rId110" ref="I65"/>
    <hyperlink r:id="rId111" ref="I66"/>
    <hyperlink r:id="rId112" ref="F67"/>
    <hyperlink r:id="rId113" ref="I67"/>
    <hyperlink r:id="rId114" ref="K67"/>
    <hyperlink r:id="rId115" ref="N67"/>
    <hyperlink r:id="rId116" ref="I68"/>
    <hyperlink r:id="rId117" ref="F69"/>
    <hyperlink r:id="rId118" ref="I69"/>
    <hyperlink r:id="rId119" ref="F70"/>
    <hyperlink r:id="rId120" ref="K70"/>
    <hyperlink r:id="rId121" ref="N70"/>
    <hyperlink r:id="rId122" ref="K73"/>
    <hyperlink r:id="rId123" ref="N73"/>
    <hyperlink r:id="rId124" ref="K74"/>
    <hyperlink r:id="rId125" ref="F77"/>
    <hyperlink r:id="rId126" ref="K77"/>
    <hyperlink r:id="rId127" ref="N77"/>
    <hyperlink r:id="rId128" ref="F78"/>
    <hyperlink r:id="rId129" ref="I78"/>
    <hyperlink r:id="rId130" ref="F79"/>
    <hyperlink r:id="rId131" ref="K80"/>
    <hyperlink r:id="rId132" ref="N80"/>
    <hyperlink r:id="rId133" ref="F81"/>
    <hyperlink r:id="rId134" ref="F82"/>
    <hyperlink r:id="rId135" ref="K83"/>
    <hyperlink r:id="rId136" ref="N83"/>
    <hyperlink r:id="rId137" ref="F84"/>
    <hyperlink r:id="rId138" ref="N84"/>
    <hyperlink r:id="rId139" ref="F85"/>
    <hyperlink r:id="rId140" ref="K85"/>
    <hyperlink r:id="rId141" ref="N85"/>
    <hyperlink r:id="rId142" ref="F86"/>
    <hyperlink r:id="rId143" ref="F87"/>
    <hyperlink r:id="rId144" ref="K87"/>
    <hyperlink r:id="rId145" ref="N87"/>
    <hyperlink r:id="rId146" ref="F88"/>
    <hyperlink r:id="rId147" ref="K88"/>
    <hyperlink r:id="rId148" ref="N88"/>
    <hyperlink r:id="rId149" ref="F89"/>
    <hyperlink r:id="rId150" ref="N89"/>
    <hyperlink r:id="rId151" ref="F90"/>
    <hyperlink r:id="rId152" ref="I90"/>
    <hyperlink r:id="rId153" ref="K90"/>
    <hyperlink r:id="rId154" ref="N90"/>
    <hyperlink r:id="rId155" ref="F91"/>
    <hyperlink r:id="rId156" ref="I91"/>
    <hyperlink r:id="rId157" ref="K91"/>
    <hyperlink r:id="rId158" ref="N91"/>
    <hyperlink r:id="rId159" ref="F92"/>
    <hyperlink r:id="rId160" ref="I92"/>
    <hyperlink r:id="rId161" ref="K92"/>
    <hyperlink r:id="rId162" ref="N92"/>
    <hyperlink r:id="rId163" ref="I93"/>
    <hyperlink r:id="rId164" ref="K93"/>
    <hyperlink r:id="rId165" ref="N93"/>
    <hyperlink r:id="rId166" ref="I94"/>
    <hyperlink r:id="rId167" ref="K94"/>
    <hyperlink r:id="rId168" ref="N94"/>
    <hyperlink r:id="rId169" ref="I95"/>
    <hyperlink r:id="rId170" ref="K95"/>
    <hyperlink r:id="rId171" ref="I96"/>
    <hyperlink r:id="rId172" ref="K96"/>
    <hyperlink r:id="rId173" ref="N96"/>
    <hyperlink r:id="rId174" ref="I97"/>
    <hyperlink r:id="rId175" ref="K97"/>
    <hyperlink r:id="rId176" ref="N97"/>
    <hyperlink r:id="rId177" ref="I98"/>
    <hyperlink r:id="rId178" ref="K98"/>
    <hyperlink r:id="rId179" ref="N98"/>
    <hyperlink r:id="rId180" ref="I99"/>
    <hyperlink r:id="rId181" ref="K99"/>
    <hyperlink r:id="rId182" ref="N99"/>
  </hyperlinks>
  <printOptions/>
  <pageMargins bottom="0.75" footer="0.0" header="0.0" left="0.7" right="0.7" top="0.75"/>
  <pageSetup paperSize="9" orientation="portrait"/>
  <drawing r:id="rId18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workbookViewId="0"/>
  </sheetViews>
  <sheetFormatPr customHeight="1" defaultColWidth="14.43" defaultRowHeight="15.0"/>
  <cols>
    <col customWidth="1" min="1" max="2" width="42.86"/>
    <col customWidth="1" min="3" max="3" width="48.14"/>
    <col customWidth="1" min="4" max="4" width="115.71"/>
    <col customWidth="1" min="5" max="5" width="51.86"/>
    <col customWidth="1" min="6" max="6" width="32.86"/>
    <col customWidth="1" min="7" max="7" width="28.29"/>
    <col customWidth="1" min="8" max="8" width="33.29"/>
    <col customWidth="1" min="9" max="9" width="26.86"/>
    <col customWidth="1" min="10" max="10" width="33.29"/>
    <col customWidth="1" min="11" max="11" width="19.86"/>
    <col customWidth="1" min="12" max="12" width="20.43"/>
    <col customWidth="1" min="13" max="13" width="22.0"/>
    <col customWidth="1" min="14" max="14" width="33.29"/>
    <col customWidth="1" min="15" max="15" width="41.71"/>
    <col customWidth="1" min="16" max="16" width="36.71"/>
    <col customWidth="1" min="17" max="17" width="35.29"/>
    <col customWidth="1" min="18" max="18" width="40.0"/>
    <col customWidth="1" min="19" max="19" width="33.86"/>
    <col customWidth="1" min="20" max="20" width="47.71"/>
    <col customWidth="1" min="21" max="21" width="25.57"/>
    <col customWidth="1" min="22" max="22" width="27.71"/>
    <col customWidth="1" min="23" max="23" width="18.57"/>
    <col customWidth="1" min="24" max="24" width="18.71"/>
    <col customWidth="1" min="25" max="25" width="20.57"/>
    <col customWidth="1" min="26" max="26" width="29.14"/>
    <col customWidth="1" min="27" max="27" width="28.57"/>
    <col customWidth="1" min="28" max="28" width="22.43"/>
    <col customWidth="1" min="29" max="29" width="11.43"/>
    <col customWidth="1" min="30" max="30" width="14.29"/>
    <col customWidth="1" min="31" max="31" width="11.43"/>
  </cols>
  <sheetData>
    <row r="1" ht="54.0" customHeight="1">
      <c r="A1" s="279" t="s">
        <v>1851</v>
      </c>
      <c r="B1" s="2"/>
      <c r="C1" s="2"/>
      <c r="D1" s="2"/>
      <c r="E1" s="2"/>
      <c r="F1" s="2"/>
      <c r="G1" s="2"/>
      <c r="H1" s="2"/>
      <c r="I1" s="2"/>
      <c r="J1" s="2"/>
      <c r="K1" s="2"/>
      <c r="L1" s="2"/>
      <c r="M1" s="2"/>
      <c r="N1" s="2"/>
      <c r="O1" s="2"/>
      <c r="P1" s="2"/>
      <c r="Q1" s="2"/>
      <c r="R1" s="2"/>
      <c r="S1" s="2"/>
      <c r="T1" s="2"/>
      <c r="U1" s="2"/>
      <c r="V1" s="2"/>
      <c r="W1" s="2"/>
      <c r="X1" s="2"/>
      <c r="Y1" s="2"/>
      <c r="Z1" s="2"/>
      <c r="AA1" s="2"/>
      <c r="AB1" s="2"/>
      <c r="AC1" s="2"/>
      <c r="AD1" s="2"/>
      <c r="AE1" s="3"/>
    </row>
    <row r="2" ht="75.75" customHeight="1">
      <c r="A2" s="280" t="s">
        <v>1852</v>
      </c>
      <c r="B2" s="280" t="s">
        <v>1853</v>
      </c>
      <c r="C2" s="280" t="s">
        <v>70</v>
      </c>
      <c r="D2" s="280" t="s">
        <v>1854</v>
      </c>
      <c r="E2" s="280" t="s">
        <v>1855</v>
      </c>
      <c r="F2" s="280" t="s">
        <v>1856</v>
      </c>
      <c r="G2" s="280" t="s">
        <v>1857</v>
      </c>
      <c r="H2" s="280" t="s">
        <v>1858</v>
      </c>
      <c r="I2" s="281" t="s">
        <v>1859</v>
      </c>
      <c r="J2" s="280" t="s">
        <v>1860</v>
      </c>
      <c r="K2" s="282" t="s">
        <v>1861</v>
      </c>
      <c r="L2" s="2"/>
      <c r="M2" s="2"/>
      <c r="N2" s="2"/>
      <c r="O2" s="2"/>
      <c r="P2" s="2"/>
      <c r="Q2" s="2"/>
      <c r="R2" s="2"/>
      <c r="S2" s="2"/>
      <c r="T2" s="3"/>
      <c r="U2" s="280" t="s">
        <v>1862</v>
      </c>
      <c r="V2" s="280" t="s">
        <v>1863</v>
      </c>
      <c r="W2" s="282" t="s">
        <v>1864</v>
      </c>
      <c r="X2" s="2"/>
      <c r="Y2" s="3"/>
      <c r="Z2" s="281" t="s">
        <v>1865</v>
      </c>
      <c r="AA2" s="281" t="s">
        <v>1866</v>
      </c>
      <c r="AB2" s="281" t="s">
        <v>1867</v>
      </c>
      <c r="AC2" s="283" t="s">
        <v>1868</v>
      </c>
      <c r="AD2" s="2"/>
      <c r="AE2" s="3"/>
    </row>
    <row r="3" ht="69.75" customHeight="1">
      <c r="A3" s="142"/>
      <c r="B3" s="142"/>
      <c r="C3" s="142"/>
      <c r="D3" s="142"/>
      <c r="E3" s="142"/>
      <c r="F3" s="142"/>
      <c r="G3" s="142"/>
      <c r="H3" s="142"/>
      <c r="I3" s="142"/>
      <c r="J3" s="142"/>
      <c r="K3" s="284" t="s">
        <v>1869</v>
      </c>
      <c r="L3" s="284" t="s">
        <v>1870</v>
      </c>
      <c r="M3" s="284" t="s">
        <v>1871</v>
      </c>
      <c r="N3" s="284" t="s">
        <v>1872</v>
      </c>
      <c r="O3" s="284" t="s">
        <v>1873</v>
      </c>
      <c r="P3" s="284" t="s">
        <v>1874</v>
      </c>
      <c r="Q3" s="284" t="s">
        <v>1875</v>
      </c>
      <c r="R3" s="284" t="s">
        <v>1876</v>
      </c>
      <c r="S3" s="284" t="s">
        <v>1877</v>
      </c>
      <c r="T3" s="285" t="s">
        <v>1878</v>
      </c>
      <c r="U3" s="142"/>
      <c r="V3" s="142"/>
      <c r="W3" s="286" t="s">
        <v>1879</v>
      </c>
      <c r="X3" s="286" t="s">
        <v>1880</v>
      </c>
      <c r="Y3" s="286" t="s">
        <v>1881</v>
      </c>
      <c r="Z3" s="142"/>
      <c r="AA3" s="142"/>
      <c r="AB3" s="136"/>
      <c r="AC3" s="287" t="s">
        <v>1882</v>
      </c>
      <c r="AD3" s="288" t="s">
        <v>1883</v>
      </c>
      <c r="AE3" s="289" t="s">
        <v>1884</v>
      </c>
    </row>
    <row r="4" ht="132.0" customHeight="1">
      <c r="A4" s="290" t="s">
        <v>1885</v>
      </c>
      <c r="B4" s="290" t="s">
        <v>839</v>
      </c>
      <c r="C4" s="291" t="s">
        <v>841</v>
      </c>
      <c r="D4" s="292" t="s">
        <v>844</v>
      </c>
      <c r="E4" s="292" t="s">
        <v>1886</v>
      </c>
      <c r="F4" s="292" t="s">
        <v>1887</v>
      </c>
      <c r="G4" s="293" t="s">
        <v>1888</v>
      </c>
      <c r="H4" s="294" t="s">
        <v>1889</v>
      </c>
      <c r="I4" s="295"/>
      <c r="J4" s="294" t="s">
        <v>1890</v>
      </c>
      <c r="K4" s="293">
        <v>1.0</v>
      </c>
      <c r="L4" s="293">
        <v>1.0</v>
      </c>
      <c r="M4" s="293">
        <v>0.0</v>
      </c>
      <c r="N4" s="293">
        <v>1.0</v>
      </c>
      <c r="O4" s="293">
        <v>1.0</v>
      </c>
      <c r="P4" s="293">
        <v>1.0</v>
      </c>
      <c r="Q4" s="293">
        <v>1.0</v>
      </c>
      <c r="R4" s="293">
        <v>1.0</v>
      </c>
      <c r="S4" s="293">
        <v>0.0</v>
      </c>
      <c r="T4" s="293">
        <v>1.0</v>
      </c>
      <c r="U4" s="293">
        <f t="shared" ref="U4:U7" si="1">SUM(K4:T4)</f>
        <v>8</v>
      </c>
      <c r="V4" s="296">
        <f t="shared" ref="V4:V20" si="2">(+T4+S4+R4+Q4+P4+O4+N4+M4+L4+K4)/10</f>
        <v>0.8</v>
      </c>
      <c r="W4" s="297">
        <v>1.0</v>
      </c>
      <c r="X4" s="297">
        <v>1.0</v>
      </c>
      <c r="Y4" s="296">
        <f t="shared" ref="Y4:Y51" si="3">X4/W4</f>
        <v>1</v>
      </c>
      <c r="Z4" s="298">
        <v>1.0</v>
      </c>
      <c r="AA4" s="299">
        <f>AVERAGE(Z4:Z22)</f>
        <v>1</v>
      </c>
      <c r="AB4" s="300">
        <f>AVERAGE(AA4:AA51)</f>
        <v>1</v>
      </c>
      <c r="AC4" s="301"/>
      <c r="AD4" s="301"/>
      <c r="AE4" s="301"/>
    </row>
    <row r="5" ht="92.25" customHeight="1">
      <c r="A5" s="302"/>
      <c r="B5" s="302"/>
      <c r="C5" s="303"/>
      <c r="D5" s="304" t="s">
        <v>847</v>
      </c>
      <c r="E5" s="304" t="s">
        <v>1891</v>
      </c>
      <c r="F5" s="304" t="s">
        <v>1892</v>
      </c>
      <c r="G5" s="305" t="s">
        <v>1893</v>
      </c>
      <c r="H5" s="305" t="s">
        <v>1894</v>
      </c>
      <c r="I5" s="306"/>
      <c r="J5" s="305" t="s">
        <v>1895</v>
      </c>
      <c r="K5" s="307">
        <v>1.0</v>
      </c>
      <c r="L5" s="307">
        <v>1.0</v>
      </c>
      <c r="M5" s="307">
        <v>0.0</v>
      </c>
      <c r="N5" s="307">
        <v>1.0</v>
      </c>
      <c r="O5" s="307">
        <v>1.0</v>
      </c>
      <c r="P5" s="307">
        <v>1.0</v>
      </c>
      <c r="Q5" s="307">
        <v>1.0</v>
      </c>
      <c r="R5" s="307">
        <v>1.0</v>
      </c>
      <c r="S5" s="307">
        <v>0.0</v>
      </c>
      <c r="T5" s="307">
        <v>1.0</v>
      </c>
      <c r="U5" s="307">
        <f t="shared" si="1"/>
        <v>8</v>
      </c>
      <c r="V5" s="308">
        <f t="shared" si="2"/>
        <v>0.8</v>
      </c>
      <c r="W5" s="309">
        <v>1.0</v>
      </c>
      <c r="X5" s="309">
        <v>1.0</v>
      </c>
      <c r="Y5" s="308">
        <f t="shared" si="3"/>
        <v>1</v>
      </c>
      <c r="Z5" s="310"/>
      <c r="AA5" s="311"/>
      <c r="AB5" s="211"/>
      <c r="AC5" s="301"/>
      <c r="AD5" s="301"/>
      <c r="AE5" s="301"/>
    </row>
    <row r="6" ht="106.5" customHeight="1">
      <c r="A6" s="302"/>
      <c r="B6" s="302"/>
      <c r="C6" s="303"/>
      <c r="D6" s="304" t="s">
        <v>850</v>
      </c>
      <c r="E6" s="304" t="s">
        <v>1896</v>
      </c>
      <c r="F6" s="304" t="s">
        <v>1897</v>
      </c>
      <c r="G6" s="305" t="s">
        <v>1898</v>
      </c>
      <c r="H6" s="305" t="s">
        <v>1899</v>
      </c>
      <c r="I6" s="306"/>
      <c r="J6" s="305" t="s">
        <v>1890</v>
      </c>
      <c r="K6" s="307">
        <v>1.0</v>
      </c>
      <c r="L6" s="307">
        <v>1.0</v>
      </c>
      <c r="M6" s="307">
        <v>0.0</v>
      </c>
      <c r="N6" s="307">
        <v>1.0</v>
      </c>
      <c r="O6" s="307">
        <v>1.0</v>
      </c>
      <c r="P6" s="307">
        <v>1.0</v>
      </c>
      <c r="Q6" s="307">
        <v>1.0</v>
      </c>
      <c r="R6" s="307">
        <v>1.0</v>
      </c>
      <c r="S6" s="307">
        <v>0.0</v>
      </c>
      <c r="T6" s="307">
        <v>1.0</v>
      </c>
      <c r="U6" s="307">
        <f t="shared" si="1"/>
        <v>8</v>
      </c>
      <c r="V6" s="308">
        <f t="shared" si="2"/>
        <v>0.8</v>
      </c>
      <c r="W6" s="309">
        <v>4.0</v>
      </c>
      <c r="X6" s="309">
        <v>4.0</v>
      </c>
      <c r="Y6" s="308">
        <f t="shared" si="3"/>
        <v>1</v>
      </c>
      <c r="Z6" s="310"/>
      <c r="AA6" s="311"/>
      <c r="AB6" s="211"/>
      <c r="AC6" s="301"/>
      <c r="AD6" s="301"/>
      <c r="AE6" s="301"/>
    </row>
    <row r="7">
      <c r="A7" s="302"/>
      <c r="B7" s="302"/>
      <c r="C7" s="303"/>
      <c r="D7" s="304" t="s">
        <v>852</v>
      </c>
      <c r="E7" s="304" t="s">
        <v>1900</v>
      </c>
      <c r="F7" s="304" t="s">
        <v>1901</v>
      </c>
      <c r="G7" s="305" t="s">
        <v>1902</v>
      </c>
      <c r="H7" s="305" t="s">
        <v>1903</v>
      </c>
      <c r="I7" s="306"/>
      <c r="J7" s="305" t="s">
        <v>1890</v>
      </c>
      <c r="K7" s="307">
        <v>1.0</v>
      </c>
      <c r="L7" s="307">
        <v>1.0</v>
      </c>
      <c r="M7" s="307">
        <v>0.0</v>
      </c>
      <c r="N7" s="307">
        <v>1.0</v>
      </c>
      <c r="O7" s="307">
        <v>1.0</v>
      </c>
      <c r="P7" s="307">
        <v>1.0</v>
      </c>
      <c r="Q7" s="307">
        <v>0.0</v>
      </c>
      <c r="R7" s="307">
        <v>1.0</v>
      </c>
      <c r="S7" s="307">
        <v>0.0</v>
      </c>
      <c r="T7" s="307">
        <v>1.0</v>
      </c>
      <c r="U7" s="307">
        <f t="shared" si="1"/>
        <v>7</v>
      </c>
      <c r="V7" s="308">
        <f t="shared" si="2"/>
        <v>0.7</v>
      </c>
      <c r="W7" s="309">
        <v>1.0</v>
      </c>
      <c r="X7" s="309">
        <v>1.0</v>
      </c>
      <c r="Y7" s="308">
        <f t="shared" si="3"/>
        <v>1</v>
      </c>
      <c r="Z7" s="310"/>
      <c r="AA7" s="311"/>
      <c r="AB7" s="211"/>
      <c r="AC7" s="301"/>
      <c r="AD7" s="301"/>
      <c r="AE7" s="301"/>
    </row>
    <row r="8" ht="50.25" hidden="1" customHeight="1">
      <c r="A8" s="302"/>
      <c r="B8" s="302"/>
      <c r="C8" s="303"/>
      <c r="D8" s="304" t="s">
        <v>1904</v>
      </c>
      <c r="E8" s="304"/>
      <c r="F8" s="304"/>
      <c r="G8" s="305"/>
      <c r="H8" s="305"/>
      <c r="I8" s="306"/>
      <c r="J8" s="305"/>
      <c r="K8" s="307">
        <v>0.0</v>
      </c>
      <c r="L8" s="307">
        <v>0.0</v>
      </c>
      <c r="M8" s="307">
        <v>0.0</v>
      </c>
      <c r="N8" s="307">
        <v>0.0</v>
      </c>
      <c r="O8" s="307">
        <v>0.0</v>
      </c>
      <c r="P8" s="307">
        <v>0.0</v>
      </c>
      <c r="Q8" s="307">
        <v>0.0</v>
      </c>
      <c r="R8" s="307">
        <v>0.0</v>
      </c>
      <c r="S8" s="307">
        <v>0.0</v>
      </c>
      <c r="T8" s="307">
        <v>0.0</v>
      </c>
      <c r="U8" s="307">
        <v>0.0</v>
      </c>
      <c r="V8" s="308">
        <f t="shared" si="2"/>
        <v>0</v>
      </c>
      <c r="W8" s="309">
        <v>1.0</v>
      </c>
      <c r="X8" s="309">
        <v>0.0</v>
      </c>
      <c r="Y8" s="308">
        <f t="shared" si="3"/>
        <v>0</v>
      </c>
      <c r="Z8" s="310"/>
      <c r="AA8" s="311"/>
      <c r="AB8" s="211"/>
      <c r="AC8" s="301"/>
      <c r="AD8" s="301"/>
      <c r="AE8" s="301"/>
    </row>
    <row r="9" ht="109.5" customHeight="1">
      <c r="A9" s="302"/>
      <c r="B9" s="302"/>
      <c r="C9" s="303"/>
      <c r="D9" s="304" t="s">
        <v>1905</v>
      </c>
      <c r="E9" s="304" t="s">
        <v>1906</v>
      </c>
      <c r="F9" s="304" t="s">
        <v>1907</v>
      </c>
      <c r="G9" s="305" t="s">
        <v>1908</v>
      </c>
      <c r="H9" s="305" t="s">
        <v>1909</v>
      </c>
      <c r="I9" s="306"/>
      <c r="J9" s="305" t="s">
        <v>1895</v>
      </c>
      <c r="K9" s="307">
        <v>1.0</v>
      </c>
      <c r="L9" s="307">
        <v>1.0</v>
      </c>
      <c r="M9" s="307">
        <v>0.0</v>
      </c>
      <c r="N9" s="307">
        <v>1.0</v>
      </c>
      <c r="O9" s="307">
        <v>1.0</v>
      </c>
      <c r="P9" s="307">
        <v>1.0</v>
      </c>
      <c r="Q9" s="307">
        <v>1.0</v>
      </c>
      <c r="R9" s="307">
        <v>0.0</v>
      </c>
      <c r="S9" s="307">
        <v>0.0</v>
      </c>
      <c r="T9" s="307">
        <v>1.0</v>
      </c>
      <c r="U9" s="307">
        <f t="shared" ref="U9:U10" si="4">SUM(K9:T9)</f>
        <v>7</v>
      </c>
      <c r="V9" s="308">
        <f t="shared" si="2"/>
        <v>0.7</v>
      </c>
      <c r="W9" s="309">
        <v>32.0</v>
      </c>
      <c r="X9" s="309">
        <v>32.0</v>
      </c>
      <c r="Y9" s="308">
        <f t="shared" si="3"/>
        <v>1</v>
      </c>
      <c r="Z9" s="310"/>
      <c r="AA9" s="311"/>
      <c r="AB9" s="211"/>
      <c r="AC9" s="301"/>
      <c r="AD9" s="301"/>
      <c r="AE9" s="301"/>
    </row>
    <row r="10" ht="56.25" customHeight="1">
      <c r="A10" s="302"/>
      <c r="B10" s="302"/>
      <c r="C10" s="303"/>
      <c r="D10" s="304" t="s">
        <v>856</v>
      </c>
      <c r="E10" s="304" t="s">
        <v>1910</v>
      </c>
      <c r="F10" s="304" t="s">
        <v>1911</v>
      </c>
      <c r="G10" s="305" t="s">
        <v>1908</v>
      </c>
      <c r="H10" s="305" t="s">
        <v>1909</v>
      </c>
      <c r="I10" s="306"/>
      <c r="J10" s="305" t="s">
        <v>1895</v>
      </c>
      <c r="K10" s="307">
        <v>1.0</v>
      </c>
      <c r="L10" s="307">
        <v>1.0</v>
      </c>
      <c r="M10" s="307">
        <v>0.0</v>
      </c>
      <c r="N10" s="307">
        <v>1.0</v>
      </c>
      <c r="O10" s="307">
        <v>0.0</v>
      </c>
      <c r="P10" s="307">
        <v>1.0</v>
      </c>
      <c r="Q10" s="307">
        <v>1.0</v>
      </c>
      <c r="R10" s="307">
        <v>1.0</v>
      </c>
      <c r="S10" s="307">
        <v>0.0</v>
      </c>
      <c r="T10" s="307">
        <v>1.0</v>
      </c>
      <c r="U10" s="307">
        <f t="shared" si="4"/>
        <v>7</v>
      </c>
      <c r="V10" s="308">
        <f t="shared" si="2"/>
        <v>0.7</v>
      </c>
      <c r="W10" s="309">
        <v>3.0</v>
      </c>
      <c r="X10" s="309">
        <v>3.0</v>
      </c>
      <c r="Y10" s="308">
        <f t="shared" si="3"/>
        <v>1</v>
      </c>
      <c r="Z10" s="310"/>
      <c r="AA10" s="311"/>
      <c r="AB10" s="211"/>
      <c r="AC10" s="301"/>
      <c r="AD10" s="301"/>
      <c r="AE10" s="301"/>
    </row>
    <row r="11" ht="95.25" customHeight="1">
      <c r="A11" s="302"/>
      <c r="B11" s="312"/>
      <c r="C11" s="313"/>
      <c r="D11" s="314" t="s">
        <v>857</v>
      </c>
      <c r="E11" s="314" t="s">
        <v>1912</v>
      </c>
      <c r="F11" s="314" t="s">
        <v>1911</v>
      </c>
      <c r="G11" s="315" t="s">
        <v>1908</v>
      </c>
      <c r="H11" s="315" t="s">
        <v>1909</v>
      </c>
      <c r="I11" s="316"/>
      <c r="J11" s="315" t="s">
        <v>1895</v>
      </c>
      <c r="K11" s="317">
        <v>1.0</v>
      </c>
      <c r="L11" s="317">
        <v>1.0</v>
      </c>
      <c r="M11" s="317">
        <v>0.0</v>
      </c>
      <c r="N11" s="317">
        <v>0.0</v>
      </c>
      <c r="O11" s="317">
        <v>0.0</v>
      </c>
      <c r="P11" s="317">
        <v>1.0</v>
      </c>
      <c r="Q11" s="317">
        <v>0.0</v>
      </c>
      <c r="R11" s="317">
        <v>1.0</v>
      </c>
      <c r="S11" s="317">
        <v>0.0</v>
      </c>
      <c r="T11" s="317">
        <v>1.0</v>
      </c>
      <c r="U11" s="317">
        <v>1.0</v>
      </c>
      <c r="V11" s="318">
        <f t="shared" si="2"/>
        <v>0.5</v>
      </c>
      <c r="W11" s="319">
        <v>3.0</v>
      </c>
      <c r="X11" s="319">
        <v>3.0</v>
      </c>
      <c r="Y11" s="318">
        <f t="shared" si="3"/>
        <v>1</v>
      </c>
      <c r="Z11" s="320"/>
      <c r="AA11" s="311"/>
      <c r="AB11" s="211"/>
      <c r="AC11" s="301"/>
      <c r="AD11" s="301"/>
      <c r="AE11" s="301"/>
    </row>
    <row r="12" ht="99.0" customHeight="1">
      <c r="A12" s="302"/>
      <c r="B12" s="321" t="s">
        <v>859</v>
      </c>
      <c r="C12" s="322" t="s">
        <v>1913</v>
      </c>
      <c r="D12" s="323" t="s">
        <v>863</v>
      </c>
      <c r="E12" s="324" t="s">
        <v>1914</v>
      </c>
      <c r="F12" s="324" t="s">
        <v>1915</v>
      </c>
      <c r="G12" s="325" t="s">
        <v>1916</v>
      </c>
      <c r="H12" s="325" t="s">
        <v>1917</v>
      </c>
      <c r="I12" s="326"/>
      <c r="J12" s="325" t="s">
        <v>1918</v>
      </c>
      <c r="K12" s="327">
        <v>1.0</v>
      </c>
      <c r="L12" s="327">
        <v>1.0</v>
      </c>
      <c r="M12" s="327">
        <v>1.0</v>
      </c>
      <c r="N12" s="327">
        <v>0.0</v>
      </c>
      <c r="O12" s="327">
        <v>1.0</v>
      </c>
      <c r="P12" s="327">
        <v>1.0</v>
      </c>
      <c r="Q12" s="327">
        <v>0.0</v>
      </c>
      <c r="R12" s="327">
        <v>1.0</v>
      </c>
      <c r="S12" s="327">
        <v>0.0</v>
      </c>
      <c r="T12" s="327">
        <v>0.0</v>
      </c>
      <c r="U12" s="328">
        <f t="shared" ref="U12:U20" si="5">SUM(K12:T12)</f>
        <v>6</v>
      </c>
      <c r="V12" s="329">
        <f t="shared" si="2"/>
        <v>0.6</v>
      </c>
      <c r="W12" s="330">
        <v>4.0</v>
      </c>
      <c r="X12" s="330">
        <v>4.0</v>
      </c>
      <c r="Y12" s="329">
        <f t="shared" si="3"/>
        <v>1</v>
      </c>
      <c r="Z12" s="331">
        <f>AVERAGE(Y12:Y17)</f>
        <v>1</v>
      </c>
      <c r="AA12" s="311"/>
      <c r="AB12" s="211"/>
      <c r="AC12" s="301"/>
      <c r="AD12" s="301"/>
      <c r="AE12" s="301"/>
    </row>
    <row r="13" ht="56.25" customHeight="1">
      <c r="A13" s="302"/>
      <c r="B13" s="332"/>
      <c r="C13" s="211"/>
      <c r="D13" s="333" t="s">
        <v>866</v>
      </c>
      <c r="E13" s="304" t="s">
        <v>1919</v>
      </c>
      <c r="F13" s="292" t="s">
        <v>1920</v>
      </c>
      <c r="G13" s="294" t="s">
        <v>1921</v>
      </c>
      <c r="H13" s="294" t="s">
        <v>1922</v>
      </c>
      <c r="I13" s="306"/>
      <c r="J13" s="305" t="s">
        <v>1895</v>
      </c>
      <c r="K13" s="334">
        <v>1.0</v>
      </c>
      <c r="L13" s="334">
        <v>1.0</v>
      </c>
      <c r="M13" s="334">
        <v>1.0</v>
      </c>
      <c r="N13" s="334">
        <v>0.0</v>
      </c>
      <c r="O13" s="334">
        <v>1.0</v>
      </c>
      <c r="P13" s="334">
        <v>1.0</v>
      </c>
      <c r="Q13" s="334">
        <v>0.0</v>
      </c>
      <c r="R13" s="334">
        <v>1.0</v>
      </c>
      <c r="S13" s="334">
        <v>0.0</v>
      </c>
      <c r="T13" s="334">
        <v>0.0</v>
      </c>
      <c r="U13" s="307">
        <f t="shared" si="5"/>
        <v>6</v>
      </c>
      <c r="V13" s="308">
        <f t="shared" si="2"/>
        <v>0.6</v>
      </c>
      <c r="W13" s="309">
        <v>2.0</v>
      </c>
      <c r="X13" s="309">
        <v>2.0</v>
      </c>
      <c r="Y13" s="308">
        <f t="shared" si="3"/>
        <v>1</v>
      </c>
      <c r="Z13" s="310"/>
      <c r="AA13" s="311"/>
      <c r="AB13" s="211"/>
      <c r="AC13" s="301"/>
      <c r="AD13" s="301"/>
      <c r="AE13" s="301"/>
    </row>
    <row r="14" ht="46.5" customHeight="1">
      <c r="A14" s="302"/>
      <c r="B14" s="332"/>
      <c r="C14" s="211"/>
      <c r="D14" s="333" t="s">
        <v>869</v>
      </c>
      <c r="E14" s="304" t="s">
        <v>1923</v>
      </c>
      <c r="F14" s="304" t="s">
        <v>1924</v>
      </c>
      <c r="G14" s="305" t="s">
        <v>1925</v>
      </c>
      <c r="H14" s="305" t="s">
        <v>1926</v>
      </c>
      <c r="I14" s="306"/>
      <c r="J14" s="305" t="s">
        <v>1895</v>
      </c>
      <c r="K14" s="334">
        <v>1.0</v>
      </c>
      <c r="L14" s="334">
        <v>1.0</v>
      </c>
      <c r="M14" s="334">
        <v>1.0</v>
      </c>
      <c r="N14" s="334">
        <v>0.0</v>
      </c>
      <c r="O14" s="334">
        <v>1.0</v>
      </c>
      <c r="P14" s="334">
        <v>1.0</v>
      </c>
      <c r="Q14" s="334">
        <v>0.0</v>
      </c>
      <c r="R14" s="334">
        <v>1.0</v>
      </c>
      <c r="S14" s="334">
        <v>0.0</v>
      </c>
      <c r="T14" s="334">
        <v>0.0</v>
      </c>
      <c r="U14" s="307">
        <f t="shared" si="5"/>
        <v>6</v>
      </c>
      <c r="V14" s="308">
        <f t="shared" si="2"/>
        <v>0.6</v>
      </c>
      <c r="W14" s="309">
        <v>1.0</v>
      </c>
      <c r="X14" s="309">
        <v>1.0</v>
      </c>
      <c r="Y14" s="308">
        <f t="shared" si="3"/>
        <v>1</v>
      </c>
      <c r="Z14" s="310"/>
      <c r="AA14" s="311"/>
      <c r="AB14" s="211"/>
      <c r="AC14" s="301"/>
      <c r="AD14" s="301"/>
      <c r="AE14" s="301"/>
    </row>
    <row r="15" ht="99.0" customHeight="1">
      <c r="A15" s="302"/>
      <c r="B15" s="332"/>
      <c r="C15" s="211"/>
      <c r="D15" s="333" t="s">
        <v>871</v>
      </c>
      <c r="E15" s="304" t="s">
        <v>1927</v>
      </c>
      <c r="F15" s="304" t="s">
        <v>1928</v>
      </c>
      <c r="G15" s="305" t="s">
        <v>1929</v>
      </c>
      <c r="H15" s="305" t="s">
        <v>1926</v>
      </c>
      <c r="I15" s="306"/>
      <c r="J15" s="305" t="s">
        <v>1895</v>
      </c>
      <c r="K15" s="334">
        <v>1.0</v>
      </c>
      <c r="L15" s="334">
        <v>1.0</v>
      </c>
      <c r="M15" s="334">
        <v>1.0</v>
      </c>
      <c r="N15" s="334">
        <v>0.0</v>
      </c>
      <c r="O15" s="334">
        <v>1.0</v>
      </c>
      <c r="P15" s="334">
        <v>1.0</v>
      </c>
      <c r="Q15" s="334">
        <v>0.0</v>
      </c>
      <c r="R15" s="334">
        <v>1.0</v>
      </c>
      <c r="S15" s="334">
        <v>0.0</v>
      </c>
      <c r="T15" s="334">
        <v>0.0</v>
      </c>
      <c r="U15" s="307">
        <f t="shared" si="5"/>
        <v>6</v>
      </c>
      <c r="V15" s="308">
        <f t="shared" si="2"/>
        <v>0.6</v>
      </c>
      <c r="W15" s="309">
        <v>2.0</v>
      </c>
      <c r="X15" s="309">
        <v>2.0</v>
      </c>
      <c r="Y15" s="308">
        <f t="shared" si="3"/>
        <v>1</v>
      </c>
      <c r="Z15" s="310"/>
      <c r="AA15" s="311"/>
      <c r="AB15" s="211"/>
      <c r="AC15" s="301"/>
      <c r="AD15" s="301"/>
      <c r="AE15" s="301"/>
    </row>
    <row r="16" ht="53.25" customHeight="1">
      <c r="A16" s="302"/>
      <c r="B16" s="332"/>
      <c r="C16" s="211"/>
      <c r="D16" s="333" t="s">
        <v>874</v>
      </c>
      <c r="E16" s="304" t="s">
        <v>1930</v>
      </c>
      <c r="F16" s="304" t="s">
        <v>1931</v>
      </c>
      <c r="G16" s="305" t="s">
        <v>1932</v>
      </c>
      <c r="H16" s="305" t="s">
        <v>1933</v>
      </c>
      <c r="I16" s="306"/>
      <c r="J16" s="305" t="s">
        <v>1895</v>
      </c>
      <c r="K16" s="334">
        <v>1.0</v>
      </c>
      <c r="L16" s="334">
        <v>1.0</v>
      </c>
      <c r="M16" s="334">
        <v>1.0</v>
      </c>
      <c r="N16" s="334">
        <v>0.0</v>
      </c>
      <c r="O16" s="334">
        <v>1.0</v>
      </c>
      <c r="P16" s="334">
        <v>1.0</v>
      </c>
      <c r="Q16" s="334">
        <v>0.0</v>
      </c>
      <c r="R16" s="334">
        <v>1.0</v>
      </c>
      <c r="S16" s="334">
        <v>0.0</v>
      </c>
      <c r="T16" s="334">
        <v>0.0</v>
      </c>
      <c r="U16" s="307">
        <f t="shared" si="5"/>
        <v>6</v>
      </c>
      <c r="V16" s="308">
        <f t="shared" si="2"/>
        <v>0.6</v>
      </c>
      <c r="W16" s="309">
        <v>1.0</v>
      </c>
      <c r="X16" s="309">
        <v>1.0</v>
      </c>
      <c r="Y16" s="308">
        <f t="shared" si="3"/>
        <v>1</v>
      </c>
      <c r="Z16" s="310"/>
      <c r="AA16" s="311"/>
      <c r="AB16" s="211"/>
      <c r="AC16" s="301"/>
      <c r="AD16" s="301"/>
      <c r="AE16" s="301"/>
    </row>
    <row r="17" ht="76.5" customHeight="1">
      <c r="A17" s="302"/>
      <c r="B17" s="335"/>
      <c r="C17" s="180"/>
      <c r="D17" s="336" t="s">
        <v>1934</v>
      </c>
      <c r="E17" s="337" t="s">
        <v>1935</v>
      </c>
      <c r="F17" s="337" t="s">
        <v>1931</v>
      </c>
      <c r="G17" s="338" t="s">
        <v>1936</v>
      </c>
      <c r="H17" s="338" t="s">
        <v>1937</v>
      </c>
      <c r="I17" s="339"/>
      <c r="J17" s="338" t="s">
        <v>1895</v>
      </c>
      <c r="K17" s="334">
        <v>1.0</v>
      </c>
      <c r="L17" s="334">
        <v>1.0</v>
      </c>
      <c r="M17" s="334">
        <v>1.0</v>
      </c>
      <c r="N17" s="334">
        <v>0.0</v>
      </c>
      <c r="O17" s="334">
        <v>1.0</v>
      </c>
      <c r="P17" s="334">
        <v>1.0</v>
      </c>
      <c r="Q17" s="334">
        <v>1.0</v>
      </c>
      <c r="R17" s="334">
        <v>1.0</v>
      </c>
      <c r="S17" s="334">
        <v>0.0</v>
      </c>
      <c r="T17" s="334">
        <v>1.0</v>
      </c>
      <c r="U17" s="334">
        <f t="shared" si="5"/>
        <v>8</v>
      </c>
      <c r="V17" s="340">
        <f t="shared" si="2"/>
        <v>0.8</v>
      </c>
      <c r="W17" s="341">
        <v>3.0</v>
      </c>
      <c r="X17" s="341">
        <v>3.0</v>
      </c>
      <c r="Y17" s="340">
        <f t="shared" si="3"/>
        <v>1</v>
      </c>
      <c r="Z17" s="310"/>
      <c r="AA17" s="311"/>
      <c r="AB17" s="211"/>
      <c r="AC17" s="301"/>
      <c r="AD17" s="301"/>
      <c r="AE17" s="301"/>
    </row>
    <row r="18">
      <c r="A18" s="302"/>
      <c r="B18" s="321" t="s">
        <v>878</v>
      </c>
      <c r="C18" s="342" t="s">
        <v>880</v>
      </c>
      <c r="D18" s="343" t="s">
        <v>1938</v>
      </c>
      <c r="E18" s="292" t="s">
        <v>1939</v>
      </c>
      <c r="F18" s="292" t="s">
        <v>1940</v>
      </c>
      <c r="G18" s="294" t="s">
        <v>1941</v>
      </c>
      <c r="H18" s="294" t="s">
        <v>1942</v>
      </c>
      <c r="I18" s="295"/>
      <c r="J18" s="294" t="s">
        <v>1895</v>
      </c>
      <c r="K18" s="344">
        <v>1.0</v>
      </c>
      <c r="L18" s="344">
        <v>1.0</v>
      </c>
      <c r="M18" s="344">
        <v>1.0</v>
      </c>
      <c r="N18" s="344">
        <v>0.0</v>
      </c>
      <c r="O18" s="344">
        <v>1.0</v>
      </c>
      <c r="P18" s="344">
        <v>1.0</v>
      </c>
      <c r="Q18" s="344">
        <v>1.0</v>
      </c>
      <c r="R18" s="344">
        <v>1.0</v>
      </c>
      <c r="S18" s="344">
        <v>0.0</v>
      </c>
      <c r="T18" s="344">
        <v>0.0</v>
      </c>
      <c r="U18" s="293">
        <f t="shared" si="5"/>
        <v>7</v>
      </c>
      <c r="V18" s="296">
        <f t="shared" si="2"/>
        <v>0.7</v>
      </c>
      <c r="W18" s="297">
        <v>1.0</v>
      </c>
      <c r="X18" s="297">
        <v>1.0</v>
      </c>
      <c r="Y18" s="296">
        <f t="shared" si="3"/>
        <v>1</v>
      </c>
      <c r="Z18" s="298">
        <f>AVERAGE(Y18:Y22)</f>
        <v>1</v>
      </c>
      <c r="AA18" s="311"/>
      <c r="AB18" s="211"/>
      <c r="AC18" s="301"/>
      <c r="AD18" s="301"/>
      <c r="AE18" s="301"/>
    </row>
    <row r="19" ht="82.5" customHeight="1">
      <c r="A19" s="302"/>
      <c r="B19" s="332"/>
      <c r="C19" s="303"/>
      <c r="D19" s="333" t="s">
        <v>885</v>
      </c>
      <c r="E19" s="304" t="s">
        <v>1943</v>
      </c>
      <c r="F19" s="304" t="s">
        <v>1944</v>
      </c>
      <c r="G19" s="305" t="s">
        <v>1945</v>
      </c>
      <c r="H19" s="305" t="s">
        <v>1946</v>
      </c>
      <c r="I19" s="306"/>
      <c r="J19" s="305" t="s">
        <v>1895</v>
      </c>
      <c r="K19" s="334">
        <v>1.0</v>
      </c>
      <c r="L19" s="334">
        <v>1.0</v>
      </c>
      <c r="M19" s="334">
        <v>1.0</v>
      </c>
      <c r="N19" s="334">
        <v>1.0</v>
      </c>
      <c r="O19" s="334">
        <v>1.0</v>
      </c>
      <c r="P19" s="334">
        <v>0.0</v>
      </c>
      <c r="Q19" s="334">
        <v>1.0</v>
      </c>
      <c r="R19" s="334">
        <v>1.0</v>
      </c>
      <c r="S19" s="334">
        <v>0.0</v>
      </c>
      <c r="T19" s="334">
        <v>0.0</v>
      </c>
      <c r="U19" s="307">
        <f t="shared" si="5"/>
        <v>7</v>
      </c>
      <c r="V19" s="308">
        <f t="shared" si="2"/>
        <v>0.7</v>
      </c>
      <c r="W19" s="309">
        <v>1.0</v>
      </c>
      <c r="X19" s="309">
        <v>1.0</v>
      </c>
      <c r="Y19" s="308">
        <f t="shared" si="3"/>
        <v>1</v>
      </c>
      <c r="Z19" s="310"/>
      <c r="AA19" s="311"/>
      <c r="AB19" s="211"/>
      <c r="AC19" s="301"/>
      <c r="AD19" s="301"/>
      <c r="AE19" s="301"/>
    </row>
    <row r="20" ht="109.5" customHeight="1">
      <c r="A20" s="302"/>
      <c r="B20" s="332"/>
      <c r="C20" s="303"/>
      <c r="D20" s="333" t="s">
        <v>888</v>
      </c>
      <c r="E20" s="304" t="s">
        <v>1947</v>
      </c>
      <c r="F20" s="304" t="s">
        <v>1948</v>
      </c>
      <c r="G20" s="305" t="s">
        <v>1898</v>
      </c>
      <c r="H20" s="305" t="s">
        <v>1949</v>
      </c>
      <c r="I20" s="306"/>
      <c r="J20" s="305" t="s">
        <v>1895</v>
      </c>
      <c r="K20" s="307">
        <v>1.0</v>
      </c>
      <c r="L20" s="307">
        <v>1.0</v>
      </c>
      <c r="M20" s="307">
        <v>1.0</v>
      </c>
      <c r="N20" s="307">
        <v>1.0</v>
      </c>
      <c r="O20" s="307">
        <v>1.0</v>
      </c>
      <c r="P20" s="307">
        <v>1.0</v>
      </c>
      <c r="Q20" s="307">
        <v>1.0</v>
      </c>
      <c r="R20" s="307">
        <v>1.0</v>
      </c>
      <c r="S20" s="307">
        <v>0.0</v>
      </c>
      <c r="T20" s="307">
        <v>0.0</v>
      </c>
      <c r="U20" s="307">
        <f t="shared" si="5"/>
        <v>8</v>
      </c>
      <c r="V20" s="308">
        <f t="shared" si="2"/>
        <v>0.8</v>
      </c>
      <c r="W20" s="309">
        <v>1.0</v>
      </c>
      <c r="X20" s="309">
        <v>1.0</v>
      </c>
      <c r="Y20" s="308">
        <f t="shared" si="3"/>
        <v>1</v>
      </c>
      <c r="Z20" s="310"/>
      <c r="AA20" s="311"/>
      <c r="AB20" s="211"/>
      <c r="AC20" s="301"/>
      <c r="AD20" s="301"/>
      <c r="AE20" s="301"/>
    </row>
    <row r="21" ht="15.75" customHeight="1">
      <c r="A21" s="302"/>
      <c r="B21" s="332"/>
      <c r="C21" s="303"/>
      <c r="D21" s="333" t="s">
        <v>889</v>
      </c>
      <c r="E21" s="304" t="s">
        <v>1950</v>
      </c>
      <c r="F21" s="304" t="s">
        <v>1951</v>
      </c>
      <c r="G21" s="305" t="s">
        <v>1952</v>
      </c>
      <c r="H21" s="305" t="s">
        <v>1953</v>
      </c>
      <c r="I21" s="306"/>
      <c r="J21" s="305" t="s">
        <v>1895</v>
      </c>
      <c r="K21" s="307">
        <v>1.0</v>
      </c>
      <c r="L21" s="307">
        <v>1.0</v>
      </c>
      <c r="M21" s="307">
        <v>1.0</v>
      </c>
      <c r="N21" s="307">
        <v>1.0</v>
      </c>
      <c r="O21" s="307">
        <v>1.0</v>
      </c>
      <c r="P21" s="307">
        <v>1.0</v>
      </c>
      <c r="Q21" s="307">
        <v>1.0</v>
      </c>
      <c r="R21" s="307">
        <v>1.0</v>
      </c>
      <c r="S21" s="307">
        <v>0.0</v>
      </c>
      <c r="T21" s="307">
        <v>0.0</v>
      </c>
      <c r="U21" s="307">
        <v>1.0</v>
      </c>
      <c r="V21" s="308">
        <v>0.0</v>
      </c>
      <c r="W21" s="309">
        <v>4.0</v>
      </c>
      <c r="X21" s="309">
        <v>4.0</v>
      </c>
      <c r="Y21" s="308">
        <f t="shared" si="3"/>
        <v>1</v>
      </c>
      <c r="Z21" s="310"/>
      <c r="AA21" s="311"/>
      <c r="AB21" s="211"/>
      <c r="AC21" s="301"/>
      <c r="AD21" s="301"/>
      <c r="AE21" s="301"/>
    </row>
    <row r="22" ht="160.5" customHeight="1">
      <c r="A22" s="312"/>
      <c r="B22" s="345"/>
      <c r="C22" s="313"/>
      <c r="D22" s="346" t="s">
        <v>891</v>
      </c>
      <c r="E22" s="314" t="s">
        <v>1950</v>
      </c>
      <c r="F22" s="314" t="s">
        <v>1954</v>
      </c>
      <c r="G22" s="315" t="s">
        <v>1955</v>
      </c>
      <c r="H22" s="315" t="s">
        <v>1956</v>
      </c>
      <c r="I22" s="316"/>
      <c r="J22" s="315" t="s">
        <v>1895</v>
      </c>
      <c r="K22" s="317">
        <v>1.0</v>
      </c>
      <c r="L22" s="317">
        <v>1.0</v>
      </c>
      <c r="M22" s="317">
        <v>0.0</v>
      </c>
      <c r="N22" s="317">
        <v>1.0</v>
      </c>
      <c r="O22" s="317">
        <v>1.0</v>
      </c>
      <c r="P22" s="317">
        <v>1.0</v>
      </c>
      <c r="Q22" s="317">
        <v>1.0</v>
      </c>
      <c r="R22" s="317">
        <v>1.0</v>
      </c>
      <c r="S22" s="317">
        <v>0.0</v>
      </c>
      <c r="T22" s="317">
        <v>0.0</v>
      </c>
      <c r="U22" s="317">
        <f t="shared" ref="U22:U25" si="6">SUM(K22:T22)</f>
        <v>7</v>
      </c>
      <c r="V22" s="318">
        <f>(+T22+S22+R22+Q22+P22+O22+N22+M22+L22+K22)/10</f>
        <v>0.7</v>
      </c>
      <c r="W22" s="319">
        <v>2.0</v>
      </c>
      <c r="X22" s="319">
        <v>2.0</v>
      </c>
      <c r="Y22" s="318">
        <f t="shared" si="3"/>
        <v>1</v>
      </c>
      <c r="Z22" s="320"/>
      <c r="AA22" s="347"/>
      <c r="AB22" s="211"/>
      <c r="AC22" s="301"/>
      <c r="AD22" s="301"/>
      <c r="AE22" s="301"/>
    </row>
    <row r="23" ht="96.75" customHeight="1">
      <c r="A23" s="321" t="s">
        <v>1957</v>
      </c>
      <c r="B23" s="348" t="s">
        <v>893</v>
      </c>
      <c r="C23" s="349" t="s">
        <v>1958</v>
      </c>
      <c r="D23" s="343" t="s">
        <v>897</v>
      </c>
      <c r="E23" s="350" t="s">
        <v>1959</v>
      </c>
      <c r="F23" s="351" t="s">
        <v>1954</v>
      </c>
      <c r="G23" s="294" t="s">
        <v>1952</v>
      </c>
      <c r="H23" s="294" t="s">
        <v>1953</v>
      </c>
      <c r="I23" s="295"/>
      <c r="J23" s="294" t="s">
        <v>1895</v>
      </c>
      <c r="K23" s="293">
        <v>1.0</v>
      </c>
      <c r="L23" s="293">
        <v>1.0</v>
      </c>
      <c r="M23" s="293">
        <v>0.0</v>
      </c>
      <c r="N23" s="293">
        <v>1.0</v>
      </c>
      <c r="O23" s="317">
        <v>1.0</v>
      </c>
      <c r="P23" s="293">
        <v>1.0</v>
      </c>
      <c r="Q23" s="293">
        <v>0.0</v>
      </c>
      <c r="R23" s="293">
        <v>1.0</v>
      </c>
      <c r="S23" s="293">
        <v>0.0</v>
      </c>
      <c r="T23" s="293">
        <v>0.0</v>
      </c>
      <c r="U23" s="293">
        <f t="shared" si="6"/>
        <v>6</v>
      </c>
      <c r="V23" s="296">
        <v>0.0</v>
      </c>
      <c r="W23" s="297">
        <v>1.0</v>
      </c>
      <c r="X23" s="297">
        <v>1.0</v>
      </c>
      <c r="Y23" s="296">
        <f t="shared" si="3"/>
        <v>1</v>
      </c>
      <c r="Z23" s="298">
        <f>AVERAGE(Y23:Y24)</f>
        <v>1</v>
      </c>
      <c r="AA23" s="352">
        <f>AVERAGE(Z23:Z28)</f>
        <v>1</v>
      </c>
      <c r="AB23" s="211"/>
    </row>
    <row r="24" ht="75.0" customHeight="1">
      <c r="A24" s="332"/>
      <c r="B24" s="353"/>
      <c r="C24" s="354"/>
      <c r="D24" s="346" t="s">
        <v>899</v>
      </c>
      <c r="E24" s="355" t="s">
        <v>1960</v>
      </c>
      <c r="F24" s="356" t="s">
        <v>1961</v>
      </c>
      <c r="G24" s="315" t="s">
        <v>1962</v>
      </c>
      <c r="H24" s="315" t="s">
        <v>1963</v>
      </c>
      <c r="I24" s="316"/>
      <c r="J24" s="315" t="s">
        <v>1895</v>
      </c>
      <c r="K24" s="317">
        <v>1.0</v>
      </c>
      <c r="L24" s="317">
        <v>0.0</v>
      </c>
      <c r="M24" s="317">
        <v>1.0</v>
      </c>
      <c r="N24" s="317">
        <v>1.0</v>
      </c>
      <c r="O24" s="317">
        <v>1.0</v>
      </c>
      <c r="P24" s="317">
        <v>1.0</v>
      </c>
      <c r="Q24" s="317">
        <v>0.0</v>
      </c>
      <c r="R24" s="317">
        <v>1.0</v>
      </c>
      <c r="S24" s="317">
        <v>0.0</v>
      </c>
      <c r="T24" s="317">
        <v>0.0</v>
      </c>
      <c r="U24" s="317">
        <f t="shared" si="6"/>
        <v>6</v>
      </c>
      <c r="V24" s="318">
        <f t="shared" ref="V24:V32" si="7">(+T24+S24+R24+Q24+P24+O24+N24+M24+L24+K24)/10</f>
        <v>0.6</v>
      </c>
      <c r="W24" s="319">
        <v>1.0</v>
      </c>
      <c r="X24" s="319">
        <v>1.0</v>
      </c>
      <c r="Y24" s="318">
        <f t="shared" si="3"/>
        <v>1</v>
      </c>
      <c r="Z24" s="320"/>
      <c r="AA24" s="311"/>
      <c r="AB24" s="211"/>
    </row>
    <row r="25" ht="92.25" customHeight="1">
      <c r="A25" s="332"/>
      <c r="B25" s="357" t="s">
        <v>902</v>
      </c>
      <c r="C25" s="349" t="s">
        <v>538</v>
      </c>
      <c r="D25" s="343" t="s">
        <v>1964</v>
      </c>
      <c r="E25" s="294" t="s">
        <v>1965</v>
      </c>
      <c r="F25" s="294" t="s">
        <v>1966</v>
      </c>
      <c r="G25" s="294" t="s">
        <v>1967</v>
      </c>
      <c r="H25" s="294" t="s">
        <v>1968</v>
      </c>
      <c r="I25" s="295"/>
      <c r="J25" s="294" t="s">
        <v>1895</v>
      </c>
      <c r="K25" s="293">
        <v>1.0</v>
      </c>
      <c r="L25" s="293">
        <v>1.0</v>
      </c>
      <c r="M25" s="293">
        <v>0.0</v>
      </c>
      <c r="N25" s="293">
        <v>1.0</v>
      </c>
      <c r="O25" s="317">
        <v>1.0</v>
      </c>
      <c r="P25" s="293">
        <v>1.0</v>
      </c>
      <c r="Q25" s="293">
        <v>0.0</v>
      </c>
      <c r="R25" s="293">
        <v>1.0</v>
      </c>
      <c r="S25" s="293">
        <v>0.0</v>
      </c>
      <c r="T25" s="293">
        <v>0.0</v>
      </c>
      <c r="U25" s="293">
        <f t="shared" si="6"/>
        <v>6</v>
      </c>
      <c r="V25" s="296">
        <f t="shared" si="7"/>
        <v>0.6</v>
      </c>
      <c r="W25" s="297">
        <v>2.0</v>
      </c>
      <c r="X25" s="297">
        <v>2.0</v>
      </c>
      <c r="Y25" s="296">
        <f t="shared" si="3"/>
        <v>1</v>
      </c>
      <c r="Z25" s="298">
        <f>AVERAGE(Y25:Y28)</f>
        <v>1</v>
      </c>
      <c r="AA25" s="311"/>
      <c r="AB25" s="211"/>
    </row>
    <row r="26" ht="57.0" customHeight="1">
      <c r="A26" s="332"/>
      <c r="B26" s="303"/>
      <c r="C26" s="140"/>
      <c r="D26" s="333" t="s">
        <v>1969</v>
      </c>
      <c r="E26" s="305" t="s">
        <v>1970</v>
      </c>
      <c r="F26" s="305" t="s">
        <v>1971</v>
      </c>
      <c r="G26" s="305" t="s">
        <v>1972</v>
      </c>
      <c r="H26" s="305" t="s">
        <v>1973</v>
      </c>
      <c r="I26" s="306"/>
      <c r="J26" s="305" t="s">
        <v>1895</v>
      </c>
      <c r="K26" s="307">
        <v>1.0</v>
      </c>
      <c r="L26" s="307">
        <v>1.0</v>
      </c>
      <c r="M26" s="307">
        <v>0.0</v>
      </c>
      <c r="N26" s="307">
        <v>1.0</v>
      </c>
      <c r="O26" s="317">
        <v>1.0</v>
      </c>
      <c r="P26" s="307">
        <v>1.0</v>
      </c>
      <c r="Q26" s="307">
        <v>1.0</v>
      </c>
      <c r="R26" s="307">
        <v>1.0</v>
      </c>
      <c r="S26" s="307">
        <v>0.0</v>
      </c>
      <c r="T26" s="307">
        <v>0.0</v>
      </c>
      <c r="U26" s="307">
        <v>2.0</v>
      </c>
      <c r="V26" s="308">
        <f t="shared" si="7"/>
        <v>0.7</v>
      </c>
      <c r="W26" s="309">
        <v>2.0</v>
      </c>
      <c r="X26" s="309">
        <v>2.0</v>
      </c>
      <c r="Y26" s="308">
        <f t="shared" si="3"/>
        <v>1</v>
      </c>
      <c r="Z26" s="310"/>
      <c r="AA26" s="311"/>
      <c r="AB26" s="211"/>
    </row>
    <row r="27" ht="99.0" customHeight="1">
      <c r="A27" s="332"/>
      <c r="B27" s="303"/>
      <c r="C27" s="140"/>
      <c r="D27" s="333" t="s">
        <v>1974</v>
      </c>
      <c r="E27" s="305" t="s">
        <v>1975</v>
      </c>
      <c r="F27" s="305" t="s">
        <v>1976</v>
      </c>
      <c r="G27" s="305" t="s">
        <v>1977</v>
      </c>
      <c r="H27" s="305" t="s">
        <v>1978</v>
      </c>
      <c r="I27" s="306"/>
      <c r="J27" s="305" t="s">
        <v>1895</v>
      </c>
      <c r="K27" s="307">
        <v>1.0</v>
      </c>
      <c r="L27" s="307">
        <v>1.0</v>
      </c>
      <c r="M27" s="307">
        <v>0.0</v>
      </c>
      <c r="N27" s="307">
        <v>1.0</v>
      </c>
      <c r="O27" s="317">
        <v>1.0</v>
      </c>
      <c r="P27" s="307">
        <v>1.0</v>
      </c>
      <c r="Q27" s="307">
        <v>1.0</v>
      </c>
      <c r="R27" s="307">
        <v>1.0</v>
      </c>
      <c r="S27" s="307">
        <v>0.0</v>
      </c>
      <c r="T27" s="307">
        <v>0.0</v>
      </c>
      <c r="U27" s="307">
        <f t="shared" ref="U27:U51" si="8">SUM(K27:T27)</f>
        <v>7</v>
      </c>
      <c r="V27" s="308">
        <f t="shared" si="7"/>
        <v>0.7</v>
      </c>
      <c r="W27" s="309">
        <v>2.0</v>
      </c>
      <c r="X27" s="309">
        <v>2.0</v>
      </c>
      <c r="Y27" s="308">
        <f t="shared" si="3"/>
        <v>1</v>
      </c>
      <c r="Z27" s="310"/>
      <c r="AA27" s="311"/>
      <c r="AB27" s="211"/>
    </row>
    <row r="28" ht="78.75" customHeight="1">
      <c r="A28" s="345"/>
      <c r="B28" s="358"/>
      <c r="C28" s="136"/>
      <c r="D28" s="336" t="s">
        <v>914</v>
      </c>
      <c r="E28" s="338" t="s">
        <v>1979</v>
      </c>
      <c r="F28" s="338" t="s">
        <v>1980</v>
      </c>
      <c r="G28" s="359" t="s">
        <v>1981</v>
      </c>
      <c r="H28" s="359" t="s">
        <v>1982</v>
      </c>
      <c r="I28" s="339"/>
      <c r="J28" s="338" t="s">
        <v>1895</v>
      </c>
      <c r="K28" s="334">
        <v>1.0</v>
      </c>
      <c r="L28" s="334">
        <v>1.0</v>
      </c>
      <c r="M28" s="334">
        <v>0.0</v>
      </c>
      <c r="N28" s="334">
        <v>1.0</v>
      </c>
      <c r="O28" s="317">
        <v>1.0</v>
      </c>
      <c r="P28" s="334">
        <v>1.0</v>
      </c>
      <c r="Q28" s="334">
        <v>1.0</v>
      </c>
      <c r="R28" s="334">
        <v>1.0</v>
      </c>
      <c r="S28" s="334">
        <v>0.0</v>
      </c>
      <c r="T28" s="334">
        <v>0.0</v>
      </c>
      <c r="U28" s="334">
        <f t="shared" si="8"/>
        <v>7</v>
      </c>
      <c r="V28" s="340">
        <f t="shared" si="7"/>
        <v>0.7</v>
      </c>
      <c r="W28" s="341">
        <v>1.0</v>
      </c>
      <c r="X28" s="341">
        <v>1.0</v>
      </c>
      <c r="Y28" s="340">
        <f t="shared" si="3"/>
        <v>1</v>
      </c>
      <c r="Z28" s="360"/>
      <c r="AA28" s="347"/>
      <c r="AB28" s="211"/>
    </row>
    <row r="29" ht="149.25" customHeight="1">
      <c r="A29" s="361" t="s">
        <v>1983</v>
      </c>
      <c r="B29" s="362" t="s">
        <v>916</v>
      </c>
      <c r="C29" s="363" t="s">
        <v>609</v>
      </c>
      <c r="D29" s="343" t="s">
        <v>920</v>
      </c>
      <c r="E29" s="294" t="s">
        <v>1984</v>
      </c>
      <c r="F29" s="294" t="s">
        <v>1985</v>
      </c>
      <c r="G29" s="294" t="s">
        <v>1986</v>
      </c>
      <c r="H29" s="294" t="s">
        <v>1987</v>
      </c>
      <c r="I29" s="295"/>
      <c r="J29" s="294" t="s">
        <v>1895</v>
      </c>
      <c r="K29" s="334">
        <v>1.0</v>
      </c>
      <c r="L29" s="334">
        <v>1.0</v>
      </c>
      <c r="M29" s="334">
        <v>0.0</v>
      </c>
      <c r="N29" s="334">
        <v>1.0</v>
      </c>
      <c r="O29" s="317">
        <v>1.0</v>
      </c>
      <c r="P29" s="334">
        <v>1.0</v>
      </c>
      <c r="Q29" s="334">
        <v>1.0</v>
      </c>
      <c r="R29" s="334">
        <v>1.0</v>
      </c>
      <c r="S29" s="334">
        <v>0.0</v>
      </c>
      <c r="T29" s="334">
        <v>0.0</v>
      </c>
      <c r="U29" s="293">
        <f t="shared" si="8"/>
        <v>7</v>
      </c>
      <c r="V29" s="296">
        <f t="shared" si="7"/>
        <v>0.7</v>
      </c>
      <c r="W29" s="297">
        <v>1.0</v>
      </c>
      <c r="X29" s="297">
        <v>1.0</v>
      </c>
      <c r="Y29" s="296">
        <f t="shared" si="3"/>
        <v>1</v>
      </c>
      <c r="Z29" s="298">
        <f>AVERAGE(Y29:Y33)</f>
        <v>1</v>
      </c>
      <c r="AA29" s="364">
        <f>AVERAGE(Z29:Z36)</f>
        <v>1</v>
      </c>
      <c r="AB29" s="211"/>
    </row>
    <row r="30" ht="99.75" customHeight="1">
      <c r="A30" s="210"/>
      <c r="B30" s="303"/>
      <c r="C30" s="140"/>
      <c r="D30" s="333" t="s">
        <v>923</v>
      </c>
      <c r="E30" s="305" t="s">
        <v>1988</v>
      </c>
      <c r="F30" s="305" t="s">
        <v>1989</v>
      </c>
      <c r="G30" s="305" t="s">
        <v>1990</v>
      </c>
      <c r="H30" s="305" t="s">
        <v>1991</v>
      </c>
      <c r="I30" s="306"/>
      <c r="J30" s="305" t="s">
        <v>1895</v>
      </c>
      <c r="K30" s="307">
        <v>1.0</v>
      </c>
      <c r="L30" s="307">
        <v>1.0</v>
      </c>
      <c r="M30" s="307">
        <v>0.0</v>
      </c>
      <c r="N30" s="307">
        <v>1.0</v>
      </c>
      <c r="O30" s="317">
        <v>1.0</v>
      </c>
      <c r="P30" s="307">
        <v>1.0</v>
      </c>
      <c r="Q30" s="307">
        <v>0.0</v>
      </c>
      <c r="R30" s="307">
        <v>1.0</v>
      </c>
      <c r="S30" s="307">
        <v>0.0</v>
      </c>
      <c r="T30" s="307">
        <v>0.0</v>
      </c>
      <c r="U30" s="307">
        <f t="shared" si="8"/>
        <v>6</v>
      </c>
      <c r="V30" s="308">
        <f t="shared" si="7"/>
        <v>0.6</v>
      </c>
      <c r="W30" s="309">
        <v>1.0</v>
      </c>
      <c r="X30" s="309">
        <v>1.0</v>
      </c>
      <c r="Y30" s="308">
        <f t="shared" si="3"/>
        <v>1</v>
      </c>
      <c r="Z30" s="310"/>
      <c r="AA30" s="311"/>
      <c r="AB30" s="211"/>
    </row>
    <row r="31" ht="72.0" customHeight="1">
      <c r="A31" s="210"/>
      <c r="B31" s="303"/>
      <c r="C31" s="140"/>
      <c r="D31" s="333" t="s">
        <v>924</v>
      </c>
      <c r="E31" s="305" t="s">
        <v>1992</v>
      </c>
      <c r="F31" s="305" t="s">
        <v>1993</v>
      </c>
      <c r="G31" s="305" t="s">
        <v>1994</v>
      </c>
      <c r="H31" s="305" t="s">
        <v>1953</v>
      </c>
      <c r="I31" s="306"/>
      <c r="J31" s="305" t="s">
        <v>1895</v>
      </c>
      <c r="K31" s="307">
        <v>1.0</v>
      </c>
      <c r="L31" s="307">
        <v>1.0</v>
      </c>
      <c r="M31" s="307">
        <v>0.0</v>
      </c>
      <c r="N31" s="307">
        <v>1.0</v>
      </c>
      <c r="O31" s="317">
        <v>1.0</v>
      </c>
      <c r="P31" s="307">
        <v>1.0</v>
      </c>
      <c r="Q31" s="307">
        <v>0.0</v>
      </c>
      <c r="R31" s="307">
        <v>1.0</v>
      </c>
      <c r="S31" s="307">
        <v>0.0</v>
      </c>
      <c r="T31" s="307">
        <v>0.0</v>
      </c>
      <c r="U31" s="307">
        <f t="shared" si="8"/>
        <v>6</v>
      </c>
      <c r="V31" s="308">
        <f t="shared" si="7"/>
        <v>0.6</v>
      </c>
      <c r="W31" s="309">
        <v>1.0</v>
      </c>
      <c r="X31" s="309">
        <v>1.0</v>
      </c>
      <c r="Y31" s="308">
        <f t="shared" si="3"/>
        <v>1</v>
      </c>
      <c r="Z31" s="310"/>
      <c r="AA31" s="311"/>
      <c r="AB31" s="211"/>
    </row>
    <row r="32" ht="72.75" customHeight="1">
      <c r="A32" s="210"/>
      <c r="B32" s="303"/>
      <c r="C32" s="140"/>
      <c r="D32" s="333" t="s">
        <v>927</v>
      </c>
      <c r="E32" s="305" t="s">
        <v>1995</v>
      </c>
      <c r="F32" s="305" t="s">
        <v>1996</v>
      </c>
      <c r="G32" s="305" t="s">
        <v>1997</v>
      </c>
      <c r="H32" s="305" t="s">
        <v>1953</v>
      </c>
      <c r="I32" s="306"/>
      <c r="J32" s="305"/>
      <c r="K32" s="307">
        <v>1.0</v>
      </c>
      <c r="L32" s="307">
        <v>1.0</v>
      </c>
      <c r="M32" s="307">
        <v>0.0</v>
      </c>
      <c r="N32" s="307">
        <v>1.0</v>
      </c>
      <c r="O32" s="317">
        <v>1.0</v>
      </c>
      <c r="P32" s="307">
        <v>1.0</v>
      </c>
      <c r="Q32" s="307">
        <v>0.0</v>
      </c>
      <c r="R32" s="307">
        <v>1.0</v>
      </c>
      <c r="S32" s="307">
        <v>0.0</v>
      </c>
      <c r="T32" s="307">
        <v>0.0</v>
      </c>
      <c r="U32" s="307">
        <f t="shared" si="8"/>
        <v>6</v>
      </c>
      <c r="V32" s="308">
        <f t="shared" si="7"/>
        <v>0.6</v>
      </c>
      <c r="W32" s="309">
        <v>3.0</v>
      </c>
      <c r="X32" s="309">
        <v>3.0</v>
      </c>
      <c r="Y32" s="308">
        <f t="shared" si="3"/>
        <v>1</v>
      </c>
      <c r="Z32" s="310"/>
      <c r="AA32" s="311"/>
      <c r="AB32" s="211"/>
    </row>
    <row r="33" ht="67.5" customHeight="1">
      <c r="A33" s="210"/>
      <c r="B33" s="313"/>
      <c r="C33" s="354"/>
      <c r="D33" s="346" t="s">
        <v>1998</v>
      </c>
      <c r="E33" s="315" t="s">
        <v>1999</v>
      </c>
      <c r="F33" s="315" t="s">
        <v>2000</v>
      </c>
      <c r="G33" s="315" t="s">
        <v>1997</v>
      </c>
      <c r="H33" s="315" t="s">
        <v>2001</v>
      </c>
      <c r="I33" s="316"/>
      <c r="J33" s="315"/>
      <c r="K33" s="317">
        <v>1.0</v>
      </c>
      <c r="L33" s="317">
        <v>1.0</v>
      </c>
      <c r="M33" s="317">
        <v>0.0</v>
      </c>
      <c r="N33" s="317">
        <v>1.0</v>
      </c>
      <c r="O33" s="317">
        <v>1.0</v>
      </c>
      <c r="P33" s="317">
        <v>1.0</v>
      </c>
      <c r="Q33" s="317">
        <v>0.0</v>
      </c>
      <c r="R33" s="317">
        <v>1.0</v>
      </c>
      <c r="S33" s="317">
        <v>0.0</v>
      </c>
      <c r="T33" s="317">
        <v>0.0</v>
      </c>
      <c r="U33" s="317">
        <f t="shared" si="8"/>
        <v>6</v>
      </c>
      <c r="V33" s="318"/>
      <c r="W33" s="319">
        <v>3.0</v>
      </c>
      <c r="X33" s="319">
        <v>3.0</v>
      </c>
      <c r="Y33" s="318">
        <f t="shared" si="3"/>
        <v>1</v>
      </c>
      <c r="Z33" s="320"/>
      <c r="AA33" s="311"/>
      <c r="AB33" s="211"/>
    </row>
    <row r="34" ht="90.0" customHeight="1">
      <c r="A34" s="210"/>
      <c r="B34" s="365" t="s">
        <v>932</v>
      </c>
      <c r="C34" s="366" t="s">
        <v>612</v>
      </c>
      <c r="D34" s="323" t="s">
        <v>936</v>
      </c>
      <c r="E34" s="325" t="s">
        <v>2002</v>
      </c>
      <c r="F34" s="325" t="s">
        <v>2003</v>
      </c>
      <c r="G34" s="325" t="s">
        <v>2004</v>
      </c>
      <c r="H34" s="325" t="s">
        <v>2005</v>
      </c>
      <c r="I34" s="326"/>
      <c r="J34" s="325" t="s">
        <v>1895</v>
      </c>
      <c r="K34" s="328">
        <v>1.0</v>
      </c>
      <c r="L34" s="328">
        <v>1.0</v>
      </c>
      <c r="M34" s="328">
        <v>1.0</v>
      </c>
      <c r="N34" s="328">
        <v>1.0</v>
      </c>
      <c r="O34" s="317">
        <v>1.0</v>
      </c>
      <c r="P34" s="328">
        <v>1.0</v>
      </c>
      <c r="Q34" s="328">
        <v>0.0</v>
      </c>
      <c r="R34" s="328">
        <v>1.0</v>
      </c>
      <c r="S34" s="328">
        <v>0.0</v>
      </c>
      <c r="T34" s="328">
        <v>0.0</v>
      </c>
      <c r="U34" s="328">
        <f t="shared" si="8"/>
        <v>7</v>
      </c>
      <c r="V34" s="329">
        <f t="shared" ref="V34:V51" si="9">(+T34+S34+R34+Q34+P34+O34+N34+M34+L34+K34)/10</f>
        <v>0.7</v>
      </c>
      <c r="W34" s="330">
        <v>1.0</v>
      </c>
      <c r="X34" s="330">
        <v>1.0</v>
      </c>
      <c r="Y34" s="329">
        <f t="shared" si="3"/>
        <v>1</v>
      </c>
      <c r="Z34" s="331">
        <f>AVERAGE(Y34:Y36)</f>
        <v>1</v>
      </c>
      <c r="AA34" s="311"/>
      <c r="AB34" s="211"/>
    </row>
    <row r="35" ht="63.75" customHeight="1">
      <c r="A35" s="210"/>
      <c r="B35" s="303"/>
      <c r="C35" s="140"/>
      <c r="D35" s="333" t="s">
        <v>939</v>
      </c>
      <c r="E35" s="305" t="s">
        <v>2006</v>
      </c>
      <c r="F35" s="305" t="s">
        <v>2003</v>
      </c>
      <c r="G35" s="305" t="s">
        <v>2007</v>
      </c>
      <c r="H35" s="305" t="s">
        <v>2005</v>
      </c>
      <c r="I35" s="306"/>
      <c r="J35" s="305"/>
      <c r="K35" s="307">
        <v>0.0</v>
      </c>
      <c r="L35" s="307">
        <v>0.0</v>
      </c>
      <c r="M35" s="307">
        <v>1.0</v>
      </c>
      <c r="N35" s="307">
        <v>1.0</v>
      </c>
      <c r="O35" s="317">
        <v>1.0</v>
      </c>
      <c r="P35" s="307">
        <v>1.0</v>
      </c>
      <c r="Q35" s="307">
        <v>0.0</v>
      </c>
      <c r="R35" s="307">
        <v>1.0</v>
      </c>
      <c r="S35" s="307">
        <v>0.0</v>
      </c>
      <c r="T35" s="307">
        <v>0.0</v>
      </c>
      <c r="U35" s="307">
        <f t="shared" si="8"/>
        <v>5</v>
      </c>
      <c r="V35" s="308">
        <f t="shared" si="9"/>
        <v>0.5</v>
      </c>
      <c r="W35" s="309">
        <v>1.0</v>
      </c>
      <c r="X35" s="309">
        <v>1.0</v>
      </c>
      <c r="Y35" s="308">
        <f t="shared" si="3"/>
        <v>1</v>
      </c>
      <c r="Z35" s="310"/>
      <c r="AA35" s="311"/>
      <c r="AB35" s="211"/>
    </row>
    <row r="36" ht="69.75" customHeight="1">
      <c r="A36" s="125"/>
      <c r="B36" s="358"/>
      <c r="C36" s="136"/>
      <c r="D36" s="336" t="s">
        <v>942</v>
      </c>
      <c r="E36" s="338" t="s">
        <v>2008</v>
      </c>
      <c r="F36" s="338" t="s">
        <v>2009</v>
      </c>
      <c r="G36" s="338" t="s">
        <v>1952</v>
      </c>
      <c r="H36" s="338" t="s">
        <v>2010</v>
      </c>
      <c r="I36" s="339"/>
      <c r="J36" s="338" t="s">
        <v>1895</v>
      </c>
      <c r="K36" s="334">
        <v>1.0</v>
      </c>
      <c r="L36" s="334">
        <v>1.0</v>
      </c>
      <c r="M36" s="307">
        <v>1.0</v>
      </c>
      <c r="N36" s="307">
        <v>1.0</v>
      </c>
      <c r="O36" s="317">
        <v>1.0</v>
      </c>
      <c r="P36" s="307">
        <v>1.0</v>
      </c>
      <c r="Q36" s="307">
        <v>1.0</v>
      </c>
      <c r="R36" s="307">
        <v>1.0</v>
      </c>
      <c r="S36" s="307">
        <v>0.0</v>
      </c>
      <c r="T36" s="307">
        <v>0.0</v>
      </c>
      <c r="U36" s="334">
        <f t="shared" si="8"/>
        <v>8</v>
      </c>
      <c r="V36" s="340">
        <f t="shared" si="9"/>
        <v>0.8</v>
      </c>
      <c r="W36" s="341">
        <v>2.0</v>
      </c>
      <c r="X36" s="341">
        <v>2.0</v>
      </c>
      <c r="Y36" s="340">
        <f t="shared" si="3"/>
        <v>1</v>
      </c>
      <c r="Z36" s="360"/>
      <c r="AA36" s="311"/>
      <c r="AB36" s="211"/>
    </row>
    <row r="37" ht="97.5" customHeight="1">
      <c r="A37" s="290" t="s">
        <v>2011</v>
      </c>
      <c r="B37" s="362" t="s">
        <v>947</v>
      </c>
      <c r="C37" s="349" t="s">
        <v>626</v>
      </c>
      <c r="D37" s="343" t="s">
        <v>2012</v>
      </c>
      <c r="E37" s="294" t="s">
        <v>2013</v>
      </c>
      <c r="F37" s="294" t="s">
        <v>2014</v>
      </c>
      <c r="G37" s="294" t="s">
        <v>1952</v>
      </c>
      <c r="H37" s="294" t="s">
        <v>2010</v>
      </c>
      <c r="I37" s="295"/>
      <c r="J37" s="294" t="s">
        <v>1895</v>
      </c>
      <c r="K37" s="293">
        <v>1.0</v>
      </c>
      <c r="L37" s="293">
        <v>1.0</v>
      </c>
      <c r="M37" s="307">
        <v>1.0</v>
      </c>
      <c r="N37" s="307">
        <v>1.0</v>
      </c>
      <c r="O37" s="317">
        <v>1.0</v>
      </c>
      <c r="P37" s="307">
        <v>1.0</v>
      </c>
      <c r="Q37" s="307">
        <v>1.0</v>
      </c>
      <c r="R37" s="307">
        <v>1.0</v>
      </c>
      <c r="S37" s="307">
        <v>0.0</v>
      </c>
      <c r="T37" s="307">
        <v>0.0</v>
      </c>
      <c r="U37" s="293">
        <f t="shared" si="8"/>
        <v>8</v>
      </c>
      <c r="V37" s="296">
        <f t="shared" si="9"/>
        <v>0.8</v>
      </c>
      <c r="W37" s="297">
        <v>1.0</v>
      </c>
      <c r="X37" s="297">
        <v>1.0</v>
      </c>
      <c r="Y37" s="296">
        <f t="shared" si="3"/>
        <v>1</v>
      </c>
      <c r="Z37" s="298">
        <f>AVERAGE(Y37:Y40)</f>
        <v>1</v>
      </c>
      <c r="AA37" s="352">
        <f>AVERAGE(Z37:Z43)</f>
        <v>1</v>
      </c>
      <c r="AB37" s="211"/>
    </row>
    <row r="38" ht="66.75" customHeight="1">
      <c r="A38" s="302"/>
      <c r="B38" s="303"/>
      <c r="C38" s="140"/>
      <c r="D38" s="333" t="s">
        <v>953</v>
      </c>
      <c r="E38" s="305" t="s">
        <v>2015</v>
      </c>
      <c r="F38" s="305" t="s">
        <v>2016</v>
      </c>
      <c r="G38" s="305" t="s">
        <v>1952</v>
      </c>
      <c r="H38" s="305" t="s">
        <v>2010</v>
      </c>
      <c r="I38" s="306"/>
      <c r="J38" s="305" t="s">
        <v>1895</v>
      </c>
      <c r="K38" s="307">
        <v>1.0</v>
      </c>
      <c r="L38" s="307">
        <v>1.0</v>
      </c>
      <c r="M38" s="307">
        <v>1.0</v>
      </c>
      <c r="N38" s="307">
        <v>1.0</v>
      </c>
      <c r="O38" s="317">
        <v>1.0</v>
      </c>
      <c r="P38" s="307">
        <v>1.0</v>
      </c>
      <c r="Q38" s="307">
        <v>1.0</v>
      </c>
      <c r="R38" s="307">
        <v>1.0</v>
      </c>
      <c r="S38" s="307">
        <v>0.0</v>
      </c>
      <c r="T38" s="307">
        <v>0.0</v>
      </c>
      <c r="U38" s="307">
        <f t="shared" si="8"/>
        <v>8</v>
      </c>
      <c r="V38" s="308">
        <f t="shared" si="9"/>
        <v>0.8</v>
      </c>
      <c r="W38" s="309">
        <v>1.0</v>
      </c>
      <c r="X38" s="309">
        <v>1.0</v>
      </c>
      <c r="Y38" s="308">
        <f t="shared" si="3"/>
        <v>1</v>
      </c>
      <c r="Z38" s="310"/>
      <c r="AA38" s="311"/>
      <c r="AB38" s="211"/>
    </row>
    <row r="39" ht="84.0" customHeight="1">
      <c r="A39" s="302"/>
      <c r="B39" s="303"/>
      <c r="C39" s="140"/>
      <c r="D39" s="333" t="s">
        <v>956</v>
      </c>
      <c r="E39" s="305" t="s">
        <v>2017</v>
      </c>
      <c r="F39" s="305" t="s">
        <v>2018</v>
      </c>
      <c r="G39" s="305" t="s">
        <v>2019</v>
      </c>
      <c r="H39" s="305" t="s">
        <v>2020</v>
      </c>
      <c r="I39" s="306"/>
      <c r="J39" s="305" t="s">
        <v>1895</v>
      </c>
      <c r="K39" s="307">
        <v>1.0</v>
      </c>
      <c r="L39" s="307">
        <v>1.0</v>
      </c>
      <c r="M39" s="307">
        <v>1.0</v>
      </c>
      <c r="N39" s="307">
        <v>1.0</v>
      </c>
      <c r="O39" s="317">
        <v>1.0</v>
      </c>
      <c r="P39" s="307">
        <v>1.0</v>
      </c>
      <c r="Q39" s="307">
        <v>1.0</v>
      </c>
      <c r="R39" s="307">
        <v>1.0</v>
      </c>
      <c r="S39" s="307">
        <v>0.0</v>
      </c>
      <c r="T39" s="307">
        <v>0.0</v>
      </c>
      <c r="U39" s="307">
        <f t="shared" si="8"/>
        <v>8</v>
      </c>
      <c r="V39" s="308">
        <f t="shared" si="9"/>
        <v>0.8</v>
      </c>
      <c r="W39" s="309">
        <v>2.0</v>
      </c>
      <c r="X39" s="309">
        <v>2.0</v>
      </c>
      <c r="Y39" s="308">
        <f t="shared" si="3"/>
        <v>1</v>
      </c>
      <c r="Z39" s="310"/>
      <c r="AA39" s="311"/>
      <c r="AB39" s="211"/>
    </row>
    <row r="40" ht="119.25" customHeight="1">
      <c r="A40" s="302"/>
      <c r="B40" s="313"/>
      <c r="C40" s="354"/>
      <c r="D40" s="346" t="s">
        <v>959</v>
      </c>
      <c r="E40" s="367" t="s">
        <v>2021</v>
      </c>
      <c r="F40" s="368" t="s">
        <v>2022</v>
      </c>
      <c r="G40" s="368" t="s">
        <v>2023</v>
      </c>
      <c r="H40" s="368" t="s">
        <v>2024</v>
      </c>
      <c r="I40" s="316"/>
      <c r="J40" s="368" t="s">
        <v>2025</v>
      </c>
      <c r="K40" s="317">
        <v>1.0</v>
      </c>
      <c r="L40" s="317">
        <v>1.0</v>
      </c>
      <c r="M40" s="317">
        <v>1.0</v>
      </c>
      <c r="N40" s="317">
        <v>1.0</v>
      </c>
      <c r="O40" s="317">
        <v>1.0</v>
      </c>
      <c r="P40" s="317">
        <v>1.0</v>
      </c>
      <c r="Q40" s="317">
        <v>0.0</v>
      </c>
      <c r="R40" s="317">
        <v>1.0</v>
      </c>
      <c r="S40" s="317">
        <v>0.0</v>
      </c>
      <c r="T40" s="317">
        <v>1.0</v>
      </c>
      <c r="U40" s="317">
        <f t="shared" si="8"/>
        <v>8</v>
      </c>
      <c r="V40" s="318">
        <f t="shared" si="9"/>
        <v>0.8</v>
      </c>
      <c r="W40" s="319">
        <v>3.0</v>
      </c>
      <c r="X40" s="319">
        <v>3.0</v>
      </c>
      <c r="Y40" s="318">
        <f t="shared" si="3"/>
        <v>1</v>
      </c>
      <c r="Z40" s="320"/>
      <c r="AA40" s="311"/>
      <c r="AB40" s="211"/>
    </row>
    <row r="41" ht="103.5" customHeight="1">
      <c r="A41" s="302"/>
      <c r="B41" s="362" t="s">
        <v>961</v>
      </c>
      <c r="C41" s="349" t="s">
        <v>963</v>
      </c>
      <c r="D41" s="292" t="s">
        <v>966</v>
      </c>
      <c r="E41" s="294" t="s">
        <v>2026</v>
      </c>
      <c r="F41" s="294" t="s">
        <v>2027</v>
      </c>
      <c r="G41" s="294" t="s">
        <v>2028</v>
      </c>
      <c r="H41" s="294" t="s">
        <v>2029</v>
      </c>
      <c r="I41" s="295"/>
      <c r="J41" s="294"/>
      <c r="K41" s="369">
        <v>1.0</v>
      </c>
      <c r="L41" s="293">
        <v>1.0</v>
      </c>
      <c r="M41" s="293">
        <v>1.0</v>
      </c>
      <c r="N41" s="293">
        <v>1.0</v>
      </c>
      <c r="O41" s="293">
        <v>1.0</v>
      </c>
      <c r="P41" s="293">
        <v>0.0</v>
      </c>
      <c r="Q41" s="293">
        <v>0.0</v>
      </c>
      <c r="R41" s="293">
        <v>1.0</v>
      </c>
      <c r="S41" s="293">
        <v>0.0</v>
      </c>
      <c r="T41" s="370">
        <v>1.0</v>
      </c>
      <c r="U41" s="293">
        <f t="shared" si="8"/>
        <v>7</v>
      </c>
      <c r="V41" s="371">
        <f t="shared" si="9"/>
        <v>0.7</v>
      </c>
      <c r="W41" s="297">
        <v>2.0</v>
      </c>
      <c r="X41" s="297">
        <v>2.0</v>
      </c>
      <c r="Y41" s="296">
        <f t="shared" si="3"/>
        <v>1</v>
      </c>
      <c r="Z41" s="298">
        <f>AVERAGE(Y41:Y43)</f>
        <v>1</v>
      </c>
      <c r="AA41" s="311"/>
      <c r="AB41" s="211"/>
    </row>
    <row r="42" ht="77.25" customHeight="1">
      <c r="A42" s="302"/>
      <c r="B42" s="303"/>
      <c r="C42" s="140"/>
      <c r="D42" s="304" t="s">
        <v>968</v>
      </c>
      <c r="E42" s="305" t="s">
        <v>2030</v>
      </c>
      <c r="F42" s="305" t="s">
        <v>2027</v>
      </c>
      <c r="G42" s="305" t="s">
        <v>2031</v>
      </c>
      <c r="H42" s="305" t="s">
        <v>2032</v>
      </c>
      <c r="I42" s="326"/>
      <c r="J42" s="305"/>
      <c r="K42" s="372">
        <v>1.0</v>
      </c>
      <c r="L42" s="328">
        <v>1.0</v>
      </c>
      <c r="M42" s="328">
        <v>1.0</v>
      </c>
      <c r="N42" s="328">
        <v>1.0</v>
      </c>
      <c r="O42" s="328">
        <v>1.0</v>
      </c>
      <c r="P42" s="328">
        <v>0.0</v>
      </c>
      <c r="Q42" s="328">
        <v>1.0</v>
      </c>
      <c r="R42" s="328">
        <v>1.0</v>
      </c>
      <c r="S42" s="328">
        <v>0.0</v>
      </c>
      <c r="T42" s="373">
        <v>1.0</v>
      </c>
      <c r="U42" s="307">
        <f t="shared" si="8"/>
        <v>8</v>
      </c>
      <c r="V42" s="374">
        <f t="shared" si="9"/>
        <v>0.8</v>
      </c>
      <c r="W42" s="330">
        <v>1.0</v>
      </c>
      <c r="X42" s="330">
        <v>1.0</v>
      </c>
      <c r="Y42" s="329">
        <f t="shared" si="3"/>
        <v>1</v>
      </c>
      <c r="Z42" s="310"/>
      <c r="AA42" s="311"/>
      <c r="AB42" s="211"/>
    </row>
    <row r="43" ht="80.25" customHeight="1">
      <c r="A43" s="302"/>
      <c r="B43" s="313"/>
      <c r="C43" s="354"/>
      <c r="D43" s="314" t="s">
        <v>970</v>
      </c>
      <c r="E43" s="315" t="s">
        <v>2033</v>
      </c>
      <c r="F43" s="315" t="s">
        <v>2034</v>
      </c>
      <c r="G43" s="315" t="s">
        <v>2035</v>
      </c>
      <c r="H43" s="315" t="s">
        <v>2036</v>
      </c>
      <c r="I43" s="375"/>
      <c r="J43" s="315" t="s">
        <v>2025</v>
      </c>
      <c r="K43" s="372">
        <v>1.0</v>
      </c>
      <c r="L43" s="328">
        <v>1.0</v>
      </c>
      <c r="M43" s="328">
        <v>1.0</v>
      </c>
      <c r="N43" s="328">
        <v>1.0</v>
      </c>
      <c r="O43" s="328">
        <v>1.0</v>
      </c>
      <c r="P43" s="376">
        <v>0.0</v>
      </c>
      <c r="Q43" s="376">
        <v>1.0</v>
      </c>
      <c r="R43" s="376">
        <v>0.0</v>
      </c>
      <c r="S43" s="376">
        <v>0.0</v>
      </c>
      <c r="T43" s="376">
        <v>1.0</v>
      </c>
      <c r="U43" s="376">
        <f t="shared" si="8"/>
        <v>7</v>
      </c>
      <c r="V43" s="377">
        <f t="shared" si="9"/>
        <v>0.7</v>
      </c>
      <c r="W43" s="378">
        <v>1.0</v>
      </c>
      <c r="X43" s="378">
        <v>1.0</v>
      </c>
      <c r="Y43" s="377">
        <f t="shared" si="3"/>
        <v>1</v>
      </c>
      <c r="Z43" s="320"/>
      <c r="AA43" s="311"/>
      <c r="AB43" s="211"/>
    </row>
    <row r="44" ht="111.75" customHeight="1">
      <c r="A44" s="290" t="s">
        <v>2037</v>
      </c>
      <c r="B44" s="362" t="s">
        <v>972</v>
      </c>
      <c r="C44" s="349" t="s">
        <v>974</v>
      </c>
      <c r="D44" s="343" t="s">
        <v>976</v>
      </c>
      <c r="E44" s="294" t="s">
        <v>2038</v>
      </c>
      <c r="F44" s="294" t="s">
        <v>2039</v>
      </c>
      <c r="G44" s="294" t="s">
        <v>2040</v>
      </c>
      <c r="H44" s="294" t="s">
        <v>2041</v>
      </c>
      <c r="I44" s="295"/>
      <c r="J44" s="294" t="s">
        <v>2025</v>
      </c>
      <c r="K44" s="369">
        <v>1.0</v>
      </c>
      <c r="L44" s="293">
        <v>1.0</v>
      </c>
      <c r="M44" s="293">
        <v>1.0</v>
      </c>
      <c r="N44" s="293">
        <v>1.0</v>
      </c>
      <c r="O44" s="293">
        <v>1.0</v>
      </c>
      <c r="P44" s="293">
        <v>1.0</v>
      </c>
      <c r="Q44" s="293">
        <v>1.0</v>
      </c>
      <c r="R44" s="293">
        <v>1.0</v>
      </c>
      <c r="S44" s="293">
        <v>0.0</v>
      </c>
      <c r="T44" s="293">
        <v>1.0</v>
      </c>
      <c r="U44" s="344">
        <f t="shared" si="8"/>
        <v>9</v>
      </c>
      <c r="V44" s="296">
        <f t="shared" si="9"/>
        <v>0.9</v>
      </c>
      <c r="W44" s="297">
        <v>1.0</v>
      </c>
      <c r="X44" s="297">
        <v>1.0</v>
      </c>
      <c r="Y44" s="296">
        <f t="shared" si="3"/>
        <v>1</v>
      </c>
      <c r="Z44" s="298">
        <f>AVERAGE(Y44:Y46)</f>
        <v>1</v>
      </c>
      <c r="AA44" s="352">
        <f>AVERAGE(Z44:Z51)</f>
        <v>1</v>
      </c>
      <c r="AB44" s="211"/>
    </row>
    <row r="45" ht="15.75" customHeight="1">
      <c r="A45" s="302"/>
      <c r="B45" s="303"/>
      <c r="C45" s="140"/>
      <c r="D45" s="333" t="s">
        <v>979</v>
      </c>
      <c r="E45" s="305" t="s">
        <v>2042</v>
      </c>
      <c r="F45" s="305" t="s">
        <v>2043</v>
      </c>
      <c r="G45" s="305" t="s">
        <v>2044</v>
      </c>
      <c r="H45" s="305" t="s">
        <v>2045</v>
      </c>
      <c r="I45" s="326"/>
      <c r="J45" s="305" t="s">
        <v>1895</v>
      </c>
      <c r="K45" s="372">
        <v>0.0</v>
      </c>
      <c r="L45" s="328">
        <v>0.0</v>
      </c>
      <c r="M45" s="328">
        <v>1.0</v>
      </c>
      <c r="N45" s="293">
        <v>1.0</v>
      </c>
      <c r="O45" s="293">
        <v>1.0</v>
      </c>
      <c r="P45" s="293">
        <v>1.0</v>
      </c>
      <c r="Q45" s="293">
        <v>1.0</v>
      </c>
      <c r="R45" s="293">
        <v>1.0</v>
      </c>
      <c r="S45" s="293">
        <v>0.0</v>
      </c>
      <c r="T45" s="373">
        <v>0.0</v>
      </c>
      <c r="U45" s="307">
        <f t="shared" si="8"/>
        <v>6</v>
      </c>
      <c r="V45" s="374">
        <f t="shared" si="9"/>
        <v>0.6</v>
      </c>
      <c r="W45" s="330">
        <v>1.0</v>
      </c>
      <c r="X45" s="330">
        <v>1.0</v>
      </c>
      <c r="Y45" s="329">
        <f t="shared" si="3"/>
        <v>1</v>
      </c>
      <c r="Z45" s="310"/>
      <c r="AA45" s="311"/>
      <c r="AB45" s="211"/>
    </row>
    <row r="46" ht="66.75" customHeight="1">
      <c r="A46" s="302"/>
      <c r="B46" s="303"/>
      <c r="C46" s="140"/>
      <c r="D46" s="336" t="s">
        <v>982</v>
      </c>
      <c r="E46" s="338" t="s">
        <v>2046</v>
      </c>
      <c r="F46" s="338" t="s">
        <v>2047</v>
      </c>
      <c r="G46" s="338" t="s">
        <v>1908</v>
      </c>
      <c r="H46" s="338" t="s">
        <v>2048</v>
      </c>
      <c r="I46" s="379"/>
      <c r="J46" s="338" t="s">
        <v>1895</v>
      </c>
      <c r="K46" s="380">
        <v>0.0</v>
      </c>
      <c r="L46" s="327">
        <v>0.0</v>
      </c>
      <c r="M46" s="327">
        <v>1.0</v>
      </c>
      <c r="N46" s="293">
        <v>1.0</v>
      </c>
      <c r="O46" s="293">
        <v>1.0</v>
      </c>
      <c r="P46" s="293">
        <v>1.0</v>
      </c>
      <c r="Q46" s="293">
        <v>1.0</v>
      </c>
      <c r="R46" s="293">
        <v>1.0</v>
      </c>
      <c r="S46" s="293">
        <v>0.0</v>
      </c>
      <c r="T46" s="327">
        <v>0.0</v>
      </c>
      <c r="U46" s="327">
        <f t="shared" si="8"/>
        <v>6</v>
      </c>
      <c r="V46" s="381">
        <f t="shared" si="9"/>
        <v>0.6</v>
      </c>
      <c r="W46" s="382">
        <v>1.0</v>
      </c>
      <c r="X46" s="382">
        <v>1.0</v>
      </c>
      <c r="Y46" s="381">
        <f t="shared" si="3"/>
        <v>1</v>
      </c>
      <c r="Z46" s="310"/>
      <c r="AA46" s="311"/>
      <c r="AB46" s="211"/>
    </row>
    <row r="47" ht="64.5" customHeight="1">
      <c r="A47" s="302"/>
      <c r="B47" s="362" t="s">
        <v>984</v>
      </c>
      <c r="C47" s="349" t="s">
        <v>406</v>
      </c>
      <c r="D47" s="343" t="s">
        <v>987</v>
      </c>
      <c r="E47" s="294" t="s">
        <v>2049</v>
      </c>
      <c r="F47" s="294" t="s">
        <v>2050</v>
      </c>
      <c r="G47" s="294" t="s">
        <v>1908</v>
      </c>
      <c r="H47" s="294" t="s">
        <v>2048</v>
      </c>
      <c r="I47" s="295"/>
      <c r="J47" s="294" t="s">
        <v>1895</v>
      </c>
      <c r="K47" s="293">
        <v>1.0</v>
      </c>
      <c r="L47" s="293">
        <v>0.0</v>
      </c>
      <c r="M47" s="293">
        <v>1.0</v>
      </c>
      <c r="N47" s="293">
        <v>1.0</v>
      </c>
      <c r="O47" s="293">
        <v>1.0</v>
      </c>
      <c r="P47" s="293">
        <v>1.0</v>
      </c>
      <c r="Q47" s="293">
        <v>1.0</v>
      </c>
      <c r="R47" s="293">
        <v>1.0</v>
      </c>
      <c r="S47" s="293">
        <v>0.0</v>
      </c>
      <c r="T47" s="293">
        <v>0.0</v>
      </c>
      <c r="U47" s="293">
        <f t="shared" si="8"/>
        <v>7</v>
      </c>
      <c r="V47" s="296">
        <f t="shared" si="9"/>
        <v>0.7</v>
      </c>
      <c r="W47" s="297">
        <v>1.0</v>
      </c>
      <c r="X47" s="297">
        <v>1.0</v>
      </c>
      <c r="Y47" s="296">
        <f t="shared" si="3"/>
        <v>1</v>
      </c>
      <c r="Z47" s="298">
        <f>AVERAGE(Y47:Y49)</f>
        <v>1</v>
      </c>
      <c r="AA47" s="311"/>
      <c r="AB47" s="211"/>
    </row>
    <row r="48" ht="69.75" customHeight="1">
      <c r="A48" s="302"/>
      <c r="B48" s="303"/>
      <c r="C48" s="140"/>
      <c r="D48" s="333" t="s">
        <v>990</v>
      </c>
      <c r="E48" s="305" t="s">
        <v>2051</v>
      </c>
      <c r="F48" s="305" t="s">
        <v>2050</v>
      </c>
      <c r="G48" s="305" t="s">
        <v>1908</v>
      </c>
      <c r="H48" s="305" t="s">
        <v>2048</v>
      </c>
      <c r="I48" s="306"/>
      <c r="J48" s="305" t="s">
        <v>1895</v>
      </c>
      <c r="K48" s="307">
        <v>0.0</v>
      </c>
      <c r="L48" s="307">
        <v>1.0</v>
      </c>
      <c r="M48" s="307">
        <v>1.0</v>
      </c>
      <c r="N48" s="293">
        <v>1.0</v>
      </c>
      <c r="O48" s="293">
        <v>1.0</v>
      </c>
      <c r="P48" s="293">
        <v>1.0</v>
      </c>
      <c r="Q48" s="293">
        <v>1.0</v>
      </c>
      <c r="R48" s="293">
        <v>1.0</v>
      </c>
      <c r="S48" s="293">
        <v>0.0</v>
      </c>
      <c r="T48" s="307">
        <v>0.0</v>
      </c>
      <c r="U48" s="307">
        <f t="shared" si="8"/>
        <v>7</v>
      </c>
      <c r="V48" s="308">
        <f t="shared" si="9"/>
        <v>0.7</v>
      </c>
      <c r="W48" s="309">
        <v>2.0</v>
      </c>
      <c r="X48" s="309">
        <v>2.0</v>
      </c>
      <c r="Y48" s="308">
        <f t="shared" si="3"/>
        <v>1</v>
      </c>
      <c r="Z48" s="310"/>
      <c r="AA48" s="311"/>
      <c r="AB48" s="211"/>
    </row>
    <row r="49" ht="80.25" customHeight="1">
      <c r="A49" s="302"/>
      <c r="B49" s="358"/>
      <c r="C49" s="136"/>
      <c r="D49" s="336" t="s">
        <v>993</v>
      </c>
      <c r="E49" s="338" t="s">
        <v>2052</v>
      </c>
      <c r="F49" s="338" t="s">
        <v>2047</v>
      </c>
      <c r="G49" s="338" t="s">
        <v>2053</v>
      </c>
      <c r="H49" s="338" t="s">
        <v>2048</v>
      </c>
      <c r="I49" s="339"/>
      <c r="J49" s="338" t="s">
        <v>1895</v>
      </c>
      <c r="K49" s="334">
        <v>0.0</v>
      </c>
      <c r="L49" s="334">
        <v>1.0</v>
      </c>
      <c r="M49" s="334">
        <v>1.0</v>
      </c>
      <c r="N49" s="293">
        <v>1.0</v>
      </c>
      <c r="O49" s="293">
        <v>1.0</v>
      </c>
      <c r="P49" s="293">
        <v>1.0</v>
      </c>
      <c r="Q49" s="293">
        <v>1.0</v>
      </c>
      <c r="R49" s="293">
        <v>1.0</v>
      </c>
      <c r="S49" s="293">
        <v>0.0</v>
      </c>
      <c r="T49" s="334">
        <v>0.0</v>
      </c>
      <c r="U49" s="334">
        <f t="shared" si="8"/>
        <v>7</v>
      </c>
      <c r="V49" s="340">
        <f t="shared" si="9"/>
        <v>0.7</v>
      </c>
      <c r="W49" s="341">
        <v>1.0</v>
      </c>
      <c r="X49" s="341">
        <v>1.0</v>
      </c>
      <c r="Y49" s="340">
        <f t="shared" si="3"/>
        <v>1</v>
      </c>
      <c r="Z49" s="360"/>
      <c r="AA49" s="311"/>
      <c r="AB49" s="211"/>
    </row>
    <row r="50" ht="59.25" customHeight="1">
      <c r="A50" s="302"/>
      <c r="B50" s="357" t="s">
        <v>995</v>
      </c>
      <c r="C50" s="349" t="s">
        <v>467</v>
      </c>
      <c r="D50" s="294" t="s">
        <v>2054</v>
      </c>
      <c r="E50" s="294" t="s">
        <v>2055</v>
      </c>
      <c r="F50" s="294" t="s">
        <v>2056</v>
      </c>
      <c r="G50" s="294" t="s">
        <v>2057</v>
      </c>
      <c r="H50" s="294" t="s">
        <v>2058</v>
      </c>
      <c r="I50" s="295"/>
      <c r="J50" s="294" t="s">
        <v>1895</v>
      </c>
      <c r="K50" s="293">
        <v>1.0</v>
      </c>
      <c r="L50" s="293">
        <v>1.0</v>
      </c>
      <c r="M50" s="293">
        <v>1.0</v>
      </c>
      <c r="N50" s="293">
        <v>0.0</v>
      </c>
      <c r="O50" s="293">
        <v>0.0</v>
      </c>
      <c r="P50" s="293">
        <v>0.0</v>
      </c>
      <c r="Q50" s="293">
        <v>1.0</v>
      </c>
      <c r="R50" s="293">
        <v>1.0</v>
      </c>
      <c r="S50" s="293">
        <v>0.0</v>
      </c>
      <c r="T50" s="293">
        <v>1.0</v>
      </c>
      <c r="U50" s="293">
        <f t="shared" si="8"/>
        <v>6</v>
      </c>
      <c r="V50" s="296">
        <f t="shared" si="9"/>
        <v>0.6</v>
      </c>
      <c r="W50" s="297">
        <v>1.0</v>
      </c>
      <c r="X50" s="297">
        <v>1.0</v>
      </c>
      <c r="Y50" s="296">
        <f t="shared" si="3"/>
        <v>1</v>
      </c>
      <c r="Z50" s="298">
        <f>AVERAGE(Y50:Y51)</f>
        <v>1</v>
      </c>
      <c r="AA50" s="311"/>
      <c r="AB50" s="211"/>
    </row>
    <row r="51" ht="83.25" customHeight="1">
      <c r="A51" s="312"/>
      <c r="B51" s="313"/>
      <c r="C51" s="354"/>
      <c r="D51" s="346" t="s">
        <v>1000</v>
      </c>
      <c r="E51" s="315" t="s">
        <v>2059</v>
      </c>
      <c r="F51" s="315" t="s">
        <v>2060</v>
      </c>
      <c r="G51" s="315" t="s">
        <v>2061</v>
      </c>
      <c r="H51" s="315" t="s">
        <v>2062</v>
      </c>
      <c r="I51" s="316"/>
      <c r="J51" s="315" t="s">
        <v>1895</v>
      </c>
      <c r="K51" s="317">
        <v>1.0</v>
      </c>
      <c r="L51" s="317">
        <v>1.0</v>
      </c>
      <c r="M51" s="317">
        <v>1.0</v>
      </c>
      <c r="N51" s="317">
        <v>1.0</v>
      </c>
      <c r="O51" s="317">
        <v>1.0</v>
      </c>
      <c r="P51" s="317">
        <v>1.0</v>
      </c>
      <c r="Q51" s="317">
        <v>1.0</v>
      </c>
      <c r="R51" s="317">
        <v>1.0</v>
      </c>
      <c r="S51" s="317">
        <v>0.0</v>
      </c>
      <c r="T51" s="317">
        <v>1.0</v>
      </c>
      <c r="U51" s="317">
        <f t="shared" si="8"/>
        <v>9</v>
      </c>
      <c r="V51" s="318">
        <f t="shared" si="9"/>
        <v>0.9</v>
      </c>
      <c r="W51" s="319">
        <v>4.0</v>
      </c>
      <c r="X51" s="319">
        <v>4.0</v>
      </c>
      <c r="Y51" s="318">
        <f t="shared" si="3"/>
        <v>1</v>
      </c>
      <c r="Z51" s="320"/>
      <c r="AA51" s="347"/>
      <c r="AB51" s="211"/>
    </row>
    <row r="52" ht="15.75" customHeight="1">
      <c r="C52" s="383"/>
      <c r="D52" s="384"/>
      <c r="I52" s="8"/>
      <c r="Q52" s="385">
        <f>SUM(Q4:Q51)</f>
        <v>29</v>
      </c>
    </row>
    <row r="53" ht="15.75" customHeight="1">
      <c r="C53" s="383"/>
      <c r="D53" s="384"/>
      <c r="I53" s="8"/>
    </row>
    <row r="54" ht="15.75" customHeight="1">
      <c r="C54" s="383"/>
      <c r="D54" s="384"/>
      <c r="I54" s="8"/>
    </row>
    <row r="55" ht="15.75" customHeight="1">
      <c r="C55" s="383"/>
      <c r="D55" s="384"/>
      <c r="I55" s="8"/>
    </row>
    <row r="56" ht="15.75" customHeight="1">
      <c r="C56" s="383"/>
      <c r="D56" s="384"/>
      <c r="I56" s="8"/>
    </row>
    <row r="57" ht="15.75" customHeight="1">
      <c r="C57" s="383"/>
      <c r="D57" s="384"/>
      <c r="I57" s="8"/>
    </row>
    <row r="58" ht="15.75" customHeight="1">
      <c r="C58" s="383"/>
      <c r="D58" s="384"/>
      <c r="I58" s="8"/>
    </row>
    <row r="59" ht="15.75" customHeight="1">
      <c r="C59" s="383"/>
      <c r="D59" s="384"/>
      <c r="I59" s="8"/>
    </row>
    <row r="60" ht="15.75" customHeight="1">
      <c r="C60" s="383"/>
      <c r="D60" s="384"/>
      <c r="I60" s="8"/>
    </row>
    <row r="61" ht="15.75" customHeight="1">
      <c r="C61" s="383"/>
      <c r="D61" s="384"/>
      <c r="I61" s="8"/>
    </row>
    <row r="62" ht="15.75" customHeight="1">
      <c r="C62" s="383"/>
      <c r="D62" s="384"/>
      <c r="I62" s="8"/>
    </row>
    <row r="63" ht="15.75" customHeight="1">
      <c r="C63" s="383"/>
      <c r="D63" s="384"/>
      <c r="I63" s="8"/>
    </row>
    <row r="64" ht="15.75" customHeight="1">
      <c r="C64" s="383"/>
      <c r="D64" s="384"/>
      <c r="I64" s="8"/>
    </row>
    <row r="65" ht="15.75" customHeight="1">
      <c r="C65" s="383"/>
      <c r="D65" s="384"/>
      <c r="I65" s="8"/>
    </row>
    <row r="66" ht="15.75" customHeight="1">
      <c r="C66" s="383"/>
      <c r="D66" s="384"/>
      <c r="I66" s="8"/>
    </row>
    <row r="67" ht="15.75" customHeight="1">
      <c r="C67" s="383"/>
      <c r="D67" s="384"/>
      <c r="I67" s="8"/>
    </row>
    <row r="68" ht="15.75" customHeight="1">
      <c r="C68" s="383"/>
      <c r="D68" s="384"/>
      <c r="I68" s="8"/>
    </row>
    <row r="69" ht="15.75" customHeight="1">
      <c r="C69" s="383"/>
      <c r="D69" s="384"/>
      <c r="I69" s="8"/>
    </row>
    <row r="70" ht="15.75" customHeight="1">
      <c r="C70" s="383"/>
      <c r="D70" s="384"/>
      <c r="I70" s="8"/>
    </row>
    <row r="71" ht="15.75" customHeight="1">
      <c r="C71" s="383"/>
      <c r="D71" s="384"/>
      <c r="I71" s="8"/>
    </row>
    <row r="72" ht="15.75" customHeight="1">
      <c r="C72" s="383"/>
      <c r="D72" s="384"/>
      <c r="I72" s="8"/>
    </row>
    <row r="73" ht="15.75" customHeight="1">
      <c r="C73" s="383"/>
      <c r="D73" s="384"/>
      <c r="I73" s="8"/>
    </row>
    <row r="74" ht="15.75" customHeight="1">
      <c r="C74" s="383"/>
      <c r="D74" s="384"/>
      <c r="I74" s="8"/>
    </row>
    <row r="75" ht="15.75" customHeight="1">
      <c r="C75" s="383"/>
      <c r="D75" s="384"/>
      <c r="I75" s="8"/>
    </row>
    <row r="76" ht="15.75" customHeight="1">
      <c r="C76" s="383"/>
      <c r="D76" s="384"/>
      <c r="I76" s="8"/>
    </row>
    <row r="77" ht="15.75" customHeight="1">
      <c r="C77" s="383"/>
      <c r="D77" s="384"/>
      <c r="I77" s="8"/>
    </row>
    <row r="78" ht="15.75" customHeight="1">
      <c r="C78" s="383"/>
      <c r="D78" s="384"/>
      <c r="I78" s="8"/>
    </row>
    <row r="79" ht="15.75" customHeight="1">
      <c r="C79" s="383"/>
      <c r="D79" s="384"/>
      <c r="I79" s="8"/>
    </row>
    <row r="80" ht="15.75" customHeight="1">
      <c r="C80" s="383"/>
      <c r="D80" s="384"/>
      <c r="I80" s="8"/>
    </row>
    <row r="81" ht="15.75" customHeight="1">
      <c r="C81" s="383"/>
      <c r="D81" s="384"/>
      <c r="I81" s="8"/>
    </row>
    <row r="82" ht="15.75" customHeight="1">
      <c r="C82" s="383"/>
      <c r="D82" s="384"/>
      <c r="I82" s="8"/>
    </row>
    <row r="83" ht="15.75" customHeight="1">
      <c r="C83" s="383"/>
      <c r="D83" s="384"/>
      <c r="I83" s="8"/>
    </row>
    <row r="84" ht="15.75" customHeight="1">
      <c r="C84" s="383"/>
      <c r="D84" s="384"/>
      <c r="I84" s="8"/>
    </row>
    <row r="85" ht="15.75" customHeight="1">
      <c r="C85" s="383"/>
      <c r="D85" s="384"/>
      <c r="I85" s="8"/>
    </row>
    <row r="86" ht="15.75" customHeight="1">
      <c r="C86" s="383"/>
      <c r="D86" s="384"/>
      <c r="I86" s="8"/>
    </row>
    <row r="87" ht="15.75" customHeight="1">
      <c r="C87" s="383"/>
      <c r="D87" s="384"/>
      <c r="I87" s="8"/>
    </row>
    <row r="88" ht="15.75" customHeight="1">
      <c r="C88" s="383"/>
      <c r="D88" s="384"/>
      <c r="I88" s="8"/>
    </row>
    <row r="89" ht="15.75" customHeight="1">
      <c r="C89" s="383"/>
      <c r="D89" s="384"/>
      <c r="I89" s="8"/>
    </row>
    <row r="90" ht="15.75" customHeight="1">
      <c r="C90" s="383"/>
      <c r="D90" s="384"/>
      <c r="I90" s="8"/>
    </row>
    <row r="91" ht="15.75" customHeight="1">
      <c r="C91" s="383"/>
      <c r="D91" s="384"/>
      <c r="I91" s="8"/>
    </row>
    <row r="92" ht="15.75" customHeight="1">
      <c r="C92" s="383"/>
      <c r="D92" s="384"/>
      <c r="I92" s="8"/>
    </row>
    <row r="93" ht="15.75" customHeight="1">
      <c r="C93" s="383"/>
      <c r="D93" s="384"/>
      <c r="I93" s="8"/>
    </row>
    <row r="94" ht="15.75" customHeight="1">
      <c r="C94" s="383"/>
      <c r="D94" s="384"/>
      <c r="I94" s="8"/>
    </row>
    <row r="95" ht="15.75" customHeight="1">
      <c r="C95" s="383"/>
      <c r="D95" s="384"/>
      <c r="I95" s="8"/>
    </row>
    <row r="96" ht="15.75" customHeight="1">
      <c r="C96" s="383"/>
      <c r="D96" s="384"/>
      <c r="I96" s="8"/>
    </row>
    <row r="97" ht="15.75" customHeight="1">
      <c r="C97" s="383"/>
      <c r="D97" s="384"/>
      <c r="I97" s="8"/>
    </row>
    <row r="98" ht="15.75" customHeight="1">
      <c r="C98" s="383"/>
      <c r="D98" s="384"/>
      <c r="I98" s="8"/>
    </row>
    <row r="99" ht="15.75" customHeight="1">
      <c r="C99" s="383"/>
      <c r="D99" s="384"/>
      <c r="I99" s="8"/>
    </row>
    <row r="100" ht="15.75" customHeight="1">
      <c r="C100" s="383"/>
      <c r="D100" s="384"/>
    </row>
    <row r="101" ht="15.75" customHeight="1">
      <c r="C101" s="383"/>
      <c r="D101" s="384"/>
    </row>
    <row r="102" ht="15.75" customHeight="1">
      <c r="C102" s="383"/>
      <c r="D102" s="384"/>
    </row>
    <row r="103" ht="15.75" customHeight="1">
      <c r="C103" s="383"/>
      <c r="D103" s="384"/>
    </row>
    <row r="104" ht="15.75" customHeight="1">
      <c r="C104" s="383"/>
      <c r="D104" s="384"/>
    </row>
    <row r="105" ht="15.75" customHeight="1">
      <c r="C105" s="383"/>
      <c r="D105" s="384"/>
    </row>
    <row r="106" ht="15.75" customHeight="1">
      <c r="C106" s="383"/>
      <c r="D106" s="384"/>
    </row>
    <row r="107" ht="15.75" customHeight="1">
      <c r="C107" s="383"/>
      <c r="D107" s="384"/>
    </row>
    <row r="108" ht="15.75" customHeight="1">
      <c r="C108" s="383"/>
      <c r="D108" s="384"/>
    </row>
    <row r="109" ht="15.75" customHeight="1">
      <c r="C109" s="383"/>
      <c r="D109" s="384"/>
    </row>
    <row r="110" ht="15.75" customHeight="1">
      <c r="C110" s="383"/>
      <c r="D110" s="384"/>
    </row>
    <row r="111" ht="15.75" customHeight="1">
      <c r="C111" s="383"/>
      <c r="D111" s="384"/>
    </row>
    <row r="112" ht="15.75" customHeight="1">
      <c r="C112" s="383"/>
      <c r="D112" s="384"/>
    </row>
    <row r="113" ht="15.75" customHeight="1">
      <c r="C113" s="383"/>
      <c r="D113" s="384"/>
    </row>
    <row r="114" ht="15.75" customHeight="1">
      <c r="C114" s="383"/>
      <c r="D114" s="384"/>
    </row>
    <row r="115" ht="15.75" customHeight="1">
      <c r="C115" s="383"/>
      <c r="D115" s="384"/>
    </row>
    <row r="116" ht="15.75" customHeight="1">
      <c r="C116" s="383"/>
      <c r="D116" s="384"/>
    </row>
    <row r="117" ht="15.75" customHeight="1">
      <c r="C117" s="383"/>
      <c r="D117" s="384"/>
    </row>
    <row r="118" ht="15.75" customHeight="1">
      <c r="C118" s="383"/>
      <c r="D118" s="384"/>
    </row>
    <row r="119" ht="15.75" customHeight="1">
      <c r="C119" s="383"/>
      <c r="D119" s="384"/>
    </row>
    <row r="120" ht="15.75" customHeight="1">
      <c r="C120" s="383"/>
      <c r="D120" s="384"/>
    </row>
    <row r="121" ht="15.75" customHeight="1">
      <c r="C121" s="383"/>
      <c r="D121" s="384"/>
    </row>
    <row r="122" ht="15.75" customHeight="1">
      <c r="C122" s="383"/>
      <c r="D122" s="384"/>
    </row>
    <row r="123" ht="15.75" customHeight="1">
      <c r="C123" s="383"/>
      <c r="D123" s="384"/>
    </row>
    <row r="124" ht="15.75" customHeight="1">
      <c r="C124" s="383"/>
      <c r="D124" s="384"/>
    </row>
    <row r="125" ht="15.75" customHeight="1">
      <c r="C125" s="383"/>
      <c r="D125" s="384"/>
    </row>
    <row r="126" ht="15.75" customHeight="1">
      <c r="C126" s="383"/>
      <c r="D126" s="384"/>
    </row>
    <row r="127" ht="15.75" customHeight="1">
      <c r="C127" s="383"/>
      <c r="D127" s="384"/>
    </row>
    <row r="128" ht="15.75" customHeight="1">
      <c r="C128" s="383"/>
      <c r="D128" s="384"/>
    </row>
    <row r="129" ht="15.75" customHeight="1">
      <c r="C129" s="383"/>
      <c r="D129" s="384"/>
    </row>
    <row r="130" ht="15.75" customHeight="1">
      <c r="C130" s="383"/>
      <c r="D130" s="384"/>
    </row>
    <row r="131" ht="15.75" customHeight="1">
      <c r="C131" s="383"/>
      <c r="D131" s="384"/>
    </row>
    <row r="132" ht="15.75" customHeight="1">
      <c r="C132" s="383"/>
      <c r="D132" s="384"/>
    </row>
    <row r="133" ht="15.75" customHeight="1">
      <c r="C133" s="383"/>
      <c r="D133" s="384"/>
    </row>
    <row r="134" ht="15.75" customHeight="1">
      <c r="C134" s="383"/>
      <c r="D134" s="384"/>
    </row>
    <row r="135" ht="15.75" customHeight="1">
      <c r="C135" s="383"/>
      <c r="D135" s="384"/>
    </row>
    <row r="136" ht="15.75" customHeight="1">
      <c r="C136" s="383"/>
      <c r="D136" s="384"/>
    </row>
    <row r="137" ht="15.75" customHeight="1">
      <c r="C137" s="383"/>
      <c r="D137" s="384"/>
    </row>
    <row r="138" ht="15.75" customHeight="1">
      <c r="C138" s="383"/>
      <c r="D138" s="384"/>
    </row>
    <row r="139" ht="15.75" customHeight="1">
      <c r="C139" s="383"/>
      <c r="D139" s="384"/>
    </row>
    <row r="140" ht="15.75" customHeight="1">
      <c r="C140" s="383"/>
      <c r="D140" s="384"/>
    </row>
    <row r="141" ht="15.75" customHeight="1">
      <c r="C141" s="383"/>
      <c r="D141" s="384"/>
    </row>
    <row r="142" ht="15.75" customHeight="1">
      <c r="C142" s="383"/>
      <c r="D142" s="384"/>
    </row>
    <row r="143" ht="15.75" customHeight="1">
      <c r="C143" s="383"/>
      <c r="D143" s="384"/>
    </row>
    <row r="144" ht="15.75" customHeight="1">
      <c r="C144" s="383"/>
      <c r="D144" s="384"/>
    </row>
    <row r="145" ht="15.75" customHeight="1">
      <c r="C145" s="383"/>
      <c r="D145" s="384"/>
    </row>
    <row r="146" ht="15.75" customHeight="1">
      <c r="C146" s="383"/>
      <c r="D146" s="384"/>
    </row>
    <row r="147" ht="15.75" customHeight="1">
      <c r="C147" s="383"/>
      <c r="D147" s="384"/>
    </row>
    <row r="148" ht="15.75" customHeight="1">
      <c r="C148" s="383"/>
      <c r="D148" s="384"/>
    </row>
    <row r="149" ht="15.75" customHeight="1">
      <c r="C149" s="383"/>
      <c r="D149" s="384"/>
    </row>
    <row r="150" ht="15.75" customHeight="1">
      <c r="C150" s="383"/>
      <c r="D150" s="384"/>
    </row>
    <row r="151" ht="15.75" customHeight="1">
      <c r="C151" s="383"/>
      <c r="D151" s="384"/>
    </row>
    <row r="152" ht="15.75" customHeight="1">
      <c r="C152" s="383"/>
      <c r="D152" s="384"/>
    </row>
    <row r="153" ht="15.75" customHeight="1">
      <c r="C153" s="383"/>
      <c r="D153" s="384"/>
    </row>
    <row r="154" ht="15.75" customHeight="1">
      <c r="C154" s="383"/>
      <c r="D154" s="384"/>
    </row>
    <row r="155" ht="15.75" customHeight="1">
      <c r="C155" s="383"/>
      <c r="D155" s="384"/>
    </row>
    <row r="156" ht="15.75" customHeight="1">
      <c r="C156" s="383"/>
      <c r="D156" s="384"/>
    </row>
    <row r="157" ht="15.75" customHeight="1">
      <c r="C157" s="383"/>
      <c r="D157" s="384"/>
    </row>
    <row r="158" ht="15.75" customHeight="1">
      <c r="C158" s="383"/>
      <c r="D158" s="384"/>
    </row>
    <row r="159" ht="15.75" customHeight="1">
      <c r="C159" s="383"/>
      <c r="D159" s="384"/>
    </row>
    <row r="160" ht="15.75" customHeight="1">
      <c r="C160" s="383"/>
      <c r="D160" s="384"/>
    </row>
    <row r="161" ht="15.75" customHeight="1">
      <c r="C161" s="383"/>
      <c r="D161" s="384"/>
    </row>
    <row r="162" ht="15.75" customHeight="1">
      <c r="C162" s="383"/>
      <c r="D162" s="384"/>
    </row>
    <row r="163" ht="15.75" customHeight="1">
      <c r="C163" s="383"/>
      <c r="D163" s="384"/>
    </row>
    <row r="164" ht="15.75" customHeight="1">
      <c r="C164" s="383"/>
      <c r="D164" s="384"/>
    </row>
    <row r="165" ht="15.75" customHeight="1">
      <c r="C165" s="383"/>
      <c r="D165" s="384"/>
    </row>
    <row r="166" ht="15.75" customHeight="1">
      <c r="C166" s="383"/>
      <c r="D166" s="384"/>
    </row>
    <row r="167" ht="15.75" customHeight="1">
      <c r="C167" s="383"/>
      <c r="D167" s="384"/>
    </row>
    <row r="168" ht="15.75" customHeight="1">
      <c r="C168" s="383"/>
      <c r="D168" s="384"/>
    </row>
    <row r="169" ht="15.75" customHeight="1">
      <c r="C169" s="383"/>
      <c r="D169" s="384"/>
    </row>
    <row r="170" ht="15.75" customHeight="1">
      <c r="C170" s="383"/>
      <c r="D170" s="384"/>
    </row>
    <row r="171" ht="15.75" customHeight="1">
      <c r="C171" s="383"/>
      <c r="D171" s="384"/>
    </row>
    <row r="172" ht="15.75" customHeight="1">
      <c r="C172" s="383"/>
      <c r="D172" s="384"/>
    </row>
    <row r="173" ht="15.75" customHeight="1">
      <c r="C173" s="383"/>
      <c r="D173" s="384"/>
    </row>
    <row r="174" ht="15.75" customHeight="1">
      <c r="C174" s="383"/>
      <c r="D174" s="384"/>
    </row>
    <row r="175" ht="15.75" customHeight="1">
      <c r="C175" s="383"/>
      <c r="D175" s="384"/>
    </row>
    <row r="176" ht="15.75" customHeight="1">
      <c r="C176" s="383"/>
      <c r="D176" s="384"/>
    </row>
    <row r="177" ht="15.75" customHeight="1">
      <c r="C177" s="383"/>
      <c r="D177" s="384"/>
    </row>
    <row r="178" ht="15.75" customHeight="1">
      <c r="C178" s="383"/>
      <c r="D178" s="384"/>
    </row>
    <row r="179" ht="15.75" customHeight="1">
      <c r="C179" s="383"/>
      <c r="D179" s="384"/>
    </row>
    <row r="180" ht="15.75" customHeight="1">
      <c r="C180" s="383"/>
      <c r="D180" s="384"/>
    </row>
    <row r="181" ht="15.75" customHeight="1">
      <c r="C181" s="383"/>
      <c r="D181" s="384"/>
    </row>
    <row r="182" ht="15.75" customHeight="1">
      <c r="C182" s="383"/>
      <c r="D182" s="384"/>
    </row>
    <row r="183" ht="15.75" customHeight="1">
      <c r="C183" s="383"/>
      <c r="D183" s="384"/>
    </row>
    <row r="184" ht="15.75" customHeight="1">
      <c r="C184" s="383"/>
      <c r="D184" s="384"/>
    </row>
    <row r="185" ht="15.75" customHeight="1">
      <c r="C185" s="383"/>
      <c r="D185" s="384"/>
    </row>
    <row r="186" ht="15.75" customHeight="1">
      <c r="C186" s="383"/>
      <c r="D186" s="384"/>
    </row>
    <row r="187" ht="15.75" customHeight="1">
      <c r="C187" s="383"/>
      <c r="D187" s="384"/>
    </row>
    <row r="188" ht="15.75" customHeight="1">
      <c r="C188" s="383"/>
      <c r="D188" s="384"/>
    </row>
    <row r="189" ht="15.75" customHeight="1">
      <c r="C189" s="383"/>
      <c r="D189" s="384"/>
    </row>
    <row r="190" ht="15.75" customHeight="1">
      <c r="C190" s="383"/>
      <c r="D190" s="384"/>
    </row>
    <row r="191" ht="15.75" customHeight="1">
      <c r="C191" s="383"/>
      <c r="D191" s="384"/>
    </row>
    <row r="192" ht="15.75" customHeight="1">
      <c r="C192" s="383"/>
      <c r="D192" s="384"/>
    </row>
    <row r="193" ht="15.75" customHeight="1">
      <c r="C193" s="383"/>
      <c r="D193" s="384"/>
    </row>
    <row r="194" ht="15.75" customHeight="1">
      <c r="C194" s="383"/>
      <c r="D194" s="384"/>
    </row>
    <row r="195" ht="15.75" customHeight="1">
      <c r="C195" s="383"/>
      <c r="D195" s="384"/>
    </row>
    <row r="196" ht="15.75" customHeight="1">
      <c r="C196" s="383"/>
      <c r="D196" s="384"/>
    </row>
    <row r="197" ht="15.75" customHeight="1">
      <c r="C197" s="383"/>
      <c r="D197" s="384"/>
    </row>
    <row r="198" ht="15.75" customHeight="1">
      <c r="C198" s="383"/>
      <c r="D198" s="384"/>
    </row>
    <row r="199" ht="15.75" customHeight="1">
      <c r="C199" s="383"/>
      <c r="D199" s="384"/>
    </row>
    <row r="200" ht="15.75" customHeight="1">
      <c r="C200" s="383"/>
      <c r="D200" s="384"/>
    </row>
    <row r="201" ht="15.75" customHeight="1">
      <c r="C201" s="383"/>
      <c r="D201" s="384"/>
    </row>
    <row r="202" ht="15.75" customHeight="1">
      <c r="C202" s="383"/>
      <c r="D202" s="384"/>
    </row>
    <row r="203" ht="15.75" customHeight="1">
      <c r="C203" s="383"/>
      <c r="D203" s="384"/>
    </row>
    <row r="204" ht="15.75" customHeight="1">
      <c r="C204" s="383"/>
      <c r="D204" s="384"/>
    </row>
    <row r="205" ht="15.75" customHeight="1">
      <c r="C205" s="383"/>
      <c r="D205" s="384"/>
    </row>
    <row r="206" ht="15.75" customHeight="1">
      <c r="C206" s="383"/>
      <c r="D206" s="384"/>
    </row>
    <row r="207" ht="15.75" customHeight="1">
      <c r="C207" s="383"/>
      <c r="D207" s="384"/>
    </row>
    <row r="208" ht="15.75" customHeight="1">
      <c r="C208" s="383"/>
      <c r="D208" s="384"/>
    </row>
    <row r="209" ht="15.75" customHeight="1">
      <c r="C209" s="383"/>
      <c r="D209" s="384"/>
    </row>
    <row r="210" ht="15.75" customHeight="1">
      <c r="C210" s="383"/>
      <c r="D210" s="384"/>
    </row>
    <row r="211" ht="15.75" customHeight="1">
      <c r="C211" s="383"/>
      <c r="D211" s="384"/>
    </row>
    <row r="212" ht="15.75" customHeight="1">
      <c r="C212" s="383"/>
      <c r="D212" s="384"/>
    </row>
    <row r="213" ht="15.75" customHeight="1">
      <c r="C213" s="383"/>
      <c r="D213" s="384"/>
    </row>
    <row r="214" ht="15.75" customHeight="1">
      <c r="C214" s="383"/>
      <c r="D214" s="384"/>
    </row>
    <row r="215" ht="15.75" customHeight="1">
      <c r="C215" s="383"/>
      <c r="D215" s="384"/>
    </row>
    <row r="216" ht="15.75" customHeight="1">
      <c r="C216" s="383"/>
      <c r="D216" s="384"/>
    </row>
    <row r="217" ht="15.75" customHeight="1">
      <c r="C217" s="383"/>
      <c r="D217" s="384"/>
    </row>
    <row r="218" ht="15.75" customHeight="1">
      <c r="C218" s="383"/>
      <c r="D218" s="384"/>
    </row>
    <row r="219" ht="15.75" customHeight="1">
      <c r="C219" s="383"/>
      <c r="D219" s="384"/>
    </row>
    <row r="220" ht="15.75" customHeight="1">
      <c r="C220" s="383"/>
      <c r="D220" s="384"/>
    </row>
    <row r="221" ht="15.75" customHeight="1">
      <c r="C221" s="383"/>
      <c r="D221" s="384"/>
    </row>
    <row r="222" ht="15.75" customHeight="1">
      <c r="C222" s="383"/>
      <c r="D222" s="384"/>
    </row>
    <row r="223" ht="15.75" customHeight="1">
      <c r="C223" s="383"/>
      <c r="D223" s="384"/>
    </row>
    <row r="224" ht="15.75" customHeight="1">
      <c r="C224" s="383"/>
      <c r="D224" s="384"/>
    </row>
    <row r="225" ht="15.75" customHeight="1">
      <c r="C225" s="383"/>
      <c r="D225" s="384"/>
    </row>
    <row r="226" ht="15.75" customHeight="1">
      <c r="C226" s="383"/>
      <c r="D226" s="384"/>
    </row>
    <row r="227" ht="15.75" customHeight="1">
      <c r="C227" s="383"/>
      <c r="D227" s="384"/>
    </row>
    <row r="228" ht="15.75" customHeight="1">
      <c r="C228" s="383"/>
      <c r="D228" s="384"/>
    </row>
    <row r="229" ht="15.75" customHeight="1">
      <c r="C229" s="383"/>
      <c r="D229" s="384"/>
    </row>
    <row r="230" ht="15.75" customHeight="1">
      <c r="C230" s="383"/>
      <c r="D230" s="384"/>
    </row>
    <row r="231" ht="15.75" customHeight="1">
      <c r="C231" s="383"/>
      <c r="D231" s="384"/>
    </row>
    <row r="232" ht="15.75" customHeight="1">
      <c r="C232" s="383"/>
      <c r="D232" s="384"/>
    </row>
    <row r="233" ht="15.75" customHeight="1">
      <c r="C233" s="383"/>
      <c r="D233" s="384"/>
    </row>
    <row r="234" ht="15.75" customHeight="1">
      <c r="C234" s="383"/>
      <c r="D234" s="384"/>
    </row>
    <row r="235" ht="15.75" customHeight="1">
      <c r="C235" s="383"/>
      <c r="D235" s="384"/>
    </row>
    <row r="236" ht="15.75" customHeight="1">
      <c r="C236" s="383"/>
      <c r="D236" s="384"/>
    </row>
    <row r="237" ht="15.75" customHeight="1">
      <c r="C237" s="383"/>
      <c r="D237" s="384"/>
    </row>
    <row r="238" ht="15.75" customHeight="1">
      <c r="C238" s="383"/>
      <c r="D238" s="384"/>
    </row>
    <row r="239" ht="15.75" customHeight="1">
      <c r="C239" s="383"/>
      <c r="D239" s="384"/>
    </row>
    <row r="240" ht="15.75" customHeight="1">
      <c r="C240" s="383"/>
      <c r="D240" s="384"/>
    </row>
    <row r="241" ht="15.75" customHeight="1">
      <c r="C241" s="383"/>
      <c r="D241" s="384"/>
    </row>
    <row r="242" ht="15.75" customHeight="1">
      <c r="C242" s="383"/>
      <c r="D242" s="384"/>
    </row>
    <row r="243" ht="15.75" customHeight="1">
      <c r="C243" s="383"/>
      <c r="D243" s="384"/>
    </row>
    <row r="244" ht="15.75" customHeight="1">
      <c r="C244" s="383"/>
      <c r="D244" s="384"/>
    </row>
    <row r="245" ht="15.75" customHeight="1">
      <c r="C245" s="383"/>
      <c r="D245" s="384"/>
    </row>
    <row r="246" ht="15.75" customHeight="1">
      <c r="C246" s="383"/>
      <c r="D246" s="384"/>
    </row>
    <row r="247" ht="15.75" customHeight="1">
      <c r="C247" s="383"/>
      <c r="D247" s="384"/>
    </row>
    <row r="248" ht="15.75" customHeight="1">
      <c r="C248" s="383"/>
      <c r="D248" s="384"/>
    </row>
    <row r="249" ht="15.75" customHeight="1">
      <c r="C249" s="383"/>
      <c r="D249" s="384"/>
    </row>
    <row r="250" ht="15.75" customHeight="1">
      <c r="C250" s="383"/>
      <c r="D250" s="384"/>
    </row>
    <row r="251" ht="15.75" customHeight="1">
      <c r="C251" s="383"/>
      <c r="D251" s="384"/>
    </row>
    <row r="252" ht="15.75" customHeight="1">
      <c r="C252" s="383"/>
      <c r="D252" s="384"/>
      <c r="I252" s="386"/>
    </row>
    <row r="253" ht="15.75" customHeight="1">
      <c r="C253" s="383"/>
    </row>
    <row r="254" ht="15.75" customHeight="1">
      <c r="C254" s="383"/>
    </row>
    <row r="255" ht="15.75" customHeight="1">
      <c r="C255" s="383"/>
    </row>
    <row r="256" ht="15.75" customHeight="1">
      <c r="C256" s="383"/>
    </row>
    <row r="257" ht="15.75" customHeight="1">
      <c r="C257" s="383"/>
    </row>
    <row r="258" ht="15.75" customHeight="1">
      <c r="C258" s="383"/>
    </row>
    <row r="259" ht="15.75" customHeight="1">
      <c r="C259" s="383"/>
    </row>
    <row r="260" ht="15.75" customHeight="1">
      <c r="C260" s="383"/>
    </row>
    <row r="261" ht="15.75" customHeight="1">
      <c r="C261" s="383"/>
    </row>
    <row r="262" ht="15.75" customHeight="1">
      <c r="C262" s="383"/>
    </row>
    <row r="263" ht="15.75" customHeight="1">
      <c r="C263" s="383"/>
    </row>
    <row r="264" ht="15.75" customHeight="1">
      <c r="C264" s="383"/>
    </row>
    <row r="265" ht="15.75" customHeight="1">
      <c r="C265" s="383"/>
    </row>
    <row r="266" ht="15.75" customHeight="1">
      <c r="C266" s="383"/>
    </row>
    <row r="267" ht="15.75" customHeight="1">
      <c r="C267" s="383"/>
    </row>
    <row r="268" ht="15.75" customHeight="1">
      <c r="C268" s="383"/>
    </row>
    <row r="269" ht="15.75" customHeight="1">
      <c r="C269" s="383"/>
    </row>
    <row r="270" ht="15.75" customHeight="1">
      <c r="C270" s="383"/>
    </row>
    <row r="271" ht="15.75" customHeight="1">
      <c r="C271" s="383"/>
    </row>
    <row r="272" ht="15.75" customHeight="1">
      <c r="C272" s="383"/>
    </row>
    <row r="273" ht="15.75" customHeight="1">
      <c r="C273" s="383"/>
    </row>
    <row r="274" ht="15.75" customHeight="1">
      <c r="C274" s="383"/>
    </row>
    <row r="275" ht="15.75" customHeight="1">
      <c r="C275" s="383"/>
    </row>
    <row r="276" ht="15.75" customHeight="1">
      <c r="C276" s="383"/>
    </row>
    <row r="277" ht="15.75" customHeight="1">
      <c r="C277" s="383"/>
    </row>
    <row r="278" ht="15.75" customHeight="1">
      <c r="C278" s="383"/>
    </row>
    <row r="279" ht="15.75" customHeight="1">
      <c r="C279" s="383"/>
    </row>
    <row r="280" ht="15.75" customHeight="1">
      <c r="C280" s="383"/>
    </row>
    <row r="281" ht="15.75" customHeight="1">
      <c r="C281" s="383"/>
    </row>
    <row r="282" ht="15.75" customHeight="1">
      <c r="C282" s="383"/>
    </row>
    <row r="283" ht="15.75" customHeight="1">
      <c r="C283" s="383"/>
    </row>
    <row r="284" ht="15.75" customHeight="1">
      <c r="C284" s="383"/>
    </row>
    <row r="285" ht="15.75" customHeight="1">
      <c r="C285" s="383"/>
    </row>
    <row r="286" ht="15.75" customHeight="1">
      <c r="C286" s="383"/>
    </row>
    <row r="287" ht="15.75" customHeight="1">
      <c r="C287" s="383"/>
    </row>
    <row r="288" ht="15.75" customHeight="1">
      <c r="C288" s="383"/>
    </row>
    <row r="289" ht="15.75" customHeight="1">
      <c r="C289" s="383"/>
    </row>
    <row r="290" ht="15.75" customHeight="1">
      <c r="C290" s="383"/>
    </row>
    <row r="291" ht="15.75" customHeight="1">
      <c r="C291" s="383"/>
    </row>
    <row r="292" ht="15.75" customHeight="1">
      <c r="C292" s="383"/>
    </row>
    <row r="293" ht="15.75" customHeight="1">
      <c r="C293" s="383"/>
    </row>
    <row r="294" ht="15.75" customHeight="1">
      <c r="C294" s="383"/>
    </row>
    <row r="295" ht="15.75" customHeight="1">
      <c r="C295" s="383"/>
    </row>
    <row r="296" ht="15.75" customHeight="1">
      <c r="C296" s="383"/>
    </row>
    <row r="297" ht="15.75" customHeight="1">
      <c r="C297" s="383"/>
    </row>
    <row r="298" ht="15.75" customHeight="1">
      <c r="C298" s="383"/>
    </row>
    <row r="299" ht="15.75" customHeight="1">
      <c r="C299" s="383"/>
    </row>
    <row r="300" ht="15.75" customHeight="1">
      <c r="C300" s="383"/>
    </row>
    <row r="301" ht="15.75" customHeight="1">
      <c r="C301" s="383"/>
    </row>
    <row r="302" ht="15.75" customHeight="1">
      <c r="C302" s="383"/>
    </row>
    <row r="303" ht="15.75" customHeight="1">
      <c r="C303" s="383"/>
    </row>
    <row r="304" ht="15.75" customHeight="1">
      <c r="C304" s="383"/>
    </row>
    <row r="305" ht="15.75" customHeight="1">
      <c r="C305" s="383"/>
    </row>
    <row r="306" ht="15.75" customHeight="1">
      <c r="C306" s="383"/>
    </row>
    <row r="307" ht="15.75" customHeight="1">
      <c r="C307" s="383"/>
    </row>
    <row r="308" ht="15.75" customHeight="1">
      <c r="C308" s="383"/>
    </row>
    <row r="309" ht="15.75" customHeight="1">
      <c r="C309" s="383"/>
    </row>
    <row r="310" ht="15.75" customHeight="1">
      <c r="C310" s="383"/>
    </row>
    <row r="311" ht="15.75" customHeight="1">
      <c r="C311" s="383"/>
    </row>
    <row r="312" ht="15.75" customHeight="1">
      <c r="C312" s="383"/>
    </row>
    <row r="313" ht="15.75" customHeight="1">
      <c r="C313" s="383"/>
    </row>
    <row r="314" ht="15.75" customHeight="1">
      <c r="C314" s="383"/>
    </row>
    <row r="315" ht="15.75" customHeight="1">
      <c r="C315" s="383"/>
    </row>
    <row r="316" ht="15.75" customHeight="1">
      <c r="C316" s="383"/>
    </row>
    <row r="317" ht="15.75" customHeight="1">
      <c r="C317" s="383"/>
    </row>
    <row r="318" ht="15.75" customHeight="1">
      <c r="C318" s="383"/>
    </row>
    <row r="319" ht="15.75" customHeight="1">
      <c r="C319" s="383"/>
    </row>
    <row r="320" ht="15.75" customHeight="1">
      <c r="C320" s="383"/>
    </row>
    <row r="321" ht="15.75" customHeight="1">
      <c r="C321" s="383"/>
    </row>
    <row r="322" ht="15.75" customHeight="1">
      <c r="C322" s="383"/>
    </row>
    <row r="323" ht="15.75" customHeight="1">
      <c r="C323" s="383"/>
    </row>
    <row r="324" ht="15.75" customHeight="1">
      <c r="C324" s="383"/>
    </row>
    <row r="325" ht="15.75" customHeight="1">
      <c r="C325" s="383"/>
    </row>
    <row r="326" ht="15.75" customHeight="1">
      <c r="C326" s="383"/>
    </row>
    <row r="327" ht="15.75" customHeight="1">
      <c r="C327" s="383"/>
    </row>
    <row r="328" ht="15.75" customHeight="1">
      <c r="C328" s="383"/>
    </row>
    <row r="329" ht="15.75" customHeight="1">
      <c r="C329" s="383"/>
    </row>
    <row r="330" ht="15.75" customHeight="1">
      <c r="C330" s="383"/>
    </row>
    <row r="331" ht="15.75" customHeight="1">
      <c r="C331" s="383"/>
    </row>
    <row r="332" ht="15.75" customHeight="1">
      <c r="C332" s="383"/>
    </row>
    <row r="333" ht="15.75" customHeight="1">
      <c r="C333" s="383"/>
    </row>
    <row r="334" ht="15.75" customHeight="1">
      <c r="C334" s="383"/>
    </row>
    <row r="335" ht="15.75" customHeight="1">
      <c r="C335" s="383"/>
    </row>
    <row r="336" ht="15.75" customHeight="1">
      <c r="C336" s="383"/>
    </row>
    <row r="337" ht="15.75" customHeight="1">
      <c r="C337" s="383"/>
    </row>
    <row r="338" ht="15.75" customHeight="1">
      <c r="C338" s="383"/>
    </row>
    <row r="339" ht="15.75" customHeight="1">
      <c r="C339" s="383"/>
    </row>
    <row r="340" ht="15.75" customHeight="1">
      <c r="C340" s="383"/>
    </row>
    <row r="341" ht="15.75" customHeight="1">
      <c r="C341" s="383"/>
    </row>
    <row r="342" ht="15.75" customHeight="1">
      <c r="C342" s="383"/>
    </row>
    <row r="343" ht="15.75" customHeight="1">
      <c r="C343" s="383"/>
    </row>
    <row r="344" ht="15.75" customHeight="1">
      <c r="C344" s="383"/>
    </row>
    <row r="345" ht="15.75" customHeight="1">
      <c r="C345" s="383"/>
    </row>
    <row r="346" ht="15.75" customHeight="1">
      <c r="C346" s="383"/>
    </row>
    <row r="347" ht="15.75" customHeight="1">
      <c r="C347" s="383"/>
    </row>
    <row r="348" ht="15.75" customHeight="1">
      <c r="C348" s="383"/>
    </row>
    <row r="349" ht="15.75" customHeight="1">
      <c r="C349" s="383"/>
    </row>
    <row r="350" ht="15.75" customHeight="1">
      <c r="C350" s="383"/>
    </row>
    <row r="351" ht="15.75" customHeight="1">
      <c r="C351" s="383"/>
    </row>
    <row r="352" ht="15.75" customHeight="1">
      <c r="C352" s="383"/>
    </row>
    <row r="353" ht="15.75" customHeight="1">
      <c r="C353" s="383"/>
    </row>
    <row r="354" ht="15.75" customHeight="1">
      <c r="C354" s="383"/>
    </row>
    <row r="355" ht="15.75" customHeight="1">
      <c r="C355" s="383"/>
    </row>
    <row r="356" ht="15.75" customHeight="1">
      <c r="C356" s="383"/>
    </row>
    <row r="357" ht="15.75" customHeight="1">
      <c r="C357" s="383"/>
    </row>
    <row r="358" ht="15.75" customHeight="1">
      <c r="C358" s="383"/>
    </row>
    <row r="359" ht="15.75" customHeight="1">
      <c r="C359" s="383"/>
    </row>
    <row r="360" ht="15.75" customHeight="1">
      <c r="C360" s="383"/>
    </row>
    <row r="361" ht="15.75" customHeight="1">
      <c r="C361" s="383"/>
    </row>
    <row r="362" ht="15.75" customHeight="1">
      <c r="C362" s="383"/>
    </row>
    <row r="363" ht="15.75" customHeight="1">
      <c r="C363" s="383"/>
    </row>
    <row r="364" ht="15.75" customHeight="1">
      <c r="C364" s="383"/>
    </row>
    <row r="365" ht="15.75" customHeight="1">
      <c r="C365" s="383"/>
    </row>
    <row r="366" ht="15.75" customHeight="1">
      <c r="C366" s="383"/>
    </row>
    <row r="367" ht="15.75" customHeight="1">
      <c r="C367" s="383"/>
    </row>
    <row r="368" ht="15.75" customHeight="1">
      <c r="C368" s="383"/>
    </row>
    <row r="369" ht="15.75" customHeight="1">
      <c r="C369" s="383"/>
    </row>
    <row r="370" ht="15.75" customHeight="1">
      <c r="C370" s="383"/>
    </row>
    <row r="371" ht="15.75" customHeight="1">
      <c r="C371" s="383"/>
    </row>
    <row r="372" ht="15.75" customHeight="1">
      <c r="C372" s="383"/>
    </row>
    <row r="373" ht="15.75" customHeight="1">
      <c r="C373" s="383"/>
    </row>
    <row r="374" ht="15.75" customHeight="1">
      <c r="C374" s="383"/>
    </row>
    <row r="375" ht="15.75" customHeight="1">
      <c r="C375" s="383"/>
    </row>
    <row r="376" ht="15.75" customHeight="1">
      <c r="C376" s="383"/>
    </row>
    <row r="377" ht="15.75" customHeight="1">
      <c r="C377" s="383"/>
    </row>
    <row r="378" ht="15.75" customHeight="1">
      <c r="C378" s="383"/>
    </row>
    <row r="379" ht="15.75" customHeight="1">
      <c r="C379" s="383"/>
    </row>
    <row r="380" ht="15.75" customHeight="1">
      <c r="C380" s="383"/>
    </row>
    <row r="381" ht="15.75" customHeight="1">
      <c r="C381" s="383"/>
    </row>
    <row r="382" ht="15.75" customHeight="1">
      <c r="C382" s="383"/>
    </row>
    <row r="383" ht="15.75" customHeight="1">
      <c r="C383" s="383"/>
    </row>
    <row r="384" ht="15.75" customHeight="1">
      <c r="C384" s="383"/>
    </row>
    <row r="385" ht="15.75" customHeight="1">
      <c r="C385" s="383"/>
    </row>
    <row r="386" ht="15.75" customHeight="1">
      <c r="C386" s="383"/>
    </row>
    <row r="387" ht="15.75" customHeight="1">
      <c r="C387" s="383"/>
    </row>
    <row r="388" ht="15.75" customHeight="1">
      <c r="C388" s="383"/>
    </row>
    <row r="389" ht="15.75" customHeight="1">
      <c r="C389" s="383"/>
    </row>
    <row r="390" ht="15.75" customHeight="1">
      <c r="C390" s="383"/>
    </row>
    <row r="391" ht="15.75" customHeight="1">
      <c r="C391" s="383"/>
    </row>
    <row r="392" ht="15.75" customHeight="1">
      <c r="C392" s="383"/>
    </row>
    <row r="393" ht="15.75" customHeight="1">
      <c r="C393" s="383"/>
    </row>
    <row r="394" ht="15.75" customHeight="1">
      <c r="C394" s="383"/>
    </row>
    <row r="395" ht="15.75" customHeight="1">
      <c r="C395" s="383"/>
    </row>
    <row r="396" ht="15.75" customHeight="1">
      <c r="C396" s="383"/>
    </row>
    <row r="397" ht="15.75" customHeight="1">
      <c r="C397" s="383"/>
    </row>
    <row r="398" ht="15.75" customHeight="1">
      <c r="C398" s="383"/>
    </row>
    <row r="399" ht="15.75" customHeight="1">
      <c r="C399" s="383"/>
    </row>
    <row r="400" ht="15.75" customHeight="1">
      <c r="C400" s="383"/>
    </row>
    <row r="401" ht="15.75" customHeight="1">
      <c r="C401" s="383"/>
    </row>
    <row r="402" ht="15.75" customHeight="1">
      <c r="C402" s="383"/>
    </row>
    <row r="403" ht="15.75" customHeight="1">
      <c r="C403" s="383"/>
    </row>
    <row r="404" ht="15.75" customHeight="1">
      <c r="C404" s="383"/>
    </row>
    <row r="405" ht="15.75" customHeight="1">
      <c r="C405" s="383"/>
    </row>
    <row r="406" ht="15.75" customHeight="1">
      <c r="C406" s="383"/>
    </row>
    <row r="407" ht="15.75" customHeight="1">
      <c r="C407" s="383"/>
    </row>
    <row r="408" ht="15.75" customHeight="1">
      <c r="C408" s="383"/>
    </row>
    <row r="409" ht="15.75" customHeight="1">
      <c r="C409" s="383"/>
    </row>
    <row r="410" ht="15.75" customHeight="1">
      <c r="C410" s="383"/>
    </row>
    <row r="411" ht="15.75" customHeight="1">
      <c r="C411" s="383"/>
    </row>
    <row r="412" ht="15.75" customHeight="1">
      <c r="C412" s="383"/>
    </row>
    <row r="413" ht="15.75" customHeight="1">
      <c r="C413" s="383"/>
    </row>
    <row r="414" ht="15.75" customHeight="1">
      <c r="C414" s="383"/>
    </row>
    <row r="415" ht="15.75" customHeight="1">
      <c r="C415" s="383"/>
    </row>
    <row r="416" ht="15.75" customHeight="1">
      <c r="C416" s="383"/>
    </row>
    <row r="417" ht="15.75" customHeight="1">
      <c r="C417" s="383"/>
    </row>
    <row r="418" ht="15.75" customHeight="1">
      <c r="C418" s="383"/>
    </row>
    <row r="419" ht="15.75" customHeight="1">
      <c r="C419" s="383"/>
    </row>
    <row r="420" ht="15.75" customHeight="1">
      <c r="C420" s="383"/>
    </row>
    <row r="421" ht="15.75" customHeight="1">
      <c r="C421" s="383"/>
    </row>
    <row r="422" ht="15.75" customHeight="1">
      <c r="C422" s="383"/>
    </row>
    <row r="423" ht="15.75" customHeight="1">
      <c r="C423" s="383"/>
    </row>
    <row r="424" ht="15.75" customHeight="1">
      <c r="C424" s="383"/>
    </row>
    <row r="425" ht="15.75" customHeight="1">
      <c r="C425" s="383"/>
    </row>
    <row r="426" ht="15.75" customHeight="1">
      <c r="C426" s="383"/>
    </row>
    <row r="427" ht="15.75" customHeight="1">
      <c r="C427" s="383"/>
    </row>
    <row r="428" ht="15.75" customHeight="1">
      <c r="C428" s="383"/>
    </row>
    <row r="429" ht="15.75" customHeight="1">
      <c r="C429" s="383"/>
    </row>
    <row r="430" ht="15.75" customHeight="1">
      <c r="C430" s="383"/>
    </row>
    <row r="431" ht="15.75" customHeight="1">
      <c r="C431" s="383"/>
    </row>
    <row r="432" ht="15.75" customHeight="1">
      <c r="C432" s="383"/>
    </row>
    <row r="433" ht="15.75" customHeight="1">
      <c r="C433" s="383"/>
    </row>
    <row r="434" ht="15.75" customHeight="1">
      <c r="C434" s="383"/>
    </row>
    <row r="435" ht="15.75" customHeight="1">
      <c r="C435" s="383"/>
    </row>
    <row r="436" ht="15.75" customHeight="1">
      <c r="C436" s="383"/>
    </row>
    <row r="437" ht="15.75" customHeight="1">
      <c r="C437" s="383"/>
    </row>
    <row r="438" ht="15.75" customHeight="1">
      <c r="C438" s="383"/>
    </row>
    <row r="439" ht="15.75" customHeight="1">
      <c r="C439" s="383"/>
    </row>
    <row r="440" ht="15.75" customHeight="1">
      <c r="C440" s="383"/>
    </row>
    <row r="441" ht="15.75" customHeight="1">
      <c r="C441" s="383"/>
    </row>
    <row r="442" ht="15.75" customHeight="1">
      <c r="C442" s="383"/>
    </row>
    <row r="443" ht="15.75" customHeight="1">
      <c r="C443" s="383"/>
    </row>
    <row r="444" ht="15.75" customHeight="1">
      <c r="C444" s="383"/>
    </row>
    <row r="445" ht="15.75" customHeight="1">
      <c r="C445" s="383"/>
    </row>
    <row r="446" ht="15.75" customHeight="1">
      <c r="C446" s="383"/>
    </row>
    <row r="447" ht="15.75" customHeight="1">
      <c r="C447" s="383"/>
    </row>
    <row r="448" ht="15.75" customHeight="1">
      <c r="C448" s="383"/>
    </row>
    <row r="449" ht="15.75" customHeight="1">
      <c r="C449" s="383"/>
    </row>
    <row r="450" ht="15.75" customHeight="1">
      <c r="C450" s="383"/>
    </row>
    <row r="451" ht="15.75" customHeight="1">
      <c r="C451" s="383"/>
    </row>
    <row r="452" ht="15.75" customHeight="1">
      <c r="C452" s="383"/>
    </row>
    <row r="453" ht="15.75" customHeight="1">
      <c r="C453" s="383"/>
    </row>
    <row r="454" ht="15.75" customHeight="1">
      <c r="C454" s="383"/>
    </row>
    <row r="455" ht="15.75" customHeight="1">
      <c r="C455" s="383"/>
    </row>
    <row r="456" ht="15.75" customHeight="1">
      <c r="C456" s="383"/>
    </row>
    <row r="457" ht="15.75" customHeight="1">
      <c r="C457" s="383"/>
    </row>
    <row r="458" ht="15.75" customHeight="1">
      <c r="C458" s="383"/>
    </row>
    <row r="459" ht="15.75" customHeight="1">
      <c r="C459" s="383"/>
    </row>
    <row r="460" ht="15.75" customHeight="1">
      <c r="C460" s="383"/>
    </row>
    <row r="461" ht="15.75" customHeight="1">
      <c r="C461" s="383"/>
    </row>
    <row r="462" ht="15.75" customHeight="1">
      <c r="C462" s="383"/>
    </row>
    <row r="463" ht="15.75" customHeight="1">
      <c r="C463" s="383"/>
    </row>
    <row r="464" ht="15.75" customHeight="1">
      <c r="C464" s="383"/>
    </row>
    <row r="465" ht="15.75" customHeight="1">
      <c r="C465" s="383"/>
    </row>
    <row r="466" ht="15.75" customHeight="1">
      <c r="C466" s="383"/>
    </row>
    <row r="467" ht="15.75" customHeight="1">
      <c r="C467" s="383"/>
    </row>
    <row r="468" ht="15.75" customHeight="1">
      <c r="C468" s="383"/>
    </row>
    <row r="469" ht="15.75" customHeight="1">
      <c r="C469" s="383"/>
    </row>
    <row r="470" ht="15.75" customHeight="1">
      <c r="C470" s="383"/>
    </row>
    <row r="471" ht="15.75" customHeight="1">
      <c r="C471" s="383"/>
    </row>
    <row r="472" ht="15.75" customHeight="1">
      <c r="C472" s="383"/>
    </row>
    <row r="473" ht="15.75" customHeight="1">
      <c r="C473" s="383"/>
    </row>
    <row r="474" ht="15.75" customHeight="1">
      <c r="C474" s="383"/>
    </row>
    <row r="475" ht="15.75" customHeight="1">
      <c r="C475" s="383"/>
    </row>
    <row r="476" ht="15.75" customHeight="1">
      <c r="C476" s="383"/>
    </row>
    <row r="477" ht="15.75" customHeight="1">
      <c r="C477" s="383"/>
    </row>
    <row r="478" ht="15.75" customHeight="1">
      <c r="C478" s="383"/>
    </row>
    <row r="479" ht="15.75" customHeight="1">
      <c r="C479" s="383"/>
    </row>
    <row r="480" ht="15.75" customHeight="1">
      <c r="C480" s="383"/>
    </row>
    <row r="481" ht="15.75" customHeight="1">
      <c r="C481" s="383"/>
    </row>
    <row r="482" ht="15.75" customHeight="1">
      <c r="C482" s="383"/>
    </row>
    <row r="483" ht="15.75" customHeight="1">
      <c r="C483" s="383"/>
    </row>
    <row r="484" ht="15.75" customHeight="1">
      <c r="C484" s="383"/>
    </row>
    <row r="485" ht="15.75" customHeight="1">
      <c r="C485" s="383"/>
    </row>
    <row r="486" ht="15.75" customHeight="1">
      <c r="C486" s="383"/>
    </row>
    <row r="487" ht="15.75" customHeight="1">
      <c r="C487" s="383"/>
    </row>
    <row r="488" ht="15.75" customHeight="1">
      <c r="C488" s="383"/>
    </row>
    <row r="489" ht="15.75" customHeight="1">
      <c r="C489" s="383"/>
    </row>
    <row r="490" ht="15.75" customHeight="1">
      <c r="C490" s="383"/>
    </row>
    <row r="491" ht="15.75" customHeight="1">
      <c r="C491" s="383"/>
    </row>
    <row r="492" ht="15.75" customHeight="1">
      <c r="C492" s="383"/>
    </row>
    <row r="493" ht="15.75" customHeight="1">
      <c r="C493" s="383"/>
    </row>
    <row r="494" ht="15.75" customHeight="1">
      <c r="C494" s="383"/>
    </row>
    <row r="495" ht="15.75" customHeight="1">
      <c r="C495" s="383"/>
    </row>
    <row r="496" ht="15.75" customHeight="1">
      <c r="C496" s="383"/>
    </row>
    <row r="497" ht="15.75" customHeight="1">
      <c r="C497" s="383"/>
    </row>
    <row r="498" ht="15.75" customHeight="1">
      <c r="C498" s="383"/>
    </row>
    <row r="499" ht="15.75" customHeight="1">
      <c r="C499" s="383"/>
    </row>
    <row r="500" ht="15.75" customHeight="1">
      <c r="C500" s="383"/>
    </row>
    <row r="501" ht="15.75" customHeight="1">
      <c r="C501" s="383"/>
    </row>
    <row r="502" ht="15.75" customHeight="1">
      <c r="C502" s="383"/>
    </row>
    <row r="503" ht="15.75" customHeight="1">
      <c r="C503" s="383"/>
    </row>
    <row r="504" ht="15.75" customHeight="1">
      <c r="C504" s="383"/>
    </row>
    <row r="505" ht="15.75" customHeight="1">
      <c r="C505" s="383"/>
    </row>
    <row r="506" ht="15.75" customHeight="1">
      <c r="C506" s="383"/>
    </row>
    <row r="507" ht="15.75" customHeight="1">
      <c r="C507" s="383"/>
    </row>
    <row r="508" ht="15.75" customHeight="1">
      <c r="C508" s="383"/>
    </row>
    <row r="509" ht="15.75" customHeight="1">
      <c r="C509" s="383"/>
    </row>
    <row r="510" ht="15.75" customHeight="1">
      <c r="C510" s="383"/>
    </row>
    <row r="511" ht="15.75" customHeight="1">
      <c r="C511" s="383"/>
    </row>
    <row r="512" ht="15.75" customHeight="1">
      <c r="C512" s="383"/>
    </row>
    <row r="513" ht="15.75" customHeight="1">
      <c r="C513" s="383"/>
    </row>
    <row r="514" ht="15.75" customHeight="1">
      <c r="C514" s="383"/>
    </row>
    <row r="515" ht="15.75" customHeight="1">
      <c r="C515" s="383"/>
    </row>
    <row r="516" ht="15.75" customHeight="1">
      <c r="C516" s="383"/>
    </row>
    <row r="517" ht="15.75" customHeight="1">
      <c r="C517" s="383"/>
    </row>
    <row r="518" ht="15.75" customHeight="1">
      <c r="C518" s="383"/>
    </row>
    <row r="519" ht="15.75" customHeight="1">
      <c r="C519" s="383"/>
    </row>
    <row r="520" ht="15.75" customHeight="1">
      <c r="C520" s="383"/>
    </row>
    <row r="521" ht="15.75" customHeight="1">
      <c r="C521" s="383"/>
    </row>
    <row r="522" ht="15.75" customHeight="1">
      <c r="C522" s="383"/>
    </row>
    <row r="523" ht="15.75" customHeight="1">
      <c r="C523" s="383"/>
    </row>
    <row r="524" ht="15.75" customHeight="1">
      <c r="C524" s="383"/>
    </row>
    <row r="525" ht="15.75" customHeight="1">
      <c r="C525" s="383"/>
    </row>
    <row r="526" ht="15.75" customHeight="1">
      <c r="C526" s="383"/>
    </row>
    <row r="527" ht="15.75" customHeight="1">
      <c r="C527" s="383"/>
    </row>
    <row r="528" ht="15.75" customHeight="1">
      <c r="C528" s="383"/>
    </row>
    <row r="529" ht="15.75" customHeight="1">
      <c r="C529" s="383"/>
    </row>
    <row r="530" ht="15.75" customHeight="1">
      <c r="C530" s="383"/>
    </row>
    <row r="531" ht="15.75" customHeight="1">
      <c r="C531" s="383"/>
    </row>
    <row r="532" ht="15.75" customHeight="1">
      <c r="C532" s="383"/>
    </row>
    <row r="533" ht="15.75" customHeight="1">
      <c r="C533" s="383"/>
    </row>
    <row r="534" ht="15.75" customHeight="1">
      <c r="C534" s="383"/>
    </row>
    <row r="535" ht="15.75" customHeight="1">
      <c r="C535" s="383"/>
    </row>
    <row r="536" ht="15.75" customHeight="1">
      <c r="C536" s="383"/>
    </row>
    <row r="537" ht="15.75" customHeight="1">
      <c r="C537" s="383"/>
    </row>
    <row r="538" ht="15.75" customHeight="1">
      <c r="C538" s="383"/>
    </row>
    <row r="539" ht="15.75" customHeight="1">
      <c r="C539" s="383"/>
    </row>
    <row r="540" ht="15.75" customHeight="1">
      <c r="C540" s="383"/>
    </row>
    <row r="541" ht="15.75" customHeight="1">
      <c r="C541" s="383"/>
    </row>
    <row r="542" ht="15.75" customHeight="1">
      <c r="C542" s="383"/>
    </row>
    <row r="543" ht="15.75" customHeight="1">
      <c r="C543" s="383"/>
    </row>
    <row r="544" ht="15.75" customHeight="1">
      <c r="C544" s="383"/>
    </row>
    <row r="545" ht="15.75" customHeight="1">
      <c r="C545" s="383"/>
    </row>
    <row r="546" ht="15.75" customHeight="1">
      <c r="C546" s="383"/>
    </row>
    <row r="547" ht="15.75" customHeight="1">
      <c r="C547" s="383"/>
    </row>
    <row r="548" ht="15.75" customHeight="1">
      <c r="C548" s="383"/>
    </row>
    <row r="549" ht="15.75" customHeight="1">
      <c r="C549" s="383"/>
    </row>
    <row r="550" ht="15.75" customHeight="1">
      <c r="C550" s="383"/>
    </row>
    <row r="551" ht="15.75" customHeight="1">
      <c r="C551" s="383"/>
    </row>
    <row r="552" ht="15.75" customHeight="1">
      <c r="C552" s="383"/>
    </row>
    <row r="553" ht="15.75" customHeight="1">
      <c r="C553" s="383"/>
    </row>
    <row r="554" ht="15.75" customHeight="1">
      <c r="C554" s="383"/>
    </row>
    <row r="555" ht="15.75" customHeight="1">
      <c r="C555" s="383"/>
    </row>
    <row r="556" ht="15.75" customHeight="1">
      <c r="C556" s="383"/>
    </row>
    <row r="557" ht="15.75" customHeight="1">
      <c r="C557" s="383"/>
    </row>
    <row r="558" ht="15.75" customHeight="1">
      <c r="C558" s="383"/>
    </row>
    <row r="559" ht="15.75" customHeight="1">
      <c r="C559" s="383"/>
    </row>
    <row r="560" ht="15.75" customHeight="1">
      <c r="C560" s="383"/>
    </row>
    <row r="561" ht="15.75" customHeight="1">
      <c r="C561" s="383"/>
    </row>
    <row r="562" ht="15.75" customHeight="1">
      <c r="C562" s="383"/>
    </row>
    <row r="563" ht="15.75" customHeight="1">
      <c r="C563" s="383"/>
    </row>
    <row r="564" ht="15.75" customHeight="1">
      <c r="C564" s="383"/>
    </row>
    <row r="565" ht="15.75" customHeight="1">
      <c r="C565" s="383"/>
    </row>
    <row r="566" ht="15.75" customHeight="1">
      <c r="C566" s="383"/>
    </row>
    <row r="567" ht="15.75" customHeight="1">
      <c r="C567" s="383"/>
    </row>
    <row r="568" ht="15.75" customHeight="1">
      <c r="C568" s="383"/>
    </row>
    <row r="569" ht="15.75" customHeight="1">
      <c r="C569" s="383"/>
    </row>
    <row r="570" ht="15.75" customHeight="1">
      <c r="C570" s="383"/>
    </row>
    <row r="571" ht="15.75" customHeight="1">
      <c r="C571" s="383"/>
    </row>
    <row r="572" ht="15.75" customHeight="1">
      <c r="C572" s="383"/>
    </row>
    <row r="573" ht="15.75" customHeight="1">
      <c r="C573" s="383"/>
    </row>
    <row r="574" ht="15.75" customHeight="1">
      <c r="C574" s="383"/>
    </row>
    <row r="575" ht="15.75" customHeight="1">
      <c r="C575" s="383"/>
    </row>
    <row r="576" ht="15.75" customHeight="1">
      <c r="C576" s="383"/>
    </row>
    <row r="577" ht="15.75" customHeight="1">
      <c r="C577" s="383"/>
    </row>
    <row r="578" ht="15.75" customHeight="1">
      <c r="C578" s="383"/>
    </row>
    <row r="579" ht="15.75" customHeight="1">
      <c r="C579" s="383"/>
    </row>
    <row r="580" ht="15.75" customHeight="1">
      <c r="C580" s="383"/>
    </row>
    <row r="581" ht="15.75" customHeight="1">
      <c r="C581" s="383"/>
    </row>
    <row r="582" ht="15.75" customHeight="1">
      <c r="C582" s="383"/>
    </row>
    <row r="583" ht="15.75" customHeight="1">
      <c r="C583" s="383"/>
    </row>
    <row r="584" ht="15.75" customHeight="1">
      <c r="C584" s="383"/>
    </row>
    <row r="585" ht="15.75" customHeight="1">
      <c r="C585" s="383"/>
    </row>
    <row r="586" ht="15.75" customHeight="1">
      <c r="C586" s="383"/>
    </row>
    <row r="587" ht="15.75" customHeight="1">
      <c r="C587" s="383"/>
    </row>
    <row r="588" ht="15.75" customHeight="1">
      <c r="C588" s="383"/>
    </row>
    <row r="589" ht="15.75" customHeight="1">
      <c r="C589" s="383"/>
    </row>
    <row r="590" ht="15.75" customHeight="1">
      <c r="C590" s="383"/>
    </row>
    <row r="591" ht="15.75" customHeight="1">
      <c r="C591" s="383"/>
    </row>
    <row r="592" ht="15.75" customHeight="1">
      <c r="C592" s="383"/>
    </row>
    <row r="593" ht="15.75" customHeight="1">
      <c r="C593" s="383"/>
    </row>
    <row r="594" ht="15.75" customHeight="1">
      <c r="C594" s="383"/>
    </row>
    <row r="595" ht="15.75" customHeight="1">
      <c r="C595" s="383"/>
    </row>
    <row r="596" ht="15.75" customHeight="1">
      <c r="C596" s="383"/>
    </row>
    <row r="597" ht="15.75" customHeight="1">
      <c r="C597" s="383"/>
    </row>
    <row r="598" ht="15.75" customHeight="1">
      <c r="C598" s="383"/>
    </row>
    <row r="599" ht="15.75" customHeight="1">
      <c r="C599" s="383"/>
    </row>
    <row r="600" ht="15.75" customHeight="1">
      <c r="C600" s="383"/>
    </row>
    <row r="601" ht="15.75" customHeight="1">
      <c r="C601" s="383"/>
    </row>
    <row r="602" ht="15.75" customHeight="1">
      <c r="C602" s="383"/>
    </row>
    <row r="603" ht="15.75" customHeight="1">
      <c r="C603" s="383"/>
    </row>
    <row r="604" ht="15.75" customHeight="1">
      <c r="C604" s="383"/>
    </row>
    <row r="605" ht="15.75" customHeight="1">
      <c r="C605" s="383"/>
    </row>
    <row r="606" ht="15.75" customHeight="1">
      <c r="C606" s="383"/>
    </row>
    <row r="607" ht="15.75" customHeight="1">
      <c r="C607" s="383"/>
    </row>
    <row r="608" ht="15.75" customHeight="1">
      <c r="C608" s="383"/>
    </row>
    <row r="609" ht="15.75" customHeight="1">
      <c r="C609" s="383"/>
    </row>
    <row r="610" ht="15.75" customHeight="1">
      <c r="C610" s="383"/>
    </row>
    <row r="611" ht="15.75" customHeight="1">
      <c r="C611" s="383"/>
    </row>
    <row r="612" ht="15.75" customHeight="1">
      <c r="C612" s="383"/>
    </row>
    <row r="613" ht="15.75" customHeight="1">
      <c r="C613" s="383"/>
    </row>
    <row r="614" ht="15.75" customHeight="1">
      <c r="C614" s="383"/>
    </row>
    <row r="615" ht="15.75" customHeight="1">
      <c r="C615" s="383"/>
    </row>
    <row r="616" ht="15.75" customHeight="1">
      <c r="C616" s="383"/>
    </row>
    <row r="617" ht="15.75" customHeight="1">
      <c r="C617" s="383"/>
    </row>
    <row r="618" ht="15.75" customHeight="1">
      <c r="C618" s="383"/>
    </row>
    <row r="619" ht="15.75" customHeight="1">
      <c r="C619" s="383"/>
    </row>
    <row r="620" ht="15.75" customHeight="1">
      <c r="C620" s="383"/>
    </row>
    <row r="621" ht="15.75" customHeight="1">
      <c r="C621" s="383"/>
    </row>
    <row r="622" ht="15.75" customHeight="1">
      <c r="C622" s="383"/>
    </row>
    <row r="623" ht="15.75" customHeight="1">
      <c r="C623" s="383"/>
    </row>
    <row r="624" ht="15.75" customHeight="1">
      <c r="C624" s="383"/>
    </row>
    <row r="625" ht="15.75" customHeight="1">
      <c r="C625" s="383"/>
    </row>
    <row r="626" ht="15.75" customHeight="1">
      <c r="C626" s="383"/>
    </row>
    <row r="627" ht="15.75" customHeight="1">
      <c r="C627" s="383"/>
    </row>
    <row r="628" ht="15.75" customHeight="1">
      <c r="C628" s="383"/>
    </row>
    <row r="629" ht="15.75" customHeight="1">
      <c r="C629" s="383"/>
    </row>
    <row r="630" ht="15.75" customHeight="1">
      <c r="C630" s="383"/>
    </row>
    <row r="631" ht="15.75" customHeight="1">
      <c r="C631" s="383"/>
    </row>
    <row r="632" ht="15.75" customHeight="1">
      <c r="C632" s="383"/>
    </row>
    <row r="633" ht="15.75" customHeight="1">
      <c r="C633" s="383"/>
    </row>
    <row r="634" ht="15.75" customHeight="1">
      <c r="C634" s="383"/>
    </row>
    <row r="635" ht="15.75" customHeight="1">
      <c r="C635" s="383"/>
    </row>
    <row r="636" ht="15.75" customHeight="1">
      <c r="C636" s="383"/>
    </row>
    <row r="637" ht="15.75" customHeight="1">
      <c r="C637" s="383"/>
    </row>
    <row r="638" ht="15.75" customHeight="1">
      <c r="C638" s="383"/>
    </row>
    <row r="639" ht="15.75" customHeight="1">
      <c r="C639" s="383"/>
    </row>
    <row r="640" ht="15.75" customHeight="1">
      <c r="C640" s="383"/>
    </row>
    <row r="641" ht="15.75" customHeight="1">
      <c r="C641" s="383"/>
    </row>
    <row r="642" ht="15.75" customHeight="1">
      <c r="C642" s="383"/>
    </row>
    <row r="643" ht="15.75" customHeight="1">
      <c r="C643" s="383"/>
    </row>
    <row r="644" ht="15.75" customHeight="1">
      <c r="C644" s="383"/>
    </row>
    <row r="645" ht="15.75" customHeight="1">
      <c r="C645" s="383"/>
    </row>
    <row r="646" ht="15.75" customHeight="1">
      <c r="C646" s="383"/>
    </row>
    <row r="647" ht="15.75" customHeight="1">
      <c r="C647" s="383"/>
    </row>
    <row r="648" ht="15.75" customHeight="1">
      <c r="C648" s="383"/>
    </row>
    <row r="649" ht="15.75" customHeight="1">
      <c r="C649" s="383"/>
    </row>
    <row r="650" ht="15.75" customHeight="1">
      <c r="C650" s="383"/>
    </row>
    <row r="651" ht="15.75" customHeight="1">
      <c r="C651" s="383"/>
    </row>
    <row r="652" ht="15.75" customHeight="1">
      <c r="C652" s="383"/>
    </row>
    <row r="653" ht="15.75" customHeight="1">
      <c r="C653" s="383"/>
    </row>
    <row r="654" ht="15.75" customHeight="1">
      <c r="C654" s="383"/>
    </row>
    <row r="655" ht="15.75" customHeight="1">
      <c r="C655" s="383"/>
    </row>
    <row r="656" ht="15.75" customHeight="1">
      <c r="C656" s="383"/>
    </row>
    <row r="657" ht="15.75" customHeight="1">
      <c r="C657" s="383"/>
    </row>
    <row r="658" ht="15.75" customHeight="1">
      <c r="C658" s="383"/>
    </row>
    <row r="659" ht="15.75" customHeight="1">
      <c r="C659" s="383"/>
    </row>
    <row r="660" ht="15.75" customHeight="1">
      <c r="C660" s="383"/>
    </row>
    <row r="661" ht="15.75" customHeight="1">
      <c r="C661" s="383"/>
    </row>
    <row r="662" ht="15.75" customHeight="1">
      <c r="C662" s="383"/>
    </row>
    <row r="663" ht="15.75" customHeight="1">
      <c r="C663" s="383"/>
    </row>
    <row r="664" ht="15.75" customHeight="1">
      <c r="C664" s="383"/>
    </row>
    <row r="665" ht="15.75" customHeight="1">
      <c r="C665" s="383"/>
    </row>
    <row r="666" ht="15.75" customHeight="1">
      <c r="C666" s="383"/>
    </row>
    <row r="667" ht="15.75" customHeight="1">
      <c r="C667" s="383"/>
    </row>
    <row r="668" ht="15.75" customHeight="1">
      <c r="C668" s="383"/>
    </row>
    <row r="669" ht="15.75" customHeight="1">
      <c r="C669" s="383"/>
    </row>
    <row r="670" ht="15.75" customHeight="1">
      <c r="C670" s="383"/>
    </row>
    <row r="671" ht="15.75" customHeight="1">
      <c r="C671" s="383"/>
    </row>
    <row r="672" ht="15.75" customHeight="1">
      <c r="C672" s="383"/>
    </row>
    <row r="673" ht="15.75" customHeight="1">
      <c r="C673" s="383"/>
    </row>
    <row r="674" ht="15.75" customHeight="1">
      <c r="C674" s="383"/>
    </row>
    <row r="675" ht="15.75" customHeight="1">
      <c r="C675" s="383"/>
    </row>
    <row r="676" ht="15.75" customHeight="1">
      <c r="C676" s="383"/>
    </row>
    <row r="677" ht="15.75" customHeight="1">
      <c r="C677" s="383"/>
    </row>
    <row r="678" ht="15.75" customHeight="1">
      <c r="C678" s="383"/>
    </row>
    <row r="679" ht="15.75" customHeight="1">
      <c r="C679" s="383"/>
    </row>
    <row r="680" ht="15.75" customHeight="1">
      <c r="C680" s="383"/>
    </row>
    <row r="681" ht="15.75" customHeight="1">
      <c r="C681" s="383"/>
    </row>
    <row r="682" ht="15.75" customHeight="1">
      <c r="C682" s="383"/>
    </row>
    <row r="683" ht="15.75" customHeight="1">
      <c r="C683" s="383"/>
    </row>
    <row r="684" ht="15.75" customHeight="1">
      <c r="C684" s="383"/>
    </row>
    <row r="685" ht="15.75" customHeight="1">
      <c r="C685" s="383"/>
    </row>
    <row r="686" ht="15.75" customHeight="1">
      <c r="C686" s="383"/>
    </row>
    <row r="687" ht="15.75" customHeight="1">
      <c r="C687" s="383"/>
    </row>
    <row r="688" ht="15.75" customHeight="1">
      <c r="C688" s="383"/>
    </row>
    <row r="689" ht="15.75" customHeight="1">
      <c r="C689" s="383"/>
    </row>
    <row r="690" ht="15.75" customHeight="1">
      <c r="C690" s="383"/>
    </row>
    <row r="691" ht="15.75" customHeight="1">
      <c r="C691" s="383"/>
    </row>
    <row r="692" ht="15.75" customHeight="1">
      <c r="C692" s="383"/>
    </row>
    <row r="693" ht="15.75" customHeight="1">
      <c r="C693" s="383"/>
    </row>
    <row r="694" ht="15.75" customHeight="1">
      <c r="C694" s="383"/>
    </row>
    <row r="695" ht="15.75" customHeight="1">
      <c r="C695" s="383"/>
    </row>
    <row r="696" ht="15.75" customHeight="1">
      <c r="C696" s="383"/>
    </row>
    <row r="697" ht="15.75" customHeight="1">
      <c r="C697" s="383"/>
    </row>
    <row r="698" ht="15.75" customHeight="1">
      <c r="C698" s="383"/>
    </row>
    <row r="699" ht="15.75" customHeight="1">
      <c r="C699" s="383"/>
    </row>
    <row r="700" ht="15.75" customHeight="1">
      <c r="C700" s="383"/>
    </row>
    <row r="701" ht="15.75" customHeight="1">
      <c r="C701" s="383"/>
    </row>
    <row r="702" ht="15.75" customHeight="1">
      <c r="C702" s="383"/>
    </row>
    <row r="703" ht="15.75" customHeight="1">
      <c r="C703" s="383"/>
    </row>
    <row r="704" ht="15.75" customHeight="1">
      <c r="C704" s="383"/>
    </row>
    <row r="705" ht="15.75" customHeight="1">
      <c r="C705" s="383"/>
    </row>
    <row r="706" ht="15.75" customHeight="1">
      <c r="C706" s="383"/>
    </row>
    <row r="707" ht="15.75" customHeight="1">
      <c r="C707" s="383"/>
    </row>
    <row r="708" ht="15.75" customHeight="1">
      <c r="C708" s="383"/>
    </row>
    <row r="709" ht="15.75" customHeight="1">
      <c r="C709" s="383"/>
    </row>
    <row r="710" ht="15.75" customHeight="1">
      <c r="C710" s="383"/>
    </row>
    <row r="711" ht="15.75" customHeight="1">
      <c r="C711" s="383"/>
    </row>
    <row r="712" ht="15.75" customHeight="1">
      <c r="C712" s="383"/>
    </row>
    <row r="713" ht="15.75" customHeight="1">
      <c r="C713" s="383"/>
    </row>
    <row r="714" ht="15.75" customHeight="1">
      <c r="C714" s="383"/>
    </row>
    <row r="715" ht="15.75" customHeight="1">
      <c r="C715" s="383"/>
    </row>
    <row r="716" ht="15.75" customHeight="1">
      <c r="C716" s="383"/>
    </row>
    <row r="717" ht="15.75" customHeight="1">
      <c r="C717" s="383"/>
    </row>
    <row r="718" ht="15.75" customHeight="1">
      <c r="C718" s="383"/>
    </row>
    <row r="719" ht="15.75" customHeight="1">
      <c r="C719" s="383"/>
    </row>
    <row r="720" ht="15.75" customHeight="1">
      <c r="C720" s="383"/>
    </row>
    <row r="721" ht="15.75" customHeight="1">
      <c r="C721" s="383"/>
    </row>
    <row r="722" ht="15.75" customHeight="1">
      <c r="C722" s="383"/>
    </row>
    <row r="723" ht="15.75" customHeight="1">
      <c r="C723" s="383"/>
    </row>
    <row r="724" ht="15.75" customHeight="1">
      <c r="C724" s="383"/>
    </row>
    <row r="725" ht="15.75" customHeight="1">
      <c r="C725" s="383"/>
    </row>
    <row r="726" ht="15.75" customHeight="1">
      <c r="C726" s="383"/>
    </row>
    <row r="727" ht="15.75" customHeight="1">
      <c r="C727" s="383"/>
    </row>
    <row r="728" ht="15.75" customHeight="1">
      <c r="C728" s="383"/>
    </row>
    <row r="729" ht="15.75" customHeight="1">
      <c r="C729" s="383"/>
    </row>
    <row r="730" ht="15.75" customHeight="1">
      <c r="C730" s="383"/>
    </row>
    <row r="731" ht="15.75" customHeight="1">
      <c r="C731" s="383"/>
    </row>
    <row r="732" ht="15.75" customHeight="1">
      <c r="C732" s="383"/>
    </row>
    <row r="733" ht="15.75" customHeight="1">
      <c r="C733" s="383"/>
    </row>
    <row r="734" ht="15.75" customHeight="1">
      <c r="C734" s="383"/>
    </row>
    <row r="735" ht="15.75" customHeight="1">
      <c r="C735" s="383"/>
    </row>
    <row r="736" ht="15.75" customHeight="1">
      <c r="C736" s="383"/>
    </row>
    <row r="737" ht="15.75" customHeight="1">
      <c r="C737" s="383"/>
    </row>
    <row r="738" ht="15.75" customHeight="1">
      <c r="C738" s="383"/>
    </row>
    <row r="739" ht="15.75" customHeight="1">
      <c r="C739" s="383"/>
    </row>
    <row r="740" ht="15.75" customHeight="1">
      <c r="C740" s="383"/>
    </row>
    <row r="741" ht="15.75" customHeight="1">
      <c r="C741" s="383"/>
    </row>
    <row r="742" ht="15.75" customHeight="1">
      <c r="C742" s="383"/>
    </row>
    <row r="743" ht="15.75" customHeight="1">
      <c r="C743" s="383"/>
    </row>
    <row r="744" ht="15.75" customHeight="1">
      <c r="C744" s="383"/>
    </row>
    <row r="745" ht="15.75" customHeight="1">
      <c r="C745" s="383"/>
    </row>
    <row r="746" ht="15.75" customHeight="1">
      <c r="C746" s="383"/>
    </row>
    <row r="747" ht="15.75" customHeight="1">
      <c r="C747" s="383"/>
    </row>
    <row r="748" ht="15.75" customHeight="1">
      <c r="C748" s="383"/>
    </row>
    <row r="749" ht="15.75" customHeight="1">
      <c r="C749" s="383"/>
    </row>
    <row r="750" ht="15.75" customHeight="1">
      <c r="C750" s="383"/>
    </row>
    <row r="751" ht="15.75" customHeight="1">
      <c r="C751" s="383"/>
    </row>
    <row r="752" ht="15.75" customHeight="1">
      <c r="C752" s="383"/>
    </row>
    <row r="753" ht="15.75" customHeight="1">
      <c r="C753" s="383"/>
    </row>
    <row r="754" ht="15.75" customHeight="1">
      <c r="C754" s="383"/>
    </row>
    <row r="755" ht="15.75" customHeight="1">
      <c r="C755" s="383"/>
    </row>
    <row r="756" ht="15.75" customHeight="1">
      <c r="C756" s="383"/>
    </row>
    <row r="757" ht="15.75" customHeight="1">
      <c r="C757" s="383"/>
    </row>
    <row r="758" ht="15.75" customHeight="1">
      <c r="C758" s="383"/>
    </row>
    <row r="759" ht="15.75" customHeight="1">
      <c r="C759" s="383"/>
    </row>
    <row r="760" ht="15.75" customHeight="1">
      <c r="C760" s="383"/>
    </row>
    <row r="761" ht="15.75" customHeight="1">
      <c r="C761" s="383"/>
    </row>
    <row r="762" ht="15.75" customHeight="1">
      <c r="C762" s="383"/>
    </row>
    <row r="763" ht="15.75" customHeight="1">
      <c r="C763" s="383"/>
    </row>
    <row r="764" ht="15.75" customHeight="1">
      <c r="C764" s="383"/>
    </row>
    <row r="765" ht="15.75" customHeight="1">
      <c r="C765" s="383"/>
    </row>
    <row r="766" ht="15.75" customHeight="1">
      <c r="C766" s="383"/>
    </row>
    <row r="767" ht="15.75" customHeight="1">
      <c r="C767" s="383"/>
    </row>
    <row r="768" ht="15.75" customHeight="1">
      <c r="C768" s="383"/>
    </row>
    <row r="769" ht="15.75" customHeight="1">
      <c r="C769" s="383"/>
    </row>
    <row r="770" ht="15.75" customHeight="1">
      <c r="C770" s="383"/>
    </row>
    <row r="771" ht="15.75" customHeight="1">
      <c r="C771" s="383"/>
    </row>
    <row r="772" ht="15.75" customHeight="1">
      <c r="C772" s="383"/>
    </row>
    <row r="773" ht="15.75" customHeight="1">
      <c r="C773" s="383"/>
    </row>
    <row r="774" ht="15.75" customHeight="1">
      <c r="C774" s="383"/>
    </row>
    <row r="775" ht="15.75" customHeight="1">
      <c r="C775" s="383"/>
    </row>
    <row r="776" ht="15.75" customHeight="1">
      <c r="C776" s="383"/>
    </row>
    <row r="777" ht="15.75" customHeight="1">
      <c r="C777" s="383"/>
    </row>
    <row r="778" ht="15.75" customHeight="1">
      <c r="C778" s="383"/>
    </row>
    <row r="779" ht="15.75" customHeight="1">
      <c r="C779" s="383"/>
    </row>
    <row r="780" ht="15.75" customHeight="1">
      <c r="C780" s="383"/>
    </row>
    <row r="781" ht="15.75" customHeight="1">
      <c r="C781" s="383"/>
    </row>
    <row r="782" ht="15.75" customHeight="1">
      <c r="C782" s="383"/>
    </row>
    <row r="783" ht="15.75" customHeight="1">
      <c r="C783" s="383"/>
    </row>
    <row r="784" ht="15.75" customHeight="1">
      <c r="C784" s="383"/>
    </row>
    <row r="785" ht="15.75" customHeight="1">
      <c r="C785" s="383"/>
    </row>
    <row r="786" ht="15.75" customHeight="1">
      <c r="C786" s="383"/>
    </row>
    <row r="787" ht="15.75" customHeight="1">
      <c r="C787" s="383"/>
    </row>
    <row r="788" ht="15.75" customHeight="1">
      <c r="C788" s="383"/>
    </row>
    <row r="789" ht="15.75" customHeight="1">
      <c r="C789" s="383"/>
    </row>
    <row r="790" ht="15.75" customHeight="1">
      <c r="C790" s="383"/>
    </row>
    <row r="791" ht="15.75" customHeight="1">
      <c r="C791" s="383"/>
    </row>
    <row r="792" ht="15.75" customHeight="1">
      <c r="C792" s="383"/>
    </row>
    <row r="793" ht="15.75" customHeight="1">
      <c r="C793" s="383"/>
    </row>
    <row r="794" ht="15.75" customHeight="1">
      <c r="C794" s="383"/>
    </row>
    <row r="795" ht="15.75" customHeight="1">
      <c r="C795" s="383"/>
    </row>
    <row r="796" ht="15.75" customHeight="1">
      <c r="C796" s="383"/>
    </row>
    <row r="797" ht="15.75" customHeight="1">
      <c r="C797" s="383"/>
    </row>
    <row r="798" ht="15.75" customHeight="1">
      <c r="C798" s="383"/>
    </row>
    <row r="799" ht="15.75" customHeight="1">
      <c r="C799" s="383"/>
    </row>
    <row r="800" ht="15.75" customHeight="1">
      <c r="C800" s="383"/>
    </row>
    <row r="801" ht="15.75" customHeight="1">
      <c r="C801" s="383"/>
    </row>
    <row r="802" ht="15.75" customHeight="1">
      <c r="C802" s="383"/>
    </row>
    <row r="803" ht="15.75" customHeight="1">
      <c r="C803" s="383"/>
    </row>
    <row r="804" ht="15.75" customHeight="1">
      <c r="C804" s="383"/>
    </row>
    <row r="805" ht="15.75" customHeight="1">
      <c r="C805" s="383"/>
    </row>
    <row r="806" ht="15.75" customHeight="1">
      <c r="C806" s="383"/>
    </row>
    <row r="807" ht="15.75" customHeight="1">
      <c r="C807" s="383"/>
    </row>
    <row r="808" ht="15.75" customHeight="1">
      <c r="C808" s="383"/>
    </row>
    <row r="809" ht="15.75" customHeight="1">
      <c r="C809" s="383"/>
    </row>
    <row r="810" ht="15.75" customHeight="1">
      <c r="C810" s="383"/>
    </row>
    <row r="811" ht="15.75" customHeight="1">
      <c r="C811" s="383"/>
    </row>
    <row r="812" ht="15.75" customHeight="1">
      <c r="C812" s="383"/>
    </row>
    <row r="813" ht="15.75" customHeight="1">
      <c r="C813" s="383"/>
    </row>
    <row r="814" ht="15.75" customHeight="1">
      <c r="C814" s="383"/>
    </row>
    <row r="815" ht="15.75" customHeight="1">
      <c r="C815" s="383"/>
    </row>
    <row r="816" ht="15.75" customHeight="1">
      <c r="C816" s="383"/>
    </row>
    <row r="817" ht="15.75" customHeight="1">
      <c r="C817" s="383"/>
    </row>
    <row r="818" ht="15.75" customHeight="1">
      <c r="C818" s="383"/>
    </row>
    <row r="819" ht="15.75" customHeight="1">
      <c r="C819" s="383"/>
    </row>
    <row r="820" ht="15.75" customHeight="1">
      <c r="C820" s="383"/>
    </row>
    <row r="821" ht="15.75" customHeight="1">
      <c r="C821" s="383"/>
    </row>
    <row r="822" ht="15.75" customHeight="1">
      <c r="C822" s="383"/>
    </row>
    <row r="823" ht="15.75" customHeight="1">
      <c r="C823" s="383"/>
    </row>
    <row r="824" ht="15.75" customHeight="1">
      <c r="C824" s="383"/>
    </row>
    <row r="825" ht="15.75" customHeight="1">
      <c r="C825" s="383"/>
    </row>
    <row r="826" ht="15.75" customHeight="1">
      <c r="C826" s="383"/>
    </row>
    <row r="827" ht="15.75" customHeight="1">
      <c r="C827" s="383"/>
    </row>
    <row r="828" ht="15.75" customHeight="1">
      <c r="C828" s="383"/>
    </row>
    <row r="829" ht="15.75" customHeight="1">
      <c r="C829" s="383"/>
    </row>
    <row r="830" ht="15.75" customHeight="1">
      <c r="C830" s="383"/>
    </row>
    <row r="831" ht="15.75" customHeight="1">
      <c r="C831" s="383"/>
    </row>
    <row r="832" ht="15.75" customHeight="1">
      <c r="C832" s="383"/>
    </row>
    <row r="833" ht="15.75" customHeight="1">
      <c r="C833" s="383"/>
    </row>
    <row r="834" ht="15.75" customHeight="1">
      <c r="C834" s="383"/>
    </row>
    <row r="835" ht="15.75" customHeight="1">
      <c r="C835" s="383"/>
    </row>
    <row r="836" ht="15.75" customHeight="1">
      <c r="C836" s="383"/>
    </row>
    <row r="837" ht="15.75" customHeight="1">
      <c r="C837" s="383"/>
    </row>
    <row r="838" ht="15.75" customHeight="1">
      <c r="C838" s="383"/>
    </row>
    <row r="839" ht="15.75" customHeight="1">
      <c r="C839" s="383"/>
    </row>
    <row r="840" ht="15.75" customHeight="1">
      <c r="C840" s="383"/>
    </row>
    <row r="841" ht="15.75" customHeight="1">
      <c r="C841" s="383"/>
    </row>
    <row r="842" ht="15.75" customHeight="1">
      <c r="C842" s="383"/>
    </row>
    <row r="843" ht="15.75" customHeight="1">
      <c r="C843" s="383"/>
    </row>
    <row r="844" ht="15.75" customHeight="1">
      <c r="C844" s="383"/>
    </row>
    <row r="845" ht="15.75" customHeight="1">
      <c r="C845" s="383"/>
    </row>
    <row r="846" ht="15.75" customHeight="1">
      <c r="C846" s="383"/>
    </row>
    <row r="847" ht="15.75" customHeight="1">
      <c r="C847" s="383"/>
    </row>
    <row r="848" ht="15.75" customHeight="1">
      <c r="C848" s="383"/>
    </row>
    <row r="849" ht="15.75" customHeight="1">
      <c r="C849" s="383"/>
    </row>
    <row r="850" ht="15.75" customHeight="1">
      <c r="C850" s="383"/>
    </row>
    <row r="851" ht="15.75" customHeight="1">
      <c r="C851" s="383"/>
    </row>
    <row r="852" ht="15.75" customHeight="1">
      <c r="C852" s="383"/>
    </row>
    <row r="853" ht="15.75" customHeight="1">
      <c r="C853" s="383"/>
    </row>
    <row r="854" ht="15.75" customHeight="1">
      <c r="C854" s="383"/>
    </row>
    <row r="855" ht="15.75" customHeight="1">
      <c r="C855" s="383"/>
    </row>
    <row r="856" ht="15.75" customHeight="1">
      <c r="C856" s="383"/>
    </row>
    <row r="857" ht="15.75" customHeight="1">
      <c r="C857" s="383"/>
    </row>
    <row r="858" ht="15.75" customHeight="1">
      <c r="C858" s="383"/>
    </row>
    <row r="859" ht="15.75" customHeight="1">
      <c r="C859" s="383"/>
    </row>
    <row r="860" ht="15.75" customHeight="1">
      <c r="C860" s="383"/>
    </row>
    <row r="861" ht="15.75" customHeight="1">
      <c r="C861" s="383"/>
    </row>
    <row r="862" ht="15.75" customHeight="1">
      <c r="C862" s="383"/>
    </row>
    <row r="863" ht="15.75" customHeight="1">
      <c r="C863" s="383"/>
    </row>
    <row r="864" ht="15.75" customHeight="1">
      <c r="C864" s="383"/>
    </row>
    <row r="865" ht="15.75" customHeight="1">
      <c r="C865" s="383"/>
    </row>
    <row r="866" ht="15.75" customHeight="1">
      <c r="C866" s="383"/>
    </row>
    <row r="867" ht="15.75" customHeight="1">
      <c r="C867" s="383"/>
    </row>
    <row r="868" ht="15.75" customHeight="1">
      <c r="C868" s="383"/>
    </row>
    <row r="869" ht="15.75" customHeight="1">
      <c r="C869" s="383"/>
    </row>
    <row r="870" ht="15.75" customHeight="1">
      <c r="C870" s="383"/>
    </row>
    <row r="871" ht="15.75" customHeight="1">
      <c r="C871" s="383"/>
    </row>
    <row r="872" ht="15.75" customHeight="1">
      <c r="C872" s="383"/>
    </row>
    <row r="873" ht="15.75" customHeight="1">
      <c r="C873" s="383"/>
    </row>
    <row r="874" ht="15.75" customHeight="1">
      <c r="C874" s="383"/>
    </row>
    <row r="875" ht="15.75" customHeight="1">
      <c r="C875" s="383"/>
    </row>
    <row r="876" ht="15.75" customHeight="1">
      <c r="C876" s="383"/>
    </row>
    <row r="877" ht="15.75" customHeight="1">
      <c r="C877" s="383"/>
    </row>
    <row r="878" ht="15.75" customHeight="1">
      <c r="C878" s="383"/>
    </row>
    <row r="879" ht="15.75" customHeight="1">
      <c r="C879" s="383"/>
    </row>
    <row r="880" ht="15.75" customHeight="1">
      <c r="C880" s="383"/>
    </row>
    <row r="881" ht="15.75" customHeight="1">
      <c r="C881" s="383"/>
    </row>
    <row r="882" ht="15.75" customHeight="1">
      <c r="C882" s="383"/>
    </row>
    <row r="883" ht="15.75" customHeight="1">
      <c r="C883" s="383"/>
    </row>
    <row r="884" ht="15.75" customHeight="1">
      <c r="C884" s="383"/>
    </row>
    <row r="885" ht="15.75" customHeight="1">
      <c r="C885" s="383"/>
    </row>
    <row r="886" ht="15.75" customHeight="1">
      <c r="C886" s="383"/>
    </row>
    <row r="887" ht="15.75" customHeight="1">
      <c r="C887" s="383"/>
    </row>
    <row r="888" ht="15.75" customHeight="1">
      <c r="C888" s="383"/>
    </row>
    <row r="889" ht="15.75" customHeight="1">
      <c r="C889" s="383"/>
    </row>
    <row r="890" ht="15.75" customHeight="1">
      <c r="C890" s="383"/>
    </row>
    <row r="891" ht="15.75" customHeight="1">
      <c r="C891" s="383"/>
    </row>
    <row r="892" ht="15.75" customHeight="1">
      <c r="C892" s="383"/>
    </row>
    <row r="893" ht="15.75" customHeight="1">
      <c r="C893" s="383"/>
    </row>
    <row r="894" ht="15.75" customHeight="1">
      <c r="C894" s="383"/>
    </row>
    <row r="895" ht="15.75" customHeight="1">
      <c r="C895" s="383"/>
    </row>
    <row r="896" ht="15.75" customHeight="1">
      <c r="C896" s="383"/>
    </row>
    <row r="897" ht="15.75" customHeight="1">
      <c r="C897" s="383"/>
    </row>
    <row r="898" ht="15.75" customHeight="1">
      <c r="C898" s="383"/>
    </row>
    <row r="899" ht="15.75" customHeight="1">
      <c r="C899" s="383"/>
    </row>
    <row r="900" ht="15.75" customHeight="1">
      <c r="C900" s="383"/>
    </row>
    <row r="901" ht="15.75" customHeight="1">
      <c r="C901" s="383"/>
    </row>
    <row r="902" ht="15.75" customHeight="1">
      <c r="C902" s="383"/>
    </row>
    <row r="903" ht="15.75" customHeight="1">
      <c r="C903" s="383"/>
    </row>
    <row r="904" ht="15.75" customHeight="1">
      <c r="C904" s="383"/>
    </row>
    <row r="905" ht="15.75" customHeight="1">
      <c r="C905" s="383"/>
    </row>
    <row r="906" ht="15.75" customHeight="1">
      <c r="C906" s="383"/>
    </row>
    <row r="907" ht="15.75" customHeight="1">
      <c r="C907" s="383"/>
    </row>
    <row r="908" ht="15.75" customHeight="1">
      <c r="C908" s="383"/>
    </row>
    <row r="909" ht="15.75" customHeight="1">
      <c r="C909" s="383"/>
    </row>
    <row r="910" ht="15.75" customHeight="1">
      <c r="C910" s="383"/>
    </row>
    <row r="911" ht="15.75" customHeight="1">
      <c r="C911" s="383"/>
    </row>
    <row r="912" ht="15.75" customHeight="1">
      <c r="C912" s="383"/>
    </row>
    <row r="913" ht="15.75" customHeight="1">
      <c r="C913" s="383"/>
    </row>
    <row r="914" ht="15.75" customHeight="1">
      <c r="C914" s="383"/>
    </row>
    <row r="915" ht="15.75" customHeight="1">
      <c r="C915" s="383"/>
    </row>
    <row r="916" ht="15.75" customHeight="1">
      <c r="C916" s="383"/>
    </row>
    <row r="917" ht="15.75" customHeight="1">
      <c r="C917" s="383"/>
    </row>
    <row r="918" ht="15.75" customHeight="1">
      <c r="C918" s="383"/>
    </row>
    <row r="919" ht="15.75" customHeight="1">
      <c r="C919" s="383"/>
    </row>
    <row r="920" ht="15.75" customHeight="1">
      <c r="C920" s="383"/>
    </row>
    <row r="921" ht="15.75" customHeight="1">
      <c r="C921" s="383"/>
    </row>
    <row r="922" ht="15.75" customHeight="1">
      <c r="C922" s="383"/>
    </row>
    <row r="923" ht="15.75" customHeight="1">
      <c r="C923" s="383"/>
    </row>
    <row r="924" ht="15.75" customHeight="1">
      <c r="C924" s="383"/>
    </row>
    <row r="925" ht="15.75" customHeight="1">
      <c r="C925" s="383"/>
    </row>
    <row r="926" ht="15.75" customHeight="1">
      <c r="C926" s="383"/>
    </row>
    <row r="927" ht="15.75" customHeight="1">
      <c r="C927" s="383"/>
    </row>
    <row r="928" ht="15.75" customHeight="1">
      <c r="C928" s="383"/>
    </row>
    <row r="929" ht="15.75" customHeight="1">
      <c r="C929" s="383"/>
    </row>
    <row r="930" ht="15.75" customHeight="1">
      <c r="C930" s="383"/>
    </row>
    <row r="931" ht="15.75" customHeight="1">
      <c r="C931" s="383"/>
    </row>
    <row r="932" ht="15.75" customHeight="1">
      <c r="C932" s="383"/>
    </row>
    <row r="933" ht="15.75" customHeight="1">
      <c r="C933" s="383"/>
    </row>
    <row r="934" ht="15.75" customHeight="1">
      <c r="C934" s="383"/>
    </row>
    <row r="935" ht="15.75" customHeight="1">
      <c r="C935" s="383"/>
    </row>
    <row r="936" ht="15.75" customHeight="1">
      <c r="C936" s="383"/>
    </row>
    <row r="937" ht="15.75" customHeight="1">
      <c r="C937" s="383"/>
    </row>
    <row r="938" ht="15.75" customHeight="1">
      <c r="C938" s="383"/>
    </row>
    <row r="939" ht="15.75" customHeight="1">
      <c r="C939" s="383"/>
    </row>
    <row r="940" ht="15.75" customHeight="1">
      <c r="C940" s="383"/>
    </row>
    <row r="941" ht="15.75" customHeight="1">
      <c r="C941" s="383"/>
    </row>
    <row r="942" ht="15.75" customHeight="1">
      <c r="C942" s="383"/>
    </row>
    <row r="943" ht="15.75" customHeight="1">
      <c r="C943" s="383"/>
    </row>
    <row r="944" ht="15.75" customHeight="1">
      <c r="C944" s="383"/>
    </row>
    <row r="945" ht="15.75" customHeight="1">
      <c r="C945" s="383"/>
    </row>
    <row r="946" ht="15.75" customHeight="1">
      <c r="C946" s="383"/>
    </row>
    <row r="947" ht="15.75" customHeight="1">
      <c r="C947" s="383"/>
    </row>
    <row r="948" ht="15.75" customHeight="1">
      <c r="C948" s="383"/>
    </row>
    <row r="949" ht="15.75" customHeight="1">
      <c r="C949" s="383"/>
    </row>
    <row r="950" ht="15.75" customHeight="1">
      <c r="C950" s="383"/>
    </row>
    <row r="951" ht="15.75" customHeight="1">
      <c r="C951" s="383"/>
    </row>
    <row r="952" ht="15.75" customHeight="1">
      <c r="C952" s="383"/>
    </row>
    <row r="953" ht="15.75" customHeight="1">
      <c r="C953" s="383"/>
    </row>
    <row r="954" ht="15.75" customHeight="1">
      <c r="C954" s="383"/>
    </row>
    <row r="955" ht="15.75" customHeight="1">
      <c r="C955" s="383"/>
    </row>
    <row r="956" ht="15.75" customHeight="1">
      <c r="C956" s="383"/>
    </row>
    <row r="957" ht="15.75" customHeight="1">
      <c r="C957" s="383"/>
    </row>
    <row r="958" ht="15.75" customHeight="1">
      <c r="C958" s="383"/>
    </row>
    <row r="959" ht="15.75" customHeight="1">
      <c r="C959" s="383"/>
    </row>
    <row r="960" ht="15.75" customHeight="1">
      <c r="C960" s="383"/>
    </row>
    <row r="961" ht="15.75" customHeight="1">
      <c r="C961" s="383"/>
    </row>
    <row r="962" ht="15.75" customHeight="1">
      <c r="C962" s="383"/>
    </row>
    <row r="963" ht="15.75" customHeight="1">
      <c r="C963" s="383"/>
    </row>
    <row r="964" ht="15.75" customHeight="1">
      <c r="C964" s="383"/>
    </row>
    <row r="965" ht="15.75" customHeight="1">
      <c r="C965" s="383"/>
    </row>
    <row r="966" ht="15.75" customHeight="1">
      <c r="C966" s="383"/>
    </row>
    <row r="967" ht="15.75" customHeight="1">
      <c r="C967" s="383"/>
    </row>
    <row r="968" ht="15.75" customHeight="1">
      <c r="C968" s="383"/>
    </row>
    <row r="969" ht="15.75" customHeight="1">
      <c r="C969" s="383"/>
    </row>
    <row r="970" ht="15.75" customHeight="1">
      <c r="C970" s="383"/>
    </row>
    <row r="971" ht="15.75" customHeight="1">
      <c r="C971" s="383"/>
    </row>
    <row r="972" ht="15.75" customHeight="1">
      <c r="C972" s="383"/>
    </row>
    <row r="973" ht="15.75" customHeight="1">
      <c r="C973" s="383"/>
    </row>
    <row r="974" ht="15.75" customHeight="1">
      <c r="C974" s="383"/>
    </row>
    <row r="975" ht="15.75" customHeight="1">
      <c r="C975" s="383"/>
    </row>
    <row r="976" ht="15.75" customHeight="1">
      <c r="C976" s="383"/>
    </row>
    <row r="977" ht="15.75" customHeight="1">
      <c r="C977" s="383"/>
    </row>
    <row r="978" ht="15.75" customHeight="1">
      <c r="C978" s="383"/>
    </row>
    <row r="979" ht="15.75" customHeight="1">
      <c r="C979" s="383"/>
    </row>
    <row r="980" ht="15.75" customHeight="1">
      <c r="C980" s="383"/>
    </row>
    <row r="981" ht="15.75" customHeight="1">
      <c r="C981" s="383"/>
    </row>
    <row r="982" ht="15.75" customHeight="1">
      <c r="C982" s="383"/>
    </row>
    <row r="983" ht="15.75" customHeight="1">
      <c r="C983" s="383"/>
    </row>
    <row r="984" ht="15.75" customHeight="1">
      <c r="C984" s="383"/>
    </row>
    <row r="985" ht="15.75" customHeight="1">
      <c r="C985" s="383"/>
    </row>
    <row r="986" ht="15.75" customHeight="1">
      <c r="C986" s="383"/>
    </row>
    <row r="987" ht="15.75" customHeight="1">
      <c r="C987" s="383"/>
    </row>
    <row r="988" ht="15.75" customHeight="1">
      <c r="C988" s="383"/>
    </row>
    <row r="989" ht="15.75" customHeight="1">
      <c r="C989" s="383"/>
    </row>
    <row r="990" ht="15.75" customHeight="1">
      <c r="C990" s="383"/>
    </row>
    <row r="991" ht="15.75" customHeight="1">
      <c r="C991" s="383"/>
    </row>
    <row r="992" ht="15.75" customHeight="1">
      <c r="C992" s="383"/>
    </row>
    <row r="993" ht="15.75" customHeight="1">
      <c r="C993" s="383"/>
    </row>
    <row r="994" ht="15.75" customHeight="1">
      <c r="C994" s="383"/>
    </row>
    <row r="995" ht="15.75" customHeight="1">
      <c r="C995" s="383"/>
    </row>
    <row r="996" ht="15.75" customHeight="1">
      <c r="C996" s="383"/>
    </row>
    <row r="997" ht="15.75" customHeight="1">
      <c r="C997" s="383"/>
    </row>
    <row r="998" ht="15.75" customHeight="1">
      <c r="C998" s="383"/>
    </row>
    <row r="999" ht="15.75" customHeight="1">
      <c r="C999" s="383"/>
    </row>
    <row r="1000" ht="15.75" customHeight="1">
      <c r="C1000" s="383"/>
    </row>
  </sheetData>
  <mergeCells count="66">
    <mergeCell ref="AA4:AA22"/>
    <mergeCell ref="AA23:AA28"/>
    <mergeCell ref="Z25:Z28"/>
    <mergeCell ref="Z29:Z33"/>
    <mergeCell ref="AA29:AA36"/>
    <mergeCell ref="Z34:Z36"/>
    <mergeCell ref="Z37:Z40"/>
    <mergeCell ref="AA37:AA43"/>
    <mergeCell ref="Z41:Z43"/>
    <mergeCell ref="Z44:Z46"/>
    <mergeCell ref="AA44:AA51"/>
    <mergeCell ref="Z47:Z49"/>
    <mergeCell ref="Z50:Z51"/>
    <mergeCell ref="Z2:Z3"/>
    <mergeCell ref="AA2:AA3"/>
    <mergeCell ref="Z4:Z11"/>
    <mergeCell ref="AB4:AB51"/>
    <mergeCell ref="Z12:Z17"/>
    <mergeCell ref="Z18:Z22"/>
    <mergeCell ref="Z23:Z24"/>
    <mergeCell ref="B18:B22"/>
    <mergeCell ref="C18:C22"/>
    <mergeCell ref="A23:A28"/>
    <mergeCell ref="B23:B24"/>
    <mergeCell ref="C23:C24"/>
    <mergeCell ref="C25:C28"/>
    <mergeCell ref="C29:C33"/>
    <mergeCell ref="B41:B43"/>
    <mergeCell ref="B44:B46"/>
    <mergeCell ref="A44:A51"/>
    <mergeCell ref="B47:B49"/>
    <mergeCell ref="C47:C49"/>
    <mergeCell ref="B50:B51"/>
    <mergeCell ref="C50:C51"/>
    <mergeCell ref="B25:B28"/>
    <mergeCell ref="B29:B33"/>
    <mergeCell ref="A37:A43"/>
    <mergeCell ref="B37:B40"/>
    <mergeCell ref="C37:C40"/>
    <mergeCell ref="C41:C43"/>
    <mergeCell ref="C44:C46"/>
    <mergeCell ref="I2:I3"/>
    <mergeCell ref="J2:J3"/>
    <mergeCell ref="K2:T2"/>
    <mergeCell ref="U2:U3"/>
    <mergeCell ref="V2:V3"/>
    <mergeCell ref="W2:Y2"/>
    <mergeCell ref="AB2:AB3"/>
    <mergeCell ref="AC2:AE2"/>
    <mergeCell ref="A1:AE1"/>
    <mergeCell ref="A2:A3"/>
    <mergeCell ref="B2:B3"/>
    <mergeCell ref="C2:C3"/>
    <mergeCell ref="D2:D3"/>
    <mergeCell ref="E2:E3"/>
    <mergeCell ref="F2:F3"/>
    <mergeCell ref="G2:G3"/>
    <mergeCell ref="H2:H3"/>
    <mergeCell ref="A4:A22"/>
    <mergeCell ref="B4:B11"/>
    <mergeCell ref="C4:C11"/>
    <mergeCell ref="B12:B17"/>
    <mergeCell ref="C12:C17"/>
    <mergeCell ref="A29:A36"/>
    <mergeCell ref="B34:B36"/>
    <mergeCell ref="C34:C36"/>
  </mergeCells>
  <conditionalFormatting sqref="K37:L39">
    <cfRule type="colorScale" priority="1">
      <colorScale>
        <cfvo type="formula" val="0"/>
        <cfvo type="formula" val="1"/>
        <color rgb="FFFFFF00"/>
        <color theme="9"/>
      </colorScale>
    </cfRule>
  </conditionalFormatting>
  <conditionalFormatting sqref="K4:U29 K30:N35 K36:L36 K40:N40 K41:U51 M36:N39 O30:U40">
    <cfRule type="colorScale" priority="2">
      <colorScale>
        <cfvo type="formula" val="0"/>
        <cfvo type="formula" val="1"/>
        <color rgb="FFFFFF00"/>
        <color theme="9"/>
      </colorScale>
    </cfRule>
  </conditionalFormatting>
  <conditionalFormatting sqref="Z12 Z18:Z21 Z23:Z27 Z29 Z34:Z39 Z41:Z51">
    <cfRule type="cellIs" dxfId="1" priority="3" operator="between">
      <formula>51%</formula>
      <formula>80%</formula>
    </cfRule>
  </conditionalFormatting>
  <conditionalFormatting sqref="Z12 Z18:Z21 Z23:Z27 Z34:Z39 Z41:Z51">
    <cfRule type="cellIs" dxfId="3" priority="4" operator="greaterThanOrEqual">
      <formula>81%</formula>
    </cfRule>
  </conditionalFormatting>
  <conditionalFormatting sqref="Z12 Z18:Z21 Z23:Z27 Z34:Z39 Z41:Z51">
    <cfRule type="cellIs" dxfId="2" priority="5" operator="lessThanOrEqual">
      <formula>50%</formula>
    </cfRule>
  </conditionalFormatting>
  <conditionalFormatting sqref="V4:V51 Y4:Y51 Z4:AA4 AA5:AA6">
    <cfRule type="cellIs" dxfId="1" priority="6" operator="between">
      <formula>51%</formula>
      <formula>80%</formula>
    </cfRule>
  </conditionalFormatting>
  <conditionalFormatting sqref="V4:V51 Y4:Y51 Z4:AA4 AA5:AA6">
    <cfRule type="cellIs" dxfId="2" priority="7" operator="lessThanOrEqual">
      <formula>50%</formula>
    </cfRule>
  </conditionalFormatting>
  <conditionalFormatting sqref="V4:V51 Y4:Y51 Z4:AB4 Z29:AA29 AA5:AB6 AA30:AA31 AA37:AA39 AA44:AA46">
    <cfRule type="cellIs" dxfId="3" priority="8" operator="greaterThanOrEqual">
      <formula>81%</formula>
    </cfRule>
  </conditionalFormatting>
  <conditionalFormatting sqref="AA23:AA24">
    <cfRule type="cellIs" dxfId="3" priority="9" operator="greaterThanOrEqual">
      <formula>81%</formula>
    </cfRule>
  </conditionalFormatting>
  <conditionalFormatting sqref="AA23:AA24">
    <cfRule type="cellIs" dxfId="2" priority="10" operator="between">
      <formula>51%</formula>
      <formula>80%</formula>
    </cfRule>
  </conditionalFormatting>
  <conditionalFormatting sqref="AA23:AA24">
    <cfRule type="cellIs" dxfId="4" priority="11" operator="lessThanOrEqual">
      <formula>50%</formula>
    </cfRule>
  </conditionalFormatting>
  <conditionalFormatting sqref="Z29:AA29 AA30:AA31 AA37:AA39 AA44:AA46 AB4:AB6">
    <cfRule type="cellIs" dxfId="2" priority="12" operator="lessThanOrEqual">
      <formula>50%</formula>
    </cfRule>
  </conditionalFormatting>
  <conditionalFormatting sqref="AA29:AA31 AA37:AA39 AA44:AA46 AB4:AB6">
    <cfRule type="cellIs" dxfId="2" priority="13" operator="between">
      <formula>51%</formula>
      <formula>80%</formula>
    </cfRule>
  </conditionalFormatting>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0"/>
    <col customWidth="1" min="2" max="2" width="29.57"/>
    <col customWidth="1" min="3" max="3" width="26.71"/>
    <col customWidth="1" min="4" max="4" width="32.29"/>
    <col customWidth="1" min="5" max="5" width="72.29"/>
    <col customWidth="1" min="6" max="6" width="14.71"/>
    <col customWidth="1" min="7" max="7" width="14.43"/>
    <col customWidth="1" min="8" max="9" width="10.71"/>
    <col customWidth="1" min="10" max="10" width="31.71"/>
    <col customWidth="1" min="11" max="26" width="10.71"/>
  </cols>
  <sheetData>
    <row r="1" ht="58.5" customHeight="1">
      <c r="A1" s="120" t="s">
        <v>717</v>
      </c>
      <c r="B1" s="2"/>
      <c r="C1" s="2"/>
      <c r="D1" s="2"/>
      <c r="E1" s="3"/>
      <c r="F1" s="121" t="s">
        <v>718</v>
      </c>
      <c r="G1" s="122"/>
      <c r="H1" s="122"/>
      <c r="I1" s="122"/>
      <c r="J1" s="123"/>
    </row>
    <row r="2">
      <c r="A2" s="124" t="s">
        <v>719</v>
      </c>
      <c r="B2" s="124" t="s">
        <v>74</v>
      </c>
      <c r="C2" s="124" t="s">
        <v>720</v>
      </c>
      <c r="D2" s="124" t="s">
        <v>721</v>
      </c>
      <c r="E2" s="124" t="s">
        <v>722</v>
      </c>
      <c r="F2" s="125"/>
      <c r="G2" s="126"/>
      <c r="H2" s="126"/>
      <c r="I2" s="126"/>
      <c r="J2" s="127"/>
    </row>
    <row r="3" ht="231.75" customHeight="1">
      <c r="A3" s="90" t="s">
        <v>723</v>
      </c>
      <c r="B3" s="90" t="s">
        <v>724</v>
      </c>
      <c r="C3" s="90" t="s">
        <v>725</v>
      </c>
      <c r="D3" s="90" t="s">
        <v>726</v>
      </c>
      <c r="E3" s="128" t="s">
        <v>2063</v>
      </c>
      <c r="F3" s="128" t="s">
        <v>137</v>
      </c>
      <c r="G3" s="128" t="s">
        <v>586</v>
      </c>
      <c r="H3" s="105"/>
      <c r="I3" s="105"/>
      <c r="J3" s="105"/>
    </row>
    <row r="4" ht="163.5" customHeight="1">
      <c r="A4" s="90" t="s">
        <v>723</v>
      </c>
      <c r="B4" s="90" t="s">
        <v>724</v>
      </c>
      <c r="C4" s="90" t="s">
        <v>725</v>
      </c>
      <c r="D4" s="90" t="s">
        <v>728</v>
      </c>
      <c r="E4" s="128" t="s">
        <v>2064</v>
      </c>
      <c r="F4" s="128" t="s">
        <v>515</v>
      </c>
      <c r="G4" s="128" t="s">
        <v>586</v>
      </c>
      <c r="H4" s="105"/>
      <c r="I4" s="105"/>
      <c r="J4" s="105"/>
    </row>
    <row r="5" ht="269.25" customHeight="1">
      <c r="A5" s="90" t="s">
        <v>723</v>
      </c>
      <c r="B5" s="90" t="s">
        <v>724</v>
      </c>
      <c r="C5" s="90" t="s">
        <v>725</v>
      </c>
      <c r="D5" s="90" t="s">
        <v>730</v>
      </c>
      <c r="E5" s="128" t="s">
        <v>2065</v>
      </c>
      <c r="F5" s="128" t="s">
        <v>259</v>
      </c>
      <c r="G5" s="128"/>
      <c r="H5" s="105"/>
      <c r="I5" s="105"/>
      <c r="J5" s="105"/>
    </row>
    <row r="6" ht="209.25" customHeight="1">
      <c r="A6" s="90" t="s">
        <v>723</v>
      </c>
      <c r="B6" s="90" t="s">
        <v>724</v>
      </c>
      <c r="C6" s="90" t="s">
        <v>725</v>
      </c>
      <c r="D6" s="90" t="s">
        <v>732</v>
      </c>
      <c r="E6" s="128" t="s">
        <v>2066</v>
      </c>
      <c r="F6" s="128" t="s">
        <v>515</v>
      </c>
      <c r="G6" s="128" t="s">
        <v>586</v>
      </c>
      <c r="H6" s="105"/>
      <c r="I6" s="105"/>
      <c r="J6" s="105"/>
    </row>
    <row r="7" ht="57.0" hidden="1" customHeight="1">
      <c r="A7" s="90" t="s">
        <v>723</v>
      </c>
      <c r="B7" s="90" t="s">
        <v>724</v>
      </c>
      <c r="C7" s="90" t="s">
        <v>725</v>
      </c>
      <c r="D7" s="90" t="s">
        <v>734</v>
      </c>
      <c r="E7" s="129" t="s">
        <v>735</v>
      </c>
      <c r="F7" s="105"/>
      <c r="G7" s="105"/>
      <c r="H7" s="105"/>
      <c r="I7" s="105"/>
      <c r="J7" s="105"/>
    </row>
    <row r="8" ht="166.5" customHeight="1">
      <c r="A8" s="90" t="s">
        <v>723</v>
      </c>
      <c r="B8" s="90" t="s">
        <v>724</v>
      </c>
      <c r="C8" s="90" t="s">
        <v>736</v>
      </c>
      <c r="D8" s="90" t="s">
        <v>737</v>
      </c>
      <c r="E8" s="128" t="s">
        <v>2067</v>
      </c>
      <c r="F8" s="128" t="s">
        <v>81</v>
      </c>
      <c r="G8" s="128" t="s">
        <v>515</v>
      </c>
      <c r="H8" s="128" t="s">
        <v>739</v>
      </c>
      <c r="I8" s="128" t="s">
        <v>259</v>
      </c>
      <c r="J8" s="128" t="s">
        <v>586</v>
      </c>
    </row>
    <row r="9" ht="173.25" customHeight="1">
      <c r="A9" s="90" t="s">
        <v>723</v>
      </c>
      <c r="B9" s="90" t="s">
        <v>724</v>
      </c>
      <c r="C9" s="90" t="s">
        <v>736</v>
      </c>
      <c r="D9" s="90" t="s">
        <v>740</v>
      </c>
      <c r="E9" s="128" t="s">
        <v>2068</v>
      </c>
      <c r="F9" s="128" t="s">
        <v>81</v>
      </c>
      <c r="G9" s="105"/>
      <c r="H9" s="105"/>
      <c r="I9" s="105"/>
      <c r="J9" s="105"/>
    </row>
    <row r="10" ht="117.0" customHeight="1">
      <c r="A10" s="90" t="s">
        <v>723</v>
      </c>
      <c r="B10" s="90" t="s">
        <v>724</v>
      </c>
      <c r="C10" s="90" t="s">
        <v>736</v>
      </c>
      <c r="D10" s="90" t="s">
        <v>742</v>
      </c>
      <c r="E10" s="128" t="s">
        <v>2069</v>
      </c>
      <c r="F10" s="128" t="s">
        <v>259</v>
      </c>
      <c r="G10" s="128" t="s">
        <v>739</v>
      </c>
      <c r="H10" s="128" t="s">
        <v>586</v>
      </c>
      <c r="I10" s="105"/>
      <c r="J10" s="105"/>
    </row>
    <row r="11" ht="108.75" customHeight="1">
      <c r="A11" s="90" t="s">
        <v>723</v>
      </c>
      <c r="B11" s="90" t="s">
        <v>724</v>
      </c>
      <c r="C11" s="90" t="s">
        <v>744</v>
      </c>
      <c r="D11" s="90" t="s">
        <v>745</v>
      </c>
      <c r="E11" s="128" t="s">
        <v>2070</v>
      </c>
      <c r="F11" s="128" t="s">
        <v>259</v>
      </c>
      <c r="G11" s="105"/>
      <c r="H11" s="105"/>
      <c r="I11" s="105"/>
      <c r="J11" s="105"/>
    </row>
    <row r="12" ht="147.75" customHeight="1">
      <c r="A12" s="90" t="s">
        <v>723</v>
      </c>
      <c r="B12" s="90" t="s">
        <v>724</v>
      </c>
      <c r="C12" s="90" t="s">
        <v>747</v>
      </c>
      <c r="D12" s="90" t="s">
        <v>748</v>
      </c>
      <c r="E12" s="128" t="s">
        <v>2071</v>
      </c>
      <c r="F12" s="128" t="s">
        <v>137</v>
      </c>
      <c r="G12" s="128" t="s">
        <v>515</v>
      </c>
      <c r="H12" s="128" t="s">
        <v>586</v>
      </c>
      <c r="I12" s="128"/>
      <c r="J12" s="105"/>
    </row>
    <row r="13" ht="246.75" customHeight="1">
      <c r="A13" s="90" t="s">
        <v>750</v>
      </c>
      <c r="B13" s="90" t="s">
        <v>751</v>
      </c>
      <c r="C13" s="90" t="s">
        <v>752</v>
      </c>
      <c r="D13" s="90" t="s">
        <v>753</v>
      </c>
      <c r="E13" s="128" t="s">
        <v>2072</v>
      </c>
      <c r="F13" s="128" t="s">
        <v>739</v>
      </c>
      <c r="G13" s="128" t="s">
        <v>586</v>
      </c>
      <c r="H13" s="105"/>
      <c r="I13" s="105"/>
      <c r="J13" s="105"/>
    </row>
    <row r="14" ht="176.25" customHeight="1">
      <c r="A14" s="90" t="s">
        <v>750</v>
      </c>
      <c r="B14" s="90" t="s">
        <v>751</v>
      </c>
      <c r="C14" s="90" t="s">
        <v>752</v>
      </c>
      <c r="D14" s="90" t="s">
        <v>755</v>
      </c>
      <c r="E14" s="128" t="s">
        <v>2073</v>
      </c>
      <c r="F14" s="128" t="s">
        <v>81</v>
      </c>
      <c r="G14" s="128" t="s">
        <v>259</v>
      </c>
      <c r="H14" s="105"/>
      <c r="I14" s="105"/>
      <c r="J14" s="105"/>
    </row>
    <row r="15" ht="183.0" customHeight="1">
      <c r="A15" s="90" t="s">
        <v>750</v>
      </c>
      <c r="B15" s="90" t="s">
        <v>751</v>
      </c>
      <c r="C15" s="90" t="s">
        <v>757</v>
      </c>
      <c r="D15" s="90" t="s">
        <v>758</v>
      </c>
      <c r="E15" s="128" t="s">
        <v>2074</v>
      </c>
      <c r="F15" s="128" t="s">
        <v>81</v>
      </c>
      <c r="G15" s="105"/>
      <c r="H15" s="105"/>
      <c r="I15" s="105"/>
      <c r="J15" s="105"/>
    </row>
    <row r="16" ht="138.0" customHeight="1">
      <c r="A16" s="90" t="s">
        <v>750</v>
      </c>
      <c r="B16" s="90" t="s">
        <v>751</v>
      </c>
      <c r="C16" s="90" t="s">
        <v>757</v>
      </c>
      <c r="D16" s="90" t="s">
        <v>760</v>
      </c>
      <c r="E16" s="128" t="s">
        <v>2075</v>
      </c>
      <c r="F16" s="128" t="s">
        <v>762</v>
      </c>
      <c r="G16" s="105"/>
      <c r="H16" s="105"/>
      <c r="I16" s="105"/>
      <c r="J16" s="105"/>
    </row>
    <row r="17" ht="138.0" hidden="1" customHeight="1">
      <c r="A17" s="90" t="s">
        <v>750</v>
      </c>
      <c r="B17" s="90" t="s">
        <v>751</v>
      </c>
      <c r="C17" s="90" t="s">
        <v>757</v>
      </c>
      <c r="D17" s="90" t="s">
        <v>763</v>
      </c>
      <c r="E17" s="129" t="s">
        <v>2076</v>
      </c>
      <c r="F17" s="105"/>
      <c r="G17" s="105"/>
      <c r="H17" s="105"/>
      <c r="I17" s="105"/>
      <c r="J17" s="105"/>
    </row>
    <row r="18" ht="138.0" customHeight="1">
      <c r="A18" s="90" t="s">
        <v>750</v>
      </c>
      <c r="B18" s="90" t="s">
        <v>751</v>
      </c>
      <c r="C18" s="90" t="s">
        <v>765</v>
      </c>
      <c r="D18" s="90" t="s">
        <v>766</v>
      </c>
      <c r="E18" s="128" t="s">
        <v>2077</v>
      </c>
      <c r="F18" s="128" t="s">
        <v>259</v>
      </c>
      <c r="G18" s="128" t="s">
        <v>515</v>
      </c>
      <c r="H18" s="128" t="s">
        <v>137</v>
      </c>
      <c r="I18" s="128" t="s">
        <v>586</v>
      </c>
      <c r="J18" s="105"/>
    </row>
    <row r="19" ht="86.25" hidden="1" customHeight="1">
      <c r="A19" s="90" t="s">
        <v>768</v>
      </c>
      <c r="B19" s="90" t="s">
        <v>769</v>
      </c>
      <c r="C19" s="130" t="s">
        <v>98</v>
      </c>
      <c r="D19" s="130" t="s">
        <v>98</v>
      </c>
      <c r="E19" s="131" t="s">
        <v>98</v>
      </c>
      <c r="F19" s="105"/>
      <c r="G19" s="105"/>
      <c r="H19" s="105"/>
      <c r="I19" s="105"/>
      <c r="J19" s="105"/>
    </row>
    <row r="20" ht="108.75" hidden="1" customHeight="1">
      <c r="A20" s="90" t="s">
        <v>770</v>
      </c>
      <c r="B20" s="90" t="s">
        <v>771</v>
      </c>
      <c r="C20" s="90" t="s">
        <v>772</v>
      </c>
      <c r="D20" s="90" t="s">
        <v>773</v>
      </c>
      <c r="E20" s="129" t="s">
        <v>2078</v>
      </c>
      <c r="F20" s="105"/>
      <c r="G20" s="105"/>
      <c r="H20" s="105"/>
      <c r="I20" s="105"/>
      <c r="J20" s="105"/>
    </row>
    <row r="21" ht="197.25" customHeight="1">
      <c r="A21" s="90" t="s">
        <v>770</v>
      </c>
      <c r="B21" s="90" t="s">
        <v>771</v>
      </c>
      <c r="C21" s="90" t="s">
        <v>772</v>
      </c>
      <c r="D21" s="90" t="s">
        <v>775</v>
      </c>
      <c r="E21" s="128" t="s">
        <v>2079</v>
      </c>
      <c r="F21" s="128" t="s">
        <v>137</v>
      </c>
      <c r="G21" s="128" t="s">
        <v>586</v>
      </c>
      <c r="H21" s="128" t="s">
        <v>593</v>
      </c>
      <c r="I21" s="105"/>
      <c r="J21" s="105"/>
    </row>
    <row r="22" ht="197.25" customHeight="1">
      <c r="A22" s="90" t="s">
        <v>770</v>
      </c>
      <c r="B22" s="90" t="s">
        <v>771</v>
      </c>
      <c r="C22" s="90" t="s">
        <v>772</v>
      </c>
      <c r="D22" s="90" t="s">
        <v>777</v>
      </c>
      <c r="E22" s="128" t="s">
        <v>2080</v>
      </c>
      <c r="F22" s="128" t="s">
        <v>230</v>
      </c>
      <c r="G22" s="105"/>
      <c r="H22" s="105"/>
      <c r="I22" s="105"/>
      <c r="J22" s="105"/>
    </row>
    <row r="23" ht="197.25" customHeight="1">
      <c r="A23" s="90" t="s">
        <v>770</v>
      </c>
      <c r="B23" s="90" t="s">
        <v>771</v>
      </c>
      <c r="C23" s="90" t="s">
        <v>772</v>
      </c>
      <c r="D23" s="90" t="s">
        <v>779</v>
      </c>
      <c r="E23" s="128" t="s">
        <v>2081</v>
      </c>
      <c r="F23" s="128" t="s">
        <v>259</v>
      </c>
      <c r="G23" s="128" t="s">
        <v>230</v>
      </c>
      <c r="H23" s="105"/>
      <c r="I23" s="105"/>
      <c r="J23" s="105"/>
    </row>
    <row r="24" ht="197.25" customHeight="1">
      <c r="A24" s="90" t="s">
        <v>770</v>
      </c>
      <c r="B24" s="90" t="s">
        <v>771</v>
      </c>
      <c r="C24" s="90" t="s">
        <v>772</v>
      </c>
      <c r="D24" s="90" t="s">
        <v>781</v>
      </c>
      <c r="E24" s="128" t="s">
        <v>2082</v>
      </c>
      <c r="F24" s="128" t="s">
        <v>171</v>
      </c>
      <c r="G24" s="128" t="s">
        <v>259</v>
      </c>
      <c r="H24" s="105"/>
      <c r="I24" s="105"/>
      <c r="J24" s="105"/>
    </row>
    <row r="25" ht="197.25" hidden="1" customHeight="1">
      <c r="A25" s="90" t="s">
        <v>770</v>
      </c>
      <c r="B25" s="90" t="s">
        <v>771</v>
      </c>
      <c r="C25" s="90" t="s">
        <v>772</v>
      </c>
      <c r="D25" s="90" t="s">
        <v>783</v>
      </c>
      <c r="E25" s="129" t="s">
        <v>2083</v>
      </c>
      <c r="F25" s="105"/>
      <c r="G25" s="105"/>
      <c r="H25" s="105"/>
      <c r="I25" s="105"/>
      <c r="J25" s="105"/>
    </row>
    <row r="26" ht="135.75" customHeight="1">
      <c r="A26" s="90" t="s">
        <v>770</v>
      </c>
      <c r="B26" s="90" t="s">
        <v>771</v>
      </c>
      <c r="C26" s="90" t="s">
        <v>772</v>
      </c>
      <c r="D26" s="90" t="s">
        <v>785</v>
      </c>
      <c r="E26" s="128" t="s">
        <v>2084</v>
      </c>
      <c r="F26" s="128" t="s">
        <v>586</v>
      </c>
      <c r="G26" s="105"/>
      <c r="H26" s="105"/>
      <c r="I26" s="105"/>
      <c r="J26" s="105"/>
    </row>
    <row r="27" ht="197.25" hidden="1" customHeight="1">
      <c r="A27" s="90" t="s">
        <v>770</v>
      </c>
      <c r="B27" s="90" t="s">
        <v>771</v>
      </c>
      <c r="C27" s="90" t="s">
        <v>772</v>
      </c>
      <c r="D27" s="90" t="s">
        <v>787</v>
      </c>
      <c r="E27" s="129" t="s">
        <v>2085</v>
      </c>
      <c r="F27" s="105"/>
      <c r="G27" s="105"/>
      <c r="H27" s="105"/>
      <c r="I27" s="105"/>
      <c r="J27" s="105"/>
    </row>
    <row r="28" ht="197.25" customHeight="1">
      <c r="A28" s="90" t="s">
        <v>770</v>
      </c>
      <c r="B28" s="90" t="s">
        <v>771</v>
      </c>
      <c r="C28" s="90" t="s">
        <v>772</v>
      </c>
      <c r="D28" s="90" t="s">
        <v>789</v>
      </c>
      <c r="E28" s="128" t="s">
        <v>2086</v>
      </c>
      <c r="F28" s="90" t="s">
        <v>593</v>
      </c>
      <c r="G28" s="105"/>
      <c r="H28" s="105"/>
      <c r="I28" s="105"/>
      <c r="J28" s="105"/>
    </row>
    <row r="29" ht="197.25" customHeight="1">
      <c r="A29" s="90" t="s">
        <v>770</v>
      </c>
      <c r="B29" s="90" t="s">
        <v>771</v>
      </c>
      <c r="C29" s="90" t="s">
        <v>772</v>
      </c>
      <c r="D29" s="90" t="s">
        <v>791</v>
      </c>
      <c r="E29" s="128" t="s">
        <v>2087</v>
      </c>
      <c r="F29" s="128" t="s">
        <v>259</v>
      </c>
      <c r="G29" s="105"/>
      <c r="H29" s="105"/>
      <c r="I29" s="105"/>
      <c r="J29" s="105"/>
    </row>
    <row r="30" ht="197.25" customHeight="1">
      <c r="A30" s="90" t="s">
        <v>770</v>
      </c>
      <c r="B30" s="90" t="s">
        <v>771</v>
      </c>
      <c r="C30" s="90" t="s">
        <v>772</v>
      </c>
      <c r="D30" s="90" t="s">
        <v>793</v>
      </c>
      <c r="E30" s="128" t="s">
        <v>2088</v>
      </c>
      <c r="F30" s="128" t="s">
        <v>259</v>
      </c>
      <c r="G30" s="105"/>
      <c r="H30" s="105"/>
      <c r="I30" s="105"/>
      <c r="J30" s="105"/>
    </row>
    <row r="31" ht="197.25" customHeight="1">
      <c r="A31" s="90" t="s">
        <v>770</v>
      </c>
      <c r="B31" s="90" t="s">
        <v>771</v>
      </c>
      <c r="C31" s="90" t="s">
        <v>772</v>
      </c>
      <c r="D31" s="90" t="s">
        <v>795</v>
      </c>
      <c r="E31" s="128" t="s">
        <v>2089</v>
      </c>
      <c r="F31" s="128" t="s">
        <v>515</v>
      </c>
      <c r="G31" s="128" t="s">
        <v>586</v>
      </c>
      <c r="H31" s="105"/>
      <c r="I31" s="105"/>
      <c r="J31" s="105"/>
    </row>
    <row r="32" ht="197.25" hidden="1" customHeight="1">
      <c r="A32" s="90" t="s">
        <v>770</v>
      </c>
      <c r="B32" s="90" t="s">
        <v>771</v>
      </c>
      <c r="C32" s="90" t="s">
        <v>772</v>
      </c>
      <c r="D32" s="90" t="s">
        <v>797</v>
      </c>
      <c r="E32" s="129" t="s">
        <v>2090</v>
      </c>
      <c r="F32" s="105"/>
      <c r="G32" s="105"/>
      <c r="H32" s="105"/>
      <c r="I32" s="105"/>
      <c r="J32" s="105"/>
    </row>
    <row r="33" ht="147.75" customHeight="1">
      <c r="A33" s="90" t="s">
        <v>770</v>
      </c>
      <c r="B33" s="90" t="s">
        <v>771</v>
      </c>
      <c r="C33" s="90" t="s">
        <v>772</v>
      </c>
      <c r="D33" s="90" t="s">
        <v>799</v>
      </c>
      <c r="E33" s="128" t="s">
        <v>2091</v>
      </c>
      <c r="F33" s="128" t="s">
        <v>801</v>
      </c>
      <c r="G33" s="128" t="s">
        <v>127</v>
      </c>
      <c r="H33" s="105"/>
      <c r="I33" s="105"/>
      <c r="J33" s="105"/>
    </row>
    <row r="34" ht="197.25" hidden="1" customHeight="1">
      <c r="A34" s="90" t="s">
        <v>770</v>
      </c>
      <c r="B34" s="90" t="s">
        <v>771</v>
      </c>
      <c r="C34" s="90" t="s">
        <v>802</v>
      </c>
      <c r="D34" s="90" t="s">
        <v>803</v>
      </c>
      <c r="E34" s="129" t="s">
        <v>2092</v>
      </c>
      <c r="F34" s="105"/>
      <c r="G34" s="105"/>
      <c r="H34" s="105"/>
      <c r="I34" s="105"/>
      <c r="J34" s="105"/>
    </row>
    <row r="35" ht="146.25" hidden="1" customHeight="1">
      <c r="A35" s="90" t="s">
        <v>805</v>
      </c>
      <c r="B35" s="90" t="s">
        <v>806</v>
      </c>
      <c r="C35" s="90" t="s">
        <v>807</v>
      </c>
      <c r="D35" s="90" t="s">
        <v>808</v>
      </c>
      <c r="E35" s="129" t="s">
        <v>2093</v>
      </c>
      <c r="F35" s="105"/>
      <c r="G35" s="105"/>
      <c r="H35" s="105"/>
      <c r="I35" s="105"/>
      <c r="J35" s="105"/>
    </row>
    <row r="36" ht="146.25" customHeight="1">
      <c r="A36" s="90" t="s">
        <v>805</v>
      </c>
      <c r="B36" s="90" t="s">
        <v>806</v>
      </c>
      <c r="C36" s="90" t="s">
        <v>807</v>
      </c>
      <c r="D36" s="90" t="s">
        <v>810</v>
      </c>
      <c r="E36" s="128" t="s">
        <v>2094</v>
      </c>
      <c r="F36" s="128" t="s">
        <v>515</v>
      </c>
      <c r="G36" s="128"/>
      <c r="H36" s="105"/>
      <c r="I36" s="105"/>
      <c r="J36" s="105"/>
    </row>
    <row r="37" ht="261.75" hidden="1" customHeight="1">
      <c r="A37" s="90" t="s">
        <v>805</v>
      </c>
      <c r="B37" s="90" t="s">
        <v>806</v>
      </c>
      <c r="C37" s="90" t="s">
        <v>807</v>
      </c>
      <c r="D37" s="90" t="s">
        <v>812</v>
      </c>
      <c r="E37" s="129" t="s">
        <v>2095</v>
      </c>
      <c r="F37" s="105"/>
      <c r="G37" s="105"/>
      <c r="H37" s="105"/>
      <c r="I37" s="105"/>
      <c r="J37" s="105"/>
    </row>
    <row r="38" ht="123.75" customHeight="1">
      <c r="A38" s="90" t="s">
        <v>805</v>
      </c>
      <c r="B38" s="90" t="s">
        <v>806</v>
      </c>
      <c r="C38" s="90" t="s">
        <v>807</v>
      </c>
      <c r="D38" s="90" t="s">
        <v>814</v>
      </c>
      <c r="E38" s="128" t="s">
        <v>2096</v>
      </c>
      <c r="F38" s="128" t="s">
        <v>739</v>
      </c>
      <c r="G38" s="128" t="s">
        <v>586</v>
      </c>
      <c r="H38" s="105"/>
      <c r="I38" s="105"/>
      <c r="J38" s="105"/>
    </row>
    <row r="39" ht="173.25" customHeight="1">
      <c r="A39" s="90" t="s">
        <v>805</v>
      </c>
      <c r="B39" s="90" t="s">
        <v>806</v>
      </c>
      <c r="C39" s="90" t="s">
        <v>807</v>
      </c>
      <c r="D39" s="90" t="s">
        <v>816</v>
      </c>
      <c r="E39" s="128" t="s">
        <v>2097</v>
      </c>
      <c r="F39" s="128" t="s">
        <v>81</v>
      </c>
      <c r="G39" s="105"/>
      <c r="H39" s="105"/>
      <c r="I39" s="105"/>
      <c r="J39" s="105"/>
    </row>
    <row r="40" ht="178.5" hidden="1" customHeight="1">
      <c r="A40" s="90" t="s">
        <v>805</v>
      </c>
      <c r="B40" s="90" t="s">
        <v>806</v>
      </c>
      <c r="C40" s="90" t="s">
        <v>807</v>
      </c>
      <c r="D40" s="90" t="s">
        <v>818</v>
      </c>
      <c r="E40" s="129" t="s">
        <v>2098</v>
      </c>
      <c r="F40" s="105"/>
      <c r="G40" s="105"/>
      <c r="H40" s="105"/>
      <c r="I40" s="105"/>
      <c r="J40" s="105"/>
    </row>
    <row r="41" ht="173.25" customHeight="1">
      <c r="A41" s="90" t="s">
        <v>805</v>
      </c>
      <c r="B41" s="90" t="s">
        <v>806</v>
      </c>
      <c r="C41" s="90" t="s">
        <v>820</v>
      </c>
      <c r="D41" s="90" t="s">
        <v>821</v>
      </c>
      <c r="E41" s="128" t="s">
        <v>2099</v>
      </c>
      <c r="F41" s="128" t="s">
        <v>259</v>
      </c>
      <c r="G41" s="105"/>
      <c r="H41" s="105"/>
      <c r="I41" s="105"/>
      <c r="J41" s="105"/>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F1:J2"/>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2019-05-21T20:40:11Z</dcterms:created>
  <dc:creator>LauraLizcano</dc:creator>
</cp:coreProperties>
</file>