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mc:AlternateContent xmlns:mc="http://schemas.openxmlformats.org/markup-compatibility/2006">
    <mc:Choice Requires="x15">
      <x15ac:absPath xmlns:x15ac="http://schemas.microsoft.com/office/spreadsheetml/2010/11/ac" url="C:\Users\57318\Documents\CAR 2023\1 Municipios\Sopó\"/>
    </mc:Choice>
  </mc:AlternateContent>
  <xr:revisionPtr revIDLastSave="0" documentId="13_ncr:1_{0668577B-3A1D-462E-8763-CA9A82F648DB}" xr6:coauthVersionLast="36" xr6:coauthVersionMax="47" xr10:uidLastSave="{00000000-0000-0000-0000-000000000000}"/>
  <bookViews>
    <workbookView xWindow="0" yWindow="0" windowWidth="20490" windowHeight="6885" tabRatio="818" firstSheet="2" activeTab="6" xr2:uid="{00000000-000D-0000-FFFF-FFFF00000000}"/>
  </bookViews>
  <sheets>
    <sheet name="Instructivo Diligenciamiento" sheetId="6" state="hidden" r:id="rId1"/>
    <sheet name="Armonixación_PND2023-2026" sheetId="9" r:id="rId2"/>
    <sheet name="Armonización 2020-2023" sheetId="10" r:id="rId3"/>
    <sheet name="PTEA - Estr. programatica" sheetId="2" r:id="rId4"/>
    <sheet name="Nivel_Art_PTEA-PNEA_2023" sheetId="8" r:id="rId5"/>
    <sheet name="Analisis_Implem_PTEA-PNEA_2023" sheetId="5" r:id="rId6"/>
    <sheet name="GRAFICO_2023" sheetId="11" r:id="rId7"/>
  </sheets>
  <definedNames>
    <definedName name="_xlnm._FilterDatabase" localSheetId="1" hidden="1">'Armonixación_PND2023-2026'!$A$2:$J$44</definedName>
    <definedName name="_xlnm._FilterDatabase" localSheetId="2" hidden="1">'Armonización 2020-2023'!$A$2:$AT$2</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11" l="1"/>
  <c r="B8" i="11"/>
  <c r="B6" i="11"/>
  <c r="B5" i="11"/>
  <c r="B4" i="11"/>
  <c r="B3" i="11"/>
  <c r="Y8" i="5" l="1"/>
  <c r="Y9" i="5"/>
  <c r="Y10" i="5"/>
  <c r="Y11" i="5"/>
  <c r="Z10" i="5" s="1"/>
  <c r="Y12" i="5"/>
  <c r="Y13" i="5"/>
  <c r="Y7" i="5"/>
  <c r="L14" i="5"/>
  <c r="M14" i="5"/>
  <c r="N14" i="5"/>
  <c r="O14" i="5"/>
  <c r="P14" i="5"/>
  <c r="Q14" i="5"/>
  <c r="R14" i="5"/>
  <c r="S14" i="5"/>
  <c r="T14" i="5"/>
  <c r="K14" i="5"/>
  <c r="CR5" i="8" l="1"/>
  <c r="CQ5" i="8"/>
  <c r="CP5" i="8"/>
  <c r="CO5" i="8"/>
  <c r="CN5" i="8"/>
  <c r="CS5" i="8" s="1"/>
  <c r="CT5" i="8" s="1"/>
  <c r="CK5" i="8"/>
  <c r="CJ5" i="8"/>
  <c r="CI5" i="8"/>
  <c r="CH5" i="8"/>
  <c r="CG5" i="8"/>
  <c r="CF5" i="8"/>
  <c r="CE5" i="8"/>
  <c r="CD5" i="8"/>
  <c r="CC5" i="8"/>
  <c r="CB5" i="8"/>
  <c r="CL5" i="8" s="1"/>
  <c r="CM5" i="8" s="1"/>
  <c r="Z13" i="5"/>
  <c r="AA13" i="5" s="1"/>
  <c r="Z12" i="5"/>
  <c r="AA12" i="5" s="1"/>
  <c r="U11" i="5"/>
  <c r="V11" i="5"/>
  <c r="U9" i="5"/>
  <c r="V9" i="5"/>
  <c r="Z7" i="5"/>
  <c r="AA7" i="5" s="1"/>
  <c r="Y6" i="5"/>
  <c r="Z6" i="5" s="1"/>
  <c r="AA6" i="5" s="1"/>
  <c r="U6" i="5"/>
  <c r="U5" i="5"/>
  <c r="Y5" i="5"/>
  <c r="V5" i="5"/>
  <c r="V13" i="5"/>
  <c r="U13" i="5"/>
  <c r="V12" i="5"/>
  <c r="U12" i="5"/>
  <c r="AA10" i="5"/>
  <c r="B7" i="11" s="1"/>
  <c r="V10" i="5"/>
  <c r="U10" i="5"/>
  <c r="Z8" i="5"/>
  <c r="AA8" i="5" s="1"/>
  <c r="V8" i="5"/>
  <c r="U8" i="5"/>
  <c r="V7" i="5"/>
  <c r="U7" i="5"/>
  <c r="Y4" i="5"/>
  <c r="V4" i="5"/>
  <c r="U4" i="5"/>
  <c r="U14" i="5" l="1"/>
  <c r="Z4" i="5"/>
  <c r="AA4" i="5" s="1"/>
  <c r="AB4" i="5" l="1"/>
</calcChain>
</file>

<file path=xl/sharedStrings.xml><?xml version="1.0" encoding="utf-8"?>
<sst xmlns="http://schemas.openxmlformats.org/spreadsheetml/2006/main" count="5336" uniqueCount="1049">
  <si>
    <t xml:space="preserve">LINEA ESTRATEGICA PGAR </t>
  </si>
  <si>
    <t>METAS</t>
  </si>
  <si>
    <t>ACTIVIDADES</t>
  </si>
  <si>
    <t>PLAN DE ACCIÓN CUATRIENAL 2020-2023 CAR - TERRITORIO AMBIENTALMENTE SOSTENIBLE</t>
  </si>
  <si>
    <t>EJE TEMÁTICO CAR 2020-2023</t>
  </si>
  <si>
    <t>21. CULTURA PARA LA PRODUCCIÓN SOSTENIBLE Y LA ECONOMÍA CIRCULAR</t>
  </si>
  <si>
    <t>CULTURA AMBIENTAL Y PARTICIPACIÓN CIUDADANA</t>
  </si>
  <si>
    <t>22. EDUCACIÓN, COMUNICACIÓN Y CONOCIMIENTO AMBIENTAL</t>
  </si>
  <si>
    <t>23. SEMBRANDO AGUA</t>
  </si>
  <si>
    <t>24. ATENCIÓN Y SERVICIO AL CIUDADANO</t>
  </si>
  <si>
    <t>GESTIÓN DEL RIESGO Y CAMBIO CLIMÁTICO</t>
  </si>
  <si>
    <t>16. MOVILIDAD SOSTENIBLE</t>
  </si>
  <si>
    <t>META PGAR 30. La región ha identificado las mejores formas de abordar metodológicamente la prevención y la adaptación como referentes a sus procesos de planificación; y los decisores de las entidades territoriales, de la autoridad ambiental y de las entidades públicas que generan procesos en el territorio respetan y respaldan tales medidas.</t>
  </si>
  <si>
    <t>Actividad 21.7.1. Procesos de promoción y/o seguimiento en economía circular y consumo sostenible, incentivando la formulacion de proyectos de autogestión y las compras sostenibles gestionando y promoviendo alianzas empresariales y/o institucionales.</t>
  </si>
  <si>
    <t>Actividad 24.2.1. Implementación de herramientas de fortalecimiento tecnológico para mejorar el Servicio y Atención al Ciudadano.</t>
  </si>
  <si>
    <t>LINEA ESTRATEGICA</t>
  </si>
  <si>
    <t>PROGRAMA</t>
  </si>
  <si>
    <t>SUBPROGRAMA</t>
  </si>
  <si>
    <t>9. MÁS BIEN ESTAR</t>
  </si>
  <si>
    <t>ESTRATEGIAS</t>
  </si>
  <si>
    <t>POLITICA NACIONAL DE EDUCACIÓN AMBIENTAL</t>
  </si>
  <si>
    <t>9.5 SOCIOCULTURA, RAZA Y TRADICIÓN</t>
  </si>
  <si>
    <t>9.5.1 CUNDINAMARCA INDÍGENA</t>
  </si>
  <si>
    <t>Actividad 16.2.1: Realizar un inventario  de  los tipos, acciones o prácticas de movilidad sostenible  presentes en el territorio CAR, que permita identificar y priorizar municipios, para desarrollar un piloto de movilidad sostenible.
Actividad 16.2.2: Implementar el modelo  pedagógico de movilidad sostenible con enfoque local, en los municipios priorizados.
Actividad 16.2.3: Desarrollar una estrategia para adopción e implementación de buenas prácticas enmarcadas en movilidad sostenible, que permita establecer una reducción en emisiones GEI.
16.2.4: Promover en Entidades públicas y sectores productivos, la inclusión del componente de movilidad sostenible en sus Planes de Movilidad.</t>
  </si>
  <si>
    <t xml:space="preserve">Actividad 21.1.1. Elaborar e Implementar una metodología pedagógica para la promoción y adopción de prácticas ciudadanas de consumo sostenible, dirigido a entidades gubernamentales, grupos poblacionales focalizados y líderes comunitarios en municipios con mayor crecimiento urbano o centros poblados de la Jurisdicción CAR
Actividad 21.1.2. Diseño e implementación de dos (2) estrategias para la promoción de uso de energías renovables (solar, eólica, pch, biomasa) y hogares sostenibles, con énfasis en mitigación al cambio climático, en 33 municipios con mayor crecimiento urbano de la Jurisdicción.
</t>
  </si>
  <si>
    <t>Actividad 21.2.1. Desarrollar y documentar cuatro sistemas de producción mas limpia
Actividad 21.2.2.  Formar a mínimo 100 familias en sistemas de producción mas limpia</t>
  </si>
  <si>
    <t>Actividad 21.3.1. Asistencia técnica  de productores agrícolas y ganaderos para la implementación de sistemas de conservación y regeneración de suelos, en los sistemas productivos.
Actividad 21.3.2. Asistencia técnica  a usuarios CAR para la implementación de técnicas biomecánicas y de bioingeniería.
Actividad 21.3.3. Capacitación o socialización a entes educativos, OG´s, ONG´s y/o asociaciones de productores  de la jurisdicción CAR, en las técnicas de conservación y regeneración de suelos y obras para el control de erosión.</t>
  </si>
  <si>
    <t>Actividad 21.4.1.  Complementar e implementar las estrategias de difusión del cuidado y conservación del árbol, como eje en los sistemas productivos, áreas de protección y urbanas.
Actividad 21.4.2. Acompañar el proceso educativo en las estrategias definidas de cultura del árbol, llegando al 100% del territorio CAR.</t>
  </si>
  <si>
    <t>Actividad 21.6.1.Porcentaje de sectores con acompañamiento para la reconversión hacia sistemas sostenibles de producción, incluyendo la prevención de impactos ambientales generados principalmente por vertimientos.
21.6.2 Empresas o productores o gremios promovidos hacia su Responsabilidad Ambiental Empresarial y/o de autogestion ambiental y/o para su participacion en el Reconocimiento Ambiental Empresarial CAR</t>
  </si>
  <si>
    <t>Actividad 21.8.1. Fomentar la separación de residuos en la fuente y entrega efectiva a canales de reciclabilidad mediante procesos de formación y seguimiento a grupos poblacionales tales como : Entes territoriales, Primera Infancia, Población Escolar, Juntas de Acción Comunal y Aliados estratégicos,
Actividad 21.8.2. Seguimiento a los procesos existentes de manejo de residuos orgánicos y gestión para el aprovechamiento de los mismos a a través de alternativas de innovación que permitan generar subproductos como: compost, humus, mejoradores de suelo entre otros, a escala Municipal.
Actividad 21.8.3. Promoción de ejercicios de economía circular con materiales reciclables tales como: plástico, papel, así como también Residuos Peligrosos y Especiales (aceite cocina usado), definiendo alianzas estratégicas con los gestores autorizados.
Actividad 21.8.4. Fomentar la organización Regional de los recicladores de oficio y recuperadores ambientales del territorio a fin de trazar una ruta que permita aumentar indicadores de recuperación y transformación de residuos reciclables, disminuyendo la presión de los rellenos sanitarios.
Actividad 21.8.5. Proporcionar espacios de promoción y divulgación de experiencias significativas mediante la realización de Encuentros Regionales, Reciclatones, Encuentro de Recicladores, Alcaldes entre otros.</t>
  </si>
  <si>
    <t>Actividad 22.5.1. Identificación participativa de temas de interés socioambiental con las comunidades indígenas.
Actividad 22.5.2. Desarrollar procesos de participación para fortalecer los temas de interés priorizados con las comunidades indígenas con enfoque etnocultural en la gestión ambiental.</t>
  </si>
  <si>
    <t>Actividad 22.6.1. Diseñar e implementar un (1) micrositio para los procesos de educación, formación, documentación y cultura ambiental y la migración de documentos hacia una sola plataforma digital.
Actividad 22.6.2. Diseñar e implementar estrategias de innovación e infraestructura de equipos tecnológicos y audiovisuales de la CASA CAR, como del desarrollo de colecciones del CENDOC para el fomento de la cultura ambiental.
Actividad 22.6.3. Creación de una (1) agenda cultural temática que incluya circuitos de pedagogía ambiental para la promoción de los proyectos de la corporación, charlas, foros, tertulias con expertos en el área ambiental.
Actividad 22.6.4. Implementar estrategias de promoción de lectura y escritura utilizando la comunicación asertiva para el fomento de los valores ambientales.
Actividad 22.6.5. Realizar los servicios y alfabetización informacional para fortalecer el conocimiento de la normatividad que rige los centros documentales, su finalidad y operatividad al interior de la sede central y de las direcciones regionales de la CAR.</t>
  </si>
  <si>
    <t xml:space="preserve">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 </t>
  </si>
  <si>
    <t>23.3.1. Consolidación de Una (01) Red conformada por tres (03) grupos sociales (Defensores, Jovenes y facilitadores) formados como Protectores de Agua que son reconocidos y están posicionados en un nivel de percepción bueno, como ejecutores de acciones ambientales relacionadas con el cuidado del agua, biodiversidad, bienes y servicios ecosistémicos en el territorio CAR.
Actividad 23.3.2. Posicionamiento y ejecución de la estrategia integral de gestión del recurso hidrico con acueductos veredales y municipales  denominado"Circulo estratégico del agua" con dos pilotos (02) implementados en microcuencas priorizadas de las 14 provincias de la jurisdicción CAR.
Actividad 23.3.3. Promoción de limpieza y protección de microcuencas priorizadas como parte de las acciones de educación ambiental con actores sociales locales. 
Actividad 23.3.4. Socialización, sensibilización y apoyo social en el marco de la ejecución de acciones y estrategias técnicas y ambientales que realizan las Direciones Regionales y las áreas CAR, abordadas a partir de instrumentos de planificación del recurso hídrico (POMCA, COMPES, PORH, PUEAA) como parte de la recuperación y adecuación ambiental del recurso hídrico.</t>
  </si>
  <si>
    <t>Actividad 23.4.1. Ampliación de cobertura del proceso educativo Lluvia para la Vida con el fin de generar hábitos y prácticas sostenibles en el uso responsable y eficiente del agua en hogares y  comunidades de los municipios priorizados. 
Actividad 23.4.2. Seguimiento a hogares intervenidos con la estrategia Lluvia para la Vida a través de la optimización e  innovación con medidas ecoeficientes que permitan fortalecer el uso eficiente y ahorro del agua.  
Actividad 23.4.3. Implementar una (1) estrategia de recirculación y otras alternativas de ecoeficiencia en hogares con deficit de recurso hidrico, como una medida de uso eficiente y ahorro del agua.</t>
  </si>
  <si>
    <t>Actividad 23.5.1: Elaboración e implementación de un plan piloto con participación comunitaria en el reconocimiento de territorios bioculturales con enfoque de género e intergeneracional.
Actividad  23.5.2:  Construir con organizaciones sociales de base dos planes de vida campesinos en dos cuencas priorizadas con enfoque territorial rural en la gestión ambiental.
Actividad 23.5.3: Implementar estrategias metodológicas para fortalecer redes sociales en torno a la cultura de la participación para la conservación.
Actividad  23.5.4:  Generar espacios creativos para la mujer rural en el reconocimiento de su saber ancestral y la defensa del agua en su territorio.</t>
  </si>
  <si>
    <t>Actividad 23.6.1. Identificación de organizaciones comunitarias de base, vinculadas de manera directa a fuentes hídricas y acompañamiento para la formulación participativa de planes de trabajo para la protección y conservación de fuentes hídricas.
Actividad 23.6.2. Desarrollar proyectos de emprendimiento social para la conservación ambiental ESCA, con organizaciones comunitarias de base.</t>
  </si>
  <si>
    <t>Actividad 24.3.1:  Diseño e implementación de una (1) estrategia para la socialización de la normativa ambiental y social  vigente, que aplica a las actividades priorizadas que se desarrollan en la jurisdicción CAR, con actores de los diversos sectores y entidades que correspondan.
Actividad 24.3.2:  Asesorar y facilitar desde el componente social, sociocultural y socioeconómico a las dependencias de nivel central y a las direcciones regionales de forma articulada, en los procesos de trámite y seguimiento de proyectos priorizados sujetos a licenciamiento que adelante la CAR, así como de aquellos asignados por el ANLA y otras entidades del SINA.
Actividad 24.3.3: Diseño, validación, implementación y seguimiento de la metodología para la atención y satisfacción del usuario en forma  descentralizada y móvil a nivel local,   para la promoción de la legalidad ambiental a los usuarios, organizaciones comunitarias, empresarios, entes territoriales entre otros, sobre el trámite y cumplimiento de la normativa ambiental.</t>
  </si>
  <si>
    <t>Actividad 24.5.1:Construir escenarios de articulación interinstitucional y fortalecer los actores sociales y su rol vinculados a los instrumentos de ordenación y planificación territorial rural.
Actividad  24.5.2:  Implementar procesos de articulación con personerías municipales en participación y control social para la gestión ambiental.</t>
  </si>
  <si>
    <t>9. MAS BIEN ESTAR</t>
  </si>
  <si>
    <t>9.2 TODA UNA VIDA CONTIGO</t>
  </si>
  <si>
    <t>9.2.1 CONSTRUYENDO FUTURO</t>
  </si>
  <si>
    <t>9.2.2 JÓVENES, FUERZA DEL PROGRESO</t>
  </si>
  <si>
    <t>9.3 CUNDINAMARCA SIN ESTEREOTIPOS</t>
  </si>
  <si>
    <t>9.3.1 MUJER EMPODERADA Y CON DERECHOS</t>
  </si>
  <si>
    <t>10. MAS COMPETITIVIDAD</t>
  </si>
  <si>
    <t>10.1 PRODUCTIVIDAD, UN CAMINO DE DESARROLLO</t>
  </si>
  <si>
    <t>10.1.1 CUNDINAMARCA PRODUCTIVA, REGIÓN QUE PROGRESA</t>
  </si>
  <si>
    <t>187. Implementar 3 estrategias para incentivar proyectos productivos de impacto social</t>
  </si>
  <si>
    <t>189. Implementar 700 proyectos productivos agrosostenibles dirigidos a la población víctima del conflicto armado</t>
  </si>
  <si>
    <t>197. Potencializar 150 organizaciones de productores agropecuarios</t>
  </si>
  <si>
    <t>10.2 CUNDINAMARCA CIENTÍFICA E INNOVADORA</t>
  </si>
  <si>
    <t>10.2.1 CUNDINAMARCA CREA E INNOCA</t>
  </si>
  <si>
    <t>11. MÁS SOSTENIBILIDAD</t>
  </si>
  <si>
    <t>11.1 SEGURIDAD HÍDRICA Y RECURSOS NATURALES PARA LA VIDA</t>
  </si>
  <si>
    <t>11.1.1 CUNDINAMARCA AL NATURAL</t>
  </si>
  <si>
    <t>278. Reforestar150 hectáreas de áreas degradadas en los municipios de la Cuenca del Río Bogotá</t>
  </si>
  <si>
    <t>283. Sembrar 1.000.000 de árboles</t>
  </si>
  <si>
    <t>11.1.4 RESIDUOS SÓLIDOS AMIGABLES ALTERNATIVOS</t>
  </si>
  <si>
    <t>11.2 RUTA DE GESTIÓN DEL RIESGO</t>
  </si>
  <si>
    <t>11.2.1 CONOCIMIENTO DEL RIESGO</t>
  </si>
  <si>
    <t>11.2.2 REDUCCIÓN DEL RIESGO</t>
  </si>
  <si>
    <t>310. Beneficiar 5000 productores agropecuarios en prevención, atención, mitigación, recuperación por emergencias y desastres; y con instrumentos e incentivos de riesgo agropecuario y rural que permitan proteger sus inversiones y actividades</t>
  </si>
  <si>
    <t>11.3 EL CAMBIO ESTÁ EN TUS MANOS</t>
  </si>
  <si>
    <t>11.3.1 ALTERNATIVAS VERDES PARA EL CRECIMIENTO</t>
  </si>
  <si>
    <t>319. Articular con el sector privado una estrategia de responsabilidad ambiental empresarial</t>
  </si>
  <si>
    <t>320. Intervenir en 100 Mypimes o esquemas asociativos estrategias de mitigación en procesos productivos, negocios verdes y energías limpias, renovables y alternativas</t>
  </si>
  <si>
    <t>11.3.2 CULTURA AMBIENTAL</t>
  </si>
  <si>
    <t>11.3.3 CUNDINAMARCA, RESILIENTE AL CAMBIO CLIMÁTICO</t>
  </si>
  <si>
    <t>328. Implementar estrategías de energías renovables en 50 entornos en el departamento</t>
  </si>
  <si>
    <t>12. MÁS INTEGRACIÓN</t>
  </si>
  <si>
    <t>12.1 REGIÓN, ECONOMÍA IMPARABLE</t>
  </si>
  <si>
    <t>12.2.1 CUNA DE LA PRODUCTIVIDAD</t>
  </si>
  <si>
    <t>330. Beneficiar a 3000 familias mediante la estrategia ZODAS para el abastecimiento agroalimentario de Cundinamarca y la región</t>
  </si>
  <si>
    <t>332. Desarrollar una planta de abonos al servicio de la región</t>
  </si>
  <si>
    <t>12.1.2 INDUSTRIA TURÍSTICA DIVERSA Y POTENTE</t>
  </si>
  <si>
    <t>12.2 REGIÓN VERDE, REGIÓN DE VIDA</t>
  </si>
  <si>
    <t>12.2.1 PACTO POR EL AGUA</t>
  </si>
  <si>
    <t>12.2.2 TERRITORIO QUE RESPIRA</t>
  </si>
  <si>
    <t>12.3.3 TERRITORIO CON SERVICIO PÚBLICO PARA TODOS</t>
  </si>
  <si>
    <t>12.3 REGIÓN, CONEXIÓN INTELIGENTE</t>
  </si>
  <si>
    <t>12.4.2 JUNTOS SOMOS MÁS</t>
  </si>
  <si>
    <t>12.4 REGIÓN, UN TERRITORIO DE TODOS</t>
  </si>
  <si>
    <t>PROYECTOS PLAN DE ACCIÒN 2020-2023</t>
  </si>
  <si>
    <t>N/A</t>
  </si>
  <si>
    <t>1. La innovación social y la identidad regional hacia la sostenibilidad ambiental
2, Tejido Social para la Corresponsabilidad Ambiental</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</si>
  <si>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</si>
  <si>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1. La innovación social y la identidad regional hacia la sostenibilidad ambiental</t>
  </si>
  <si>
    <t>2 Tejido  Social para la  Corresponsabilidad Ambiental</t>
  </si>
  <si>
    <t>ODS</t>
  </si>
  <si>
    <t xml:space="preserve">No Aplica </t>
  </si>
  <si>
    <t>No Aplica</t>
  </si>
  <si>
    <t xml:space="preserve">No Aplica
</t>
  </si>
  <si>
    <t>Diseño del Plan de Acción de Cambio Climático y la implementación de la estrategia de reducción de GEI y de desarrollo bajo en carbono. En 2022, se espera haber reducido 36 millones de tCO2eq.</t>
  </si>
  <si>
    <t>CIUDADES Y COMUNIDADES SOSTENIBLES</t>
  </si>
  <si>
    <t>META INTERMEDIA NACIONAL</t>
  </si>
  <si>
    <t>PRODUCCIÓN Y CONSUMO RESPONSABLES</t>
  </si>
  <si>
    <t>12.4 Gestión responsable de productosy residuos químicos</t>
  </si>
  <si>
    <t>12. PRODUCCIÓN Y CONSUMO RESPONSABLES</t>
  </si>
  <si>
    <t xml:space="preserve">NUMERAL </t>
  </si>
  <si>
    <t>17. ALIANZAS PARA LOGRAR LOS OBJETIVOS</t>
  </si>
  <si>
    <t>17.17 Fomentar alianzas eficaces</t>
  </si>
  <si>
    <t>11. CIUDADES Y COMUNIDADES SOSTENIBLES</t>
  </si>
  <si>
    <t>11. A Fortalecer la planeación del desarrollo nacional y regional</t>
  </si>
  <si>
    <t>4. EDUCACIÓN DE CALIDAD</t>
  </si>
  <si>
    <t>4.7 - Educación para la Ciudadanía Global</t>
  </si>
  <si>
    <t>13.3 - Construir conocimiento y capacidad para enfrentar los desafíos del cambio climático</t>
  </si>
  <si>
    <t>13. ACCIÓN POR EL CLIMA</t>
  </si>
  <si>
    <t>META ODS</t>
  </si>
  <si>
    <t>INDICADOR ODS</t>
  </si>
  <si>
    <t xml:space="preserve">13.2 - Integrar medidas de cambio climático
</t>
  </si>
  <si>
    <t>11.CIUDADES Y COMUNIDADES SOSTENIBLES</t>
  </si>
  <si>
    <t>12.PRODUCCIÓN Y CONSUMO RESPONSABLES</t>
  </si>
  <si>
    <t xml:space="preserve">12.5 - Reducir sustancialmente la generación de residuos </t>
  </si>
  <si>
    <t>6. AGUA LIMPIA Y SANEAMIENTO</t>
  </si>
  <si>
    <t>No Alica</t>
  </si>
  <si>
    <t>6.4 - Aumentar la eficiencia en el uso del agua y asegurar los suministros de agua dulce</t>
  </si>
  <si>
    <t>7.A - Invertir y Facilitar el Acceso a Investigación y Tecnología en Energía Limpia</t>
  </si>
  <si>
    <t>7. ENERGÍA ASEQUIBLE Y NO CONTAMINANTE</t>
  </si>
  <si>
    <t>Aumentar capacidad de generación con energías limpias en 1.500 MW, frente a los 22,4 MW en 2018.</t>
  </si>
  <si>
    <t>9. INDUSTRIA, INNOVACIÓN E INFRAESTRUCTURA</t>
  </si>
  <si>
    <t>9.4 - Mejorar todas las industrias e infraestructuras para la sostenibilidad</t>
  </si>
  <si>
    <t xml:space="preserve">El Gobierno nacional ha fijado como meta duplicar la inversión pública y privada en ciencia y tecnología en 1,5% del PIB a 2022.
</t>
  </si>
  <si>
    <t>9.B - Apoyar la Diversificación Industrial Doméstica y la Adición de Valor</t>
  </si>
  <si>
    <t>12. PRODUCCIÓN Y CONSUMO RESPONSABLE+L10:L11S</t>
  </si>
  <si>
    <t>12.A - Fortalecer la capacidad científica y tecnológica de los países en desarrollo</t>
  </si>
  <si>
    <t>Con el propósito de generar formas de producción alternativas que permitan el uso sostenible del capital natural se pretende impulsar y verificar 1.436 negocios verdes en 2022.</t>
  </si>
  <si>
    <t>8.4 - Mejorar la eficiencia de los recursos en el consumo y la producción</t>
  </si>
  <si>
    <t>8. TRABAJO DECENTE Y CRECIMIENTO ECONÓMICO</t>
  </si>
  <si>
    <t>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t>
  </si>
  <si>
    <t>196. Intervenir 30000 unidades productivas agropecuarias con el fortalecimiento de cadenas productivas a través de estrategias tecnológicas, programas de riego intrapredial y de producción en ambientes controlados, mano de obra calificada y soporte empresarial</t>
  </si>
  <si>
    <t>15. VIDA DE ECOSISTEMAS TERRESTRES</t>
  </si>
  <si>
    <t>15.1 - Conservar y Restaurar los Ecosistemas Terrestres y de Agua Dulce</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</si>
  <si>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</si>
  <si>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 xml:space="preserve">El Gobierno nacional fijó como meta para el periodo 2018-2022 reducir en un 30% la tendencia de deforestación.
</t>
  </si>
  <si>
    <t>15.3 - Detener la desertificación y restaurar la tierra degradada</t>
  </si>
  <si>
    <t>El Gobierno nacional fijó como meta para el periodo 2018-2022 reducir en un 30% la tendencia de deforestación.</t>
  </si>
  <si>
    <t>De aquí a 2030, luchar contra la desertificación, rehabilitar las tierras y los suelos degradados, incluidas las tierras afectadas por la desertificación, la sequía y las inundaciones, y procurar lograr un mundo con efecto neutro en la degradación de las tierras</t>
  </si>
  <si>
    <t>2.4 - Producción sostenible de alimentos y prácticas agrícolas resilientes</t>
  </si>
  <si>
    <t>Entre 2018 y 2022 se espera beneficiar a 550.000 productores con nueva asistencia técnica agropecuaria y 300.000 con un nuevo modelo de agricultura por contrato.</t>
  </si>
  <si>
    <t>2. HAMBRE CERO</t>
  </si>
  <si>
    <t>15.5 - Proteger la biodiversidad y los hábitats naturales</t>
  </si>
  <si>
    <t>Adoptar medidas urgentes y significativas para reducir la degradación de los hábitats naturales, detener la pérdida de biodiversidad y, de aquí a 2020, proteger las especies amenazadas y evitar su extinción</t>
  </si>
  <si>
    <t>15.5.1 Índice de la Lista Roja</t>
  </si>
  <si>
    <t>15.2 - Administrar de manera sostenible todos los bosques</t>
  </si>
  <si>
    <t xml:space="preserve">De aquí a 2020, promover la puesta en práctica de la gestión sostenible de todos los tipos de bosques, detener la deforestación, recuperar los bosques degradados y aumentar considerablemente la forestación y la reforestación a nivel mundial
</t>
  </si>
  <si>
    <t>15.2.1 Avances hacia la gestión forestal sostenible</t>
  </si>
  <si>
    <t>A 2022, se espera aumentar el área bajo sistemas sostenibles de conservación (restauración, sistema agroforestales, manejo forestal sostenible) de 701.000 ha a 1.402.900 ha.</t>
  </si>
  <si>
    <t>12.6 - Fomentar prácticas sostenibles en las empresas</t>
  </si>
  <si>
    <t xml:space="preserve">Alentar a las empresas, en especial las grandes empresas y las empresas transnacionales, a que adopten prácticas sostenibles e incorporen información sobre la sostenibilidad en su ciclo de presentación de informes
</t>
  </si>
  <si>
    <t>12.8 - Promover la comprensión universal de los estilos de vida sostenibles</t>
  </si>
  <si>
    <t xml:space="preserve">8. TRABAJO DECENTE Y CRECIMIENTO ECONÓMICO
</t>
  </si>
  <si>
    <t>Mayor dinámica de los sectores de economía naranja: crecimiento real de 2,9% a 5,1% en cuatro años.</t>
  </si>
  <si>
    <t>17.6 - Aumentar la cooperación y el acceso a la ciencia, la tecnología y la innovación</t>
  </si>
  <si>
    <t xml:space="preserve">17. ALIANZAS PARA LOGRAR LOS OBJETIVOS
</t>
  </si>
  <si>
    <t>17.16 - Fortalecer la Alianza Global para el Desarrollo Sostenible</t>
  </si>
  <si>
    <t xml:space="preserve">15. VIDA DE ECOSISTEMAS TERRESTRES
</t>
  </si>
  <si>
    <t xml:space="preserve">A 2022, se espera aumentar el área bajo sistemas sostenibles de conservación (restauración, sistema agroforestales, manejo forestal sostenible) de 701.000 ha a 1.402.900 ha.
</t>
  </si>
  <si>
    <t>6.6 - Proteger y Restaurar los Ecosistemas Hídricos de agua dulce</t>
  </si>
  <si>
    <t>6.B - Apoyar el compromiso local en el manejo de agua y saneamiento</t>
  </si>
  <si>
    <t>Con las acciones diseñadas por el Gobierno nacional, en 2022, 8.573.951 personas tendrán acceso a soluciones de agua potable, mientras que 8.516.482 personas tendrán soluciones adecuadas para el manejo de aguas residuales en la zona rural del país.</t>
  </si>
  <si>
    <t>16. PAZ, JUSTICIA E INSTITUCIONES SÓLIDAS</t>
  </si>
  <si>
    <t>16.10 - Garantizar el acceso público a la información y proteger las libertades fundamentales</t>
  </si>
  <si>
    <t>17.14 - Mejorar la coherencia de las políticas para el desarrollo sostenible</t>
  </si>
  <si>
    <t>17.15 - Respetar la capacidad de cada país para lograr metas de desarrollo sostenible y erradicación de la pobreza</t>
  </si>
  <si>
    <t>1. FIN DE LA POBREZA</t>
  </si>
  <si>
    <t>1.5 - Fomentar la resiliencia a desastres ambientales, económicos y sociales</t>
  </si>
  <si>
    <t>10. REDUCCIÓN DE LAS DESIGUALDADES</t>
  </si>
  <si>
    <t>10.2 - Promover la Inclusión Social, Económica y Política Universales</t>
  </si>
  <si>
    <t>4.5 - No Discriminación en la Educación</t>
  </si>
  <si>
    <t>5.C - Adoptar políticas y hacer cumplir la legislación que promueve la igualdad de género</t>
  </si>
  <si>
    <t>5. IGUALDAD DE GÉNERO</t>
  </si>
  <si>
    <t>13.B - Promover mecanismos para aumentar la capacidad de planeación y gestión</t>
  </si>
  <si>
    <t>11.B - Implementar Políticas para la Inclusión, la Eficiencia de los Recursos y la Reducción del Riesgo de Desastres</t>
  </si>
  <si>
    <t>A 2022 se espera que el 100% de los departamentos habrán implementado iniciativas de adaptación al cambio climático orientadas por las autoridades ambientales.</t>
  </si>
  <si>
    <t>PACTO</t>
  </si>
  <si>
    <t>LINEA</t>
  </si>
  <si>
    <t>ESTRATEGIA</t>
  </si>
  <si>
    <t>V. Pacto por la Ciencia, La Tecnología y la Innovación: Un sistema para construir el conocimiento de la Colombia del futuro.</t>
  </si>
  <si>
    <t>IV. Pacto por la sostenibilidad: producir conservando y conservar produciendo</t>
  </si>
  <si>
    <t>IV Pacto por la sostenibilidad: Producir Conservando y conservar produciendo.</t>
  </si>
  <si>
    <t xml:space="preserve">VII. Pacto por la calidad y eficiencia de servicios públicos: agua y energía para promover la competitividad y el bienestar de todos. </t>
  </si>
  <si>
    <t>VIII. Pacto por la calidad y eficiencia de servicios públicos: agua y energía para promover la competitividad y el bienestar de todos</t>
  </si>
  <si>
    <t xml:space="preserve">B. Biodiversidad y riqueza natural:
activos estratégicos de la Nación
</t>
  </si>
  <si>
    <t xml:space="preserve">IV. Pacto por la sostenibilidad: producir
conservando y conservar produciendo
</t>
  </si>
  <si>
    <t>15.3.1 Proporción de tierras degradadas en comparación con la superficie total</t>
  </si>
  <si>
    <t>II. Pacto por el emprendimiento, la formalización y la productividad: una economía dinámica, incluyente y sostenible que potencie todos nuestros talentos.</t>
  </si>
  <si>
    <t>1) Objetivo 1. Implementar estrategias transectoriales para controlar la deforestación, conservar los ecosistemas y prevenir su degradación
c) Conservación de ecosistemas
MinAmbiente y MinAgricultura, con apoyo de las autoridades ambientales y la Unidad de Planificación de Tierras Rurales, Adecuación de Tierras y Usos Agropecuarios (UPRA), desarrollará la Estrategia Nacional de Restauración, implementando portafolios regionales de restauración de manera articulada con mecanismos como los PSA, los negocios verdes y las inversiones obligatorias, y promoviendo la restauración productiva en el marco de procesos de formalización, titulación y ordenamiento social de la propiedad. La estrategia deberá priorizar las áreas protegidas, cuencas y ríos estratégicos para el cierre de la frontera agrícola, áreas ambientales estratégicas como el río Atrato y territorios con altas tasas de deforestación. Así mismo, la estrategia deberá facilitar la consolidación de modelos de negocios y cadenas de valor, para el uso de la tierra de acuerdo a su vocación, a partir de la restauración de ecosistemas.</t>
  </si>
  <si>
    <t>4) Objetivo 4. Consolidar el desarrollo de productos y servicios basados en el uso sostenible de la biodiversidad
b) Fomento y fortalecimiento de negocios verdes y sostenibles
• MinAmbiente, MinAgricultura y MinCIT implementarán una estrategia para el encadenamiento productivo de los negocios verdes, especialmente en áreas ambientales estratégicas de uso sostenible, con énfasis en aquellos emprendimientos verdes regionales verificados por la autoridad ambiental.</t>
  </si>
  <si>
    <t xml:space="preserve">C. Colombia resiliente: conocimiento y prevención para la gestión del riesgo de desastres y la adaptación al cambio climático
</t>
  </si>
  <si>
    <t xml:space="preserve">1) Objetivo 1. Avanzar hacia la transición de actividades productivas comprometidas con la sostenibilidad y la mitigación del cambio climático
f) Compromiso sectorial con la mitigación del cambio climático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 </t>
  </si>
  <si>
    <t>V. Pacto por la Ciencia, la Tecnología y la Innovación: un sistema para construir el conocimiento de la Colombia del futuro</t>
  </si>
  <si>
    <t xml:space="preserve">IV. Pacto por la sostenibilidad: producir conservando y conservar produciendo
</t>
  </si>
  <si>
    <t>XII. Pacto por la equidad de oportunidades para grupos étnicos: indígenas, negros, afrocolombianos, raizales, palenqueros y
Rrom</t>
  </si>
  <si>
    <t>XIV. Pacto de equidad para las mujeres</t>
  </si>
  <si>
    <t xml:space="preserve">VII. Pacto por la calidad y eficiencia de servicios públicos: agua y energía para promover la competitividad y el bienestar de todos. 
</t>
  </si>
  <si>
    <t>PLAN DE GESTIÓN AMBIENTAL REGIONAL PGAR 2012-2023 CAR</t>
  </si>
  <si>
    <t>El PND 2018-2022 fortalece las capacidades institucionales para combatir la corrupción, afianzar la legalidad y el relacionamiento colaborativo con el ciudadano.</t>
  </si>
  <si>
    <t>1. FORTALECIMIENTO DE LOS COMITÉS TÉCNICOS INTERINSTITUCIONALES DE EDUCACIÓN AMBIENTAL – CIDEA</t>
  </si>
  <si>
    <t>2. LA DIMENSIÓN AMBIENTAL EN LA EDUCACIÓN FORMAL</t>
  </si>
  <si>
    <t>3. LA DIMENSIÓN AMBIENTAL EN LA EDUCACIÓN NO FORMAL</t>
  </si>
  <si>
    <t>4. FORMACIÓN DE EDUCADORAS/ES Y/O DINAMIZADORAS/ES AMBIENTALES</t>
  </si>
  <si>
    <t>5. DISEÑO, IMPLEMENTACIÓN, APOYO Y PROMOCIÓN DE PLANES Y ACCIONES DE COMUNICACIÓN Y DIVULGACIÓN</t>
  </si>
  <si>
    <t>6. FORTALECIMIENTO DEL SISTEMA NACIONAL AMBIENTAL EN MATERIA DE EDUCACIÓN AMBIENTAL</t>
  </si>
  <si>
    <t>7. PROMOCIÓN DE LA ETNOEDUCACIÓN EN LA EDUCACIÓN AMBIENTAL</t>
  </si>
  <si>
    <t>8. IMPULSO A PROYECTOS AMBIENTALES CON PERSPECTIVA DE GÉNERO Y PARTICIPACIÓN CIUDADANA</t>
  </si>
  <si>
    <t>9. PROMOCIÓN Y FORTALECIMIENTO DEL SERVICIO MILITAR AMBIENTAL</t>
  </si>
  <si>
    <t>10. ACOMPAÑAMIENTO A LOS PROCESOS DE LA EDUCACIÓN AMBIENTAL PARA LA PREVENCIÓN Y GESTIÓN DEL RIESGO, QUE PROMUEVA EL SNPAD</t>
  </si>
  <si>
    <t>1. La innovación social y la identidad regional hacia la sostenibilidad ambiental
2.  Tejido social para la corresponsabilidad ambiental</t>
  </si>
  <si>
    <t>META 22.2. Desarrollar el 100% de las tres (3) estrategias definidas para la asesoría técnico – social a los entes territoriales de la Jurisdicción CAR, en la formulación o implementación de la Política Nacional, las Políticas Departamentales y Distrital de Educación Ambiental, así como de los Planes Territoriales de Educación Ambiental – PTEA y los planes de los territorios indígenas.</t>
  </si>
  <si>
    <t>V. Pacto por la sostenibilidad: producir conservando y conservar produciendo</t>
  </si>
  <si>
    <t>D. Instituciones ambientales modernas, apropiación social de la biodiversidad y manejo efectivo de los conflictos socioambientales.</t>
  </si>
  <si>
    <t>META 22.3. Fortalecer e implementar el 100% de la estrategia Ecoescuela como experiencia destacable en sostenibilidad ambiental en 162 instituciones educativas, como epicentros de inclusión de la dimensión ambiental al currículo y gestión ambiental escolar y local.</t>
  </si>
  <si>
    <t>Actividad 22.3.1. Vinculación de 28 Instituciones Educativas a la estrategia Ecoescuela con la inclusión de la dimensión ambiental al currículo y el fortalecimiento de la gestión ambiental escolar en dos componentes ambientales.
Actividad 22.3.2. Generación de 14 planes piloto de la estrategia integral de Ecoescuela con intervención del 100% de los componentes ambientales de la gestión ambiental escolar: Agua, Energía, Residuos, Gestión del Riesgo, biodiversidad y consumo responsable.
Actividad 22.3.3. Seguimiento a 120 instituciones educativas ya promovidas bajo la estrategia Ecoescuela fortaleciendo la dimensión de la Gestión Ambiental Escolar.</t>
  </si>
  <si>
    <t>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t>
  </si>
  <si>
    <t>Grado en que i) la educación para la ciudadanía mundial y ii) la educación para el desarrollo sostenible, incluida la igualdad de género y los derechos humanos, se incorporan en todos los niveles de a) las políticas nacionales de educación, b) los planes de estudio, c) la formación del profesorado y d) la evaluación de los estudiantes.</t>
  </si>
  <si>
    <t xml:space="preserve">META 16.1. Implementar el 100% del modelo pedagógico BiciCAR para la promoción de la movilidad sostenible en la jurisdicción CAR.
</t>
  </si>
  <si>
    <t>1. LA INNOVACIÓN SOCIAL Y LA IDENTIDAD REGIONAL HACIA LA SOSTENIBILIDAD AMBIENTAL</t>
  </si>
  <si>
    <t>Actividad 22.2.1. Desarrollar la asesoría técnica - social a los entes territoriales para formular o implementar las estrategias de las Políticas Nacional, Departamental y Distrital  de Educación  Ambiental, así como de los PTEA de municipios y territorios indígenas.
Actividad 22.2.2. Adelantar alianzas estratégicas que fortalezcan la Gobernanza Ambiental Territorial  a partir de la operativización de las estrategias de las Políticas Nacional, Departamental y Distrital  de Educación  Ambiental, así como de los PTEA de municipios y territorios indígenas.
Actividad 22.2.3. Diseñar, planear e implementar un observatorio de la educación ambiental regional como eje articulador de la implementación de las estrategias de las Políticas Nacional, Departamental y Distrital  de Educación  Ambiental, así como de los PTEA de municipios y territorios indígenas.</t>
  </si>
  <si>
    <t>Meta PGAR 3. Al menos seis grupos sociales tienen como referentes de su marco prospectivo la visión regional de la sostenibilidad ambiental, y para ellos es clara su responsabilidad y la forma en la que la asumen.
Meta PGAR 4. La cultura ambiental se ha posicionado como parte de la identidad regional, en los diferentes espacios de la cotidianidad de la vida en la región, y de manera principal en los tomadores de decisiones de las entidades públicas de orden nacional, regional y local.</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</si>
  <si>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</si>
  <si>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META PGAR 03. Al menos seis grupos sociales tienen como referentes de su marco prospectivo la visión regional de la sostenibilidad ambiental, y para ellos es clara su responsabilidad y la forma en la que la asumen.
META PGAR 04. La cultura ambiental se ha posicionado como parte de la identidad regional, con apoyos pedagógicos a los espacios de la cotidianiedad de la vida en la región, y de manera principal en los tomadores de decisiones de las entidades públicas de orden nacional, regional y local.
META PGAR 11. Una autoridad ambiental con capacidad suficiente para  desempeñar su rol de promotor y multiplicador del valor ambiental  regional, que incida en los modelos territoriales, y que aborde la administración de lo público con capacidad de interacción para la conversación, la decisión y la actuación; y que en el marco de sus competencias o de los acuerdos logrados despliega su capacidad de seguimiento y de reorientación de aquellas acciones humanas que alteren la ruta hacia la sostenibilidad ambiental.</t>
  </si>
  <si>
    <t xml:space="preserve">META 23.4. Fortalecer e implementar el 100% de las tres (3) acciones definidas para la estrategia educativa "LLUVIA PARA LA VIDA" y otras alternativas de ecoeficiencia en el uso eficiente del agua en hogares priorizados.
</t>
  </si>
  <si>
    <t>METAS PGAR PLAN DE ACCIÒN 2012 - 2023</t>
  </si>
  <si>
    <t>META 22.6. Realizar el 100% de cinco (5) estrategias o herramientas para fomentar e implementar la gestión cultural y documental de la casa CAR y el CENDOC, a través de alianzas estratégicas, espacios de participación, tecnologías interactivas e infraestructura.</t>
  </si>
  <si>
    <t>1. La innovación social y la identidad regional hacia la sostenibilidad ambiental
2. Tejido social para la corresponsabilidad ambiental</t>
  </si>
  <si>
    <t>12. Producción y Consumo responsables</t>
  </si>
  <si>
    <t>D. Innovación pública para un país moderno</t>
  </si>
  <si>
    <t>META 3.1. Realizar el 100% de las acciones definidas para asesorar, asistir y fortalecer el proceso de formulación, implementación y seguimiento del Plan de Acción de la Agenda del SIGAM en la jurisdicción CAR.</t>
  </si>
  <si>
    <t>3. GESTIÓN AMBIENTAL PARA EL ORDENAMIENTO MUNICIPAL</t>
  </si>
  <si>
    <t>ESTADO DE LOS RECURSOS NATURALES Y PLANIFICACIÓN AMBIENTAL</t>
  </si>
  <si>
    <t>META PGAR 6. La CAR se ha convertido en una entidad que provee, reconoce y dinamiza la capacidad regional, convirtiendo al conjunto social en un desarrollador de formas sostenibles de generación y distribución de valor ambiental.
META PGAR 7. La CAR ha liderado la formulación de propuestas de políticas, normas e instrumentos requeridos para le gestión ambiental en la jurisdicción, construidos en conjunto con los actores regionales.</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</si>
  <si>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MinAmbiente consolidará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t>
  </si>
  <si>
    <t>META PGAR 3. Al menos seis grupos sociales tienen como referentes de su marco prospectivo la visión regional de la sostenibilidad ambiental, y para ellos es clara su responsabilidad y la forma en la que la asumen.
META PGAR PGAR 4. La cultura ambiental se ha posicionado como parte de la identidad regional, en los diferentes espacios de la cotidianidad de la vida en la región, y de manera principal en los tomadores de decisiones de las entidades públicas de orden nacional, regional y local.</t>
  </si>
  <si>
    <t xml:space="preserve">Actividad  24.4.1: Identificación, caracterización de los conflictos socio ambientales priorizados e implementación de las agendas interinstitucionales participativas.
Actividad 24.4.2: Fortalecimiento del observatorio, mediante el rediseño de la Plataforma Web en cuanto a diseño, contenido, acceso, navegación (programación) y espacio de almacenamiento. Permitiendo la participación ciudadana.
Actividad 24.4.3: Diseño de herramientas virtuales de aprendizaje que den cuenta de procesos de participación biocultural. </t>
  </si>
  <si>
    <t>1. La innovación social y la identidad regional hacia la sostenibilidad ambiental
2. Tejido social para la corresponsabilidad ambiental</t>
  </si>
  <si>
    <t>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t>
  </si>
  <si>
    <t>XII. Pacto por la equidad de oportunidades para grupos étnicos: indígenas, negros, afrocolombianos, raizales, palenqueros y Rrom</t>
  </si>
  <si>
    <t xml:space="preserve">1) Objetivo 1. Fortalecer la gobernanza de las comunidades étnicas para la protección y usos sostenible de los ecosistemas y la biodiversidad Estrategias transversales:
• Incluir en la estrategia de cierre y consolidación de la frontera agrícola, acciones diferenciadas en territorios étnicos, por parte de Ministerio de Agricultura y Desarrollo Rural y del Ministerio de Ambiente y Desarrollo Sostenible. </t>
  </si>
  <si>
    <t>META 23.1. Formular e implementar el 100% de tres (3) estrategias enfocadas a la cultura ambiental para la gestión integral de la biodiversidad y sus servicios Ecosistémicos.</t>
  </si>
  <si>
    <t>2) Objetivo 2. Crear una articulación que permita consolidar y fortalecer la coordinación interinstitucional e intersectorial en temas de género para las mujeres.
a) Formulación de la fase II de la Política de Equidad de Género para las Mujeres Con el propósito de garantizar el empoderamiento, la igualdad y no discriminación de las mujeres, así como su reconocimiento como agentes para el desarrollo sostenible del país.</t>
  </si>
  <si>
    <t>META 23.6. Formular e implementar con participación comunitaria el 100% de los planes de trabajo para la protección y conservación de fuentes hídricas de cien (100) proyectos de la estrategia de Emprendimiento Social para la Conservación Ambiental - ESCA.</t>
  </si>
  <si>
    <t>13 ACCIÓN POR EL CLIMA</t>
  </si>
  <si>
    <t>6.b.1 Proporción de dependencias administrativas locales que han establecido políticas y procedimientos operacionales para la participación de las comunidades locales en la gestión del agua y el saneamiento.</t>
  </si>
  <si>
    <t>Actividad 23.3.1. Consolidación de Una (01) Red conformada por tres (03) grupos sociales (Defensores, Jovenes y facilitadores) formados como Protectores de Agua que son reconocidos y están posicionados en un nivel de percepción bueno, como ejecutores de acciones ambientales relacionadas con el cuidado del agua, biodiversidad, bienes y servicios ecosistémicos en el territorio CAR.
Actividad 23.3.2. Posicionamiento y ejecución de la estrategia integral de gestión del recurso hidrico con acueductos veredales y municipales denominado "Circulo estratégico del agua" con dos pilotos (02) implementados en microcuencas priorizadas de las 14 provincias de la jurisdicción CAR.
Actividad 23.3.3. Promoción de limpieza y protección de microcuencas priorizadas como parte de las acciones de educación ambiental con actores sociales locales. 
Actividad 23.3.4. Socialización, sensibilización y apoyo social en el marco de la ejecución de acciones y estrategias técnicas y ambientales que realizan las Direciones Regionales y las áreas CAR, abordadas a partir de instrumentos de planificación del recurso hídrico (POMCA, COMPES, PORH, PUEAA) como parte de la recuperación y adecuación ambiental del recurso hídrico.</t>
  </si>
  <si>
    <t>15. Vida de ecosistemas terrestres</t>
  </si>
  <si>
    <t>1) Objetivo 1. Implementar estrategias transectoriales para controlar la deforestación, conservar los ecosistemas y prevenir su  MinAmbiente y el DNP formularán una política pública que permita reducir la deforestación y degradación de los bosques, que atienda sus causas directas y subyacentes, reconozca las dinámicas particulares de las regiones (con prioridad en los núcleos de alta deforestación NAD ) y se armonice con el plan de acción del Pacto Intergeneracional por la Vida del Amazonas Colombiano (PIVAC). Así mismo, se deberá incluir mecanismos de monitoreo y seguimiento de la gestión sectorial, especialmente frente al rol de la fuerza pública. Con este fin, se configurará la Fuerza de Reacción Integral Ambiental (FRIA).</t>
  </si>
  <si>
    <t>307. Implementar la Política Pública para la Gestión del Riesgo de Desastres, priorizando las 5 provincias con mayor frecuencia de riesgo.</t>
  </si>
  <si>
    <t>2) Objetivo 2. Asegurar la corresponsabilidad territorial y sectorial en la reducción del riesgo de desastres y la adaptación a la variabilidad y al cambio climático.
b) Sectores resilientes y adaptados.
El DNP, con el apoyo de MinAmbiente, formulará instrumentos técnicos y regulatorios para promover la adaptación al cambio climático en proyectos de inversión. A partir de ello, MinAmbiente orientará a los sectores y a las autoridades ambientales regionales en la implementación de iniciativas de adaptación al cambio climático en territorios, comunidades o ecosistemas vulnerables.</t>
  </si>
  <si>
    <t>308. Realizar con la unidad móvil, 80 jornadas para el fortalecimiento de las capacidades de gestión del riesgo.</t>
  </si>
  <si>
    <t xml:space="preserve">A. Sectores comprometidos con la sostenibilidad y la mitigación del cambio climático.
</t>
  </si>
  <si>
    <t>IV. Pacto por la sostenibilidad: producir conservando y conservar produciendo.</t>
  </si>
  <si>
    <t>1) Objetivo 1. Avanzar hacia la transición de actividades productivas comprometidas con la sostenibilidad y la mitigación del cambio climático.
f) Compromiso sectorial con la mitigación del cambio climático.
•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t>
  </si>
  <si>
    <t xml:space="preserve">I. Pacto por la legalidad: seguridad efectiva y justicia transparente para que todos vivamos con libertad y en democracia
</t>
  </si>
  <si>
    <t>15.1.1 Superficie forestal en proporción a la superficie total.
15.1.2 Proporción de lugares importantes para la biodiversidad terrestre y del agua dulce incluidos en zonas protegidas, desglosada por tipo de ecosistema.</t>
  </si>
  <si>
    <t xml:space="preserve">META 21.8. Implementar y fortalecer el 100% de las cinco (5) estrategias de cultura ambiental para el consumo responsable y el manejo adecuado de los residuos: Ciclo Re Ciclo, en la jurisdicción CAR.
</t>
  </si>
  <si>
    <t>Actividad 21.1.1. Elaborar e Implementar una metodología pedagógica para la promoción y adopción de prácticas ciudadanas de consumo sostenible, dirigido a entidades gubernamentales, grupos poblacionales focalizados y líderes comunitarios en municipios con mayor crecimiento urbano o centros poblados de la Jurisdicción CAR
Actividad 21.1.2. Diseño e implementación de dos (2) estrategias para la promoción de uso de energías renovables (solar, eólica, pch, biomasa) y hogares sostenibles, con énfasis en mitigación al cambio climático, en 33 municipios con mayor crecimiento urbano de la Jurisdicción.</t>
  </si>
  <si>
    <t>Actividad 23.2.1. Ejecución y dinamización del Plan de Educación Ambiental (PEA) en 22 humedales  y el componente social en 3 páramos priorizados del territorio CAR.
Actividad 23.2.2. Conformación de una (01) Red de Amigos de los humedales en 22 ecosistemas estratégicos de humedal. 
Actividad 23.2.3. Fortalecimiento del Programa Padrino de Humedal como experiencia a nivel regional con por lo menos  60 alizanzas público- privadas nuevas y ya existentes.</t>
  </si>
  <si>
    <t>META 23.2. Fortalecer el 100% del componente socioambiental y de educación ambiental con actores sociales del territorio en veinticinco (25) ecosistemas estratégicos (Páramos y humedales).</t>
  </si>
  <si>
    <t>META PGAR 01. Consolidación de un modelo de gestión del conocimiento a nivel regional (La autoridad ambiental diseña y pone en marcha un modelo de gestión del conocimiento para la apropiación del valorambiental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</si>
  <si>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Aprobar y fortalecer políticas acertadas y leyes aplicables para promover la igualdad de género y el empoderamiento de todas las mujeres y las niñas a todos los niveles.</t>
  </si>
  <si>
    <t>META PGAR 01. Consolidación de un modelo de gestión del conocimiento a nivel regional (La autoridad ambiental diseña y pone en marcha un modelo de gestión del conocimiento para la apropiación del valor 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</si>
  <si>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META PGAR 11. Una autoridad ambiental con capacidad suficiente para  desempeñar su rol de promotor y multiplicador del valor ambiental  regional, que incida en los modelos territoriales, y que aborde la administración de lo público con capacidad de interacción para la conversación, la decisión y la actuación; y que en el marco de sus competencias o de los acuerdos logrados despliega su capacidad de seguimiento y de reorientación de aquellas acciones humanas que alteren la ruta hacia la sostenibilidad ambiental.
META PGAR 14. Los consejos de cuencas integran las diferentes instancias de articulación entre actores en la jurisdicción, contemplando la complementariedad con los espacios de conversación, decisión y actuación en temas comunes a varias cuencas o de mayor alcance regional, nacional e internacional.
META PGAR 16. Organizaciones comunitarias por cuenca fortalecidas en la interacción directa con la Autoridad Ambiental.
META PGAR 26. Las entidades territoriales y autoridad ambiental comparten la responsabilidad de la sostenibilidad ambiental del territorio,  para lo cual comparten espacios como el de la transparencia y el  de la rendición de cuentas.</t>
  </si>
  <si>
    <t>META PGAR 1. Consolidación de un modelo de gestión del conocimiento a nivel regional (La autoridad ambiental diseña y pone en marcha un modelo de gestión del conocimiento para la apropiación del valorambiental del territorio de su jurisdición).
META PGAR 2. La CAR administra un centro de información ambiental y territorial en el que soporta las decisiones territoriales para los diferentes usuarios y pobladores del territorio, tanto de gobierno como ciudadanos.
META PGAR 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</si>
  <si>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META PGAR 01. Consolidación de un modelo de gestión del conocimiento a nivel regional (La autoridad ambiental diseña y pone en marcha un modelo de gestión del conocimiento para la apropiación del valorambiental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</si>
  <si>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</si>
  <si>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META 22.4. Implementar el 100% de tres (03) procesos educativos para el conocimiento de gestión del riesgo y cambio climático en el entorno institucional, educativo y comunitario en la jurisdicción CAR.</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</si>
  <si>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</si>
  <si>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META 23.3. Implementar el 100% de las estrategias socioambientales de Cultura del Agua para la Conformación de la Red de Protectores del Agua con actores sociales en diez (10) microcuencas, contribuyendo a la protección y recuperación del recurso hídrico.</t>
  </si>
  <si>
    <t>META 24.5. Implementar el 100% de dos (2) mecanismos de participación ciudadana priorizados atendiendo la normatividad en la gestión ambiental.</t>
  </si>
  <si>
    <t>META 23.5. Implementar el cien por ciento (100%) de cuatro (4) procesos innovadores de participación comunitaria para el uso y la conservación de la biodiversidad y la memoria biocultural.</t>
  </si>
  <si>
    <t>META 22.5. Implementar el 100% de la agenda ancestral, para la ejecución de procesos socio ambientales concertados con las comunidades indígenas de la jurisdicción CAR.</t>
  </si>
  <si>
    <t>META 24.4. Fortalecimiento del 100% de tres (3) espacios de participación desde las agendas interinstitucionales, en el marco del observatorio de conflictos socioambientales.</t>
  </si>
  <si>
    <t>META 24.3. Diseñar e implementar el 100% de una estrategia de acompañamiento y acciones para el apoyo a la gestión y promoción de la legalidad ambiental y social.</t>
  </si>
  <si>
    <t xml:space="preserve">META 24.1. Formular e Implementar el 100% de la Política y el Plan Institucional de Atención y Servicio al Ciudadano (PIASC), atendiendo las seis (6) variables y enfoques de "ventanilla hacia adentro y hacia afuera" establecidas en el modelo de Gestión Pública del Buen Gobierno. </t>
  </si>
  <si>
    <t>Actividad 24.1.1:  Diseño, validación, aprobación y publicación de la resolución de la política de atención al servicio al ciudadano.
Actividad 24.1.2: Diseño y elaboración del PIASC.
Actividad 24.1.3: Desarrollo de estrategias y acciones para el fortalecimiento de la Cultura del Servicio definidas en el PIASC.
Actividad 24.1.4:  Fortalecer la gestión administrativa, técnica, tecnológica y logística para el desarrollo, implementación y seguimiento del Plan Institucional de Atención y Servicio al Ciudadano (PIASC).</t>
  </si>
  <si>
    <t>Plan de Acción de las Agenda del SIGAM con proceso de formulación, implementación y seguimiento realizado.</t>
  </si>
  <si>
    <t xml:space="preserve">META 22.7. Realizar el 100% de cuatro (4) estrategias de comunicación alternativa y comunitaria para la concientización y reflexión sobre el cuidado del entorno y la ética ambiental.
</t>
  </si>
  <si>
    <t>Actividad 22.7.1: Formular e implementar estrategias de comunicación alternativa para el fortalecimiento de la cultura ambiental en el Territorio CAR.
Actividad 22.7.2:Conformar y consolidar la red de artistas ambientales del territorio CAR para fomentar la cultura ambiental mediante estrategias y lenguajes artísticos sostenibles.
Actividad 22.7.3:Liderar y gestionar  los eventos, campañas y piezas comunicativas para la promoción de la educación ambiental en el territotio CAR.
Actividad 22.7.4:Generar e implementar metodologías, herramientas pedagógicas y procesos de formación para la transformación socioambiental.</t>
  </si>
  <si>
    <t xml:space="preserve">META 22.1. Generar o fortalecer el cien por ciento (100%) de tres (3) estrategias y acciones en materia de Gestión del Conocimiento y la Innovación Social Ambiental en la CAR.
</t>
  </si>
  <si>
    <t>Actividad 22.1.1: Generar o promover mecanismos, espacios de intervención, desarrollo de contenidos e instrumentos de gestión del conocimiento e innovación socio ambiental.
Actividad 22.1.2: Apoyar desde la dimensión social el fortalecimiento y/o escalabilidad de 1 modelo de gestión del conocimiento para la CAR.
Actividad 22.1.3: Gestionar, operar y posicionar el Sistema de Información de Gestión del Conocimiento y la Innovación Ambiental SIGCI.</t>
  </si>
  <si>
    <t xml:space="preserve">META 21.7. Realizar el 100% de las acciones definidas para promover y/o hacer seguimiento a veinte (20) procesos de economía circular y/o de consumo sostenible. </t>
  </si>
  <si>
    <t>Actividad 21.5.1 Implementación de las actividades del programa regional de negocios verdes por la autoridad ambiental y promoción y divulgación para uso de la plataforma digital de negocios verdes.
Actividad 21.5.2. Procesos de capacitación en criterios de negocios verdes y/o comercio justo y/o aspectos ambientales, para la Internacionalización, y/o de promoción del ecoetiquetado, como estrategia de apoyo a los negocios verdes.</t>
  </si>
  <si>
    <t>META 21.5. Implementar el 100% de las actividades definidas para la Implementación del Plan Regional de Negocios Verdes.</t>
  </si>
  <si>
    <t xml:space="preserve">META 21.6. Realizar el 100% del acompañamiento a siete (7) subsectores para la reconversión hacia sistemas sostenibles de producción.
</t>
  </si>
  <si>
    <t>Actividad 21.8.1. Fomentar la separación de residuos en la fuente y entrega efectiva a canales de reciclabilidad mediante procesos de formación y seguimiento a grupos poblacionales tales como : Entes territoriales, Primera Infancia, Población Escolar, Juntas de Acción Comunal y Aliados estratégicos.
Actividad 21.8.2. Seguimiento a los procesos existentes de manejo de residuos orgánicos y gestión para el aprovechamiento de los mismos a a través de alternativas de innovación que permitan generar subproductos como: compost, humus, mejoradores de suelo entre otros, a escala Municipal.
Actividad 21.8.3. Promoción de ejercicios de economía circular con materiales reciclables tales como: plástico, papel, así como también Residuos Peligrosos y Especiales (aceite cocina usado), definiendo alianzas estratégicas con los gestores autorizados.
Actividad 21.8.4. Fomentar la organización Regional de los recicladores de oficio y recuperadores ambientales del territorio a fin de trazar una ruta que permita aumentar indicadores de recuperación y transformación de residuos reciclables, disminuyendo la presión de los rellenos sanitarios.
Actividad 21.8.5. Proporcionar espacios de promoción y divulgación de experiencias significativas mediante la realización de Encuentros Regionales, Reciclatones, Encuentro de Recicladores, Alcaldes entre otros.</t>
  </si>
  <si>
    <t>META 16.2. Realizar el 100% de tres (3) estrategias para establecer lineamientos ambientales como insumo para la formulación de planes de movilidad sostenible en cinco (5) municipios priorizados de la Jurisdicción CAR.</t>
  </si>
  <si>
    <t>Actividad 16.1.1: Fortalecer la metodología pedagógica y sus herramientas para promover  BiciCAR, como una estrategia de alto impacto en cobertura  para la protección ambiental en la Jurisdicción CAR.
Actividad 16.1.2: Realizar la transferencia de la metodología de la estrategia BiciCAR a los  Municipios que participaron en la formación de biciprotectores del ambiente y otros que lo soliciten.</t>
  </si>
  <si>
    <t>Fomentar y promover la constitución de alianzas eficaces en las esferas pública, público-privada y de la sociedad civil, aprovechando la experiencia y las estrategias de obtención de recursos de las alianzas.</t>
  </si>
  <si>
    <t>Suma en dólares de los Estados Unidos prometida a las: a) alianzas público-privadas y b) alianzas con la sociedad civil.</t>
  </si>
  <si>
    <t>1 Proporción de la población residente en ciudades que aplican planes de desarrollo urbano y regional que tienen en cuenta las previsiones demográficas y las necesidades de recursos, desglosada por tamaño de ciudad.</t>
  </si>
  <si>
    <t>Mejorar la Alianza Mundial para el Desarrollo Sostenible, complementada por alianzas entre múltiples interesados que movilicen e intercambien conocimientos, especialización, tecnología y recursos financieros, a fin de apoyar el logro de los Objetivos de Desarrollo Sostenible en todos los países, particularmente los países en desarrollo.</t>
  </si>
  <si>
    <t>Mejorar la educación, la sensibilización y la capacidad humana e institucional respecto de la mitigación del cambio climático, la adaptación a él, la reducción de sus efectos y la alerta temprana.</t>
  </si>
  <si>
    <t>13.3.1 Número de países que han incorporado la mitigación del cambio climático, la adaptación a él, la reducción de sus efectos y la alerta temprana en los planes de estudios de la enseñanza primaria, secundaria y terciaria.
13.3.2 Número de países que han comunicado una mayor creación de capacidad institucional, sistémica e individual para implementar actividades de adaptación, mitigación y transferencia de tecnología, y medidas de desarrollo.</t>
  </si>
  <si>
    <t>Diseño del Plan de Acción de Cambio Climático y la implementación de la estrategia de reducción de GEI y de desarrollo bajo en carbono. En 2022, se espera haber reducido 36 millones de tCO2eq.++.</t>
  </si>
  <si>
    <t>13.2.1 Número de países que han comunicado el establecimiento o la puesta en marcha de una política, estrategia o plan integrado que aumente su capacidad para adaptarse a los efectos adversos del cambio climático y que promueven la resiliencia al clima y un desarrollo con bajas emisiones de gases de efecto invernadero sin comprometer por ello la producción de alimentos (por ejemplo, un plan nacional de adaptación, una contribución determinada a nivel nacional, una comunicación nacional o un informe bienal de actualización).</t>
  </si>
  <si>
    <t>De aquí a 2030, reducir el impacto ambiental negativo per cápita de las ciudades, incluso prestando especial atención a la calidad del aire y la gestión de los desechos municipales y de otro tipo.</t>
  </si>
  <si>
    <t xml:space="preserve">Proporción de desechos sólidos urbanos recogidos periódicamente y con una descarga final adecuada respecto del total de desechos sólidos urbanos generados, desglosada por ciudad.
</t>
  </si>
  <si>
    <t>Reducir sustancialmente la generación de residuos.</t>
  </si>
  <si>
    <t>Como producto de esta estrategia, se cuenta con un portafolio de 40 iniciativas empresariales de economía circular y se espera, en 2022, una tasa de reciclaje y nueva utilización de residuos sólidos del 12%.</t>
  </si>
  <si>
    <t>Tasa nacional de reciclado, en toneladas de material reciclado.</t>
  </si>
  <si>
    <t>De aquí a 2020, lograr la gestión ecológicamente racional de los productos químicos y de todos los desechos a lo largo de su ciclo de vida, de conformidad con los marcos internacionales convenidos, y reducir significativamente su liberación a la atmósfera.</t>
  </si>
  <si>
    <t>Se espera, en 2022, una tasa de reciclaje y nueva utilización de residuos sólidos del 12%.</t>
  </si>
  <si>
    <t>12.4.2 Desechos peligrosos generados per cápita y proporción de desechos peligrosos tratados, desglosados por tipo de tratamiento.</t>
  </si>
  <si>
    <t>De aquí a 2030, reducir considerablemente la generación de desechos mediante actividades de prevención, reducción, reciclado y reutilización.</t>
  </si>
  <si>
    <t>12.5.1 Tasa nacional de reciclado, en toneladas de material reciclado.</t>
  </si>
  <si>
    <t>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t>
  </si>
  <si>
    <t>6.4.1 Cambio en el uso eficiente de los recursos hídricos con el paso del tiempo 6.4.2 Nivel de estrés hídrico: extracción de agua dulce en proporción a los recursos de agua dulce disponibles.</t>
  </si>
  <si>
    <t>De aquí a 2030, aumentar la cooperación internacional para facilitar el acceso a la investigación y la tecnología relativas a la energía limpia, incluidas las fuentes renovables, la eficiencia energética y las tecnologías avanzadas y menos contaminantes de combustibles fósiles, y promover la inversión en infraestructura energética y tecnologías limpias.</t>
  </si>
  <si>
    <t>7.a.1 Corrientes financieras internacionales hacia los países en desarrollo para apoyar la investigación y el desarrollo de energías limpias y la producción de energía renovable, incluidos los sistemas híbridos.</t>
  </si>
  <si>
    <t>De aquí a 2030, aumentar considerablemente la proporción de energía renovable en el conjunto de fuentes energéticas.</t>
  </si>
  <si>
    <t>7.2.1 Proporción de energía renovable en el consumo final total de energía.</t>
  </si>
  <si>
    <t>Mejorar la cooperación regional e internacional Norte- Sur, Sur-Sur y triangular en materia de ciencia, tecnología e innovación y el acceso a estas, y aumentar el intercambio de conocimientos en condiciones mutuamente convenidas, incluso mejorando la coordinación entre los mecanismos existentes, en particular a nivel de las Naciones Unidas, y mediante un mecanismo mundial de facilitación de la tecnología.</t>
  </si>
  <si>
    <t>17.6.1 Número de acuerdos y programas de cooperación en materia de ciencia o tecnología suscritos por los países, desglosado por tipo de cooperación.</t>
  </si>
  <si>
    <t>De aquí a 2030, asegurar que las personas de todo el mundo tengan la información y los conocimientos pertinentes para el desarrollo sostenible y los estilos de vida en armonía con la naturaleza.</t>
  </si>
  <si>
    <t>12.8.1 Grado en que i) la educación para la ciudadanía mundial y ii) la educación para el desarrollo sostenible (incluida la educación sobre el cambio climático) se incorporan en a) las políticas nacionales de educación, b) los planes de estudio, c) la formación del profesorado y d) la evaluación de los estudiantes.</t>
  </si>
  <si>
    <t>Apoyar los vínculos económicos, sociales y ambientales positivos entre las zonas urbanas, periurbanas y rurales fortaleciendo la planificación del desarrollo nacional y regional.</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</si>
  <si>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</si>
  <si>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De aquí a 2020, proteger y restablecer los ecosistemas relacionados con el agua, incluidos los bosques, las montañas, los humedales, los ríos, los acuíferos y los lagos.</t>
  </si>
  <si>
    <t>6.6.1 Cambio en la extensión de los ecosistemas relacionados con el agua con el paso del tiempo.</t>
  </si>
  <si>
    <t>Apoyar y fortalecer la participación de las comunidades locales en la mejora de la gestión del agua y el saneamiento.</t>
  </si>
  <si>
    <t>Mejorar la coherencia de las políticas para el desarrollo sostenible.</t>
  </si>
  <si>
    <t>17.14.1 Número de países que cuentan con mecanismos para mejorar la coherencia de las políticas de desarrollo sostenible.</t>
  </si>
  <si>
    <t xml:space="preserve">Fomentar y promover la constitución de alianzas eficaces en las esferas pública, público-privada y de la sociedad civil, aprovechando la experiencia y las estrategias de obtención de recursos de las alianzas.
</t>
  </si>
  <si>
    <t>Garantizar el acceso público a la información y proteger las libertades fundamentales, de conformidad con las leyes nacionales y los acuerdos internacionales.</t>
  </si>
  <si>
    <t>16.10.2 Número de países que adoptan y aplican garantías constitucionales, legales o normativas para el acceso público a la información.</t>
  </si>
  <si>
    <t>Respetar el margen normativo y el liderazgo de cada país para establecer y aplicar políticas de erradicación de la pobreza y desarrollo sostenible.</t>
  </si>
  <si>
    <t>17.15.1 Grado de utilización de los marcos de resultados y las herramientas de planificación de los propios países por los proveedores de cooperación para el desarrollo.</t>
  </si>
  <si>
    <t>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t>
  </si>
  <si>
    <t>1.5.4 Proporción de gobiernos locales que adoptan y aplican estrategias locales de reducción del riesgo de desastres en consonancia con las estrategias nacionales de reducción del riesgo de desastres.</t>
  </si>
  <si>
    <t>De aquí a 2030, potenciar y promover la inclusión social, económica y política de todas las personas, independientemente de su edad, sexo, discapacidad, raza, etnia, origen, religión o situación económica u otra condición.</t>
  </si>
  <si>
    <t>10.2.1 Proporción de personas que viven por debajo del 50% de la mediana de los ingresos, desglosada por sexo, edad y personas con discapacidad.</t>
  </si>
  <si>
    <t>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t>
  </si>
  <si>
    <t>4.5.1 Índices de paridad (entre mujeres y hombres, zonas rurales y urbanas, quintiles de riqueza superior e inferior y grupos como los discapacitados, los pueblos indígenas y los afectados por los conflictos, a medida que se disponga de datos) para todos los indicadores educativos de esta lista que puedan desglosarse.</t>
  </si>
  <si>
    <t>5.c.1 Proporción de países con sistemas para el seguimiento de la igualdad de género y el empoderamiento de las mujeres y la asignación de fondos públicos para ese fin.</t>
  </si>
  <si>
    <t>13.b Promover mecanismos para aumentar la capacidad para la planificación y gestión eficaces en relación con el cambio climático en los países menos adelantados y los pequeños Estados insulares en desarrollo, haciendo particular hincapié en las mujeres, los jóvenes y las comunidades locales y marginadas.</t>
  </si>
  <si>
    <t>13.b.1 Número de países menos adelantados y pequeños Estados insulares en desarrollo que reciben apoyo especializado, y cantidad de apoyo, en particular financiero, tecnológico y de creación de capacidad, para los mecanismos de desarrollo de la capacidad de planificación y gestión eficaces en relación con el cambio climático, incluidos los centrados en las mujeres, los jóvenes y las comunidades locales y marginadas.</t>
  </si>
  <si>
    <t>Adoptar medidas urgentes y significativas para reducir la degradación de los hábitats naturales, detener la pérdida de la diversidad biológica y para 2020, proteger las especies amenazadas y evitar su extinción.</t>
  </si>
  <si>
    <t>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Sendái para la Reducción del Riesgo de Desastres 2015-2030, la gestión integral de los riesgos de desastre a todos los niveles.</t>
  </si>
  <si>
    <t>11.b.1 Número de países que adoptan y aplican estrategias nacionales de reducción del riesgo de desastres en consonancia con el Marco de Sendái para la Reducción del Riesgo de Desastres 2015-2030.
11.b.2 Proporción de gobiernos locales que adoptan y aplican estrategias locales de reducción del riesgo de desastres en consonancia con las estrategias nacionales de reducción del riesgo de desastres.</t>
  </si>
  <si>
    <t>13.3.1 Número de países que han incorporado la mitigación del cambio climático, la adaptación a él, la reducción de sus efectos y la alerta temprana en los planes de estudios de la enseñanza primaria, secundaria y terciaria 13.3.2 Número de países que han comunicado una mayor creación de capacidad institucional, sistémica e individual para implementar actividades de adaptación, mitigación y transferencia de tecnología, y medidas de desarrollo.</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</si>
  <si>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t>
  </si>
  <si>
    <t>B. Agua limpia y saneamiento básico adecuado: hacia una gestión responsable, sostenible y equitativa.</t>
  </si>
  <si>
    <t>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t>
  </si>
  <si>
    <t>A. Sectores comprometidos con la sostenibilidad y la mitigación del cambio climático.</t>
  </si>
  <si>
    <t>1) Objetivo 1. Avanzar hacia la transición de actividades productivas comprometidas con la sostenibilidad y la mitigación del cambio climático.
f) Compromiso sectorial con la mitigación del cambio climático .
•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t>
  </si>
  <si>
    <t xml:space="preserve">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
</t>
  </si>
  <si>
    <t>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t>
  </si>
  <si>
    <t>3) Objetivo 3. Acelerar la economía circular como base para la reducción, reutilización y reciclaje de residuos.
a) Fomento a la economía circular en procesos productivos MinAmbiente modificará a partir de la evaluación de la normatividad vigente, la reglamentación sobre reúso del agua tratada, teniendo en cuenta criterios e información técnica aportada por los sectores; y, de manera articulada con MinCIT y MinVivienda, impulsará la transferencia de tecnologías para este fin. Adicionalmente, elaborará un instrumento técnico con los lineamientos para potencializar el uso delagua lluvia, con énfasis en zonas con estrés hídrico.</t>
  </si>
  <si>
    <t xml:space="preserve">2) Objetivo 2. Mejorar la calidad del aire, del agua y del suelo para la prevención de los impactos en la salud pública y la reducción de las desigualdades relacionadas con el acceso a recursos.
b) Aumento del aprovechamiento, reciclaje y tratamiento de residuos.
</t>
  </si>
  <si>
    <t xml:space="preserve">3) Objetivo 3. Acelerar la economía circular como base para la reducción, reutilización y reciclaje de residuos.
MinVivienda, con apoyo de MinAmbiente, fomentarán el aprovechamiento, reciclaje y tratamiento de residuos, para lo cual definirán criterios para la ubicación de infraestructura de recuperación de materiales y avanzarán en la implementación de proyectos tipo para su financiación con enfoque de cierre de ciclos. Adicionalmente, la Comisión de Regulación de Agua Potable y Saneamiento Básico (CRA) incluirá los costos ambientales y la remuneración del aprovechamiento y el tratamiento en los marcos tarifarios.
</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</si>
  <si>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</si>
  <si>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t>
  </si>
  <si>
    <t xml:space="preserve">1) Objetivo 1. Avanzar hacia la transición de actividades productivas comprometidas con la sostenibilidad y la mitigación del cambio climático.
c) Impulso a las energías renovables no convencionales y a la eficiencia energética.
• MinMinas establecerá los lineamientos para incorporar sistemas de almacenamiento de energía en el sistema eléctrico, definirá un mecanismo para la gestión activa de la demanda; y además, armonizará la integración de estas tecnologías en el mercado de energía mayorista, lo que permitirá incrementar la generación con energías renovables no convencionales.
</t>
  </si>
  <si>
    <t>C. Colombia resiliente: conocimiento y prevención para la gestión del riesgo de desastres y la adaptación al cambio climático.</t>
  </si>
  <si>
    <t>2) Objetivo 2. Asegurar la corresponsabilidad territorial y sectorial en la reducción del riesgo de desastres y la adaptación a la variabilidad y al cambio climático.
b) Sectores resilientes y adaptados.
El DNP, con el apoyo de MinAmbiente, formulará instrumentos técnicos y regulatorios para promover la adaptación al cambio climático en proyectos de inversión. A partir de ello, MinAmbiente orientará a los sectores y a las autoridades ambientales regionales en la implementación de iniciativas de adaptación al cambio climático en territorios, comunidades o ecosistemas vulnerables.</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</si>
  <si>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</si>
  <si>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</si>
  <si>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B. Biodiversidad y riqueza natural: activos estratégicos de la Nación.</t>
  </si>
  <si>
    <t>1) Objetivo 1. Implementar estrategias transectoriales para controlar la deforestación, conservar los ecosistemas y prevenir su degradación.
b) Gestión transectorial.
MinAgricultura, con el apoyo del DNP, las autoridades ambientales y las entidades territoriales, implementará una estrategia que materialice el cierre y estabilización de la frontera agrícola, que utilice los insumos del Plan Nacional de Zonificación Ambiental que MinAmbiente formule, que incorpore acciones de reconversión y sustitución de actividades, y defina los lineamientos para la creación y adopción de regímenes de transición para la resolución de conflictos socioambientales en estas áreas con la participación de las comunidades.</t>
  </si>
  <si>
    <t>III. Pacto por la equidad: política social moderna centrada en la familia, eficiente, de calidad y conectada a mercados.</t>
  </si>
  <si>
    <t>D. Alianza por la seguridad alimentaria y la nutrición: ciudadanos con mentes y cuerpos sanos.</t>
  </si>
  <si>
    <t xml:space="preserve">1) Objetivo 1: incrementar la producción de alimentos medianteel uso eficiente del suelo: transformación productiva y sostenible.
a) Generar una provisión estable y suficiente de alimentos para cubrir las necesidades nutricionales de la población colombiana en un marco del ordenamiento social, rural y productivo-agropecuario, descrito dentro del Pacto por el emprendimiento, la formalización y la productividad.
</t>
  </si>
  <si>
    <t>E. Campo con progreso: una alianza para dinamizar el desarrollo y la productividad de la Colombia rural.</t>
  </si>
  <si>
    <t xml:space="preserve">7) Objetivo 7: Modernizar, tecnificar y consolidar la institucionalidad sectorial y la coordinación y articulación interinstitucional para impulsar la transformación productiva agropecuaria y rural a escala territorial.
MinAgricultura fortalecerá el rol de los CMDR, de los CONSA y los CONSEA como articuladores de la política agropecuaria y de desarrollo rural con las dinámicas territoriales, en el marco del Sistema Nacional Regional del Sector Agropecuario Pesquero, Comercial, Forestal y de Desarrollo Rural. Así mismo, MinAgricultura racionalizará y priorizará la aplicación de modelos e instrumentos para la planeación e intervención sectorial en el ámbito territorial orientados a promover un uso adecuado del suelo rural, en articulación con los instrumentos de desarrollo territorial.
</t>
  </si>
  <si>
    <t>E. Participación ciudadana: promoviendo el diálogo social e intercultural, la inclusión democrática y el respeto por la libertad de cultos para la equidad.</t>
  </si>
  <si>
    <t xml:space="preserve">a. Objetivo 1. Promover la participación ciudadana, política y electoral.
El Gobierno nacional diseñará y pondrá en funcionamiento una red de conocimiento nacional que configure un nuevo entorno basado en la gestión del conocimiento, innovación y gestión del conocimiento, promoviendo un contexto de aprendizaje, un sistema de comunicación y un medio de integración, que sobrepase barreras organizativas, sectoriales, institucionales, culturales o territoriales, y que vincule actores de diferentes entornos, con la coordinación de actividades interdependientes. </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</si>
  <si>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con el apoyo de MinCultura, MinVivienda y MinEducación, implementarán una estrategia de comunicación efectiva, que incorpore acciones de economía naranja y educación ambiental que generen un cambio en el hábito de consumo de los colombianos hacia prácticas y productos más sostenibles, fomenten la separación en la fuente de residuos e incrementen la valoración social de la naturaleza, la apropiación del territorio y lacomprensión de los fenómenos asociados al cambio climático. Adicionalmente, realizarán campañas que fortalezcan la cultura ambiental a nivel empresarial y familiar, con siembras anuales y jornadas de participación en la protección, reciclaje y limpieza del entorno natural. También, MinAmbiente garantizará el acceso efectivo a la información y la producción de material asociado a las problemáticas ambientales para todos los públicos, para su distribución en medios masivos, con enfoque diferencial para comunidades locales urbanas y rurales, con el fin de incrementar la valoración social de la naturaleza.</t>
  </si>
  <si>
    <t>D. Innovación pública para un país moderno.</t>
  </si>
  <si>
    <t>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t>
  </si>
  <si>
    <t>A. Entorno para crecer: formalización, emprendimiento y dinamización empresarial.</t>
  </si>
  <si>
    <t>4) Objetivo 4: Fortalecer la promoción de la investigación, desarrollo e innovación (I+D+i) empresarial.
a) Promover la sostenibilidad y el funcionamiento de las instituciones generadoras de conocimiento.
Colciencias, MinCIT y el SENA fortalecerán las capacidades de las IGC Centros de Desarrollo Tecnológico (CDT) e innovación, Oficinas de Transferencia de Resultados de Investigación (OTRI) y otras entidades orientadas a la transferencia de tecnología, la investigación y la innovación</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</si>
  <si>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</si>
  <si>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2) Objetivo 2. Mejorar la calidad del aire, del agua y del suelo para la prevención de los impactos en la salud pública y la reducción de las desigualdades relacionadas con el acceso a recursos.
b) Reducción de la presión y mejoramiento de la calidad del recurso hídrico.
"MinAmbiente promoverá la implementación del Plan Hídrico Nacional de manera coordinada con las autoridades ambientales, el Ideam y sectores prioritarios, con énfasis en los programas de regulación hídrica, de aguas subterráneas, de legalización de usuarios, de investigación y de monitoreo del recurso hídrico (aguas superficiales, subterráneas y marinas)"</t>
  </si>
  <si>
    <t xml:space="preserve">B. Agua limpia y saneamiento básico adecuado: hacia una gestión responsable, sostenible y equitativa.
</t>
  </si>
  <si>
    <t>2) Objetivo 2. Adelantar acciones que garanticen la gobernanza comunitaria y la sostenibilidad de las soluciones adecuadas de agua potable, manejo de aguas residuales y residuos sólidos para incrementar la cobertura, continuidad y la calidad del servicio en zonas rurales y PDET.
a) Generar herramientas técnicas que faciliten la implementación de soluciones alternativas de agua potable, manejo de aguas residuales y residuos sólidos en las zonas rurales y PDET.
• MinVivienda, en coordinación con el DNP, estandarizará proyectos tipo de soluciones alternativas de agua y saneamiento básico para zonas rurales que faciliten la estructuración, viabilización, financiación y la sostenibilidad de los proyectos.</t>
  </si>
  <si>
    <t>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t>
  </si>
  <si>
    <t xml:space="preserve">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
</t>
  </si>
  <si>
    <t xml:space="preserve">C. Tecnología e investigación para el desarrollo productivo y social.
</t>
  </si>
  <si>
    <t>b. Fomentar la generación de nuevo conocimiento con estándares internacionales.
Colciencias fomentará la creación y consolidación de agendas y redes del conocimiento para investigación, desarrollo e innovación (I+D+i), para lo cual diseñará estrategias e instrumentos diferenciales de financiación de programas y proyectos de investigación en diferentes áreas de conocimiento, de acuerdo con el nivel de consolidación de las capacidades de los actores involucrados.</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</si>
  <si>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MinAmbiente consolidará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
</t>
  </si>
  <si>
    <t>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 A. Sectores comprometidos con la sostenibilidad y la mitigación del cambio climático de este Pacto. También pondrá en marcha una estrategia de racionalización y armonización de políticas, trámites, permisos, normas, instrumentos de planificación y ordenamiento territorial y sus arreglos institucionales, con la cual se buscará mejorar el desempeño ambiental sectorial y territorial. Adicionalmente, estudiará los instrumentos de política ambiental que deberán estar sujetos a un análisis de impacto normativo.</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</si>
  <si>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MinInterior, en coordinación con MinAmbiente, fortalecerá las instancias de diálogo yel trabajo conjunto con las autoridades indígenas, las comunidades negras y la población campesina, como aliados estratégicos, para la conservación y la gestión ambiental en los territorios, sobre todo en las problemáticas de uso, ocupación y tenencia de las regiones.
</t>
  </si>
  <si>
    <t>3. Estrategias transversales para grupos étnicos c. Territorialidad colectiva.</t>
  </si>
  <si>
    <t>1) Objetivo 1. Propender por el goce efectivo de los derechos territoriales para el aprovechamiento sostenible y sustentable orientados a la cohesión comunitaria por parte de las comunidades étnicas.</t>
  </si>
  <si>
    <t>3. Estrategias transversales para grupos étnicos.
d. Conservar produciendo y producir conservando.</t>
  </si>
  <si>
    <t>2) Objetivo 2. Prevenir y reducir el riesgo de desastres y aumentar la capacidad adaptativa de las comunidades y la resiliencia de estos territorios étnicos.
Estrategias transversales:
• Incorporar el enfoque étnico en el diseño de la estrategia nacional de fortalecimiento de comunidades en gestión del riesgo de desastres y adaptación al cambio climático, bajo la coordinación de la UNGRD, con apoyo de Ministerio de Ambiente y según los lineamientos del Ministerio del Interior.</t>
  </si>
  <si>
    <t>3) Objetivo 3. Implementar una estrategia para el diálogo socioambiental en los territorios étnicos, basada en la educación, participación y la cultura ambiental.
Estrategias transversales:
• Formular e Implementar estrategias de protección de los sistemas de conocimientos tradicionales asociados a la biodiversidad y a la gestión del riesgo a través de la promoción de la participación de grupos étnicos y comunidades locales.</t>
  </si>
  <si>
    <t>A. Fortalecimiento de la institucionalidad de género para las mujeres en Colombia.</t>
  </si>
  <si>
    <t>G. Mujeres rurales como agentes de transformación en el campo.</t>
  </si>
  <si>
    <t>1) Objetivo 1. Garantizar la inclusión de las mujeres rurales en los procesos de ordenamiento social y productivo, la provisión de servicios de extensión agropecuaria, y acceso a crédito, que conduzcan a un desarrollo rural equitativo y sostenible.
a) Crear las condiciones para que las mujeres rurales sean beneficiarias de procesos de ordenamiento social y productivo.</t>
  </si>
  <si>
    <t>B. Biodiversidad y riqueza natural: activos estratégicos de la Nación.
2. Objetivos y estrategias.</t>
  </si>
  <si>
    <t>2) Objetivo 2. Asegurar la corresponsabilidad territorial y sectorial en la reducción del riesgo de desastres y la adaptación a la variabilidad y al cambio climático.
a) Desarrollo territorial con criterios de adaptación y reducción del riesgo de desastres.
La UNGRD, con el apoyo de MinAmbiente, diseñarán una estrategia nacional de fortalecimiento de comunidades en gestión del riesgo de desastres y adaptación al cambio climático, con enfoque diferencial.</t>
  </si>
  <si>
    <t xml:space="preserve">C. Colombia resiliente: conocimiento y prevención para la gestión del riesgo de desastres y la adaptación al cambio climático.
</t>
  </si>
  <si>
    <t>322. Implementar 20 proyectos de educación ambiental presentados a través de los CIDEA municipales.</t>
  </si>
  <si>
    <t>370. Impelmentar una estrategía para la creación y puesta en marcha de una estructura de gobernanza subregional.</t>
  </si>
  <si>
    <t>75. Beneficiar al 100% de las IED de los municipios no certificados con estrategias para consolidar los proyectos pedagógicos en PGER y PRAES.</t>
  </si>
  <si>
    <t>347. Implementar una estartegia tendiente a mejorar la calidad del aire en la región Cundinamarca-Bogotá.</t>
  </si>
  <si>
    <t>305. Ejecutar 3 proyectos de innovación en manejo de residuos sólidos y cambio climático.</t>
  </si>
  <si>
    <t>329. Recolectar y llevar a destino final 120 toneladas de residuos de aparatos eléctricos y electrónicos.</t>
  </si>
  <si>
    <t>359. Acompañar una nueva estrategia para determinar nuevos espacios de aprovechamiento de residuos en la región Cundinamarca-Bogotá.</t>
  </si>
  <si>
    <t>284. Implementar 6 proyectos encaminados al buen uso y manejo de los recursos naturales en cuencas prioritarias del departamento.</t>
  </si>
  <si>
    <t>202. Realizar una investigación para la innovación en el abastecimiento de agua potable en zonas rurales.</t>
  </si>
  <si>
    <t>122. Conformar 4 redes departamentales en comunicación popular juvenil, jóvenes rurales y jóvenes ambientales   (COMUNICACIÓN EDUCATIVA).</t>
  </si>
  <si>
    <t>280. Implementar 2 proyectos de recuperación de ecosistemas lagunares en el departamento.</t>
  </si>
  <si>
    <t>122. Conformar 4 redes departamentales en comunicación popular juvenil, jóvenes rurales y jóvenes ambientales.</t>
  </si>
  <si>
    <t>370. Implementar una estrategía para la creación y puesta en marcha de una estructura de gobernanza subregional.</t>
  </si>
  <si>
    <t>180. Articular el 100% de los asentamientos indígenas con los mecanismos de gobernabilidad indígena, municipal, departamental y nacional.</t>
  </si>
  <si>
    <t>335. Potencializar 7 atractivos turísticos en el marco de la región Cundinamarca-Bogotá.</t>
  </si>
  <si>
    <t>203. Crear un centro de desarrollo para la innovación turística y cultural.</t>
  </si>
  <si>
    <t>181. Impulsar la participación de 4 asentamientos indígenas en eventos que resalten la identidad cultural indígena.</t>
  </si>
  <si>
    <t>151. Promover la operación de 117 instancias de participación de la mujer en el departamento.</t>
  </si>
  <si>
    <t>191. Impulsar 1200 proyectos productivos de mujeres u organizaciones de mujeres,  mediante el fortalecimiento técnico, económico y productivo.</t>
  </si>
  <si>
    <t>345. Implementar un proyecto articulado del POMCA del río Bogotá.</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</si>
  <si>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</si>
  <si>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</si>
  <si>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META 21.1. Realizar el 100% de tres (3) estrategias definidas para la promoción y difusión del uso de tecnologías sostenibles, en comunidades urbanas y de centros poblados.</t>
  </si>
  <si>
    <t>7.2 - Aumentar el porcentaje global de energía renovable</t>
  </si>
  <si>
    <t>9.4.1 Emisiones de CO2 por unidad de valor añadido</t>
  </si>
  <si>
    <t>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t>
  </si>
  <si>
    <t>9.b.1 Proporción del valor añadido por la industria de tecnología mediana y alta en el valor añadido total.</t>
  </si>
  <si>
    <t>Para 2022, se apoyarán 4.000 empresas con fábricas de productividad, frente a 200 actuales, para generar una economía dinámica, incluyente y sostenible.</t>
  </si>
  <si>
    <t>El Gobierno nacional ha fijado como meta duplicar la inversión pública y privada en ciencia y tecnología en 1,5% del PIB a 2022.</t>
  </si>
  <si>
    <t>Ayudar a los países en desarrollo a fortalecer su capacidad científica y tecnológica para avanzar hacia modalidades de consumo y producción más sostenibles.</t>
  </si>
  <si>
    <t xml:space="preserve">META 21.2. Realizar el 100% de las acciones para la validación de cuatro (4) sistemas de producción más limpia en cultivos para cien (100) familias de productores en zonas de uso permitido de Distritos de Manejo Integrado y zonas periféricas de las áreas protegidas.
</t>
  </si>
  <si>
    <t>8.4.1 Huella material en términos absolutos, huella material per cápita y huella material por PIB</t>
  </si>
  <si>
    <t>324. Potencializar la estrategia huella de carbono departamental.</t>
  </si>
  <si>
    <t>META 21.3. Realizar el 100% de 3 estrategias para la asistencia técnica a familias campesinas, hogares/fincas sostenibles, para la estabilización, protección y recuperación del recurso suelo, en sistemas productivos agropecuarios con alternativas en agricultura de conservación ganadería regenerativa y técnicas biomecánicas y de bioingeniería.</t>
  </si>
  <si>
    <t>15.1.1 Superficie forestal en proporción a la superficie total.
15.1.2 Proporción de lugares importantes para la biodiversidad terrestre y del agua dulce incluidos en zonas protegidas, desglosada por tipo de ecosistema.</t>
  </si>
  <si>
    <t>META 21.4. Implementar el 100% de dos (2) estrategias de cultura del Árbol en zonas urbanas y rurales de los municipios del territorio CAR.</t>
  </si>
  <si>
    <t>12.6.1 Número de empresas que publican informes sobre sostenibilidad</t>
  </si>
  <si>
    <t>12.a.1 Cantidad de apoyo en materia de investigación y desarrollo prestado a los países en desarrollo para el consumo y la producción sostenibles y las tecnologíasecológicamente racionales.</t>
  </si>
  <si>
    <t>B. Biodiversidad y riqueza natural: activos estratégicos de la Nación</t>
  </si>
  <si>
    <t>2.4.1 Proporción de la superficie agrícola en que se practica una agricultura productiva y sostenible.</t>
  </si>
  <si>
    <t>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t>
  </si>
  <si>
    <t>8.4.1 Huella material en términos absolutos, huella material per cápita y huella material por PIB.
8.4.2 Consumo material interno en términos absolutos, consumo material interno per cápita y consumo material interno por PIB</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</si>
  <si>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en coordinación con el DNP, mantendrán agendas de diálogo y trabajo conjunto permanente entre los sectores productivos y el sector ambiental, que fortalezcan la regulación ambiental y la transformación de estos sectores en el marco del crecimiento verde. Adicionalmente, PNN desarrollará esquemas de gobernanza innovadores para el manejo de las áreas protegidas y fortalecerá las redes de la sociedad civil que impulsen la conservación y el uso sostenible del territorio y la biodiversidad, con especial énfasis en las organizaciones articuladoras de reservas naturales de la sociedad civil.</t>
  </si>
  <si>
    <t>PROYECTO</t>
  </si>
  <si>
    <t>META</t>
  </si>
  <si>
    <t>CAPITULO</t>
  </si>
  <si>
    <t>ARTICULO</t>
  </si>
  <si>
    <t>OBJETIVOS</t>
  </si>
  <si>
    <t>EJE</t>
  </si>
  <si>
    <t>1) Objetivo 1. Implementar estrategias transectoriales para controlar la deforestación, conservar los ecosistemas y
prevenir su degradación.
c) Conservación de ecosistemas Para conservar, recuperar y promover el uso sostenible en ecosistemas transformados:
• MinAmbiente avanzará en la implementación del plan de acción nacional para la lucha contra la desertificación y la sequía en Colombia y del Plan Maestro de Erosión Costera.</t>
  </si>
  <si>
    <t xml:space="preserve">B. Biodiversidad y riqueza natural: activos estratégicos de la Nación
</t>
  </si>
  <si>
    <t>1) Objetivo 1. Implementar estrategias transectoriales para controlar la deforestación, conservar los ecosistemas y prevenir su degradación
c) Conservación de ecosistemas Para conservar, recuperar y promover el uso sostenible en ecosistemas transformados:
• MinAmbiente avanzará en la implementación del plan de acción nacional para la lucha contra la desertificación y la sequía en Colombia y del Plan Maestro de Erosión Costera.</t>
  </si>
  <si>
    <t>Gobernanza y Gestión Pública del Agua en la cuenca del río Bogotá.</t>
  </si>
  <si>
    <t>1.3.1. Gestión del conocimiento para la gestión integral del recurso hídrico de la cuenca</t>
  </si>
  <si>
    <t>Promover mínimo dos (2) mecanismos o espacios de articulación o intervención, para compartir conocimiento.</t>
  </si>
  <si>
    <t>Gestionar mínimo dos (2) alianzas o convenios interinstitucionales (academia, institutos o centros de investigación, secretaría de ciencia y tecnología, entre otros)</t>
  </si>
  <si>
    <t>Gestionar recursos externos con mínimo dos (2) organismos multilaterales, Fondo de Regalías o COLCIENCIAS</t>
  </si>
  <si>
    <t>1.4.2.Construyendo cultura de cuidado y protección del río Bogotá</t>
  </si>
  <si>
    <t xml:space="preserve">POMCA RÍO BOGOTÁ "RESOLUCIÓN CAR 957 08 DE ABRIL DE 2019" </t>
  </si>
  <si>
    <t>1.1.4. Manejo integrado de microcuencas abastecedoras de agua</t>
  </si>
  <si>
    <t>Población de la microcuenca capacitada en manejo de residuos sólidos y líquidos (Número de talleres realizados)</t>
  </si>
  <si>
    <t>Transferencia de conocimiento para la adopción e implementación de la normatividad ambiental.</t>
  </si>
  <si>
    <t>OBJETIVO GENERAL</t>
  </si>
  <si>
    <t>X</t>
  </si>
  <si>
    <t xml:space="preserve">Desarrollo sostenible en el sector económico del municipio. </t>
  </si>
  <si>
    <t>Promover campañas o encuentros de transferencia de tecnología regional y redes de cadenas productivas. (Una campaña o encuentro cada tres años).</t>
  </si>
  <si>
    <t>Fortalecer a los productores agropecuarios e industriales en: implementación de procesos que generen menor contaminación e involucren la gestión integral de los residuos generados durante los procesos productivos, entre otros.</t>
  </si>
  <si>
    <t>Liderazgo y gestión ambiental en la comunidad.</t>
  </si>
  <si>
    <t>Formar líderes, promotores y veedores ambientales, que conozcan la normatividad ambiental vigente, con el fin de contribuir a la protección de la oferta ambiental municipal existente (recursos naturales no renovables).</t>
  </si>
  <si>
    <t>Realizar actividades de capacitación e información acerca de la normatividad ambiental, de acuerdo con el sector y/o necesidad, al menos una al año.</t>
  </si>
  <si>
    <t>Promoción de la participación de la ciudadanía en programas de cuidado y protección de los recursos naturales.</t>
  </si>
  <si>
    <t>SOPÓ CON LA EDUCACIÓN AMBIENTAL</t>
  </si>
  <si>
    <t xml:space="preserve">Generación de estrategias y métodos de divulgación innovadores y participativos para la transformación cultural en residuos sólidos - selección en la fuente y retorno al ciclo económico. </t>
  </si>
  <si>
    <t>Mejorar el aprovechamiento de residuos con el fin de disminuir las cantidades llevadas a disposición final.</t>
  </si>
  <si>
    <t xml:space="preserve">Educación ambiental sobre el manejo de residuos sólidos especiales. </t>
  </si>
  <si>
    <t xml:space="preserve">Conocer la cantidad de residuos especiales generados en el municipio. </t>
  </si>
  <si>
    <t>Cuantificar los residuos especiales de acuerdo a dicha tipología.</t>
  </si>
  <si>
    <t>CORPORACIÓN AUTÓNOMA REGIONAL DE CUNDINAMARCA - CAR</t>
  </si>
  <si>
    <t>DIRECCIÓN DE CULTURA AMBIENTAL Y SERVICIO AL CIUDADANO - DCASC</t>
  </si>
  <si>
    <t>META 22.2</t>
  </si>
  <si>
    <t>Desarrollar el 100% de las tres (3) estrategias definidas para la asesoría técnico – social a los entes territoriales de la Jurisdicción CAR, en la formulación o implementación de la Política Nacional, las Políticas Departamentales y Distrital de Educación Ambiental, así como de los Planes Territoriales de Educación Ambiental – PTEA y planes de vida de los territorios indígenas, con enfoque de cuenca. Actividad 22.2.1. Desarrollar la asesoría técnica - social a los entes territoriales para formular o implementar las estrategias de las Políticas Nacional, Departamental y Distrital de Educación Ambiental, así como de los PTEA de municipios y territorios indígenas</t>
  </si>
  <si>
    <t>Generar procesos de educación ambiental que vinculen a instituciones educativas y comunidades del municipio de Sopó, con el fin de generar conciencia hacia el cuidado y preservación de los recursos naturales.</t>
  </si>
  <si>
    <t>OBJETIVO ESPECÍFICO  PTEA No. 1</t>
  </si>
  <si>
    <t>1. Fortalecer la base actual del CIDEA y a su vez fomentar la vinculación de nuevos actores que motiven la educación ambiental en el municipio.</t>
  </si>
  <si>
    <t>OBJETIVO ESPECÍFICO PTEA No. 2</t>
  </si>
  <si>
    <t>2.  Gestionar recursos para el apoyo de iniciativas en torno a la educación ambiental en el municipio de Sopó.</t>
  </si>
  <si>
    <t>OBJETIVO ESPECÍFICO   PTEA No. 3</t>
  </si>
  <si>
    <t>3.  Desarrollar estrategias que promuevan la participación y apoyo a líderes ambientales en el municipio.</t>
  </si>
  <si>
    <t>OBJETIVO ESPECÍFICO  PTEA No. 4</t>
  </si>
  <si>
    <t>4.  Fortalecer los planes, proyectos y programas del municipio a través de la promoción de actividades desde la educación ambiental.</t>
  </si>
  <si>
    <t>PROGRAMA PTEA</t>
  </si>
  <si>
    <t>PROYECTO PTEA</t>
  </si>
  <si>
    <t xml:space="preserve">OBJETIVO </t>
  </si>
  <si>
    <t>IMPACTO ESPERADO</t>
  </si>
  <si>
    <t>INDICADOR DE GESTIÓN DE LA META</t>
  </si>
  <si>
    <t>INDICADOR DE GESTIÓN</t>
  </si>
  <si>
    <t>RESPONSABLE DE LA EJECUCIÓN</t>
  </si>
  <si>
    <t>CRONOGRAMA VIGENCIA 2020-2023</t>
  </si>
  <si>
    <t>CRONOGRAMA ANUAL 2022</t>
  </si>
  <si>
    <t>ACTIVIDADES PRIORIZADAS 2022</t>
  </si>
  <si>
    <t>PRESUPUESTO</t>
  </si>
  <si>
    <t>ENERO</t>
  </si>
  <si>
    <t>FEBRERO</t>
  </si>
  <si>
    <t>MARZO</t>
  </si>
  <si>
    <t>ABRIL</t>
  </si>
  <si>
    <t>MAYO</t>
  </si>
  <si>
    <t>JUNIO</t>
  </si>
  <si>
    <t>JULIO</t>
  </si>
  <si>
    <t>AGOSTO</t>
  </si>
  <si>
    <t>SEPTIEMBRE</t>
  </si>
  <si>
    <t>OCTUBRE</t>
  </si>
  <si>
    <t>NOVIEMBRE</t>
  </si>
  <si>
    <t>DICIEMBRE</t>
  </si>
  <si>
    <t>1. PROGRAMA DE FORTALECIMIENTO DE PROCESOS DE PRODUCCIÓN SOSTENIBLE.</t>
  </si>
  <si>
    <t>* Fortalecer temas de reconversión productiva para las diferentes cadenas productivas presentes en el municipio.
* Buscar fortalecer la articulación interinstitucional para los procesos de formación y transferencia tecnológica en temas de reconversión productiva.
* Crear escenarios de capacitación con aliados estratégicos que puedan mejorar los procesos de extensión agropecuaria.</t>
  </si>
  <si>
    <t>Por definir</t>
  </si>
  <si>
    <t xml:space="preserve">* Emisora 2 de Mayo: Intervención en Reconversión Productiva, desde la Meta 22.2 de la DCASC.
* Taller de Bioinsumos para Reconversión productiva de la ganadería y la agricultura convencionales, desde la Meta 21 de la DCASC: Finca El Carrizalito (Por definir fecha).
</t>
  </si>
  <si>
    <t xml:space="preserve">2. PROGRAMA DE FORMACIÓN DE LÍDERES, PROMOTORES Y VEEDORES AMBIENTALES </t>
  </si>
  <si>
    <t>Implementar capacitaciones relacionadas con el cambio climático y protección de los recursos naturales no renovables, al menos dos al año.
Implementar los programas formulados en el marco de PRAES y PROCEDAS de cada institución.</t>
  </si>
  <si>
    <t>* Buscar articulación interinstitucional para el fortalecimiento de procesos de formación y transferencia tecnológica en temas de cambio climático.
* Crear escenarios de capacitación con aliados estratégicos que puedan mejorar los procesos de apropiación del conocimiento en temas de cambio climático. 
* Promover mediante piezas publicitarias en redes sociales y de comunicación, las fechas de calendario ambiental junto con acciones específicas en materia de conservación de los recursos naturales, uso eficiente y ahorro de agua y energía, entre otros temas de interés ambiental.</t>
  </si>
  <si>
    <t>* Articulación con Meta 21 de la DCASC desde el capítulo Cultura del árbol, implementación de Vivero JAC La Violeta.
* Apoyar sensibilizaciones en materia de uso eficiente y ahorro de agua y energía.</t>
  </si>
  <si>
    <t>3. PROGRAMA DE FORMACIÓN PARA JAC, EMPRESARIOS Y MIEMBROS DE MERCADOS CAMPESINOS</t>
  </si>
  <si>
    <t>Informar y capacitar a los diferentes actores del municipio acerca de las normas ambientales aplicables, de acuerdo con el sector y/o necesidad.</t>
  </si>
  <si>
    <t xml:space="preserve">* Buscar articulación interinstitucional para el fortalecimiento de procesos de formación y transferencia tecnológica en temas de normatividad ambiental.
* Crear escenarios de capacitación con aliados estratégicos que puedan mejorar los procesos de apropiación del conocimiento en temas de normatividad ambiental para Cadenas Productivas.
* Priorizar Cadenas productivas que requieran asesoría en normatividad, con un enfoque de producción más limpia y negocios verdes.
</t>
  </si>
  <si>
    <t xml:space="preserve">* Mesa de trabajo PROCEDAS, desde la Meta 22.2 de la DCASC (Fecha por definir).
* Establecer articulación para un ejercicio formativo en materia de normatividad ambiental para productores de hortalizas priorizados dentro del municipio.
</t>
  </si>
  <si>
    <t>4. PROGRAMA DE FORTALECIMIENTO EN LA PARTICIPACIÓN COMUNITARIA</t>
  </si>
  <si>
    <t>Crear conciencia y participación en acciones colectivas ambientales para la comunidad, a favor del cuidado y protección de los recursos naturales existentes en el municipio.</t>
  </si>
  <si>
    <t>Implementar estrategias de divulgación y socialización que permitan mejorar el conocimiento público de la oferta ambiental del municipio, a través de campañas por radio y prensa. (Al menos tres al año).
Generar estrategias de cultura ciudadana con el fin de promover cambios y mejoras en el comportamiento socioambiental y de responsabilidad con su entorno. (Al menos dos al año).</t>
  </si>
  <si>
    <t>* Generar acciones colectivas ambientales para la comunidad, a favor del cuidado y protección de los recursos naturales existentes en el municipio.
* Promover jornadas de limpieza en fuentes hídricas de importancia municipal.
* Realizar jornadas de embellecimiento de las fuentes hídricas dentro y fuera del casco urbano.
* Promover mediante piezas publicitarias en redes sociales y de comunicación, las fechas del calendario ambiental junto con acciones específicas en materia de conservación de los recursos naturales.</t>
  </si>
  <si>
    <t>* Apoyo en la socialización de la iniciativa de los Cuentos del oso de anteojos (Gestionar publicación).
* Jornadas de limpieza y reforestación: 8 de abril Quebrada Santa Helena, 22 de abril Quebrada Pueblo Viejo (Brigada CAR). 
* Apoyar la Feria Ambiental proyectada para el día 03 de junio de 2022.</t>
  </si>
  <si>
    <t>5. PROGRAMA DE EDUCACIÓN AMBIENTAL INCLUYENTE Y PARTICIPATIVA</t>
  </si>
  <si>
    <t>Promover procesos de formación tanto en instituciones educativas como en comunidades con el fin de generar conciencia para garantizar el cuidado y respeto de los recursos naturales.</t>
  </si>
  <si>
    <t>Promover y brindar el apoyo técnico a la formulación e implementación de Proyectos Ambientales Escolares (PRAES) en 12 instituciones educativas del municipio de Sopó.
Promover y brindar el apoyo técnico a la formulación e implementación de Proyectos Ambientales Comunales (PROCEDAS) en 18 veredas y sectores del municipio.</t>
  </si>
  <si>
    <t>* Celebraciones del calendario ambiental 2022 en trabajo articulado con las Instituciones educativas del Municipio.
* Fortalecimiento de los procesos metodológicos en torno a la construcción de PRAES Y PROCEDAS, alrededor del territorio.
* Buscar articulación interinstitucional para el fortalecimiento de procesos de formación y transferencia tecnológica en temas ambientales para las instituciones educativas del municipio.</t>
  </si>
  <si>
    <t>* Mesa de trabajo PRAES desde la Meta 22.2 de la DCASC (Mes de Mayo 2022)
* Fortalecimiento del Aula ambiental del Colegio CEIS en articulación con la Universidad Militar, dentro del Proyecto de investigación en agricultura orgánica y vivero forestal con especies nativas. 
* Participación en la planificación y ejecución del Foro regional de PRAES desde la DR Sabana Centro y la DCASC.</t>
  </si>
  <si>
    <t>6. PROGRAMA DE INCLUSIÓN A RECUPERADORES AMBIENTALES</t>
  </si>
  <si>
    <t>Efectuar campañas orientadas a la separación en la fuente, clasificación de residuos que pueden motivar la reducción de residuos sólidos.</t>
  </si>
  <si>
    <t>* Generar estrategias y campañas para el aprovechamiento de residuos con el fin de disminuir las cantidades llevadas a disposición final.
* Buscar articulación interinstitucional para el fortalecimiento de procesos de formación y transferencia tecnológica en temas de recuperadores ambientales.
* Promover mediante piezas publicitarias en redes sociales y de comunicación, las fechas del calendario ambiental ligadas con temas de recuperadores.
* Fortalecer a la población de recuperadores ambientales con el fin de crear la Asociación Municipal de los mismos, realizando acciones de mejoramiento de sus actividades como la entrega de dotaciones y la creación de espacios de formación y capacitación específica.</t>
  </si>
  <si>
    <t xml:space="preserve">* Actividades de fortalecimiento desde el Proyecto Cicloreciclo en articulación con la Empresa de Servicios públicos EMSERSOPÓ.
* Realizar las reciclatones urbanas y documentarlas, articulando iniciativas con las Instituciones Educativas cuyos PRAES se encuentran orientados hacia el manejo de residuos.
</t>
  </si>
  <si>
    <t xml:space="preserve">7. PROGRAMA DE GESTIÓN DE RESIDUOS SÓLIDOS ESPECIALES  </t>
  </si>
  <si>
    <t>Conocer la cantidad de residuos especiales generados en el municipio.</t>
  </si>
  <si>
    <t xml:space="preserve">* Reciclatones y jornadas de posconsumo: Trueques.
* Sensibilización en recolección de colillas para la implementación de recolectores en puntos estratégicos del municipio (Mes de mayo).
* Actividades de fortalecimiento desde el Proyecto Cicloreciclo en articulación con la Empresa de Servicios públicos EMSERSOPÓ.
</t>
  </si>
  <si>
    <t>Sopó con la educación ambiental</t>
  </si>
  <si>
    <t xml:space="preserve">6. PROGRAMA DE INCLUSIÓN A RECICLADORES </t>
  </si>
  <si>
    <t xml:space="preserve">3. REVISIÓN Y ANALISIS DEL PTEA - PNEA  </t>
  </si>
  <si>
    <t>3.1.1  INFORMACIÓN GENERALIDADES CIDEA</t>
  </si>
  <si>
    <t>3.1.2  ARTICULACIÓN ESTRATEGIAS POLÍTICA NACIONAL DE EDUCACIÓN AMBIENTAL -PNEA</t>
  </si>
  <si>
    <t>3.1.4 ( ARTICULACIÓN DEL PLAN TERRITORIAL DE EDUCACIÓN AMBIENTAL 2020-2023 CON INSTRUMENTOS DE PLANIFICACIÓN TERRITORIAL )</t>
  </si>
  <si>
    <t>3.1.5  FASE  DE REVISION CUANTITATIVA  PNEA Y PTEA</t>
  </si>
  <si>
    <t>3.1.6   FASE DE LA ARTICULACIÓN DEL PLAN TERRITORIAL DE EDUCACIÓN AMBIENTAL 2020-2023 CON INSTRUMENTOS DE PLANIFICACIÓN TERRITORIAL CON INCIDENCIA EN EL TERRITORIO JURISDICCIÓN CAR</t>
  </si>
  <si>
    <t>CRITERIOS NIVEL DE ARTICULACIÓN MATRIZ DE ARMONIZACIÓN</t>
  </si>
  <si>
    <t>DEPARTAMENTO</t>
  </si>
  <si>
    <t>PROVINCIA</t>
  </si>
  <si>
    <t>MUNICIPIO</t>
  </si>
  <si>
    <t>PROFESIONAL CAR-DCASC ASIGNADO</t>
  </si>
  <si>
    <t>NÚMERO DE CONTACTO PROFESIONAL CAR-DCASC ASIGNADO</t>
  </si>
  <si>
    <t>CORREO DE CONTACTO PROFESIONAL CAR-DCASC ASIGNADO</t>
  </si>
  <si>
    <t>PROFESIONAL SOCIAL DIRECCIÓN REGIONAL CAR</t>
  </si>
  <si>
    <t>NÚMERO DE CONTACTO PROFESIONAL SOCIAL DIRECCIÓN REGIONAL CAR</t>
  </si>
  <si>
    <t>CORREO DE CONTACTO PROFESIONAL SOCIAL DIRECCIÓN REGIONAL CAR</t>
  </si>
  <si>
    <t>NOMBRE PRESIDENTE CIDEA (ALCALDE/ALCALDESA MUNICIPAL)</t>
  </si>
  <si>
    <t>CORREO DE CONTACTO PRESIDENTE (ALCALDE/ALCALDESA MUNICIPAL)</t>
  </si>
  <si>
    <t>SECRETARIO TECNICO DEL CIDEA</t>
  </si>
  <si>
    <t>NÚMERO DE CONTACTO SECRETARIO TECNICO DEL CIDEA</t>
  </si>
  <si>
    <t>CORREO DE CONTACTO SECRETARIO TECNICO DEL CIDEA</t>
  </si>
  <si>
    <t xml:space="preserve">NO. ACTO ADMINSTRATIVO CONFORMACIÓN CIDEA VIGENTE  </t>
  </si>
  <si>
    <t>FECHA ACTA DE REUNIÓN DONDE EL CIDEA ADOPTO EL PTEA 2020-2023</t>
  </si>
  <si>
    <t>INTERNACIONAL</t>
  </si>
  <si>
    <t>NACIONAL</t>
  </si>
  <si>
    <t>ARTICULACIÓN PLAN TERRITORIAL DE EDUCACIÓN AMBIENTAL 2020-2023 CON INSTRUMENTOS DE PLANIFICACIÓN TERRITORIAL DEL ORDEN REGIONAL</t>
  </si>
  <si>
    <t>3.2.3 (ARTICULACIÓN PLAN TERRITORIAL DE EDUCACIÓN AMBIENTAL 2020-2023 CON INSTRUMENTOS DE PLANIFICACIÓN TERRITORIAL DEL ORDEN MUNICIPAL)</t>
  </si>
  <si>
    <t>1.1.4 Consolidar  y fortalecer los Comites Técnicos  Interinstitucionales locales en educacion ambiental en los municipios del país (Decreto 1743 de 1994)
(SI/NO)</t>
  </si>
  <si>
    <t>1.1.5 Impulsar los Planes de Desarrollo de la educacion ambiental, promovidos por los correspondientes Comites Técnicos  Interinstitucionales, Incluir  la educacion ambiental en los planes  de ordenamiento territorial y en todos aquellos otros que se deriven  de la Planificación Local.
(SI/NO)</t>
  </si>
  <si>
    <t>1.2 Generar espacios de concertación y de trabajo conjunto ( en materia de educación ambiental ) de las instituciones gubernamentales entre sí y con las organización de la sociedad civil, de los gremios y del sector privado a nivel nacional , regional o local
(SI/NO)</t>
  </si>
  <si>
    <t>2,1Implementar  y fortalecer los PRAE en las zonas rurales  y urbanas del país, en el sector oficial y el privado, ubicándolos como una  dimensión fundamental de los proyectos  educativos institucionales  y con proyección a la gestión local.
(SI/NO)</t>
  </si>
  <si>
    <t>2,2 Incluir la dimensión ambiental en los currículos de los programas de formación profesional nivel general y particularmente,, en los  de formación de las distintas universidades del país.
(SI/NO/NO APLICA)</t>
  </si>
  <si>
    <t>2,3 Apoyar la consolidación de los grupos ( ecológicos, científicos, tecnológicos, entre otros), que desarrollan acciones en pro del ambiente en diferentes regiones del país, y que contribuyen a poner en interacción los niveles formal y no formal en la educación.
(SI/NO)</t>
  </si>
  <si>
    <t>3.2 Propiciar la orientación de recursos financieros y técnicos por parte de los gremios y el sector privado, al fortalecimiento de procesos investigativos y pedagógicos que en el campo de la educacion ambiental se desarrollen, en los sectores formal, no formal e informal de la educación.
(SI/NO)</t>
  </si>
  <si>
    <t>3.2.1. Concertar con gremios empresariales y sector privado: a) el fomento del desarrollo de la educación ambiental en las empresas a través de la promoción del concepto de ecoeficiencia; b) el fomento de procesos de producción más limpia; y c) el impulso a los mercados verdes.
(SI/NO)</t>
  </si>
  <si>
    <t>3.2.2. Coordinar con los gremios y el sector privado, el desarrollo de estrategias educativo-ambientales que propendan por los cambios de hábito de consumo, hacia productos provenientes de procesos ambientalmente sostenibles y que contribuyan en la construcción de una cultura ética al respecto.
(SI/NO)</t>
  </si>
  <si>
    <t>4.1 Impulsar procesos de formación, actualización y perfeccionamiento de docentes y de otros agentes educativos, de diferentes niveles, sectores y campos de acción (gubernamental, no gubernamental, productivo, periodistas, publicistas y comunicadores en general), en materia de educacion ambiental.
(SI/NO)</t>
  </si>
  <si>
    <t>4.2 Implementar estrategias de capacitación-formación de dinamizadores ambientales, involucrados en PRAE, PROCEDA y en general en los diferentes grupos relacionados con la problemática educativo-ambiental. Esto con el acompañamiento de las universidades e instituciones responsables de la formación docente a nivel nacional, regional o local y según las particularidades de los contextos ambientales.
(SI/NO)</t>
  </si>
  <si>
    <t>4.3 Conformar una red de educadores o dinamizadores ambientales, que permita la interacción conceptual, metodológica y estratégica, con pares nacionales e internacionales, en el campo de la educación ambiental. Es importante que esta red, a su vez, interactúe con la red de formación ambiental y con otras redes que se han  venido instalando alrededor de la temática.
(SI/NO)</t>
  </si>
  <si>
    <t>4.4 Apoyar la divulgación de proyectos educativo-ambientales significativos para el desarrollo de la temática en el país, y las propuestas de investigación promovidas por equipos de docentes o dinamizadores, en torno al tema del ambiente y la educación ambiental dentro de la presente Política. En este contexto, difundir los programas de estímulo a investigadores patrocinados por Colciencias y por distintas universidades del país.
(SI/NO)</t>
  </si>
  <si>
    <t>5.1 Fortalecer las unidades de comunicación en las entidades y organizaciones que trabajan en ambiente y en educación ambiental. Promover una forma de comunicación institucional con una clara intención pedagógica, y que reconozca las diferentes culturales, regionales y étnicas.
(SI/NO)</t>
  </si>
  <si>
    <t>5.2 Promover la incorporación de un énfasis en educación ambiental en las propuestas de trabajo de las redes de periodistas, y comunicadores ambientalistas, para lo cual es importante propiciar la información conceptual de los grupos de comunicadores sociales, periodistas y publicistas ambientalistas, entre otros.
(SI/NO)</t>
  </si>
  <si>
    <t>5.3 Apoyar a los medios de comunicación promovidos por las organizaciones de la sociedad civil y organizaciones comunitarias que trabajan en ambiente y en educación ambiental, y particularmente a emisoras de radio y programas estudiantiles que tengan por tema la educación ambiental.
(SI/NO)</t>
  </si>
  <si>
    <t>5.4 Apoyar y promover la producción y publicación de materiales impresos y audiovisuales sobre el tema ambiental y educativo-ambiental.
(SI/NO)</t>
  </si>
  <si>
    <t>5.5 Apoyar las campañas en pro del ambiente promovidas por los medios masivos de comunicación y, las que tengan en cuenta el componente educativo del tema.
(SI/NO)</t>
  </si>
  <si>
    <t>6.4 Incorporar elementos pedagógicos y didácticos en sus propuestas educativo-ambientales, para que desde sus competencias y responsabilidades se cualifíque la asesoría técnica y el apoyo a los Proyectos Ambientales Escolares (PRAE) a los PROCEDA, y a todos aquellos que se orienten a la apropiación  de la realidad ambiental, en términos de sostenibilidad y de calidad de vida. Esto atendiendo a temáticas particulares de fundamental interés para las políticas nacionales ambientales (estrategias educativas para el manejo sostenible de la biodiversidad, para la compresión de la problemática relacionada con el cambio climático global, para el manejo integral de residuos sólidos, para la conservación, uso y aprovechamiento de los recursos hídricos y energéticos; para el uso sostenible del suelo, para el reconocimiento y manejo del espacio público, para la comprensión de un concepto de hábitat que incorpore una concepción ambiental y para la racionalización del sistema de transporte, entre otros).
(SI/NO)</t>
  </si>
  <si>
    <t>6.5 Organizar, en lo posible, observatorios de investigación y educación ( con el apoyo de las universidades nacionales o regionales), que permitan construir propuestas pedagógicas (de carácter conceptual, metodológico y proyectivo) en el campo de lo educativo-ambiental, y sistematizar permanentemente los resultados de su implementación. Esto último con el fin de ajustar sus propósitos formativos y adecuarlos tanto a las dinámicas propias de las instituciones, como a las dinámicas participativas de los contextos en los cuales desarrollan sus acciones.
(SI/NO)</t>
  </si>
  <si>
    <t>6.6 Desarrollar instrumentos pedagógico-didácticos que permitan el acceso a la información resultado de sus procesos de investigación o intervención, por parte de los diferentes grupos involucrados en los procesos educativos, delos sectores formal, no formal e informal.
(SI/NO)</t>
  </si>
  <si>
    <t>7.1 Promover los PROCEDA que desde los diferentes grupos étnicos del país se vienen desarrollando, y fortalecer el componente de sostenibilidad ambiental de los mismos.
(SI/NO/NO APLICA)</t>
  </si>
  <si>
    <t>7.2 Lograr que en todos los colegios que brinden etnoeducación se implementen PRAE que tengan en cuenta los valores y tecnologías propios de las culturas indígenas, afrocolombiana, raizales y de los grupos étnicos en general. Los núcleos de etnoeducación (Amazonas, Cauca, Nariño, Chocó, Sierra Nevada, y San Andrés, entre otros), se deberán incluir en los grupos objetivo de los proyectos que se promuevan, tanto a nivel nacional como regional o local, para el desarrollo de la presente política.
(SI/NO/NO APLICA)</t>
  </si>
  <si>
    <t>7.3 Apoyar propuestas y proyectos de intervención o investigación encaminados al reconocimiento de saberes y conocimientos tradicionales, y su incorporación en estrategias pedagógico-didácticas que propendan por el diálogo de saberes, indispensable para la comprensión de las dinámicas ambientales. En este marco, promover planes de vida de las comunidades indígenas, la cátedra de estudios afrocolombianos y las propuestas de comunidades raizales.
(SI/NO/NO APLICA)</t>
  </si>
  <si>
    <t>8.1 Apoyar planes, programas, proyectos y actividades educativo-ambientales, que tengan en cuenta la perspectiva de género.
(SI/NO)</t>
  </si>
  <si>
    <t>8.2 Mejorar la oferta de espacios de participación y equidad de los individuos los colectivos del país para la reflexión y la acción ambiental incorporando de manera transversal la perspectiva de género, en planes, programas y proyectos educativo-ambientales, tanto en el sector formal, como no formal e informal de la educación.
(SI/NO)</t>
  </si>
  <si>
    <t>8.3 Apoyar grupos, colectivos y en general propuestas, que trabajan en torno a la apropiación de la problemática ambiental de contexto desde la perspectiva de género, y particularmente aquellos que lo hagan desde la educación ambiental.
(SI/NO)</t>
  </si>
  <si>
    <t>8.4 Apoyar investigaciones con perspectiva de género en el desarrollo ambiental, y diseñar estrategias para incorporar sus resultados en la cualificación de los procesos educativo-ambientales.
(SI/NO)</t>
  </si>
  <si>
    <t>9.2 Promover la participación de las instituciones responsables del servicio militar ambiental, en los Comités Técnicos Interinstitucionales de Educación Ambiental (CIDEA) que se organicen a nivel local, regional y nacional.
(SI/NO)</t>
  </si>
  <si>
    <t>9.3  Apoyar acciones educativo-ambientales desarrolladas por los PRAE, los PROCEDA, las emisoras comunitarias, los grupos ecológicos y las propuestas de ecoturismo, entre otros.
(SI/NO)</t>
  </si>
  <si>
    <t>9.4 Apoyar planes, programas y proyectos, que impulsen tanto el sector ambiental como el sector educativo, encaminados a la autorregulación de los comportamientos ciudadanos en lo que el ambiente se refiere.
(SI/NO)</t>
  </si>
  <si>
    <t>9.5 Desarrollar estrategias que contribuyan a la comprensión de la normatividad ambiental y sus mecanismos de aplicación y de control, por parte de los ciudadanos.
(SI/NO)</t>
  </si>
  <si>
    <t>10.1 Promover, con la ayuda de las Secretarías de Educación Departamentales y los Comités Regionales para la Prevención y Atención de Desastres, la articulación de las Comisiones Regionales de Educación (en la temática particular) con los Comités Técnicos Interinstitucionales de educación Ambiental (CIDEA) de las diferentes entidades territoriales.
(SI/NO)</t>
  </si>
  <si>
    <t>10.3 Fortalecer la DPAD en el área de educación e información pública, en cuanto a la capacidad técnica para el conocimiento del sector educativo en el escenario institucional actual. Aquí es necesaria la comprensión del campo educativo-ambiental.
(SI/NO)</t>
  </si>
  <si>
    <t>10.5 Promover el desarrollo de una cultura institucional pública y privada de la planificación y prevención de riesgos, en el contexto de la educación ambiental a nivel nacional, regional o local, desde los propósitos de construcción de una cultura ciudadana.
(SI/NO)</t>
  </si>
  <si>
    <t>PTEA 2020-2023 ARTICULADO CON LOS OBJETIVOS DE DESARROLLO SOSTENIBLE CO 2015-2030 
(SI/NO)</t>
  </si>
  <si>
    <t>ARTICULACIÓN PTEA 2020-2023 CON LAS ESTRATEGIAS DE LA POLÍTICA NACIONAL DE EDUCACIÓN AMBIENTAL - PNEA
CALIFICACIÓN (SI/NO)</t>
  </si>
  <si>
    <t>PTEA 2020-2023 ARTICULADO CON EL PLAN NACIONAL DE DESARROLLO 2018-2022 "PACTO POR COLOMBIA, PACTO POR LA EQUIDAD"  (SI/NO)</t>
  </si>
  <si>
    <t>PTEA 2020-2023 ARTICULADO CON EL PLAN DE GESTIÓN AMBIENTAL REGIONAL - PGAR 2012-2023 CAR (SI/NO)</t>
  </si>
  <si>
    <t>PTEA 2020-2023 ARTICULADO CON EL PLAN DE ACCIÓN CUATRIENAL DE LA CAR - PAC 2020-2023 (SI/NO)</t>
  </si>
  <si>
    <t>PTEA 2020-2023 ARTICULADO CON EL PLAN DE DESARROLLO DEPARTAMENTAL DE CUNDINAMARCA 2020-2024 (SI/NO/NO APLICA)</t>
  </si>
  <si>
    <t>PTEA 2020-2023 ARTICULADO CON EL PLAN DE DESARROLLO DEPARTAMENTAL DE BOYACÁ 2020-2024 (SI/NO/NO APLICA)</t>
  </si>
  <si>
    <t>PTEA 2020-2023 ARTICULADO CON EL PLAN DE DESARROLLO DISTRITAL DE BOGOTÁ 2020-2024 (SI/NO/NO APLICA)</t>
  </si>
  <si>
    <t>PTEA 2020-2023 ARTICULADO CON EL POMCA RÍO BOGOTÁ "RESOLUCIÓN 957 08 DE ABRIL DE 2019" 
(SI/NO/NO APLICA)</t>
  </si>
  <si>
    <t>PTEA 2020-2023 ARTICULADO CON EL POMCA RÍO NEGRO "RESOLUCIÓN" 
(SI/NO/NO APLICA)
ESTA EN PROCESO DE FORMULACIÓN</t>
  </si>
  <si>
    <t>PTEA 2020-2023 ARTICULADO CON EL POMCA RÍO SUMAPAZ "RESOLUCIÓN " 
(SI/NO/NO APLICA)
ESTA EN PROCESO DE FORMULACIÓN</t>
  </si>
  <si>
    <t>PTEA 2020-2023 ARTICULADO CON EL POMCA RÍO SECO Y OTROS AFLUENTES DIRECTOS AL MAGDALENA "RESOLUCIÓN CAR 1940 DEL 15 DE JULIO DE 2019" 
(SI/NO/NO APLICA)</t>
  </si>
  <si>
    <t>PTEA 2020-2023 ARTICULADO CON EL POMCA RÍO ALTO SUAREZ "RESOLUCIÓN CAR 1712 DEL 09 DE JULIO DE 2018" 
(SI/NO/NO APLICA)</t>
  </si>
  <si>
    <t>PTEA 2020-2023 ARTICULADO CON EL POMCA RÍO BAJO Y MEDIO SUAREZ "RESOLUCIÓN CAR 4238 DEL 24 DE DICIEMBRE 2018" 
(SI/NO/NO APLICA)</t>
  </si>
  <si>
    <t>PTEA 2020-2023 ARTICULADO CON EL POMCA RÍO CARARE MINERO "RESOLUCIÓN CAR 598 DEL 28 DE MARZO DE 2019" 
(SI/NO/NO APLICA)</t>
  </si>
  <si>
    <t>PTEA 2020-2023 ARTICULADO CON EL POMCA RÍO GARAGOA "RESOLUCIÓN CAR 3808 DEL 3 DE DICIEMBRE DEL 2018" 
(SI/NO/NO APLICA)</t>
  </si>
  <si>
    <t>PTEA 2020-2023 ARTICULADO CON EL POMCA RÍO GUAVIO "RESOLUCIÓN CAR 3247 DEL 31 DE OCTUBRE DE 2019" 
(SI/NO/NO APLICA)</t>
  </si>
  <si>
    <t>PTEA 2020-2023 ARTICULADO CON EL POMCA RÍO GUAYURIBA "RESOLUCIÓN CAR 3415 DEL 13 DE NOVIEMBRE DE 2019" 
(SI/NO/NO APLICA)</t>
  </si>
  <si>
    <t>PTEA 2020-2023 ARTICULADO CON EL PLAN DE DESARROLLO MUNICIPAL 2020-2023
(SI/NO)</t>
  </si>
  <si>
    <t>PTEA 2020-2023 ARTICULADO CON EL PLAN BASICO DE ORDENAMIENTO TERRITORIAL -PBOT 
(SI/NO/NO APLICA)</t>
  </si>
  <si>
    <t>PTEA 2020-2023 ARTICULADO CON EL ESQUEMA DE ORDENAMIENTO TERRITORIAL - EOT 
(SI/NO/NO APLICA)</t>
  </si>
  <si>
    <t>PTEA 2020-2023 ARTICULADO CON EL PROGRAMA DE USO EFICIENTE Y AHORRO DEL AGUA - PUEAA 
(SI/NO)</t>
  </si>
  <si>
    <t>PTEA 2020-2023 ARTICULADO CON EL PLAN DE SANEAMIENTO Y MANEJO DE VERTIMIENTOS - PSMV 
(SI/NO)</t>
  </si>
  <si>
    <t>PTEA 2020-2023 ARTICULADO CON EL PLAN DE GESTIÓN INTEGRAL DE RESIDUOS SÓLIDOS - PGIRS
(SI/NO)</t>
  </si>
  <si>
    <t>PTEA 2020-2023 ARTICULADO CON EL PLAN MUNICIPAL DE GESTIÓN DEL RIESGO DE DESASTRES - PMGRD
(SI/NO)</t>
  </si>
  <si>
    <t>PTEA 2020-2023 ARTICULADO CON EL PLAN DE ACCIÓN AGENDA AMBIENTAL MUNICIPAL
(SI/NO)</t>
  </si>
  <si>
    <t>IMPLEMENTACIÒN ESTRATEGIA 1 PNEA
CALIFICACIÒN (3/3)</t>
  </si>
  <si>
    <t>IMPLEMENTACIÒN ESTRATEGIA 2 PNEA
CALIFICACIÒN (3/3)</t>
  </si>
  <si>
    <t>IMPLEMENTACIÒN ESTRATEGIA 3 PNEA
CALIFICACIÒN (4/4)</t>
  </si>
  <si>
    <t>IMPLEMENTACIÒN ESTRATEGIA 4 PNEA
CALIFICACIÒN (4/4)</t>
  </si>
  <si>
    <t>IMPLEMENTACIÒN ESTRATEGIA 5 PNEA
CALIFICACIÒN (5/5)</t>
  </si>
  <si>
    <t>IMPLEMENTACIÒN ESTRATEGIA 6 PNEA
CALIFICACIÒN (3/3)</t>
  </si>
  <si>
    <t>IMPLEMENTACIÒN ESTRATEGIA 7 PNEA
CALIFICACIÒN (3/3)</t>
  </si>
  <si>
    <t>IMPLEMENTACIÒN ESTRATEGIA 8 PNEA
CALIFICACIÒN (4/4)</t>
  </si>
  <si>
    <t>IMPLEMENTACIÒN ESTRATEGIA 9 PNEA
CALIFICACIÒN (4/4)</t>
  </si>
  <si>
    <t>IMPLEMENTACIÒN ESTRATEGIA 10 PNEA
CALIFICACIÒN (3/3)</t>
  </si>
  <si>
    <t>TOTAL ESTRATEGIAS DE LA PNEA IMPLEMENTADAS
CALIFICACIÓN MAXIMA 32-36 PUNTOS (Segùn la Particularidad del Municipio y presencia de grupos ètnicos)</t>
  </si>
  <si>
    <t>PORCENTAJE DE IMPLEMENTACIÒN DE ESTRATEGIAS DE LA PNEA</t>
  </si>
  <si>
    <t>PTEA 2020-2023 ARTICULADO CON LOS OBJETIVOS DE DESARROLLO SOSTENIBLE CO 2015-2030
CALIFICACIÓN (1/1)</t>
  </si>
  <si>
    <t>ARTICULACIÓN PTEA 2020-2023 CON LAS ESTRATEGIAS DE LA POLÍTICA NACIONAL DE EDUCACIÓN AMBIENTAL - PNEA
CALIFICACIÓN (1/1)</t>
  </si>
  <si>
    <t>PTEA 2020-2023 ARTICULADO CON EL PLAN NACIONAL DE DESARROLLO 2018-2022 "PACTO POR COLOMBIA, PACTO POR LA EQUIDAD"
CALIFICACIÓN (1/1)</t>
  </si>
  <si>
    <t>ARTICULACIÓN PLAN TERRITORIAL DE EDUCACIÓN AMBIENTAL 2020-2023 CON INSTRUMENTOS DE PLANIFICACIÓN TERRITORIAL DEL ORDEN MUNICIPAL
CALIFICACIÓN (7/7)</t>
  </si>
  <si>
    <t>TOTAL INSTRUMENTOS ARTICULADOS EN LA MATRIZ DE ARMONIZACIÓN 2020-2023
CALIFICACIÓN MAXIMA 14 PUNTOS</t>
  </si>
  <si>
    <t>PORCENTAJE DE ARTICULACIÓN MATRIZ DE ARMONIZACIÓN 2020-2023</t>
  </si>
  <si>
    <t>Nivel Básico
1-8
0%-53%</t>
  </si>
  <si>
    <t>Nivel Intermedio
9-11
54%-80%</t>
  </si>
  <si>
    <t xml:space="preserve">Nivel Alto
12-14
81%-100% </t>
  </si>
  <si>
    <t>PROMEDIO NIVEL DE ARTICULACIÓN MUNICIPIOS JURISDICCIÓN CAR</t>
  </si>
  <si>
    <t>Cundinamarca</t>
  </si>
  <si>
    <t>SI</t>
  </si>
  <si>
    <t>NO APLICA</t>
  </si>
  <si>
    <t>NO</t>
  </si>
  <si>
    <t>Sabana Centro</t>
  </si>
  <si>
    <t>SANDRA BIBIANA BELTRÁN - MARÍA FERNANDA ESCOBAR</t>
  </si>
  <si>
    <t>315 3888162 - 3152436276</t>
  </si>
  <si>
    <t>sbeltrana@car.gov.co - mescobarg@car.gov.co</t>
  </si>
  <si>
    <t>Miguel Alejandro Rico Suárez</t>
  </si>
  <si>
    <t>alcalde@sopo-cundinamarca.gov.co</t>
  </si>
  <si>
    <t>REVISIÓN Y ANALISIS A LA IMPLEMENTACIÓN DEL PLAN TERRITORIAL DE EDUCACIÓN AMBIENTAL -PTEA Y SU TRANSVERSALIDAD CON LAS ESTRATEGIAS DE LA PNEA</t>
  </si>
  <si>
    <t>ACTIVIDADES PRIORIZADAS PTEA</t>
  </si>
  <si>
    <t>BREVE DESCRIPCIÓN DE LA ACTIVIDAD DESARROLLADA</t>
  </si>
  <si>
    <t>LOCALIZACIÓN DE LA ACTIVIDAD O INDICAR EL MEDIO VIRTUAL UTILIZADO</t>
  </si>
  <si>
    <t xml:space="preserve">FECHA DE EJECUCIÒN DE LA ACTIVIDAD </t>
  </si>
  <si>
    <t xml:space="preserve">CANTIDADES DE ACTORES PÁRTICIPANTES </t>
  </si>
  <si>
    <t>PRESUPUESTO INVERTIDO</t>
  </si>
  <si>
    <t xml:space="preserve">ARTICULACION ES ESTRATEGIA DE LA POLITICA NACIONAL DE EDUCACION AMBIENTAL 
 COLORAR (1) SI FUE TRABAJADA CON LA ESTRATEGIA O COLOCAR (0) SI NO SE COMTEMPLO </t>
  </si>
  <si>
    <t xml:space="preserve">TOTAL ESTRATEGIAS ARTICULADAS POR ACTIVIDAD </t>
  </si>
  <si>
    <t xml:space="preserve">INDICADOR % ESTRATEGIAS ARTICULADAS POR ACTIVIDAD </t>
  </si>
  <si>
    <t>INDICADOR % DE AVANCE PROYECTOS DEL PTEA</t>
  </si>
  <si>
    <t>INDICADOR % DE AVANCE PROGRAMAS DEL PTEA</t>
  </si>
  <si>
    <t>INDICADOR % DE AVANCE DEL PTEA</t>
  </si>
  <si>
    <t>CRITERIOS DE CALIFICACIÓN SEGÚN EL NIVEL DE  AVANCE DE LOS INDICADORES</t>
  </si>
  <si>
    <t>ESTRATEGIA  1 (FORTALECIMIENTO CIDEA)</t>
  </si>
  <si>
    <t>ESTRATEGIA  2 (DIMENSIÓN AMBIENTAL EN LA EDUCACIÓN FORMAL)</t>
  </si>
  <si>
    <t>ESTRATEGIA  3 (DIMENSIÓN AMBIENTAL EN LA EDUCACIÓN NO FORMAL)</t>
  </si>
  <si>
    <t xml:space="preserve">ESTRATEGIA  4 (FORMACIÓN DE EDUCADORAS/ES Y/O DINAMIZADORAS/ES AMBIENTALES) </t>
  </si>
  <si>
    <t>ESTRATEGIA  5 (DISEÑO, IMPLEMENTACIÓN, APOYO Y PROMOCIÓN DE PLANES Y ACCIONES DE COMUNICACIÓN Y DIVULGACIÓN)</t>
  </si>
  <si>
    <t xml:space="preserve">ESTRATEGIA  6 (FORTALECIMIENTO DEL SISTEMA NACIONAL AMBIENTAL EN MATERIA DE EDUCACIÓN AMBIENTAL) </t>
  </si>
  <si>
    <t>ESTRATEGIA  7 (PROMOCIÓN DE LA ETNOEDUCACIÓN EN LA EDUCACIÓN AMBIENTAL)</t>
  </si>
  <si>
    <t>ESTRATEGIA  8 ( IMPULSO A PROYECTOS AMBIENTALES CON PERSPECTIVA DE GÉNERO Y PARTICIPACIÓN CIUDADANA)</t>
  </si>
  <si>
    <t>ESTRATEGIA  9 (PROMOCIÓN Y FORTALECIMIENTO DEL SERVICIO MILITAR AMBIENTAL)</t>
  </si>
  <si>
    <t>ESTRATEGIA  10 (ACOMPAÑAMIENTO A LOS PROCESOS DE LA EDUCACIÓN AMBIENTAL PARA LA PREVENCIÓN Y GESTIÓN DEL RIESGO, QUE PROMUEVA EL SNPAD)</t>
  </si>
  <si>
    <t xml:space="preserve"> PLANEADA</t>
  </si>
  <si>
    <t>EJECUTADA</t>
  </si>
  <si>
    <t>INDICADOR</t>
  </si>
  <si>
    <t xml:space="preserve"> Bajo
&lt;50 %</t>
  </si>
  <si>
    <t>Medio
51% - 80%</t>
  </si>
  <si>
    <t xml:space="preserve">Alto
&gt;81 </t>
  </si>
  <si>
    <r>
      <t xml:space="preserve">CUMPLIMIENTO DE METAS EN FUNCIÓN DE LAS ACTIVIDADES DEL PTEA
</t>
    </r>
    <r>
      <rPr>
        <sz val="12"/>
        <color theme="1"/>
        <rFont val="Arial"/>
        <family val="2"/>
      </rPr>
      <t>(Actividades Desarrollar  / Actividades Planificadas )*100</t>
    </r>
  </si>
  <si>
    <t>LEY No. 2169 DE 2021 "POR MEDIO DE LA CUAL SE IMPULSA EL DESARROLLO BAJO EN CARBONO DEL PAÍS MEDIANTE EL ESTABLECIMIENTO DE METAS Y MEDIDAS MÍNIMAS EN MATERIA DE CARBONO NEUTRALIDAD y RESILIENCIA CLIMÁTICA y SE DICTAN OTRAS DISPOSICIONES"</t>
  </si>
  <si>
    <t>TÍTULO</t>
  </si>
  <si>
    <t>ARTÍCULO</t>
  </si>
  <si>
    <t xml:space="preserve">Crear escenarios de capacitación con aliados estratégicos que puedan mejorar los procesos de apropiación del conocimiento en temas de cambio climático. </t>
  </si>
  <si>
    <t>Implementar estrategias de divulgación y socialización que permitan mejorar el conocimiento público de la oferta ambiental del municipio (Al menos tres al año).
Generar estrategias de cultura ciudadana con el fin de promover cambios y mejoras en el comportamiento socioambiental y de responsabilidad con su entorno. (Al menos dos al año).</t>
  </si>
  <si>
    <t>Implementar estrategias de divulgación y socialización que permitan mejorar el conocimiento público de la oferta ambiental del municipio (Al menos tres al año).</t>
  </si>
  <si>
    <t>Implementar capacitaciones relacionadas con el cambio climático y protección de los recursos naturales no renovables, al menos dos al año e Implementar los programas formulados en el marco de PRAES y PROCEDAS de cada institución.</t>
  </si>
  <si>
    <t>Implementar los programas formulados en el marco de PRAES y PROCEDAS de cada institución.</t>
  </si>
  <si>
    <t>Generar estrategias de cultura ciudadana con el fin de promover cambios y mejoras en el comportamiento socioambiental y de responsabilidad con su entorno. (Al menos dos al año).</t>
  </si>
  <si>
    <t>Promover y brindar el apoyo técnico a la formulación e implementación de Proyectos Ambientales Escolares (PRAES) en 12 instituciones educativas del municipio de Sopó.</t>
  </si>
  <si>
    <t>Promover y brindar el apoyo técnico a la formulación e implementación de Proyectos Ambientales Comunales (PROCEDAS) en 18 veredas y sectores del municipio.</t>
  </si>
  <si>
    <t>Promover prácticas productivas sostenibles en el sector agrícola y pecuario</t>
  </si>
  <si>
    <r>
      <rPr>
        <sz val="12"/>
        <color theme="1"/>
        <rFont val="Arial"/>
        <family val="2"/>
      </rPr>
      <t>SOPORTES DE VERIFICACIÓN</t>
    </r>
    <r>
      <rPr>
        <b/>
        <sz val="12"/>
        <color theme="1"/>
        <rFont val="Arial"/>
        <family val="2"/>
      </rPr>
      <t xml:space="preserve">
</t>
    </r>
    <r>
      <rPr>
        <sz val="12"/>
        <color theme="1"/>
        <rFont val="Arial"/>
        <family val="2"/>
      </rPr>
      <t xml:space="preserve">(Actas, Informes de Actividades, Listados de Asistencia, Registro Fotográfico o video gráfico) </t>
    </r>
  </si>
  <si>
    <t>INSTRUCTIVO DE DILIGENCIAMIENTO INSTRUMENTO DE REVISIÓN Y ANÁLISIS A LA IMPLEMENTACIÓN DE LOS PTEA EN ARTICULACIÓN CON LAS ESTRATEGIAS DE LA PNEA</t>
  </si>
  <si>
    <t>El Instrumento se divide en dos componentes "GENERALIDADES CIDEA Y NIVEL DE ARTICULACIÓN DEL PTEA CON LAS ESTRATEGIAS DE LA PNEA E INSTRUMENTOS DE PLANIFICACIÓN TERRITORIAL" y "REVISIÓN Y ANÁLISIS A LA IMPLEMENTACIÓN DEL PTEA Y SU TRANSVERSALIDAD CON LAS ESTRATEGIAS DE LA PNEA."</t>
  </si>
  <si>
    <r>
      <rPr>
        <b/>
        <sz val="11"/>
        <color theme="0"/>
        <rFont val="Calibri"/>
        <family val="2"/>
      </rPr>
      <t xml:space="preserve">Pestaña "GENERALIDADES CIDEA Y NIVEL DE ARTICULACIÓN DEL PTEA CON LAS ESTRATEGIAS DE LA PNEA E INSTRUMENTOS DE PLANIFICACIÓN TERRITORIAL" 
</t>
    </r>
    <r>
      <rPr>
        <sz val="11"/>
        <color theme="0"/>
        <rFont val="Calibri"/>
        <family val="2"/>
      </rPr>
      <t>(Espacio exclusivo para Profesionales CAR)</t>
    </r>
  </si>
  <si>
    <t>INFORMACIÓN GENERALIDADES CIDEA</t>
  </si>
  <si>
    <t>1.1.</t>
  </si>
  <si>
    <t>El Profesional CAR, encargado de realizar acompañamiento a los CIDEA en sus municipios asignados, deberá identificar el Directorio Ambiental de la DCASC y el Plan Territorial de Educación Ambiental, donde extraerá la información establecida en el siguiente Ítem.</t>
  </si>
  <si>
    <t>1.2.</t>
  </si>
  <si>
    <r>
      <rPr>
        <sz val="11"/>
        <color theme="1"/>
        <rFont val="Calibri"/>
        <family val="2"/>
      </rPr>
      <t>Para iniciar el diligenciamiento, el profesional debe ubicar en la hoja de calculo "Nivel de articulación PTEA-PNEA" los municipios que le fueron asignados en la columna  "</t>
    </r>
    <r>
      <rPr>
        <b/>
        <sz val="11"/>
        <color theme="1"/>
        <rFont val="Calibri"/>
        <family val="2"/>
      </rPr>
      <t>C5 - C109</t>
    </r>
    <r>
      <rPr>
        <sz val="11"/>
        <color theme="1"/>
        <rFont val="Calibri"/>
        <family val="2"/>
      </rPr>
      <t>"</t>
    </r>
  </si>
  <si>
    <t>1.3.</t>
  </si>
  <si>
    <r>
      <rPr>
        <sz val="11"/>
        <color theme="1"/>
        <rFont val="Calibri"/>
        <family val="2"/>
      </rPr>
      <t>Posteriormente se deben llenar los campos correspondientes a "</t>
    </r>
    <r>
      <rPr>
        <b/>
        <sz val="11"/>
        <color theme="1"/>
        <rFont val="Calibri"/>
        <family val="2"/>
      </rPr>
      <t>Información Generalidades CIDEA</t>
    </r>
    <r>
      <rPr>
        <sz val="11"/>
        <color theme="1"/>
        <rFont val="Calibri"/>
        <family val="2"/>
      </rPr>
      <t>" de los municipios ubicados en el anterior ítem. Dichos campos se encuentran entre las filas de las columnas de la "</t>
    </r>
    <r>
      <rPr>
        <b/>
        <sz val="11"/>
        <color theme="1"/>
        <rFont val="Calibri"/>
        <family val="2"/>
      </rPr>
      <t>D</t>
    </r>
    <r>
      <rPr>
        <sz val="11"/>
        <color theme="1"/>
        <rFont val="Calibri"/>
        <family val="2"/>
      </rPr>
      <t>" a la "</t>
    </r>
    <r>
      <rPr>
        <b/>
        <sz val="11"/>
        <color theme="1"/>
        <rFont val="Calibri"/>
        <family val="2"/>
      </rPr>
      <t>P</t>
    </r>
    <r>
      <rPr>
        <sz val="11"/>
        <color theme="1"/>
        <rFont val="Calibri"/>
        <family val="2"/>
      </rPr>
      <t>"</t>
    </r>
  </si>
  <si>
    <t>2.</t>
  </si>
  <si>
    <t>ARTICULACIÓN ESTRATEGIAS POLÍTICA NACIONAL DE EDUCACIÓN AMBIENTAL -PNEA</t>
  </si>
  <si>
    <t>El Profesional CAR, encargado de realizar acompañamiento a los CIDEA en sus municipios asignados, deberá identificar dentro de los documentos línea base de implementación de las estrategias de la PNEA, Matriz de Armonización y/o estructura programática del PTEA, el cumplimiento y/o aporte a los retos de las diez estrategias de la PNEA.</t>
  </si>
  <si>
    <r>
      <rPr>
        <sz val="11"/>
        <color theme="0"/>
        <rFont val="Calibri"/>
        <family val="2"/>
      </rPr>
      <t>Revisión de los Retos: El profesional realizará un análisis de cada uno de los retos establecidos en las diez estrategias de la PNEA, dichos campos se encuentran entre las filas de las columnas de la "</t>
    </r>
    <r>
      <rPr>
        <b/>
        <sz val="11"/>
        <color theme="0"/>
        <rFont val="Calibri"/>
        <family val="2"/>
      </rPr>
      <t>Q</t>
    </r>
    <r>
      <rPr>
        <sz val="11"/>
        <color theme="0"/>
        <rFont val="Calibri"/>
        <family val="2"/>
      </rPr>
      <t>" a la "</t>
    </r>
    <r>
      <rPr>
        <b/>
        <sz val="11"/>
        <color theme="0"/>
        <rFont val="Calibri"/>
        <family val="2"/>
      </rPr>
      <t>AZ</t>
    </r>
    <r>
      <rPr>
        <sz val="11"/>
        <color theme="0"/>
        <rFont val="Calibri"/>
        <family val="2"/>
      </rPr>
      <t>", para el cual debe implementar las siguientes respuestas:
•Se responderá "SI" si dentro de la matriz de armonización o la estructura programática del PTEA, se identifica alguna acción de implementación al cumplimiento de dicho reto.
•Se responderá "NO" si dentro de la matriz de armonización o la estructura programática del PTEA, no se identifica ninguna acción de implementación de dicho reto.</t>
    </r>
  </si>
  <si>
    <t xml:space="preserve">ARTICULACIÓN DEL PLAN TERRITORIAL DE EDUCACIÓN AMBIENTAL CON INSTRUMENTOS DE PLANIFICACIÓN TERRITORIAL </t>
  </si>
  <si>
    <t>El Profesional CAR, encargado de realizar acompañamiento a los CIDEA en sus municipios asignados, deberá identificar el documento Matriz de Armonización.</t>
  </si>
  <si>
    <r>
      <rPr>
        <sz val="11"/>
        <color theme="0"/>
        <rFont val="Calibri"/>
        <family val="2"/>
      </rPr>
      <t>Posteriormente debe seleccionar las listas desplegables de los campos que se encuentran entre las filas de las columnas de la "</t>
    </r>
    <r>
      <rPr>
        <b/>
        <sz val="11"/>
        <color theme="0"/>
        <rFont val="Calibri"/>
        <family val="2"/>
      </rPr>
      <t>BA</t>
    </r>
    <r>
      <rPr>
        <sz val="11"/>
        <color theme="0"/>
        <rFont val="Calibri"/>
        <family val="2"/>
      </rPr>
      <t>" a la "</t>
    </r>
    <r>
      <rPr>
        <b/>
        <sz val="11"/>
        <color theme="0"/>
        <rFont val="Calibri"/>
        <family val="2"/>
      </rPr>
      <t>CA</t>
    </r>
    <r>
      <rPr>
        <sz val="11"/>
        <color theme="0"/>
        <rFont val="Calibri"/>
        <family val="2"/>
      </rPr>
      <t xml:space="preserve">", contestando si el PTEA de cada municipio está o no, articulado con cada uno de los instrumentos de planificación territorial de la lista y de manera individual, seleccionando </t>
    </r>
    <r>
      <rPr>
        <b/>
        <sz val="11"/>
        <color theme="0"/>
        <rFont val="Calibri"/>
        <family val="2"/>
      </rPr>
      <t>(SI/NO/NO APLICA)</t>
    </r>
  </si>
  <si>
    <t>Nota Aclaratoria</t>
  </si>
  <si>
    <r>
      <rPr>
        <sz val="11"/>
        <color theme="0"/>
        <rFont val="Calibri"/>
        <family val="2"/>
      </rPr>
      <t>Específicamente se incluyó la  Opción "</t>
    </r>
    <r>
      <rPr>
        <b/>
        <sz val="11"/>
        <color theme="0"/>
        <rFont val="Calibri"/>
        <family val="2"/>
      </rPr>
      <t>No Aplica</t>
    </r>
    <r>
      <rPr>
        <sz val="11"/>
        <color theme="0"/>
        <rFont val="Calibri"/>
        <family val="2"/>
      </rPr>
      <t>" en las listas desplegables en las celdas de las columnas "</t>
    </r>
    <r>
      <rPr>
        <b/>
        <sz val="11"/>
        <color theme="0"/>
        <rFont val="Calibri"/>
        <family val="2"/>
      </rPr>
      <t>BF</t>
    </r>
    <r>
      <rPr>
        <sz val="11"/>
        <color theme="0"/>
        <rFont val="Calibri"/>
        <family val="2"/>
      </rPr>
      <t>" "</t>
    </r>
    <r>
      <rPr>
        <b/>
        <sz val="11"/>
        <color theme="0"/>
        <rFont val="Calibri"/>
        <family val="2"/>
      </rPr>
      <t>BG</t>
    </r>
    <r>
      <rPr>
        <sz val="11"/>
        <color theme="0"/>
        <rFont val="Calibri"/>
        <family val="2"/>
      </rPr>
      <t>" "</t>
    </r>
    <r>
      <rPr>
        <b/>
        <sz val="11"/>
        <color theme="0"/>
        <rFont val="Calibri"/>
        <family val="2"/>
      </rPr>
      <t>BH</t>
    </r>
    <r>
      <rPr>
        <sz val="11"/>
        <color theme="0"/>
        <rFont val="Calibri"/>
        <family val="2"/>
      </rPr>
      <t>" que corresponden a instrumentos de los Planes de Desarrollo Departamental -PDD y Plan de Desarrollo Distrital, ya que la jurisdicción CAR corresponde a 98 municipios del Departamento de Cundinamarca, 6 municipios del departamento de Boyacá y el área rural de Bogotá. Adicionalmente se encuentra en las columnas de la "</t>
    </r>
    <r>
      <rPr>
        <b/>
        <sz val="11"/>
        <color theme="0"/>
        <rFont val="Calibri"/>
        <family val="2"/>
      </rPr>
      <t>BI</t>
    </r>
    <r>
      <rPr>
        <sz val="11"/>
        <color theme="0"/>
        <rFont val="Calibri"/>
        <family val="2"/>
      </rPr>
      <t>" a la "</t>
    </r>
    <r>
      <rPr>
        <b/>
        <sz val="11"/>
        <color theme="0"/>
        <rFont val="Calibri"/>
        <family val="2"/>
      </rPr>
      <t>BR</t>
    </r>
    <r>
      <rPr>
        <sz val="11"/>
        <color theme="0"/>
        <rFont val="Calibri"/>
        <family val="2"/>
      </rPr>
      <t>" que corresponden a instrumentos de los POMCA de la jurisdicción CAR y por último se encuentra en las columnas "</t>
    </r>
    <r>
      <rPr>
        <b/>
        <sz val="11"/>
        <color theme="0"/>
        <rFont val="Calibri"/>
        <family val="2"/>
      </rPr>
      <t>BT</t>
    </r>
    <r>
      <rPr>
        <sz val="11"/>
        <color theme="0"/>
        <rFont val="Calibri"/>
        <family val="2"/>
      </rPr>
      <t>" "</t>
    </r>
    <r>
      <rPr>
        <b/>
        <sz val="11"/>
        <color theme="0"/>
        <rFont val="Calibri"/>
        <family val="2"/>
      </rPr>
      <t>BU</t>
    </r>
    <r>
      <rPr>
        <sz val="11"/>
        <color theme="0"/>
        <rFont val="Calibri"/>
        <family val="2"/>
      </rPr>
      <t>" y "</t>
    </r>
    <r>
      <rPr>
        <b/>
        <sz val="11"/>
        <color theme="0"/>
        <rFont val="Calibri"/>
        <family val="2"/>
      </rPr>
      <t>BV</t>
    </r>
    <r>
      <rPr>
        <sz val="11"/>
        <color theme="0"/>
        <rFont val="Calibri"/>
        <family val="2"/>
      </rPr>
      <t xml:space="preserve">" que corresponden al Plan de Ordenamiento Territorial -POT, Plan Básico de Ordenamiento Territorial -PBOT y Esquema de Ordenamiento Territorial -EOT que varían dependiendo las características de densidad poblacional de los municipios. </t>
    </r>
  </si>
  <si>
    <r>
      <rPr>
        <b/>
        <sz val="11"/>
        <color theme="1"/>
        <rFont val="Calibri"/>
        <family val="2"/>
      </rPr>
      <t xml:space="preserve">Pestaña "REVISIÓN Y ANALISIS A LA IMPLEMENTACIÓN DEL PLAN TERRITORIAL DE EDUCACIÓN AMBIENTAL -PTEA Y SU TRANSVERSALIDAD CON LAS ESTRATEGIAS DE LA PNEA"
</t>
    </r>
    <r>
      <rPr>
        <sz val="11"/>
        <color theme="1"/>
        <rFont val="Calibri"/>
        <family val="2"/>
      </rPr>
      <t>Comité Técnico Interinstitucional de Educación Ambiental -CIDEA</t>
    </r>
  </si>
  <si>
    <t>Identificar la estructuras programática del  Plan Territorial de Educación Ambiental -PTEA del Municipio</t>
  </si>
  <si>
    <r>
      <rPr>
        <sz val="11"/>
        <color theme="1"/>
        <rFont val="Calibri"/>
        <family val="2"/>
      </rPr>
      <t xml:space="preserve">Dentro de las estructura programática, identificar sus programas y pegarlos en orden en las celdas de la Columna </t>
    </r>
    <r>
      <rPr>
        <b/>
        <sz val="11"/>
        <color theme="1"/>
        <rFont val="Calibri"/>
        <family val="2"/>
      </rPr>
      <t>A</t>
    </r>
    <r>
      <rPr>
        <sz val="11"/>
        <color theme="1"/>
        <rFont val="Calibri"/>
        <family val="2"/>
      </rPr>
      <t xml:space="preserve"> (En el caso de que se tengan más de diez (10) programas copiar toda la fila del último programa e insertar las celdas copiadas, en el caso contrario eliminar las filas excedentes). </t>
    </r>
  </si>
  <si>
    <r>
      <rPr>
        <sz val="11"/>
        <color theme="1"/>
        <rFont val="Calibri"/>
        <family val="2"/>
      </rPr>
      <t xml:space="preserve">Dentro de las estructura programática, identificar sus proyectos y pegarlos en orden en las celdas de la Columna </t>
    </r>
    <r>
      <rPr>
        <b/>
        <sz val="11"/>
        <color theme="1"/>
        <rFont val="Calibri"/>
        <family val="2"/>
      </rPr>
      <t xml:space="preserve">B </t>
    </r>
    <r>
      <rPr>
        <sz val="11"/>
        <color theme="1"/>
        <rFont val="Calibri"/>
        <family val="2"/>
      </rPr>
      <t>(En el caso de que el programa tenga más de cinco (5) proyectos insertar nuevas filas dentro del programa, en el caso contrario eliminar las filas excedentes).</t>
    </r>
  </si>
  <si>
    <r>
      <rPr>
        <sz val="11"/>
        <color theme="1"/>
        <rFont val="Calibri"/>
        <family val="2"/>
      </rPr>
      <t xml:space="preserve">Dentro de las estructura programática, identificar sus Metas y pegarlas en orden en las celdas de la Columna </t>
    </r>
    <r>
      <rPr>
        <b/>
        <sz val="11"/>
        <color theme="1"/>
        <rFont val="Calibri"/>
        <family val="2"/>
      </rPr>
      <t>C</t>
    </r>
    <r>
      <rPr>
        <sz val="11"/>
        <color theme="1"/>
        <rFont val="Calibri"/>
        <family val="2"/>
      </rPr>
      <t xml:space="preserve"> (En el caso de que el proyecto tenga más de dos (2) metas insertar nuevas filas dentro del proyecto, en el caso contrario eliminar las filas excedentes).</t>
    </r>
  </si>
  <si>
    <r>
      <rPr>
        <sz val="11"/>
        <color theme="1"/>
        <rFont val="Calibri"/>
        <family val="2"/>
      </rPr>
      <t xml:space="preserve">Dentro de las estructura programática, identificar sus actividades y pegarlas en orden en las celdas de la Columna </t>
    </r>
    <r>
      <rPr>
        <b/>
        <sz val="11"/>
        <color theme="1"/>
        <rFont val="Calibri"/>
        <family val="2"/>
      </rPr>
      <t>D</t>
    </r>
    <r>
      <rPr>
        <sz val="11"/>
        <color theme="1"/>
        <rFont val="Calibri"/>
        <family val="2"/>
      </rPr>
      <t xml:space="preserve"> (En el caso de que la meta tenga más de dos (2) actividades insertar nuevas filas dentro de la meta, en el caso contrario eliminar las filas excedentes).</t>
    </r>
  </si>
  <si>
    <r>
      <rPr>
        <sz val="11"/>
        <color theme="1"/>
        <rFont val="Calibri"/>
        <family val="2"/>
      </rPr>
      <t>Luego se encuentra el registro  de las siguientes variables</t>
    </r>
    <r>
      <rPr>
        <sz val="11"/>
        <color theme="1"/>
        <rFont val="Calibri"/>
        <family val="2"/>
      </rPr>
      <t>:
• Celda E2: Breve descripción de la actividad desarrollada
• Celda F2: Escribir la localización de la actividad o indicar el medio virtual utilizado.
• Celda G2: Fecha de ejecución de la actividad
• Celda H2: Establecer la cantidad numerica de actores participantes de la actividad
• Celda I2:  Incluir el costo total en pesos de realización de la actividad.
• Celda J2: Escribir cuales son los soportes de verificación del registro de la actividad (Actas, Informes de Actividades, Listados de Asistencia, Registro Fotográfico o videográfico).</t>
    </r>
  </si>
  <si>
    <r>
      <rPr>
        <sz val="11"/>
        <color theme="1"/>
        <rFont val="Calibri"/>
        <family val="2"/>
      </rPr>
      <t>Posteriormente se tiene que revisar cada una de las estrategias de la Política Nacional de Educación Ambiental -PNEA ubicadas entre las columnas de la "</t>
    </r>
    <r>
      <rPr>
        <b/>
        <sz val="11"/>
        <color theme="1"/>
        <rFont val="Calibri"/>
        <family val="2"/>
      </rPr>
      <t>K3</t>
    </r>
    <r>
      <rPr>
        <sz val="11"/>
        <color theme="1"/>
        <rFont val="Calibri"/>
        <family val="2"/>
      </rPr>
      <t>" a la "</t>
    </r>
    <r>
      <rPr>
        <b/>
        <sz val="11"/>
        <color theme="1"/>
        <rFont val="Calibri"/>
        <family val="2"/>
      </rPr>
      <t>T3</t>
    </r>
    <r>
      <rPr>
        <sz val="11"/>
        <color theme="1"/>
        <rFont val="Calibri"/>
        <family val="2"/>
      </rPr>
      <t xml:space="preserve">", con el fin de identificar a cual se le está dando cumplimiento, con la actividad implementada del PTEA.
Para lo cual se debe completar con el número "1" si la actividad se articula con la estrategia revisada o en el caso contrario completar con el número "0".
A continuación se presenta el listado de las estrategias de la Política Nacional de Educación Ambiental -PNEA:
• </t>
    </r>
    <r>
      <rPr>
        <b/>
        <sz val="11"/>
        <color theme="1"/>
        <rFont val="Calibri"/>
        <family val="2"/>
      </rPr>
      <t>Estrategia 1</t>
    </r>
    <r>
      <rPr>
        <sz val="11"/>
        <color theme="1"/>
        <rFont val="Calibri"/>
        <family val="2"/>
      </rPr>
      <t xml:space="preserve">: Fortalecimiento de los Comités Técnicos Interinstitucionales de Educación Ambiental
• </t>
    </r>
    <r>
      <rPr>
        <b/>
        <sz val="11"/>
        <color theme="1"/>
        <rFont val="Calibri"/>
        <family val="2"/>
      </rPr>
      <t>Estrategia 2</t>
    </r>
    <r>
      <rPr>
        <sz val="11"/>
        <color theme="1"/>
        <rFont val="Calibri"/>
        <family val="2"/>
      </rPr>
      <t xml:space="preserve">: La dimensión ambiental en la educación formal
• </t>
    </r>
    <r>
      <rPr>
        <b/>
        <sz val="11"/>
        <color theme="1"/>
        <rFont val="Calibri"/>
        <family val="2"/>
      </rPr>
      <t>Estrategia 3</t>
    </r>
    <r>
      <rPr>
        <sz val="11"/>
        <color theme="1"/>
        <rFont val="Calibri"/>
        <family val="2"/>
      </rPr>
      <t xml:space="preserve">: La dimensión ambiental en la educación no formal
• </t>
    </r>
    <r>
      <rPr>
        <b/>
        <sz val="11"/>
        <color theme="1"/>
        <rFont val="Calibri"/>
        <family val="2"/>
      </rPr>
      <t>Estrategia 4</t>
    </r>
    <r>
      <rPr>
        <sz val="11"/>
        <color theme="1"/>
        <rFont val="Calibri"/>
        <family val="2"/>
      </rPr>
      <t xml:space="preserve">: Formación de educadores y dinamizadores ambientales
• </t>
    </r>
    <r>
      <rPr>
        <b/>
        <sz val="11"/>
        <color theme="1"/>
        <rFont val="Calibri"/>
        <family val="2"/>
      </rPr>
      <t>Estrategia 5</t>
    </r>
    <r>
      <rPr>
        <sz val="11"/>
        <color theme="1"/>
        <rFont val="Calibri"/>
        <family val="2"/>
      </rPr>
      <t xml:space="preserve">: Diseño, implementación, apoyo y promoción de planes y acciones de comunicación y divulgación.
• </t>
    </r>
    <r>
      <rPr>
        <b/>
        <sz val="11"/>
        <color theme="1"/>
        <rFont val="Calibri"/>
        <family val="2"/>
      </rPr>
      <t>Estrategia 6</t>
    </r>
    <r>
      <rPr>
        <sz val="11"/>
        <color theme="1"/>
        <rFont val="Calibri"/>
        <family val="2"/>
      </rPr>
      <t xml:space="preserve">: Fortalecimiento del Sistema Nacional Ambiental en materia de educación ambiental
• </t>
    </r>
    <r>
      <rPr>
        <b/>
        <sz val="11"/>
        <color theme="1"/>
        <rFont val="Calibri"/>
        <family val="2"/>
      </rPr>
      <t>Estrategia 7</t>
    </r>
    <r>
      <rPr>
        <sz val="11"/>
        <color theme="1"/>
        <rFont val="Calibri"/>
        <family val="2"/>
      </rPr>
      <t xml:space="preserve">: Promoción de la etnoeducación en la educación ambiental
• </t>
    </r>
    <r>
      <rPr>
        <b/>
        <sz val="11"/>
        <color theme="1"/>
        <rFont val="Calibri"/>
        <family val="2"/>
      </rPr>
      <t>Estrategia 8</t>
    </r>
    <r>
      <rPr>
        <sz val="11"/>
        <color theme="1"/>
        <rFont val="Calibri"/>
        <family val="2"/>
      </rPr>
      <t xml:space="preserve">: Impulso a la incorporación de la perspectiva de género en la educación ambiental
• </t>
    </r>
    <r>
      <rPr>
        <b/>
        <sz val="11"/>
        <color theme="1"/>
        <rFont val="Calibri"/>
        <family val="2"/>
      </rPr>
      <t>Estrategia 9</t>
    </r>
    <r>
      <rPr>
        <sz val="11"/>
        <color theme="1"/>
        <rFont val="Calibri"/>
        <family val="2"/>
      </rPr>
      <t xml:space="preserve">: Promoción y fortalecimiento del servicio militar ambiental
• </t>
    </r>
    <r>
      <rPr>
        <b/>
        <sz val="11"/>
        <color theme="1"/>
        <rFont val="Calibri"/>
        <family val="2"/>
      </rPr>
      <t>Estrategia 10</t>
    </r>
    <r>
      <rPr>
        <sz val="11"/>
        <color theme="1"/>
        <rFont val="Calibri"/>
        <family val="2"/>
      </rPr>
      <t>: Acompañamiento a los procesos de la educación ambiental, para la prevención y gestión del riesgo que promueva el SNPAD</t>
    </r>
  </si>
  <si>
    <r>
      <rPr>
        <sz val="11"/>
        <color theme="1"/>
        <rFont val="Calibri"/>
        <family val="2"/>
      </rPr>
      <t>Luego encontramos el registro de la siguiente variable:</t>
    </r>
    <r>
      <rPr>
        <sz val="11"/>
        <color theme="1"/>
        <rFont val="Calibri"/>
        <family val="2"/>
      </rPr>
      <t xml:space="preserve">
• Porcentaje de avance según el cumplimiento de actividades del programa del PTEA: Columna </t>
    </r>
    <r>
      <rPr>
        <b/>
        <sz val="11"/>
        <color theme="1"/>
        <rFont val="Calibri"/>
        <family val="2"/>
      </rPr>
      <t>W3</t>
    </r>
    <r>
      <rPr>
        <sz val="11"/>
        <color theme="1"/>
        <rFont val="Calibri"/>
        <family val="2"/>
      </rPr>
      <t xml:space="preserve"> "Planeada" incluir el número proyectado de la meta dentro del PTEA y en la columna </t>
    </r>
    <r>
      <rPr>
        <b/>
        <sz val="11"/>
        <color theme="1"/>
        <rFont val="Calibri"/>
        <family val="2"/>
      </rPr>
      <t>X3</t>
    </r>
    <r>
      <rPr>
        <sz val="11"/>
        <color theme="1"/>
        <rFont val="Calibri"/>
        <family val="2"/>
      </rPr>
      <t xml:space="preserve"> "Ejecutada" incluir el número observado del cumplimiento de la meta de acuerdo a las actividades implementadas.</t>
    </r>
  </si>
  <si>
    <t>Nota</t>
  </si>
  <si>
    <r>
      <rPr>
        <b/>
        <sz val="11"/>
        <color theme="1"/>
        <rFont val="Calibri"/>
        <family val="2"/>
      </rPr>
      <t>Indicadores de Avance del PTEA:</t>
    </r>
    <r>
      <rPr>
        <sz val="11"/>
        <color theme="1"/>
        <rFont val="Calibri"/>
        <family val="2"/>
      </rPr>
      <t xml:space="preserve">
• El indicador del porcentaje de avance de los proyectos del PTEA: Columna “</t>
    </r>
    <r>
      <rPr>
        <b/>
        <sz val="11"/>
        <color theme="1"/>
        <rFont val="Calibri"/>
        <family val="2"/>
      </rPr>
      <t>Z2</t>
    </r>
    <r>
      <rPr>
        <sz val="11"/>
        <color theme="1"/>
        <rFont val="Calibri"/>
        <family val="2"/>
      </rPr>
      <t>” se calcula automáticamente con el promedio del porcentaje de cumplimiento de las metas.
• El indicador del porcentaje de avance de los programas del PTEA: Celda “</t>
    </r>
    <r>
      <rPr>
        <b/>
        <sz val="11"/>
        <color theme="1"/>
        <rFont val="Calibri"/>
        <family val="2"/>
      </rPr>
      <t>AA2</t>
    </r>
    <r>
      <rPr>
        <sz val="11"/>
        <color theme="1"/>
        <rFont val="Calibri"/>
        <family val="2"/>
      </rPr>
      <t>” se calcula automáticamente con el promedio del porcentaje de avance de los proyectos.
• El indicador del porcentaje de avance del PTEA: Celda “</t>
    </r>
    <r>
      <rPr>
        <b/>
        <sz val="11"/>
        <color theme="1"/>
        <rFont val="Calibri"/>
        <family val="2"/>
      </rPr>
      <t>AB2</t>
    </r>
    <r>
      <rPr>
        <sz val="11"/>
        <color theme="1"/>
        <rFont val="Calibri"/>
        <family val="2"/>
      </rPr>
      <t>” se calcula automáticamente con el promedio del porcentaje de avance de los programas.</t>
    </r>
  </si>
  <si>
    <t>RECOMENDACIONES</t>
  </si>
  <si>
    <t>Responsables</t>
  </si>
  <si>
    <t>Los responsables de hacer revisión y análisis a la implementación del PTEA, serán los integrantes del Comité en cabeza de su secretario técnico, quien es el encargado de custodiar la documentación del CIDEA y dentro de sus competencias solicitará a los diferentes entes del municipio, toda la información pertinente de la implementación de actividades del PTEA, con el fin de llevar el registro organizado de los soportes de verificación de las actividades en la carpeta del CIDEA.
De igual forma el secretario técnico del CIDEA, realizar articulaciones con entidades externas para fortalecer la educación ambiental y los procesos de planificación de acciones y/o actividades a implementar del PTEA.</t>
  </si>
  <si>
    <t>Periodicidad Implementación del Instrumento</t>
  </si>
  <si>
    <t>Se sugiere  implementar el instrumento  de manera anual durante la vigencia del PTEA.</t>
  </si>
  <si>
    <t>Soportes y Medios de Verificación</t>
  </si>
  <si>
    <t>Los soportes de verificación para el registro de actividades serán (informes, actas de reunión, listados de asistencia, registro fotográfico y videográfico, entre otros que den cuanta de la implementación de la actividad). Como medio de verificación se llevará una carpeta de CIDEA en medios magnéticos y/o físico, donde se consolidaran todos los soportes de manera organizada (carpeta PTEA por año, carpeta por programas, carpeta por proyectos, carpeta por metas y carpeta por actividades implementadas), es importante que estos registros recopilados sean cargados a la Plataforma del SIGAM.</t>
  </si>
  <si>
    <t>3,1 Promover la incorporación de un componente educativo-ambiental, en los planes, programas, proyectos, y/o actividades que se desarrollan en el sector no formal, en materia de ambiente y desarrollo en el país ( ecoturismo con poblaciones escolarizadas y no escolarizadas, proyectos ambientales comunitarios, proyectos ambientales empresariales, entre otros)
(SI/NO)</t>
  </si>
  <si>
    <t>PTEA 2020-2023 ARTICULADO CON EL PLAN DE ORDENAMIENTO TERRITORIAL - POT 
(SI/NO/NO APLICA)</t>
  </si>
  <si>
    <t>Sopo</t>
  </si>
  <si>
    <t>Decreto N°181 - 5 de noviembre de 2021</t>
  </si>
  <si>
    <t>PLAN NACIONAL DE DESARROLLO 2022-2026
LEY 2294 DE 2023 (Mayo 19) “POR EL CUAL SE EXPIDE EL PLAN NACIONAL DE DESARROLLO 2022- 2026 “COLOMBIA POTENCIA MUNDIAL DE LA VIDA”</t>
  </si>
  <si>
    <t>METAS PLAN DE ACCIÓN CUATRIENAL 2020-2023 CAR - TERRITORIO AMBIENTALMENTE SOSTENIBLE</t>
  </si>
  <si>
    <t>SESIÓN</t>
  </si>
  <si>
    <t>RESUMEN ARTÍCULO</t>
  </si>
  <si>
    <t>1. Ordenamiento del territorio alrededor del agua y justicia ambiental</t>
  </si>
  <si>
    <t>Capitulo II ORDENAMIENTO DEL TERRITORIO ALREDEDOR DEL AGUA Y JUSTICIA AMBIENTAL</t>
  </si>
  <si>
    <t>SECCIÓN I JUSTICIA AMBIENTAL Y GOBERNANZA INCLUSIVA</t>
  </si>
  <si>
    <t>ARTÍCULO 26°. Modifíquese el artículo 9 de la Ley 1955 de 2019, el cual quedará así: ARTÍCULO 9. COORDINACIÓN INTERINSTITUCIONAL PARA EL CONTROL Y VIGILANCIA CONTRA LA DEFORESTACIÓN Y OTROS CRÍMENES AMBIENTALES.</t>
  </si>
  <si>
    <r>
      <t xml:space="preserve">Créese el Consejo Nacional de Lucha contra la Deforestación y otros crímenes ambientales asociados que se constituyen en motores de deforestación, afectando los recursos naturales y el medio ambiente Colombiano CONALDEF- para la defensa del agua y la biodiversidad, encaminado a concretar acciones para detener la deforestación y coordinar la implementación de estrategias de rehabilitación, recuperación y restauración ecológica.
Para el logro de su objetivo el Consejo ejercerá las siguientes funciones:
1. Proponer la </t>
    </r>
    <r>
      <rPr>
        <b/>
        <sz val="10"/>
        <color theme="1"/>
        <rFont val="Arial"/>
        <family val="2"/>
      </rPr>
      <t>política, planes, programas y estrategias</t>
    </r>
    <r>
      <rPr>
        <sz val="10"/>
        <color theme="1"/>
        <rFont val="Arial"/>
        <family val="2"/>
      </rPr>
      <t xml:space="preserve"> de lucha contra la deforestación y otros delitos ambientales asociados, así como definir y coordinar las medidas interinstitucionales para su control. 
2. Articular junto con los institutos de </t>
    </r>
    <r>
      <rPr>
        <b/>
        <sz val="10"/>
        <color theme="1"/>
        <rFont val="Arial"/>
        <family val="2"/>
      </rPr>
      <t>investigación científica que integran el SINA, la formulación y ejecución de nuevas estrategias y acciones de rehabilitación, recuperación y restauración ecológica.</t>
    </r>
    <r>
      <rPr>
        <sz val="10"/>
        <color theme="1"/>
        <rFont val="Arial"/>
        <family val="2"/>
      </rPr>
      <t xml:space="preserve"> 
3. Adoptar mediante acuerdo su propio reglamento, dictar las normas necesarias para el debido cumplimiento de sus funciones y proponer al Gobierno nacional la expedición de las que fueren de competencia de éste. 
4. Evaluar avances en la lucha contra la deforestación y otros crímenes ambientales asociados.
5. Mantener contactos con Gobiernos o entidades extranjeras en asuntos de su competencia y adelantar gestiones ante los mismos con el fin de coordinar la acción con la de otros Estados y de obtener la asistencia que fuere del caso. 
6. Las demás relacionadas con su objetivo.</t>
    </r>
  </si>
  <si>
    <t>ARTÍCULO 27°. ESTRATEGIA NACIONAL PARA EL CONTROL DEL TRÁFICO ILEGAL DE FAUNA SILVESTRE</t>
  </si>
  <si>
    <r>
      <t xml:space="preserve">Créese la Estrategia Nacional para el Control de Tráfico Ilegal de </t>
    </r>
    <r>
      <rPr>
        <b/>
        <sz val="10"/>
        <color theme="1"/>
        <rFont val="Arial"/>
        <family val="2"/>
      </rPr>
      <t>Fauna Silvestre</t>
    </r>
    <r>
      <rPr>
        <sz val="10"/>
        <color theme="1"/>
        <rFont val="Arial"/>
        <family val="2"/>
      </rPr>
      <t xml:space="preserve"> cuyo objetivo será establecer una línea de acciones conjuntas para controlar, prevenir y evitar esta práctica ilegal, a partir de la </t>
    </r>
    <r>
      <rPr>
        <b/>
        <sz val="10"/>
        <color theme="1"/>
        <rFont val="Arial"/>
        <family val="2"/>
      </rPr>
      <t>educación</t>
    </r>
    <r>
      <rPr>
        <sz val="10"/>
        <color theme="1"/>
        <rFont val="Arial"/>
        <family val="2"/>
      </rPr>
      <t xml:space="preserve"> en los derechos de los animales, la generación y respuesta de alertas tempranas, la presencia e intervención permanente en los territorios donde la actividad es recurrente y la generación e implementación de protocolos para la rehabilitación y restablecimiento de los animales incautados a sus ecosistemas de referencia. 
La estrategia nacional deberá contar con la participación activa de las siguientes entidades: Ministerio de Ambiente y Desarrollo Sostenible, Ministerio de Defensa Nacional, Parques Naturales Nacionales de Colombia, Instituto Alexander Von Humbolt, Dirección General Marítima y Portuaria y las </t>
    </r>
    <r>
      <rPr>
        <b/>
        <sz val="10"/>
        <color theme="1"/>
        <rFont val="Arial"/>
        <family val="2"/>
      </rPr>
      <t>Corporaciones Autónomas Regionales y de Desarrollo Sostenible</t>
    </r>
    <r>
      <rPr>
        <sz val="10"/>
        <color theme="1"/>
        <rFont val="Arial"/>
        <family val="2"/>
      </rPr>
      <t xml:space="preserve"> y las demás relacionadas en el artículo 55 de la Ley 99 de 1993</t>
    </r>
  </si>
  <si>
    <t>ARTÍCULO 28°. REGIONES AUTONÓMICAS</t>
  </si>
  <si>
    <r>
      <t>El Gobierno Nacional desarrollará, articulará e impulsará las Regiones Autonómicas, como un pilar que permita una gestión pública eficiente para el desarrollo económico,</t>
    </r>
    <r>
      <rPr>
        <b/>
        <sz val="10"/>
        <color theme="1"/>
        <rFont val="Arial"/>
        <family val="2"/>
      </rPr>
      <t xml:space="preserve"> social, ambiental, cultural y étnico</t>
    </r>
    <r>
      <rPr>
        <sz val="10"/>
        <color theme="1"/>
        <rFont val="Arial"/>
        <family val="2"/>
      </rPr>
      <t xml:space="preserve"> que redunde en el mejoramiento de la calidad de vida de los habitantes. Podrán adelantarse los siguientes lineamientos:
1. Facilitar la coordinación articulación de acciones e inversiones sectoriales en el territorio, con el fin de estructurar programas y proyectos integrales que atiendan las particularidades regionales y promuevan su desarrollo. 
2. Diseñar e implementar políticas públicas que faciliten el desarrollo regional de corto, mediano y largo plazo. 
3. Orientar los presupuestos de inversión anual, focalizando el gasto público en las regiones de menores condiciones sociales y económicas para elevar la calidad de vida de la población y movilizar sus capacidades de desarrollo.
4. Disminuir las brechas regionales institucionales, a través de asistencia técnica diferenciada que facilite el empoderamiento y autonomía regional. 
5. Estructurar un sistema de indicadores que permita el análisis y la </t>
    </r>
    <r>
      <rPr>
        <b/>
        <sz val="10"/>
        <color theme="1"/>
        <rFont val="Arial"/>
        <family val="2"/>
      </rPr>
      <t>planificación con enfoque territorial y regional</t>
    </r>
    <r>
      <rPr>
        <sz val="10"/>
        <color theme="1"/>
        <rFont val="Arial"/>
        <family val="2"/>
      </rPr>
      <t xml:space="preserve">, así como su seguimiento y evaluación.
6. Incorporar de manera integral, la </t>
    </r>
    <r>
      <rPr>
        <b/>
        <sz val="10"/>
        <color theme="1"/>
        <rFont val="Arial"/>
        <family val="2"/>
      </rPr>
      <t>atención y prevención del riesgo</t>
    </r>
    <r>
      <rPr>
        <sz val="10"/>
        <color theme="1"/>
        <rFont val="Arial"/>
        <family val="2"/>
      </rPr>
      <t xml:space="preserve"> por efecto de fenómenos naturales en la </t>
    </r>
    <r>
      <rPr>
        <b/>
        <sz val="10"/>
        <color theme="1"/>
        <rFont val="Arial"/>
        <family val="2"/>
      </rPr>
      <t>planificación y gestión del desarrollo regional</t>
    </r>
    <r>
      <rPr>
        <sz val="10"/>
        <color theme="1"/>
        <rFont val="Arial"/>
        <family val="2"/>
      </rPr>
      <t xml:space="preserve">. 
Facilitar estrategias y acciones regionales para articular los </t>
    </r>
    <r>
      <rPr>
        <b/>
        <sz val="10"/>
        <color theme="1"/>
        <rFont val="Arial"/>
        <family val="2"/>
      </rPr>
      <t>planes de desarrollo de las entidades territoriales con las políticas nacionales</t>
    </r>
    <r>
      <rPr>
        <sz val="10"/>
        <color theme="1"/>
        <rFont val="Arial"/>
        <family val="2"/>
      </rPr>
      <t>. 
7. Formular y distribuir el presupuesto con criterios regionales. 
8. Fortalecer la institucionalidad para el diseño e implementación de políticas regionales diferenciadas y autónomas. 
9. Ampliar la conectividad y comunicación local y regional para reducir las brechas económicas y sociales.</t>
    </r>
  </si>
  <si>
    <t>ARTÍCULO 30°. Modifíquese el literal a) del artículo 50 de la Ley 2056 de 2020, el cual quedará así: ARTÍCULO 50. DESTINACIÓN DE LOS RECURSOS PARA LA FINANCIACIÓN DE PROYECTOS DE INVERSIÓN EN AMBIENTE Y DESARROLLO SOSTENIBLE.</t>
  </si>
  <si>
    <r>
      <t xml:space="preserve">a) Los recursos de la Asignación para la Inversión Local en Ambiente y Desarrollo Sostenible financiarán proyectos de inversión de acuerdo con la estrategia nacional de protección de áreas ambientales estratégicas, o con los </t>
    </r>
    <r>
      <rPr>
        <b/>
        <sz val="10"/>
        <color theme="1"/>
        <rFont val="Arial"/>
        <family val="2"/>
      </rPr>
      <t xml:space="preserve">planes o instrumentos </t>
    </r>
    <r>
      <rPr>
        <sz val="10"/>
        <color theme="1"/>
        <rFont val="Arial"/>
        <family val="2"/>
      </rPr>
      <t>de manejo ambiental de las</t>
    </r>
    <r>
      <rPr>
        <b/>
        <sz val="10"/>
        <color theme="1"/>
        <rFont val="Arial"/>
        <family val="2"/>
      </rPr>
      <t xml:space="preserve"> áreas protegidas o ecosistemas estratégicos formulados y adoptados por las Corporaciones Autónomas Regionales</t>
    </r>
    <r>
      <rPr>
        <sz val="10"/>
        <color theme="1"/>
        <rFont val="Arial"/>
        <family val="2"/>
      </rPr>
      <t xml:space="preserve"> y las Corporaciones de Desarrollo Sostenible en sus respectivas jurisdicciones, con base en los lineamientos establecidos por la Ministerio de Ambiente y Desarrollo Sostenible. También podrán </t>
    </r>
    <r>
      <rPr>
        <b/>
        <sz val="10"/>
        <color theme="1"/>
        <rFont val="Arial"/>
        <family val="2"/>
      </rPr>
      <t>financiar proyectos dirigidos a la formulación y/o actualización de los Planes o instrumentos de Manejo de las áreas protegidas regionales o ecosistemas estratégicos.</t>
    </r>
    <r>
      <rPr>
        <sz val="10"/>
        <color theme="1"/>
        <rFont val="Arial"/>
        <family val="2"/>
      </rPr>
      <t xml:space="preserve"> Para la ejecución de estos recursos podrán ser entidades ejecutoras las entidades territoriales, Corporaciones Autónomas Regionales, las Corporaciones de Desarrollo Sostenible y las Autoridades Ambientales Urbanas.</t>
    </r>
  </si>
  <si>
    <t>ARTÍCULO 31°. SISTEMA NACIONAL DE PROTECCIÓN Y BIENESTAR
ANIMAL -SINAPYBA.</t>
  </si>
  <si>
    <t>Créese el Sistema Nacional de Protección y Bienestar Animal - SINAPYBA, como el conjunto de políticas, orientaciones, normas, actividades, programas, instituciones y actores que permiten la protección y el bienestar animal, así como la implementación de la política nacional de protección y bienestar animal.</t>
  </si>
  <si>
    <t>SECCIÓN II EL AGUA Y LAS PERSONAS, EN EL CENTRO DEL ORDENAMIENTO TERRITORIAL</t>
  </si>
  <si>
    <t>ARTÍCULO 32°. Modifíquese el artículo 10 de la Ley 388 de 1997, el cual quedará así: ARTÍCULO 10. DETERMINANTES DE ORDENAMIENTO TERRITORIAL Y SU ORDEN DE PREVALENCIA.</t>
  </si>
  <si>
    <r>
      <t xml:space="preserve">En la elaboración y adopción de sus </t>
    </r>
    <r>
      <rPr>
        <b/>
        <sz val="10"/>
        <color theme="1"/>
        <rFont val="Arial"/>
        <family val="2"/>
      </rPr>
      <t>planes de ordenamiento territorial, los municipios y distritos</t>
    </r>
    <r>
      <rPr>
        <sz val="10"/>
        <color theme="1"/>
        <rFont val="Arial"/>
        <family val="2"/>
      </rPr>
      <t xml:space="preserve"> deberán tener en cuenta las siguientes determinantes, que constituyen normas de superior jerarquía en sus propios ámbitos de competencia, de acuerdo con la Constitución y las leyes.
1.Nivel 1. Las determinantes relacionadas con la </t>
    </r>
    <r>
      <rPr>
        <b/>
        <sz val="10"/>
        <color theme="1"/>
        <rFont val="Arial"/>
        <family val="2"/>
      </rPr>
      <t>conservación, la protección del ambiente y los ecosistemas, el ciclo del agua, los recursos naturales, la prevención de amenazas y riesgos de desastres, la gestión del cambio climático y la soberanía alimentaria.</t>
    </r>
  </si>
  <si>
    <t>META 23.4. Fortalecer e implementar el 100% de las tres (3) acciones definidas para la estrategia educativa "LLUVIA PARA LA VIDA" y otras alternativas de ecoeficiencia en el uso eficiente del agua en hogares priorizados.</t>
  </si>
  <si>
    <t>ARTÍCULO 33°. REGLAMENTACIÓN DE LAS ZONAS DE INVERSIÓN ESPECIAL PARA SUPERAR LA POBREZA.</t>
  </si>
  <si>
    <r>
      <t>El Gobierno nacional tendrá hasta el 31 de diciembre de 2024 para definir las zonas de inversión especial para superar la pobreza de las que trata el artículo 34 de la Ley 1454 de 2011. En el marco de lo dispuesto por la Ley 1454 de 2011, la definición de las zonas de inversión especial incluirá la definición de</t>
    </r>
    <r>
      <rPr>
        <b/>
        <sz val="10"/>
        <color theme="1"/>
        <rFont val="Arial"/>
        <family val="2"/>
      </rPr>
      <t xml:space="preserve"> instrumentos metodológicos </t>
    </r>
    <r>
      <rPr>
        <sz val="10"/>
        <color theme="1"/>
        <rFont val="Arial"/>
        <family val="2"/>
      </rPr>
      <t xml:space="preserve">que, desde el </t>
    </r>
    <r>
      <rPr>
        <b/>
        <sz val="10"/>
        <color theme="1"/>
        <rFont val="Arial"/>
        <family val="2"/>
      </rPr>
      <t>ordenamiento territorial</t>
    </r>
    <r>
      <rPr>
        <sz val="10"/>
        <color theme="1"/>
        <rFont val="Arial"/>
        <family val="2"/>
      </rPr>
      <t xml:space="preserve">, sirvan a los municipios para potenciar el desarrollo de actividades económicas, sociales y </t>
    </r>
    <r>
      <rPr>
        <b/>
        <sz val="10"/>
        <color theme="1"/>
        <rFont val="Arial"/>
        <family val="2"/>
      </rPr>
      <t>ambientales</t>
    </r>
    <r>
      <rPr>
        <sz val="10"/>
        <color theme="1"/>
        <rFont val="Arial"/>
        <family val="2"/>
      </rPr>
      <t xml:space="preserve"> que permitan la generación de empleo y que sean acordes con la vocación de los territorios donde se desarrollen.</t>
    </r>
  </si>
  <si>
    <t>ARTÍCULO 34°. CONSEJOS TERRITORIALES DEL AGUA.</t>
  </si>
  <si>
    <r>
      <t xml:space="preserve">Créense </t>
    </r>
    <r>
      <rPr>
        <b/>
        <sz val="10"/>
        <color theme="1"/>
        <rFont val="Arial"/>
        <family val="2"/>
      </rPr>
      <t>Consejos Territoriales del Agua</t>
    </r>
    <r>
      <rPr>
        <sz val="10"/>
        <color theme="1"/>
        <rFont val="Arial"/>
        <family val="2"/>
      </rPr>
      <t xml:space="preserve"> en cada una de las eco regiones y territorios estratégicos priorizados en el Plan Nacional de Desarrollo “Colombia Potencia Mundial de la Vida 2022-2026”, cuyo objeto será fortalecer la </t>
    </r>
    <r>
      <rPr>
        <b/>
        <sz val="10"/>
        <color theme="1"/>
        <rFont val="Arial"/>
        <family val="2"/>
      </rPr>
      <t>gobernanza multinivel, diferencial, inclusiva y justa del agua y el ordenamiento del territorio en torno al agua</t>
    </r>
    <r>
      <rPr>
        <sz val="10"/>
        <color theme="1"/>
        <rFont val="Arial"/>
        <family val="2"/>
      </rPr>
      <t xml:space="preserve"> buscando la consolidación de territorios funcionales con enfoque de </t>
    </r>
    <r>
      <rPr>
        <b/>
        <sz val="10"/>
        <color theme="1"/>
        <rFont val="Arial"/>
        <family val="2"/>
      </rPr>
      <t>adaptabilidad al cambio climático y gestión del riesgo</t>
    </r>
    <r>
      <rPr>
        <sz val="10"/>
        <color theme="1"/>
        <rFont val="Arial"/>
        <family val="2"/>
      </rPr>
      <t xml:space="preserve">. Para tal efecto, el Gobierno nacional, a través del Ministerio de Ambiente y Desarrollo Sostenible, reglamentará la conformación, funcionamiento y articulación de estos Consejos con otros espacios de participación y consulta previstos en los </t>
    </r>
    <r>
      <rPr>
        <b/>
        <sz val="10"/>
        <color theme="1"/>
        <rFont val="Arial"/>
        <family val="2"/>
      </rPr>
      <t>instrumentos de la política nacional de gestión integral del recurso hídrico</t>
    </r>
    <r>
      <rPr>
        <sz val="10"/>
        <color theme="1"/>
        <rFont val="Arial"/>
        <family val="2"/>
      </rPr>
      <t xml:space="preserve">, o la que haga sus veces, y en los instrumentos de </t>
    </r>
    <r>
      <rPr>
        <b/>
        <sz val="10"/>
        <color theme="1"/>
        <rFont val="Arial"/>
        <family val="2"/>
      </rPr>
      <t>ordenamiento del territorio</t>
    </r>
    <r>
      <rPr>
        <sz val="10"/>
        <color theme="1"/>
        <rFont val="Arial"/>
        <family val="2"/>
      </rPr>
      <t>.</t>
    </r>
  </si>
  <si>
    <t>SECCIÓN IV CAPACIDADES DE LOS GOBIERNOS LOCALES Y LAS COMUNIDADES PARA LA TOMA DE DECISIONES DE ORDENAMIENTO Y PLANIFICACIÓN TERRITORIAL</t>
  </si>
  <si>
    <t>ARTÍCULO 38°. ESTRATEGIA NACIONAL DE COORDINACIÓN PARA LA ADAPTACIÓN AL CAMBIO CLIMÁTICO DE LOS ASENTAMIENTOS Y REASENTAMIENTOS HUMANOS.</t>
  </si>
  <si>
    <r>
      <t xml:space="preserve">La </t>
    </r>
    <r>
      <rPr>
        <b/>
        <sz val="10"/>
        <color theme="1"/>
        <rFont val="Arial"/>
        <family val="2"/>
      </rPr>
      <t>Unidad Nacional de Gestión del Riesgo de Desastres</t>
    </r>
    <r>
      <rPr>
        <sz val="10"/>
        <color theme="1"/>
        <rFont val="Arial"/>
        <family val="2"/>
      </rPr>
      <t xml:space="preserve">, coordinará con las entidades sectoriales del nivel nacional y </t>
    </r>
    <r>
      <rPr>
        <b/>
        <sz val="10"/>
        <color theme="1"/>
        <rFont val="Arial"/>
        <family val="2"/>
      </rPr>
      <t>entidades territoriales</t>
    </r>
    <r>
      <rPr>
        <sz val="10"/>
        <color theme="1"/>
        <rFont val="Arial"/>
        <family val="2"/>
      </rPr>
      <t xml:space="preserve">, la estrategia nacional de reasentamiento, legalización urbanística, mejoramiento de asentamientos humanos y gestión del suelo, como acción directa de </t>
    </r>
    <r>
      <rPr>
        <b/>
        <sz val="10"/>
        <color theme="1"/>
        <rFont val="Arial"/>
        <family val="2"/>
      </rPr>
      <t>reducción del riesgo de desastres, mitigación y adaptación al cambio climático</t>
    </r>
    <r>
      <rPr>
        <sz val="10"/>
        <color theme="1"/>
        <rFont val="Arial"/>
        <family val="2"/>
      </rPr>
      <t>.</t>
    </r>
  </si>
  <si>
    <t xml:space="preserve">SECCIÓN VI TENENCIA EN LAS ZONAS RURAL, URBANA Y SUBURBANA FORMALIZADA, ADJUDICADA Y REGULARIZADA </t>
  </si>
  <si>
    <t>ARTÍCULO 55. CONCESIÓN FORESTAL CAMPESINA.</t>
  </si>
  <si>
    <r>
      <t xml:space="preserve">Modo por medio del cual se otorga el uso del recurso forestal y de la biodiversidad en los baldíos de la Nación, ubicados al interior de las zonas de reserva de Ley 2ª de 1959, y con acompañamiento del Estado, sin perjuicio de los otros modos establecidos para el aprovechamiento forestal.
La concesión forestal campesina será de carácter persistente y tendrá por objeto </t>
    </r>
    <r>
      <rPr>
        <b/>
        <sz val="10"/>
        <color theme="1"/>
        <rFont val="Arial"/>
        <family val="2"/>
      </rPr>
      <t>conservar el bosque con las comunidades</t>
    </r>
    <r>
      <rPr>
        <sz val="10"/>
        <color theme="1"/>
        <rFont val="Arial"/>
        <family val="2"/>
      </rPr>
      <t>, dignificando sus modos de vida, para lo cual se promoverá la</t>
    </r>
    <r>
      <rPr>
        <b/>
        <sz val="10"/>
        <color theme="1"/>
        <rFont val="Arial"/>
        <family val="2"/>
      </rPr>
      <t xml:space="preserve"> economía forestal comunitaria y de la biodiversidad</t>
    </r>
    <r>
      <rPr>
        <sz val="10"/>
        <color theme="1"/>
        <rFont val="Arial"/>
        <family val="2"/>
      </rPr>
      <t xml:space="preserve">, el desarrollo de </t>
    </r>
    <r>
      <rPr>
        <b/>
        <sz val="10"/>
        <color theme="1"/>
        <rFont val="Arial"/>
        <family val="2"/>
      </rPr>
      <t>actividades</t>
    </r>
    <r>
      <rPr>
        <sz val="10"/>
        <color theme="1"/>
        <rFont val="Arial"/>
        <family val="2"/>
      </rPr>
      <t xml:space="preserve"> de </t>
    </r>
    <r>
      <rPr>
        <b/>
        <sz val="10"/>
        <color theme="1"/>
        <rFont val="Arial"/>
        <family val="2"/>
      </rPr>
      <t>recuperación, rehabilitación y restauración y el manejo forestal sostenible</t>
    </r>
    <r>
      <rPr>
        <sz val="10"/>
        <color theme="1"/>
        <rFont val="Arial"/>
        <family val="2"/>
      </rPr>
      <t xml:space="preserve"> de productos maderables, no maderables y servicios ecosistémicos, respetando los usos definidos para las zonas de reserva de la Ley 2 de 1959, con el fin de contribuir a controlar la pérdida de bosque en los núcleos activos de deforestación y la degradación de ecosistemas naturales.</t>
    </r>
  </si>
  <si>
    <t>2. Seguridad humana y justicia social</t>
  </si>
  <si>
    <t>CAPÍTULO III SEGURIDAD HUMANA Y JUSTICIA SOCIAL</t>
  </si>
  <si>
    <t>SECCIÓN I HACIA UN SISTEMA DE PROTECCIÓN SOCIAL CON COBERTURA UNIVERSAL DE RIESGOS. CUIDADO COMO PILAR DEL BIENESTAR</t>
  </si>
  <si>
    <t>ARTÍCULO 72°. FONDO PARA LA SUPERACIÓN DE BRECHAS DE DESIGUALDAD POBLACIONAL E INEQUIDAD TERRITORIAL.</t>
  </si>
  <si>
    <r>
      <t xml:space="preserve">Créese el Fondo para la Superación de Brechas de Desigualdad Poblacional e Inequidad Territorial como un patrimonio autónomo constituido mediante la celebración de un contrato de fiducia mercantil entre el Ministerio de Igualdad y Equidad y una sociedad fiduciaria pública.
El objeto de este Fondo será la administración eficiente de los recursos destinados al desarrollo de </t>
    </r>
    <r>
      <rPr>
        <b/>
        <sz val="10"/>
        <color theme="1"/>
        <rFont val="Arial"/>
        <family val="2"/>
      </rPr>
      <t>programas, planes y proyectos</t>
    </r>
    <r>
      <rPr>
        <sz val="10"/>
        <color theme="1"/>
        <rFont val="Arial"/>
        <family val="2"/>
      </rPr>
      <t xml:space="preserve"> para el sector de </t>
    </r>
    <r>
      <rPr>
        <b/>
        <sz val="10"/>
        <color theme="1"/>
        <rFont val="Arial"/>
        <family val="2"/>
      </rPr>
      <t>Igualdad y Equidad</t>
    </r>
    <r>
      <rPr>
        <sz val="10"/>
        <color theme="1"/>
        <rFont val="Arial"/>
        <family val="2"/>
      </rPr>
      <t xml:space="preserve">, dirigidos a superar la desigualdad poblacional e inequidad territorial y poblacional a través de: ix) Promoción para la </t>
    </r>
    <r>
      <rPr>
        <b/>
        <sz val="10"/>
        <color theme="1"/>
        <rFont val="Arial"/>
        <family val="2"/>
      </rPr>
      <t>adaptación climática igualitaria a través del Programa Agua es Vida</t>
    </r>
    <r>
      <rPr>
        <sz val="10"/>
        <color theme="1"/>
        <rFont val="Arial"/>
        <family val="2"/>
      </rPr>
      <t>.</t>
    </r>
  </si>
  <si>
    <t>ARTÍCULO 73°. PROMOCIÓN DE LA AUTONOMÍA Y EL EMPRENDIMIENTO DE LA MUJER.</t>
  </si>
  <si>
    <r>
      <t xml:space="preserve">Transfórmese el Fondo Mujer Emprende, creado mediante el Decreto Legislativo 810 de 2020 y la Ley 2069 de 2020, en el Fondo para la Promoción de la Autonomía y el Emprendimiento de la Mujer, el cual se denominará Mujer Libre y Productiva.
El objeto del Fondo será diseñar e implementar acciones e instrumentos financieros y no financieros destinados a apoyar y financiar los </t>
    </r>
    <r>
      <rPr>
        <b/>
        <sz val="10"/>
        <color theme="1"/>
        <rFont val="Arial"/>
        <family val="2"/>
      </rPr>
      <t>proyectos e iniciativas</t>
    </r>
    <r>
      <rPr>
        <sz val="10"/>
        <color theme="1"/>
        <rFont val="Arial"/>
        <family val="2"/>
      </rPr>
      <t xml:space="preserve"> que promuevan la autonomía, el empoderamiento económico y la dignificación del trabajo de las mujeres en Colombia, a través del emprendimiento, la formalización y el fortalecimiento empresarial en </t>
    </r>
    <r>
      <rPr>
        <b/>
        <sz val="10"/>
        <color theme="1"/>
        <rFont val="Arial"/>
        <family val="2"/>
      </rPr>
      <t>condiciones de sostenibilidad ambiental, adaptación al cambio climático y considerando las dinámicas económicas y sociales de las regiones</t>
    </r>
    <r>
      <rPr>
        <sz val="10"/>
        <color theme="1"/>
        <rFont val="Arial"/>
        <family val="2"/>
      </rPr>
      <t xml:space="preserve">, con el propósito de contribuir al </t>
    </r>
    <r>
      <rPr>
        <b/>
        <sz val="10"/>
        <color theme="1"/>
        <rFont val="Arial"/>
        <family val="2"/>
      </rPr>
      <t>cierre de las brechas de género</t>
    </r>
    <r>
      <rPr>
        <sz val="10"/>
        <color theme="1"/>
        <rFont val="Arial"/>
        <family val="2"/>
      </rPr>
      <t>. La financiación que otorgue el Fondo podrá efectuarse mediante el aporte de recursos reembolsables o no reembolsables.</t>
    </r>
  </si>
  <si>
    <t>SECCIÓN III GARANTÍA DE DERECHOS COMO FUNDAMENTO DE LA DIGNIDAD HUMANA Y CONDICIONES PARA EL BIENESTAR</t>
  </si>
  <si>
    <t>ARTÍCULO 125°. ESTRATEGIAS DE RESIGNIFICACIÓN DEL TIEMPO ESCOLAR PARA EL DESARROLLO INTEGRAL Y LA PROTECCIÓN DE TRAYECTORIAS DE VIDA Y EDUCATIVAS.</t>
  </si>
  <si>
    <r>
      <t xml:space="preserve">El Gobierno nacional, fortalecerá las estrategias de ampliación y uso significativo del tiempo escolar y la </t>
    </r>
    <r>
      <rPr>
        <b/>
        <sz val="10"/>
        <color theme="1"/>
        <rFont val="Arial"/>
        <family val="2"/>
      </rPr>
      <t>protección de las trayectorias de vida y educativas</t>
    </r>
    <r>
      <rPr>
        <sz val="10"/>
        <color theme="1"/>
        <rFont val="Arial"/>
        <family val="2"/>
      </rPr>
      <t xml:space="preserve"> para aumentar las oportunidades de aprendizaje de los estudiantes, a través de una oferta educativa más diversa con formación integral que integre la cultura, el deporte, la recreación, la actividad física, las artes, la ciencia, la programación, la ciudadanía y la educación para la paz. 
Para tal fin se garantizará la construcción colectiva de lineamientos curriculares para la formación integral con enfoque diferencial, </t>
    </r>
    <r>
      <rPr>
        <b/>
        <sz val="10"/>
        <color theme="1"/>
        <rFont val="Arial"/>
        <family val="2"/>
      </rPr>
      <t>territorial, ambiental, de género</t>
    </r>
    <r>
      <rPr>
        <sz val="10"/>
        <color theme="1"/>
        <rFont val="Arial"/>
        <family val="2"/>
      </rPr>
      <t xml:space="preserve"> y antirracial.</t>
    </r>
  </si>
  <si>
    <t>ARTÍCULO 171°. DEMOCRATIZACIÓN DE LA CIENCIA A TRAVÉS DEL ACCESO A RESULTADOS DERIVADOS DE INVESTIGACIÓN FINANCIADA CON RECURSOS PÚBLICOS.</t>
  </si>
  <si>
    <r>
      <t xml:space="preserve">Con el propósito de fomentar la </t>
    </r>
    <r>
      <rPr>
        <b/>
        <sz val="10"/>
        <color theme="1"/>
        <rFont val="Arial"/>
        <family val="2"/>
      </rPr>
      <t>Ciencia Abierta en Colombia</t>
    </r>
    <r>
      <rPr>
        <sz val="10"/>
        <color theme="1"/>
        <rFont val="Arial"/>
        <family val="2"/>
      </rPr>
      <t xml:space="preserve">, quien con recursos públicos adelante o ejecute </t>
    </r>
    <r>
      <rPr>
        <b/>
        <sz val="10"/>
        <color theme="1"/>
        <rFont val="Arial"/>
        <family val="2"/>
      </rPr>
      <t>proyectos de investigación y desarrollo de ciencia, tecnología e innovación</t>
    </r>
    <r>
      <rPr>
        <sz val="10"/>
        <color theme="1"/>
        <rFont val="Arial"/>
        <family val="2"/>
      </rPr>
      <t>, se obliga a poner a disposición de la ciudadanía los resultados, productos, publicaciones y datos derivados de la investigación a través de infraestructuras y sistemas de información científicos estandarizados e interoperables que garanticen el acceso a los resultados científicos, tecnológicos e innovación del país.</t>
    </r>
  </si>
  <si>
    <t>META 22.1. Generar o fortalecer el cien por ciento (100%) de tres (3) estrategias y acciones en materia de Gestión del Conocimiento y la Innovación Social Ambiental en la CAR.</t>
  </si>
  <si>
    <t>ARTÍCULO 192°. GARANTÍA DEL ACCESO A AGUA Y SANEAMIENTO BÁSICO.</t>
  </si>
  <si>
    <r>
      <t>El Ministerio de Vivienda, Ciudad y Territorio definirá las condiciones para asegurar de manera efectiva al</t>
    </r>
    <r>
      <rPr>
        <b/>
        <sz val="10"/>
        <color theme="1"/>
        <rFont val="Arial"/>
        <family val="2"/>
      </rPr>
      <t xml:space="preserve"> acceso a agua</t>
    </r>
    <r>
      <rPr>
        <sz val="10"/>
        <color theme="1"/>
        <rFont val="Arial"/>
        <family val="2"/>
      </rPr>
      <t xml:space="preserve"> y al </t>
    </r>
    <r>
      <rPr>
        <b/>
        <sz val="10"/>
        <color theme="1"/>
        <rFont val="Arial"/>
        <family val="2"/>
      </rPr>
      <t>saneamiento básico</t>
    </r>
    <r>
      <rPr>
        <sz val="10"/>
        <color theme="1"/>
        <rFont val="Arial"/>
        <family val="2"/>
      </rPr>
      <t xml:space="preserve"> en aquellos eventos en donde no sea posible mediante la prestación del servicio público de acueducto, alcantarillado y aseo y/o los esquemas diferenciales, incluyendo la posibilidad de garantía a través de medios alternos y los lineamientos del mínimo vital.</t>
    </r>
  </si>
  <si>
    <t>SECCIÓN IV PROTECCIÓN DE LA VIDA Y CONTROL INSTITUCIONAL DE LOS TERRITORIOS PARA LA CONSTRUCCIÓN DE UNA SOCIEDAD SEGURA Y SIN VIOLENCIAS</t>
  </si>
  <si>
    <t>ARTÍCULO 196° Fondo para la Sustentabilidad y la Resiliencia Climática – FONSUREC</t>
  </si>
  <si>
    <r>
      <t xml:space="preserve">El </t>
    </r>
    <r>
      <rPr>
        <b/>
        <sz val="10"/>
        <color theme="1"/>
        <rFont val="Arial"/>
        <family val="2"/>
      </rPr>
      <t>Fondo para la Sustentabilidad y la Resiliencia Climática – FONSUREC</t>
    </r>
    <r>
      <rPr>
        <sz val="10"/>
        <color theme="1"/>
        <rFont val="Arial"/>
        <family val="2"/>
      </rPr>
      <t xml:space="preserve"> de que trata el artículo 223 de la Ley 1819 de 2016 se denominará en adelante </t>
    </r>
    <r>
      <rPr>
        <b/>
        <sz val="10"/>
        <color theme="1"/>
        <rFont val="Arial"/>
        <family val="2"/>
      </rPr>
      <t>Fondo para la vida y la biodiversidad</t>
    </r>
    <r>
      <rPr>
        <sz val="10"/>
        <color theme="1"/>
        <rFont val="Arial"/>
        <family val="2"/>
      </rPr>
      <t xml:space="preserve"> y tendrá por objeto </t>
    </r>
    <r>
      <rPr>
        <b/>
        <sz val="10"/>
        <color theme="1"/>
        <rFont val="Arial"/>
        <family val="2"/>
      </rPr>
      <t>articular, focalizar y financiar</t>
    </r>
    <r>
      <rPr>
        <sz val="10"/>
        <color theme="1"/>
        <rFont val="Arial"/>
        <family val="2"/>
      </rPr>
      <t xml:space="preserve"> la ejecución de </t>
    </r>
    <r>
      <rPr>
        <b/>
        <sz val="10"/>
        <color theme="1"/>
        <rFont val="Arial"/>
        <family val="2"/>
      </rPr>
      <t xml:space="preserve">planes, programas y proyectos </t>
    </r>
    <r>
      <rPr>
        <sz val="10"/>
        <color theme="1"/>
        <rFont val="Arial"/>
        <family val="2"/>
      </rPr>
      <t>de índole</t>
    </r>
    <r>
      <rPr>
        <b/>
        <sz val="10"/>
        <color theme="1"/>
        <rFont val="Arial"/>
        <family val="2"/>
      </rPr>
      <t xml:space="preserve"> nacional o territorial, </t>
    </r>
    <r>
      <rPr>
        <sz val="10"/>
        <color theme="1"/>
        <rFont val="Arial"/>
        <family val="2"/>
      </rPr>
      <t xml:space="preserve">encaminados a la </t>
    </r>
    <r>
      <rPr>
        <b/>
        <sz val="10"/>
        <color theme="1"/>
        <rFont val="Arial"/>
        <family val="2"/>
      </rPr>
      <t>acción y resiliencia climática, la gestión ambiental, la educación y participación ambiental y la recuperación, conservación, protección, ordenamiento, manejo, uso y aprovechamiento de los recursos naturales renovables; y la biodiversidad</t>
    </r>
    <r>
      <rPr>
        <sz val="10"/>
        <color theme="1"/>
        <rFont val="Arial"/>
        <family val="2"/>
      </rPr>
      <t>, así como las finalidades establecidas para el impuesto Nacional al Carbono en el inciso primero del artículo 223 de la Ley 1819 de 2016.</t>
    </r>
  </si>
  <si>
    <t>3. Derecho humano a la alimentación</t>
  </si>
  <si>
    <t>CAPÍTULO IV DERECHO HUMANO A LA ALIMENTACIÓN</t>
  </si>
  <si>
    <t>4.  Transformación productiva, internacionalización y acción climática</t>
  </si>
  <si>
    <t>CAPÍTULO V TRANSFORMACIÓN PRODUCTIVA, INTERNACIONALIZACIÓN Y ACCIÓN CLIMÁTICA</t>
  </si>
  <si>
    <t>SECCIÓN I TRANSICIÓN ENERGÉTICA SEGURA, CONFIABLE Y EFICIENTE PARA ALCANZAR CARBONO NEUTRALIDAD Y CONSOLIDAR TERRITORIOS RESILIENTES AL CLIMA</t>
  </si>
  <si>
    <t>ARTÍCULO 223°. PROMOCIÓN DE LA MOVILIDAD ESCOLAR ELÉCTRICA</t>
  </si>
  <si>
    <r>
      <t>Las autoridades de transporte de orden municipal, distrital, metropolitano o regional podrán autorizar, por necesidades de cobertura y servicio, directamente a los operadores públicos de sus sistemas de transporte masivo de pasajeros, para prestar el servicio de transporte escolar exclusivamente para sedes educativas públicas en su jurisdicción, siempre y cuando la prestación del servicio se realice en vehículos de</t>
    </r>
    <r>
      <rPr>
        <b/>
        <sz val="10"/>
        <color theme="1"/>
        <rFont val="Arial"/>
        <family val="2"/>
      </rPr>
      <t xml:space="preserve"> cero emisiones</t>
    </r>
    <r>
      <rPr>
        <sz val="10"/>
        <color theme="1"/>
        <rFont val="Arial"/>
        <family val="2"/>
      </rPr>
      <t xml:space="preserve"> y cumpliendo los reglamentos de transporte escolar vigentes expedidos por el Ministerio de Transporte , sin que se requiera de habilitación adicional ni que un porcentaje de la flota vehicular sea de su propiedad. En todo caso, los ingresos que perciban los operadores públicos por esta actividad deberán ser suficientes para cubrir los costos en los que incurran en su desarrollo.</t>
    </r>
  </si>
  <si>
    <t>ARTÍCULO 224°. PAGOS POR SERVICIOS AMBIENTALES PARA LA PAZ.</t>
  </si>
  <si>
    <r>
      <t xml:space="preserve">Los </t>
    </r>
    <r>
      <rPr>
        <b/>
        <sz val="10"/>
        <color theme="1"/>
        <rFont val="Arial"/>
        <family val="2"/>
      </rPr>
      <t>pagos por servicios ambientales</t>
    </r>
    <r>
      <rPr>
        <sz val="10"/>
        <color theme="1"/>
        <rFont val="Arial"/>
        <family val="2"/>
      </rPr>
      <t xml:space="preserve"> dispuestos en el </t>
    </r>
    <r>
      <rPr>
        <b/>
        <sz val="10"/>
        <color theme="1"/>
        <rFont val="Arial"/>
        <family val="2"/>
      </rPr>
      <t>Decreto Ley 870 de 2017</t>
    </r>
    <r>
      <rPr>
        <sz val="10"/>
        <color theme="1"/>
        <rFont val="Arial"/>
        <family val="2"/>
      </rPr>
      <t xml:space="preserve">, se podrán implementar en el marco de los trabajos, obras y actividades con contenido restaurador reparador -TOAR-, de conformidad con lo establecido en la Ley 1957 de 2019, siempre y cuando las acciones de </t>
    </r>
    <r>
      <rPr>
        <b/>
        <sz val="10"/>
        <color theme="1"/>
        <rFont val="Arial"/>
        <family val="2"/>
      </rPr>
      <t>preservación y/o restauración</t>
    </r>
    <r>
      <rPr>
        <sz val="10"/>
        <color theme="1"/>
        <rFont val="Arial"/>
        <family val="2"/>
      </rPr>
      <t xml:space="preserve"> de que trata el presente artículo se desarrollen en predios cuyo propietario, poseedor u ocupante de buena fe exenta de culpa acredite su condición de víctima del conflicto armado. En estos casos, el costo de las acciones de </t>
    </r>
    <r>
      <rPr>
        <b/>
        <sz val="10"/>
        <color theme="1"/>
        <rFont val="Arial"/>
        <family val="2"/>
      </rPr>
      <t>preservación y/o restauración</t>
    </r>
    <r>
      <rPr>
        <sz val="10"/>
        <color theme="1"/>
        <rFont val="Arial"/>
        <family val="2"/>
      </rPr>
      <t xml:space="preserve"> podrá formar parte del valor del incentivo </t>
    </r>
    <r>
      <rPr>
        <b/>
        <sz val="10"/>
        <color theme="1"/>
        <rFont val="Arial"/>
        <family val="2"/>
      </rPr>
      <t>pago por servicios ambientales</t>
    </r>
    <r>
      <rPr>
        <sz val="10"/>
        <color theme="1"/>
        <rFont val="Arial"/>
        <family val="2"/>
      </rPr>
      <t xml:space="preserve"> de que trata el Decreto Ley 870 de 2017, siempre que se adelante el seguimiento y verificación de las acciones de preservación y/o restauración a cargo del compareciente ante la Jurisdicción Especial para la Paz -JEP-, por parte del Mecanismo de Monitoreo y Verificación determinado por ésta.
Para los </t>
    </r>
    <r>
      <rPr>
        <b/>
        <sz val="10"/>
        <color theme="1"/>
        <rFont val="Arial"/>
        <family val="2"/>
      </rPr>
      <t>pagos por servicios ambientales</t>
    </r>
    <r>
      <rPr>
        <sz val="10"/>
        <color theme="1"/>
        <rFont val="Arial"/>
        <family val="2"/>
      </rPr>
      <t xml:space="preserve"> que se implementen en desarrollo de los TOAR, al compareciente ante la JEP se le suministrarán los insumos, elementos o equipos que se requieran para la ejecución de las respectivas acciones de </t>
    </r>
    <r>
      <rPr>
        <b/>
        <sz val="10"/>
        <color theme="1"/>
        <rFont val="Arial"/>
        <family val="2"/>
      </rPr>
      <t>preservación y/o restauración</t>
    </r>
    <r>
      <rPr>
        <sz val="10"/>
        <color theme="1"/>
        <rFont val="Arial"/>
        <family val="2"/>
      </rPr>
      <t>; mientras que el respectivo propietario, poseedor u ocupante de buena fe exenta de culpa del predio objeto del incentivo, recibirá su valor, en dinero o en especie, correspondiente al costo de oportunidad de que trata el literal d) del artículo 5 del Decreto Ley 870 de 2017.</t>
    </r>
  </si>
  <si>
    <t>ARTÍCULO 225°. FORTALECIMIENTO DE LA INSTITUCIONALIDAD PARA EL SECTOR DE CIENCIA, TECNOLOGÍA E INNOVACIÓN.</t>
  </si>
  <si>
    <r>
      <t xml:space="preserve">El Ministerio de Ciencia, Tecnología e Innovación diseñará el arreglo institucional para fortalecer el sector de </t>
    </r>
    <r>
      <rPr>
        <b/>
        <sz val="10"/>
        <color theme="1"/>
        <rFont val="Arial"/>
        <family val="2"/>
      </rPr>
      <t>ciencia, tecnología e innovación</t>
    </r>
    <r>
      <rPr>
        <sz val="10"/>
        <color theme="1"/>
        <rFont val="Arial"/>
        <family val="2"/>
      </rPr>
      <t xml:space="preserve">, que contemple la creación de una Agencia responsable de ejecutar la política de ciencia, tecnología e innovación a través de </t>
    </r>
    <r>
      <rPr>
        <b/>
        <sz val="10"/>
        <color theme="1"/>
        <rFont val="Arial"/>
        <family val="2"/>
      </rPr>
      <t>programas, proyectos y estrategias</t>
    </r>
    <r>
      <rPr>
        <sz val="10"/>
        <color theme="1"/>
        <rFont val="Arial"/>
        <family val="2"/>
      </rPr>
      <t xml:space="preserve"> destinados a fomentar las vocaciones y formación en CTeI, a generar conocimiento y capacidades científicas, tecnológicas y de innovación de alta calidad, así como a promover la transferencia y apropiación del conocimiento, con el fin de generar impactos positivos en los ámbitos </t>
    </r>
    <r>
      <rPr>
        <b/>
        <sz val="10"/>
        <color theme="1"/>
        <rFont val="Arial"/>
        <family val="2"/>
      </rPr>
      <t>social, ambiental</t>
    </r>
    <r>
      <rPr>
        <sz val="10"/>
        <color theme="1"/>
        <rFont val="Arial"/>
        <family val="2"/>
      </rPr>
      <t xml:space="preserve"> y económico del país.</t>
    </r>
  </si>
  <si>
    <t>ARTÍCULO 226. POLÍTICAS DE INVESTIGACIÓN E INNOVACIÓN ORIENTADAS POR MISIONES.</t>
  </si>
  <si>
    <r>
      <t>La política de Ciencia, Tecnología e Innovación estará basada principalmente en el enfoque de políticas de</t>
    </r>
    <r>
      <rPr>
        <b/>
        <sz val="10"/>
        <color theme="1"/>
        <rFont val="Arial"/>
        <family val="2"/>
      </rPr>
      <t xml:space="preserve"> investigación e innovación</t>
    </r>
    <r>
      <rPr>
        <sz val="10"/>
        <color theme="1"/>
        <rFont val="Arial"/>
        <family val="2"/>
      </rPr>
      <t xml:space="preserve"> orientadas por misiones, encaminadas a resolver grandes desafíos </t>
    </r>
    <r>
      <rPr>
        <b/>
        <sz val="10"/>
        <color theme="1"/>
        <rFont val="Arial"/>
        <family val="2"/>
      </rPr>
      <t>sociales</t>
    </r>
    <r>
      <rPr>
        <sz val="10"/>
        <color theme="1"/>
        <rFont val="Arial"/>
        <family val="2"/>
      </rPr>
      <t xml:space="preserve">, económicos y </t>
    </r>
    <r>
      <rPr>
        <b/>
        <sz val="10"/>
        <color theme="1"/>
        <rFont val="Arial"/>
        <family val="2"/>
      </rPr>
      <t>ambientales</t>
    </r>
    <r>
      <rPr>
        <sz val="10"/>
        <color theme="1"/>
        <rFont val="Arial"/>
        <family val="2"/>
      </rPr>
      <t xml:space="preserve"> del país asociados a la transición energética, el derecho humano a la alimentación, la innovación agropecuaria, la salud de la población, el desarrollo de la bioeconomía, la gestión del riesgo de desastres, el reconocimiento de la diversidad natural, cultural y</t>
    </r>
    <r>
      <rPr>
        <b/>
        <sz val="10"/>
        <color theme="1"/>
        <rFont val="Arial"/>
        <family val="2"/>
      </rPr>
      <t xml:space="preserve"> territorial</t>
    </r>
    <r>
      <rPr>
        <sz val="10"/>
        <color theme="1"/>
        <rFont val="Arial"/>
        <family val="2"/>
      </rPr>
      <t>, la paz total, entre otros, que articule las ciencias y los saberes diversos para sustentar una Colombia Potencia Mundial de la Vida. Para su puesta en marcha, el Gobierno nacional liderará e implementará políticas orientadas por misión a partir de articulaciones interinstitucionales.</t>
    </r>
  </si>
  <si>
    <t>ARTÍCULO 227°. PROGRAMA BASURA CERO.</t>
  </si>
  <si>
    <r>
      <t xml:space="preserve">Créese el Programa Basura Cero, en cabeza del Ministerio de Vivienda, Ciudad y Territorio, en un término máximo de 1 año a partir de la entrada en vigencia de la presente ley, el cual articulará las instancias de Gobierno nacional, las entidades territoriales, las empresas de servicios públicos y la sociedad civil; garantizará la participación de la población recicladora y sus organizaciones, impulsando su inclusión e inserción socioeconómica; determinará los aspectos regulatorios, de supervisión y control, y las inversiones requeridas para avanzar en la eliminación del enterramiento hacia la </t>
    </r>
    <r>
      <rPr>
        <b/>
        <sz val="10"/>
        <color theme="1"/>
        <rFont val="Arial"/>
        <family val="2"/>
      </rPr>
      <t>implementación de parques tecnológicos y ambientales, de tratamiento y valorización de residuos, promoción del desarrollo tecnológico, conservación del ambiente y mitigación del cambio climático</t>
    </r>
    <r>
      <rPr>
        <sz val="10"/>
        <color theme="1"/>
        <rFont val="Arial"/>
        <family val="2"/>
      </rPr>
      <t>; definirá un plan estratégico para el cierre definitivo de los botaderos a cielo abierto y las celdas transitorias, promoviendo soluciones que prioricen el</t>
    </r>
    <r>
      <rPr>
        <b/>
        <sz val="10"/>
        <color theme="1"/>
        <rFont val="Arial"/>
        <family val="2"/>
      </rPr>
      <t xml:space="preserve"> tratamiento y aprovechamiento de residuos</t>
    </r>
    <r>
      <rPr>
        <sz val="10"/>
        <color theme="1"/>
        <rFont val="Arial"/>
        <family val="2"/>
      </rPr>
      <t>; e impulsará la economía circular.</t>
    </r>
  </si>
  <si>
    <t>ARTÍCULO 228°. PROMOCIÓN DE LA INVESTIGACIÓN CIENTÍFICA.</t>
  </si>
  <si>
    <r>
      <t xml:space="preserve">El Gobierno nacional promoverá la </t>
    </r>
    <r>
      <rPr>
        <b/>
        <sz val="10"/>
        <color theme="1"/>
        <rFont val="Arial"/>
        <family val="2"/>
      </rPr>
      <t>investigación científica</t>
    </r>
    <r>
      <rPr>
        <sz val="10"/>
        <color theme="1"/>
        <rFont val="Arial"/>
        <family val="2"/>
      </rPr>
      <t xml:space="preserve"> colombiana en la Antártida con el propósito de contribuir al avance del conocimiento de los </t>
    </r>
    <r>
      <rPr>
        <b/>
        <sz val="10"/>
        <color theme="1"/>
        <rFont val="Arial"/>
        <family val="2"/>
      </rPr>
      <t>fenómenos climáticos y ambientales</t>
    </r>
    <r>
      <rPr>
        <sz val="10"/>
        <color theme="1"/>
        <rFont val="Arial"/>
        <family val="2"/>
      </rPr>
      <t xml:space="preserve"> del planeta, entre otros, los efectos del </t>
    </r>
    <r>
      <rPr>
        <b/>
        <sz val="10"/>
        <color theme="1"/>
        <rFont val="Arial"/>
        <family val="2"/>
      </rPr>
      <t>agujero en la capa de ozono y de los gases de efecto invernadero</t>
    </r>
    <r>
      <rPr>
        <sz val="10"/>
        <color theme="1"/>
        <rFont val="Arial"/>
        <family val="2"/>
      </rPr>
      <t xml:space="preserve"> que permitan afianzar el desarrollo de </t>
    </r>
    <r>
      <rPr>
        <b/>
        <sz val="10"/>
        <color theme="1"/>
        <rFont val="Arial"/>
        <family val="2"/>
      </rPr>
      <t>estrategias de adaptación, mitigación y conservación de las condiciones ambientales</t>
    </r>
    <r>
      <rPr>
        <sz val="10"/>
        <color theme="1"/>
        <rFont val="Arial"/>
        <family val="2"/>
      </rPr>
      <t xml:space="preserve"> mundiales en procura de la paz total global. Lo anterior, de acuerdo con las disponibilidades presupuestales, el Marco Fiscal de Mediano Plazo y el Marco de Gasto de Mediano Plazo y acorde con el esfuerzo articulado de todas las instituciones públicas y privadas del país en esta materia y en concordancia con el Programa Antártico Colombiano, y la política nacional del océano y los espacios costeros.</t>
    </r>
  </si>
  <si>
    <t>ARTÍCULO 229°. FORMULACIÓN DE PLAN DE CONOCIMIENTO GEOCIENTÍFICO Y ÁREAS DE RESERVA ESTRATÉGICA MINERA PARA EL DESARROLLO DE PROYECTOS ASOCIATIVOS.</t>
  </si>
  <si>
    <r>
      <t xml:space="preserve">El Ministerio de Minas y Energía junto con el Servicio Geológico Colombiano estructurarán el Plan Nacional de Conocimiento Geocientífico, con el objeto de proveer conocimiento e información geocientífica a escalas adecuadas para la </t>
    </r>
    <r>
      <rPr>
        <b/>
        <sz val="10"/>
        <color theme="1"/>
        <rFont val="Arial"/>
        <family val="2"/>
      </rPr>
      <t>planificación y uso del suelo y el subsuelo, el cuidado y la gestión del agua</t>
    </r>
    <r>
      <rPr>
        <sz val="10"/>
        <color theme="1"/>
        <rFont val="Arial"/>
        <family val="2"/>
      </rPr>
      <t xml:space="preserve">, la evaluación y monitoreo de amenazas de origen geológico, la investigación y prospección de los recursos minerales estratégicos para la </t>
    </r>
    <r>
      <rPr>
        <b/>
        <sz val="10"/>
        <color theme="1"/>
        <rFont val="Arial"/>
        <family val="2"/>
      </rPr>
      <t>transición energética</t>
    </r>
    <r>
      <rPr>
        <sz val="10"/>
        <color theme="1"/>
        <rFont val="Arial"/>
        <family val="2"/>
      </rPr>
      <t>, la industrialización, la seguridad alimentaria y la infraestructura pública.</t>
    </r>
  </si>
  <si>
    <t>ARTÍCULO 230°. Modifíquese el artículo 175 de la Ley 1753 de 2015, el cual quedará así:</t>
  </si>
  <si>
    <r>
      <t xml:space="preserve">Modifíquese el artículo 175 de la Ley 1753 de 2015, el cual quedará así: 
Artículo 175. REGISTRO NACIONAL DE </t>
    </r>
    <r>
      <rPr>
        <b/>
        <sz val="10"/>
        <color theme="1"/>
        <rFont val="Arial"/>
        <family val="2"/>
      </rPr>
      <t>REDUCCIÓN DE LAS EMISIONES Y REMOCIÓN DE GASES DE EFECTO INVERNADERO</t>
    </r>
    <r>
      <rPr>
        <sz val="10"/>
        <color theme="1"/>
        <rFont val="Arial"/>
        <family val="2"/>
      </rPr>
      <t xml:space="preserve">. Créese el Registro Nacional de </t>
    </r>
    <r>
      <rPr>
        <b/>
        <sz val="10"/>
        <color theme="1"/>
        <rFont val="Arial"/>
        <family val="2"/>
      </rPr>
      <t>Reducción de las Emisiones y Remoción de Gases de Efecto Invernadero - RENARE-</t>
    </r>
    <r>
      <rPr>
        <sz val="10"/>
        <color theme="1"/>
        <rFont val="Arial"/>
        <family val="2"/>
      </rPr>
      <t>. El Ministerio de Ambiente y Desarrollo Sostenible reglamentará el funcionamiento y definirá la administración de este registro, y podrá implementar las soluciones tecnológicas y condiciones de operatividad con otras herramientas tecnológicas del Sistema Nacional de Información Ambiental -SIAC- o con otras herramientas tecnológicas que se requieran para su funcionamiento.</t>
    </r>
  </si>
  <si>
    <t>ARTÍCULO 231°. DISTRITOS MINEROS ESPECIALES PARA LA DIVERSIFICACIÓN PRODUCTIVA.</t>
  </si>
  <si>
    <r>
      <t>Créense los Distritos Mineros Especiales para la Diversificación Productiva, como un</t>
    </r>
    <r>
      <rPr>
        <b/>
        <sz val="10"/>
        <color theme="1"/>
        <rFont val="Arial"/>
        <family val="2"/>
      </rPr>
      <t xml:space="preserve"> instrumento de planificación socioambiental, gestión y articulación institucional</t>
    </r>
    <r>
      <rPr>
        <sz val="10"/>
        <color theme="1"/>
        <rFont val="Arial"/>
        <family val="2"/>
      </rPr>
      <t xml:space="preserve"> para alcanzar la sustentabilidad de las regiones donde se desarrollan operaciones y proyectos mineros, promover la asociatividad entre mineros y mineras de pequeña escala, así como la industrialización a partir de minerales estratégicos, el desarrollo de nuevas alternativas productivas, la reconversión laboral, de ser necesaria, la solución concertada de los </t>
    </r>
    <r>
      <rPr>
        <b/>
        <sz val="10"/>
        <color theme="1"/>
        <rFont val="Arial"/>
        <family val="2"/>
      </rPr>
      <t>conflictos</t>
    </r>
    <r>
      <rPr>
        <sz val="10"/>
        <color theme="1"/>
        <rFont val="Arial"/>
        <family val="2"/>
      </rPr>
      <t xml:space="preserve"> ocasionados por la minería, y generar condiciones para garantizar la soberanía alimentaria de las poblaciones.</t>
    </r>
  </si>
  <si>
    <t>ARTÍCULO 232°. Modifíquese el inciso primero y adiciónese un parágrafo al artículo 7 de la Ley 2128 de 2021, el cual quedará así:</t>
  </si>
  <si>
    <r>
      <t>Modifíquese el inciso primero y adiciónese un parágrafo al artículo 7 de la Ley 2128 de 2021, el cual quedará así:
ARTÍCULO 7.</t>
    </r>
    <r>
      <rPr>
        <b/>
        <sz val="10"/>
        <color theme="1"/>
        <rFont val="Arial"/>
        <family val="2"/>
      </rPr>
      <t xml:space="preserve"> PROGRAMA DE SUSTITUCIÓN DE LEÑA, CARBÓN Y RESIDUOS POR ENERGÉTICOS DE TRANSICIÓN</t>
    </r>
    <r>
      <rPr>
        <sz val="10"/>
        <color theme="1"/>
        <rFont val="Arial"/>
        <family val="2"/>
      </rPr>
      <t xml:space="preserve">. El Ministerio de Minas y Energía desarrollará el </t>
    </r>
    <r>
      <rPr>
        <b/>
        <sz val="10"/>
        <color theme="1"/>
        <rFont val="Arial"/>
        <family val="2"/>
      </rPr>
      <t>programa de sustitución de leña, carbón y residuos por energéticos de transición</t>
    </r>
    <r>
      <rPr>
        <sz val="10"/>
        <color theme="1"/>
        <rFont val="Arial"/>
        <family val="2"/>
      </rPr>
      <t xml:space="preserve"> para la cocción de alimentos, el cual tendrá una duración de hasta diez (10) años y a través de este se podrá subsidiar, financiar o cofinanciar la conexión de cada usuario al servicio público de gas combustible u otras fuentes como el biogás u otros energéticos de transición, tal conexión podrá incluir mangueras, reguladores y estufas, así como los demás equipos, elementos actividades necesarios para utilizar dichos energéticos.
(...) PARÁGRAFO. La implementación del programa de sustitución de leña, carbón y residuos por energéticos de transición que se adelante en territorios y territorialidades indígenas y de los territorios colectivos de comunidades negras, afrocolombianas, raizales y palenqueras, se coordinará con las respectivas autoridades de los pueblos y comunidades.</t>
    </r>
  </si>
  <si>
    <t>ARTÍCULO 237°. Modifíquese el artículo 30 de la Ley 1715 de 2014, el cual quedará así:</t>
  </si>
  <si>
    <r>
      <t xml:space="preserve">Modifíquese el artículo 30 de la Ley 1715 de 2014, el cual quedará así:
ARTÍCULO 30. EDIFICIOS PERTENECIENTES A LAS ADMINISTRACIONES PÚBLICAS. El Gobierno nacional, y el resto de las administraciones públicas, en un término no superior a un (1) año, a partir de la entrada en vigencia de la presente Ley realizarán una </t>
    </r>
    <r>
      <rPr>
        <b/>
        <sz val="10"/>
        <color theme="1"/>
        <rFont val="Arial"/>
        <family val="2"/>
      </rPr>
      <t>auditoría energética de sus instalaciones, con una periodicidad de cada cuatro (4) años y establecerán objetivos de ahorro de energía a ser alcanzados a través de medidas de eficiencia energética y la implementación de Fuentes No Convencionales de Energía Renovable -FNCER</t>
    </r>
    <r>
      <rPr>
        <sz val="10"/>
        <color theme="1"/>
        <rFont val="Arial"/>
        <family val="2"/>
      </rPr>
      <t>-. Cada entidad deberá implementar en el siguiente año posterior a las auditorías energéticas, estrategias que permitan un ahorro en el consumo de energía de mínimo 15% respecto del consumo del año anterior, y a partir del segundo año, metas sostenibles definidas por la auditoría y a ser alcanzadas a más tardar en el año 2026.</t>
    </r>
  </si>
  <si>
    <t>ARTÍCULO 239°. PROYECTOS DE ASOCIACIONES PÚBLICO PRIVADAS PARA EL DESARROLLO SOCIAL, ECONÓMICO, PRODUCTIVO Y SOSTENIBLE DEL PAÍS.</t>
  </si>
  <si>
    <r>
      <t xml:space="preserve">Se podrán desarrollar </t>
    </r>
    <r>
      <rPr>
        <b/>
        <sz val="10"/>
        <color theme="1"/>
        <rFont val="Arial"/>
        <family val="2"/>
      </rPr>
      <t>proyectos</t>
    </r>
    <r>
      <rPr>
        <sz val="10"/>
        <color theme="1"/>
        <rFont val="Arial"/>
        <family val="2"/>
      </rPr>
      <t xml:space="preserve"> bajo esquemas de Asociaciones Público-Privadas -APP-, enmarcados dentro de la</t>
    </r>
    <r>
      <rPr>
        <b/>
        <sz val="10"/>
        <color theme="1"/>
        <rFont val="Arial"/>
        <family val="2"/>
      </rPr>
      <t xml:space="preserve"> Ley 1508 de 2012</t>
    </r>
    <r>
      <rPr>
        <sz val="10"/>
        <color theme="1"/>
        <rFont val="Arial"/>
        <family val="2"/>
      </rPr>
      <t>, que tengan por objeto el desarrollo de infraestructura económica, productiva,</t>
    </r>
    <r>
      <rPr>
        <b/>
        <sz val="10"/>
        <color theme="1"/>
        <rFont val="Arial"/>
        <family val="2"/>
      </rPr>
      <t xml:space="preserve"> social y de protección ambiental </t>
    </r>
    <r>
      <rPr>
        <sz val="10"/>
        <color theme="1"/>
        <rFont val="Arial"/>
        <family val="2"/>
      </rPr>
      <t xml:space="preserve">del país. Asimismo, se podrán desarrollar proyectos bajo este esquema, que propendan por el desarrollo tecnológico y educativo en el país, la mejora en las condiciones de la prestación de los servicios de salud, la reducción de la </t>
    </r>
    <r>
      <rPr>
        <b/>
        <sz val="10"/>
        <color theme="1"/>
        <rFont val="Arial"/>
        <family val="2"/>
      </rPr>
      <t>pérdida de la biodiversidad y la lucha contra el cambio climático</t>
    </r>
    <r>
      <rPr>
        <sz val="10"/>
        <color theme="1"/>
        <rFont val="Arial"/>
        <family val="2"/>
      </rPr>
      <t>. El Gobierno nacional reglamentará la materia.</t>
    </r>
  </si>
  <si>
    <t>ARTÍCULO 240°. APROVECHAMIENTO DE MATERIAL DE DRAGADOS.</t>
  </si>
  <si>
    <r>
      <t xml:space="preserve">En los proyectos de dragado de mantenimiento y profundización de los canales de acceso a puertos marítimos y de canales fluviales se deberá aprovechar el material de dragado, cumpliendo la </t>
    </r>
    <r>
      <rPr>
        <b/>
        <sz val="10"/>
        <color theme="1"/>
        <rFont val="Arial"/>
        <family val="2"/>
      </rPr>
      <t>normativa ambiental</t>
    </r>
    <r>
      <rPr>
        <sz val="10"/>
        <color theme="1"/>
        <rFont val="Arial"/>
        <family val="2"/>
      </rPr>
      <t xml:space="preserve"> y minera expedida para el efecto, priorizando la recuperación de zonas afectadas por erosión costera y recuperación de zonas de manglar o zonas afectadas por procesos de inundación, priorizando el área de influencia del proyecto. 
En el caso en el que el material de dragado que se encuentre contaminado no sea susceptible de ser aprovechado en las condiciones y requisitos legales ambientales, este se deberá disponer en lugares de depósito seguro en las condiciones que para el efecto defina el Ministerio de Ambiente y Desarrollo Sostenible.</t>
    </r>
  </si>
  <si>
    <t>ARTÍCULO 254°. PROGRAMA NACIONAL DE FOMENTO AL USO DE LA BICICLETA EN EL TERRITORIO NACIONAL.</t>
  </si>
  <si>
    <r>
      <t xml:space="preserve">Con el fin de fomentar el uso de la bicicleta en el territorio nacional, créese el </t>
    </r>
    <r>
      <rPr>
        <b/>
        <sz val="10"/>
        <color theme="1"/>
        <rFont val="Arial"/>
        <family val="2"/>
      </rPr>
      <t>programa de fomento al uso de la bicicleta en el territorio nacional</t>
    </r>
    <r>
      <rPr>
        <sz val="10"/>
        <color theme="1"/>
        <rFont val="Arial"/>
        <family val="2"/>
      </rPr>
      <t xml:space="preserve">, encabeza del Ministerio de Salud y la Protección Social y el Ministerio de Transporte, el cual articulará las instancias de Gobierno nacional, las </t>
    </r>
    <r>
      <rPr>
        <b/>
        <sz val="10"/>
        <color theme="1"/>
        <rFont val="Arial"/>
        <family val="2"/>
      </rPr>
      <t>entidades territoriales</t>
    </r>
    <r>
      <rPr>
        <sz val="10"/>
        <color theme="1"/>
        <rFont val="Arial"/>
        <family val="2"/>
      </rPr>
      <t xml:space="preserve"> y la sociedad civil para lograr aumentar la </t>
    </r>
    <r>
      <rPr>
        <b/>
        <sz val="10"/>
        <color theme="1"/>
        <rFont val="Arial"/>
        <family val="2"/>
      </rPr>
      <t>bici infraestructura en los municipios</t>
    </r>
    <r>
      <rPr>
        <sz val="10"/>
        <color theme="1"/>
        <rFont val="Arial"/>
        <family val="2"/>
      </rPr>
      <t>, promover la creación de asociaciones público privadas para la instalación de estaciones de bicicletas compartidas así como el fomento a la producción nacional de partes y ensamblaje de bicicletas y el disfrute de beneficios e incentivos por el uso de la bicicleta en línea y complementando lo dispuesto en la ley 1811 de 2016. 
El Ministerio de Salud y de Transporte y otras entidades del orden nacional, al igual que las entidades territoriales, podrán destinar recursos de sus presupuestos para el cumplimiento del objetivo del programa.</t>
    </r>
  </si>
  <si>
    <t>META 16.1. Implementar el 100% del modelo pedagógico BiciCAR para la promoción de la movilidad sostenible en la jurisdicción CAR.</t>
  </si>
  <si>
    <t>SECCIÓN III GOBERNANZA INCLUSIVA Y FINANCIAMIENTO DEL DESARROLLO COMO MECANISMO HABILITANTE PARA UNA ECONOMÍA PRODUCTIVA</t>
  </si>
  <si>
    <t>ARTÍCULO 264°. Modifíquese el parágrafo 1° del artículo 22 de la Ley 2099 de 2021, el cual quedará así:</t>
  </si>
  <si>
    <r>
      <t xml:space="preserve">Modifíquese el parágrafo 1° del artículo 22 de la Ley 2099 de 2021, el cual quedará así:
ARTÍCULO 22. TECNOLOGÍA DE </t>
    </r>
    <r>
      <rPr>
        <b/>
        <sz val="10"/>
        <color theme="1"/>
        <rFont val="Arial"/>
        <family val="2"/>
      </rPr>
      <t>CAPTURA, UTILIZACIÓN Y ALMACENAMIENTO DE CARBONO</t>
    </r>
    <r>
      <rPr>
        <sz val="10"/>
        <color theme="1"/>
        <rFont val="Arial"/>
        <family val="2"/>
      </rPr>
      <t xml:space="preserve">. (…) PARÁGRAFO 1°. Se entiende por CCUS, el conjunto de procesos tecnológicos cuyo propósito es reducir las </t>
    </r>
    <r>
      <rPr>
        <b/>
        <sz val="10"/>
        <color theme="1"/>
        <rFont val="Arial"/>
        <family val="2"/>
      </rPr>
      <t>emisiones de carbono</t>
    </r>
    <r>
      <rPr>
        <sz val="10"/>
        <color theme="1"/>
        <rFont val="Arial"/>
        <family val="2"/>
      </rPr>
      <t xml:space="preserve"> en la atmósfera, </t>
    </r>
    <r>
      <rPr>
        <b/>
        <sz val="10"/>
        <color theme="1"/>
        <rFont val="Arial"/>
        <family val="2"/>
      </rPr>
      <t>capturando el CO2</t>
    </r>
    <r>
      <rPr>
        <sz val="10"/>
        <color theme="1"/>
        <rFont val="Arial"/>
        <family val="2"/>
      </rPr>
      <t xml:space="preserve"> generado a grandes escalas para almacenarlo en el subsuelo de manera segura y permanente o usarlo como insumo en diferentes procesos productivos o en la prestación de servicios en los que se requiera. Para el desarrollo de </t>
    </r>
    <r>
      <rPr>
        <b/>
        <sz val="10"/>
        <color theme="1"/>
        <rFont val="Arial"/>
        <family val="2"/>
      </rPr>
      <t>proyectos de captura, uso y almacenamiento de dióxido de carbono en el subsuelo</t>
    </r>
    <r>
      <rPr>
        <sz val="10"/>
        <color theme="1"/>
        <rFont val="Arial"/>
        <family val="2"/>
      </rPr>
      <t>, el Ministerio de Minas y Energía establecerá los lineamientos generales que deberán desarrollar las entidades competentes con el fin de determinar sus requisitos y condiciones técnicas. El Ministerio de Minas y Energía reglamentará lo correspondiente al almacenamiento del CO2 en el subsuelo para todos los sectores de la economía.</t>
    </r>
  </si>
  <si>
    <t>5.  Convergencia regional</t>
  </si>
  <si>
    <t>CAPÍTULO VI CONVERGENCIA REGIONAL</t>
  </si>
  <si>
    <t>SECCIÓN I CONSTRUCCIÓN E IMPLEMENTACIÓN DE MODELOS DE DESARROLLO SUPRAMUNICIPALES PARA EL FORTALECIMIENTO DE VÍNCULOS URBANO- RURALES Y LA INTEGRACIÓN DE LOS TERRITORIOS</t>
  </si>
  <si>
    <t>ARTÍCULO 267°.</t>
  </si>
  <si>
    <r>
      <t xml:space="preserve">El interesado en el trámite de solicitud de </t>
    </r>
    <r>
      <rPr>
        <b/>
        <sz val="10"/>
        <color theme="1"/>
        <rFont val="Arial"/>
        <family val="2"/>
      </rPr>
      <t xml:space="preserve">licencia ambiental </t>
    </r>
    <r>
      <rPr>
        <sz val="10"/>
        <color theme="1"/>
        <rFont val="Arial"/>
        <family val="2"/>
      </rPr>
      <t xml:space="preserve">para proyectos de construcción de infraestructura de energía que sean requeridos para la transición energética justa, podrán iniciar el trámite de licenciamiento ambiental con el cumplimiento de los requisitos establecidos en el artículo 2.2.2.3.6.2 del </t>
    </r>
    <r>
      <rPr>
        <b/>
        <sz val="10"/>
        <color theme="1"/>
        <rFont val="Arial"/>
        <family val="2"/>
      </rPr>
      <t>Decreto 1076 de 2015</t>
    </r>
    <r>
      <rPr>
        <sz val="10"/>
        <color theme="1"/>
        <rFont val="Arial"/>
        <family val="2"/>
      </rPr>
      <t xml:space="preserve"> o las normas que lo modifiquen o sustituyan. En todo caso, para el inicio del trámite será suficiente allegar el acto administrativo de procedencia o no procedencia de la consulta previa expedido por la Dirección de la Autoridad de Consulta Previa – DANCP. 
Para expedir la licencia ambiental, el ejecutor del proyecto, obra o actividad deberá allegar la certificación de no procedencia de consulta previa, o, en caso de que proceda, su respectiva acta de protocolización o de decisión de la autoridad competente, siempre en garantía de la </t>
    </r>
    <r>
      <rPr>
        <b/>
        <sz val="10"/>
        <color theme="1"/>
        <rFont val="Arial"/>
        <family val="2"/>
      </rPr>
      <t>protección de la identidad étnica y cultural</t>
    </r>
    <r>
      <rPr>
        <sz val="10"/>
        <color theme="1"/>
        <rFont val="Arial"/>
        <family val="2"/>
      </rPr>
      <t>.</t>
    </r>
  </si>
  <si>
    <t>ARTÍCULO 269°. Modifíquese el artículo 18 de la Ley 1101 de 2006, el cual quedará así:</t>
  </si>
  <si>
    <r>
      <t xml:space="preserve">Modifíquese el artículo 18 de la Ley 1101 de 2006, el cual quedará así:
</t>
    </r>
    <r>
      <rPr>
        <b/>
        <sz val="10"/>
        <color theme="1"/>
        <rFont val="Arial"/>
        <family val="2"/>
      </rPr>
      <t>ARTÍCULO 18. LÍNEA DE INVERSIÓN TERRITORIAL.</t>
    </r>
    <r>
      <rPr>
        <sz val="10"/>
        <color theme="1"/>
        <rFont val="Arial"/>
        <family val="2"/>
      </rPr>
      <t xml:space="preserve"> Como parte de la </t>
    </r>
    <r>
      <rPr>
        <b/>
        <sz val="10"/>
        <color theme="1"/>
        <rFont val="Arial"/>
        <family val="2"/>
      </rPr>
      <t>Política de Turismo</t>
    </r>
    <r>
      <rPr>
        <sz val="10"/>
        <color theme="1"/>
        <rFont val="Arial"/>
        <family val="2"/>
      </rPr>
      <t xml:space="preserve"> créase la Línea de Inversión Territorial en la cual, para cada vigencia anual, deben presentarse los </t>
    </r>
    <r>
      <rPr>
        <b/>
        <sz val="10"/>
        <color theme="1"/>
        <rFont val="Arial"/>
        <family val="2"/>
      </rPr>
      <t>proyectos de las entidades territoriales,</t>
    </r>
    <r>
      <rPr>
        <sz val="10"/>
        <color theme="1"/>
        <rFont val="Arial"/>
        <family val="2"/>
      </rPr>
      <t xml:space="preserve"> </t>
    </r>
    <r>
      <rPr>
        <b/>
        <sz val="10"/>
        <color theme="1"/>
        <rFont val="Arial"/>
        <family val="2"/>
      </rPr>
      <t>Cabildos Indígenas</t>
    </r>
    <r>
      <rPr>
        <sz val="10"/>
        <color theme="1"/>
        <rFont val="Arial"/>
        <family val="2"/>
      </rPr>
      <t xml:space="preserve">, las asociaciones de Cabildos Indígenas y/o Autoridades Tradicionales Indígenas, Consejos Indígenas y Organizaciones Indígenas de derecho público de carácter especial que los represente desde el gobierno propio, respecto de los cuales se demanden </t>
    </r>
    <r>
      <rPr>
        <b/>
        <sz val="10"/>
        <color theme="1"/>
        <rFont val="Arial"/>
        <family val="2"/>
      </rPr>
      <t>recursos para promoción y competitividad, sostenibilidad ambiental y social</t>
    </r>
    <r>
      <rPr>
        <sz val="10"/>
        <color theme="1"/>
        <rFont val="Arial"/>
        <family val="2"/>
      </rPr>
      <t>, provenientes de las fuentes fiscales previstas en esta ley, o del Presupuesto General de la Nación.</t>
    </r>
  </si>
  <si>
    <t>ARTÍCULO 274°. GESTIÓN COMUNITARIA DEL AGUA Y SANEAMIENTO BÁSICO.</t>
  </si>
  <si>
    <r>
      <t xml:space="preserve">La política de gestión comunitaria del agua y el saneamiento básico deberá incluir, entre otros, los siguientes lineamientos necesarios para promover y fortalecer las dinámicas organizativas alrededor del agua y el saneamiento básico:
4. Las comunidades organizadas que requieran consumos de </t>
    </r>
    <r>
      <rPr>
        <b/>
        <sz val="10"/>
        <color theme="1"/>
        <rFont val="Arial"/>
        <family val="2"/>
      </rPr>
      <t>agua</t>
    </r>
    <r>
      <rPr>
        <sz val="10"/>
        <color theme="1"/>
        <rFont val="Arial"/>
        <family val="2"/>
      </rPr>
      <t xml:space="preserve"> con caudales inferiores a 1,0 litros por segundo (lps), no requerirán </t>
    </r>
    <r>
      <rPr>
        <b/>
        <sz val="10"/>
        <color theme="1"/>
        <rFont val="Arial"/>
        <family val="2"/>
      </rPr>
      <t>concesión de aguas</t>
    </r>
    <r>
      <rPr>
        <sz val="10"/>
        <color theme="1"/>
        <rFont val="Arial"/>
        <family val="2"/>
      </rPr>
      <t xml:space="preserve">; sin embargo, deberán inscribirse en el Registro de Usuarios del Recurso Hídrico. Para esta excepción, se deben cumplir las siguientes condiciones: El uso del agua será exclusivamente para consumo humano en comunidades organizadas localizadas en el área urbana y, en el caso de las ubicadas en área rural, el uso será exclusivo para la subsistencia de la familia rural, siempre y cuando la fuente de abastecimiento no se encuentre declarada en agotamiento o en proceso de reglamentación. 
Las </t>
    </r>
    <r>
      <rPr>
        <b/>
        <sz val="10"/>
        <color theme="1"/>
        <rFont val="Arial"/>
        <family val="2"/>
      </rPr>
      <t>comunidades organizadas</t>
    </r>
    <r>
      <rPr>
        <sz val="10"/>
        <color theme="1"/>
        <rFont val="Arial"/>
        <family val="2"/>
      </rPr>
      <t xml:space="preserve"> que requieran consumos de agua para uso doméstico con caudales entre 1,0 lps y 4,0 lps, no requerirán presentar el </t>
    </r>
    <r>
      <rPr>
        <b/>
        <sz val="10"/>
        <color theme="1"/>
        <rFont val="Arial"/>
        <family val="2"/>
      </rPr>
      <t>Programa de Uso Eficiente y Ahorro del Agua -PUEAA</t>
    </r>
    <r>
      <rPr>
        <sz val="10"/>
        <color theme="1"/>
        <rFont val="Arial"/>
        <family val="2"/>
      </rPr>
      <t xml:space="preserve">-, como tampoco la autorización sanitaria como prerrequisito para el otorgamiento de la respectiva concesión. 
5. Los </t>
    </r>
    <r>
      <rPr>
        <b/>
        <sz val="10"/>
        <color theme="1"/>
        <rFont val="Arial"/>
        <family val="2"/>
      </rPr>
      <t>proyectos de reúso de aguas provenientes de sistemas de tratamiento de aguas residuales domésticas</t>
    </r>
    <r>
      <rPr>
        <sz val="10"/>
        <color theme="1"/>
        <rFont val="Arial"/>
        <family val="2"/>
      </rPr>
      <t xml:space="preserve"> que cumplan con los </t>
    </r>
    <r>
      <rPr>
        <b/>
        <sz val="10"/>
        <color theme="1"/>
        <rFont val="Arial"/>
        <family val="2"/>
      </rPr>
      <t>criterios de calidad vigentes</t>
    </r>
    <r>
      <rPr>
        <sz val="10"/>
        <color theme="1"/>
        <rFont val="Arial"/>
        <family val="2"/>
      </rPr>
      <t xml:space="preserve"> para el uso en actividades agrícolas e industriales, no requerirán de concesión de aguas.</t>
    </r>
  </si>
  <si>
    <t>ARTÍCULO 275°. PROGRAMA AGUA ES VIDA.</t>
  </si>
  <si>
    <r>
      <t xml:space="preserve">El Ministerio de Igualdad y Equidad y el Ministerio de Vivienda, Ciudad y Territorio formularán e implementarán, dentro de los seis (6) meses siguientes a la entrada en vigencia de la presente ley, el </t>
    </r>
    <r>
      <rPr>
        <b/>
        <sz val="10"/>
        <color theme="1"/>
        <rFont val="Arial"/>
        <family val="2"/>
      </rPr>
      <t>Programa Agua es Vida</t>
    </r>
    <r>
      <rPr>
        <sz val="10"/>
        <color theme="1"/>
        <rFont val="Arial"/>
        <family val="2"/>
      </rPr>
      <t xml:space="preserve"> en los territorios marginados y excluidos. Este programa brindará </t>
    </r>
    <r>
      <rPr>
        <b/>
        <sz val="10"/>
        <color theme="1"/>
        <rFont val="Arial"/>
        <family val="2"/>
      </rPr>
      <t>soluciones de agua potable y saneamiento básico</t>
    </r>
    <r>
      <rPr>
        <sz val="10"/>
        <color theme="1"/>
        <rFont val="Arial"/>
        <family val="2"/>
      </rPr>
      <t xml:space="preserve"> a los sujetos de especial protección constitucional, a la población vulnerable, aplicando enfoques diferenciales y de género, de derechos, territorial e interseccional.</t>
    </r>
  </si>
  <si>
    <t>ARTÍCULO 279°. Modifíquese el artículo 250 de la Ley 1955 de 2019, el cual quedará así:</t>
  </si>
  <si>
    <r>
      <t xml:space="preserve">Modifíquese el artículo 250 de la Ley 1955 de 2019, el cual quedará así:
ARTÍCULO 250. PACTOS TERRITORIALES. Los departamentos, los municipios, los Esquemas Asociativos Territoriales y la Nación podrán suscribir </t>
    </r>
    <r>
      <rPr>
        <b/>
        <sz val="10"/>
        <color theme="1"/>
        <rFont val="Arial"/>
        <family val="2"/>
      </rPr>
      <t>Pactos Territoriales</t>
    </r>
    <r>
      <rPr>
        <sz val="10"/>
        <color theme="1"/>
        <rFont val="Arial"/>
        <family val="2"/>
      </rPr>
      <t xml:space="preserve">, definidos como un </t>
    </r>
    <r>
      <rPr>
        <b/>
        <sz val="10"/>
        <color theme="1"/>
        <rFont val="Arial"/>
        <family val="2"/>
      </rPr>
      <t>instrumento de articulación para la concertación de inversiones estratégicas de alto impacto</t>
    </r>
    <r>
      <rPr>
        <sz val="10"/>
        <color theme="1"/>
        <rFont val="Arial"/>
        <family val="2"/>
      </rPr>
      <t xml:space="preserve"> que contribuyan a consolidar el desarrollo regional definido en el Plan Nacional de Desarrollo y la construcción de la Paz Total, promoviendo para ello, la adopción de metodologías con enfoque de género a través del trabajo articulado con la Consejería Presidencial para la Equidad de la Mujer, y la concurrencia de recursos del orden nacional y territorial, público, privado y/o de cooperación internacional, bajo la coordinación del Departamento Nacional de Planeación.</t>
    </r>
  </si>
  <si>
    <t>ARTÍCULO 283°. EJECUCIÓN DE PROYECTOS DE SISTEMAS DE TRANSPORTE PÚBLICO BAJO PRINCIPIOS DE DESARROLLO ORIENTADO AL TRANSPORTE SOSTENIBLE -DOT-.</t>
  </si>
  <si>
    <r>
      <t xml:space="preserve">La revisión del Plan de Ordenamiento Territorial y/o los instrumentos de planeación de los que trata el presente artículo, establecerán los lineamientos y reglamentación de los proyectos urbanos de Desarrollo Orientado al </t>
    </r>
    <r>
      <rPr>
        <b/>
        <sz val="10"/>
        <color theme="1"/>
        <rFont val="Arial"/>
        <family val="2"/>
      </rPr>
      <t>Transporte Sostenible</t>
    </r>
    <r>
      <rPr>
        <sz val="10"/>
        <color theme="1"/>
        <rFont val="Arial"/>
        <family val="2"/>
      </rPr>
      <t>, incluyendo las normas urbanísticas aplicables a la infraestructura de transporte y sus áreas de influencia, los mecanismos de captura de valor y de gestión del suelo, de mitigación de impactos urbanísticos en la movilidad, espacio público y servicios públicos, y los instrumentos para habilitar el suelo requerido para la infraestructura de transporte y otras infraestructuras urbanas asociadas.</t>
    </r>
  </si>
  <si>
    <t>SECCIÓN II TERRITORIOS MÁS HUMANOS: HÁBITAT INTEGRAL</t>
  </si>
  <si>
    <t>ARTÍCULO 294°. Modifíquese el inciso segundo del artículo 800-1 del Estatuto Tributario, el cual quedará así:</t>
  </si>
  <si>
    <r>
      <t xml:space="preserve">Modifíquese el inciso segundo del artículo 800-1 del Estatuto Tributario, el cual quedará así:
ARTÍCULO 800-1. OBRAS POR IMPUESTOS. (…) 
El objeto de los convenios será la inversión directa en la ejecución de proyectos de trascendencia económica y social en los diferentes municipios definidos como las Zonas Más Afectadas por el Conflicto Armado (Zomac) y en los municipios con Programas de Desarrollo con Enfoque Territorial (PDET), relacionados con agua potable y saneamiento básico, energía, salud pública, educación pública, bienes públicos rurales, </t>
    </r>
    <r>
      <rPr>
        <b/>
        <sz val="10"/>
        <color theme="1"/>
        <rFont val="Arial"/>
        <family val="2"/>
      </rPr>
      <t>adaptación al cambio climático y gestión del riesgo, pagos por servicios ambientales</t>
    </r>
    <r>
      <rPr>
        <sz val="10"/>
        <color theme="1"/>
        <rFont val="Arial"/>
        <family val="2"/>
      </rPr>
      <t>, tecnologías de la información y comunicaciones, infraestructura de transporte, infraestructura productiva, infraestructura cultural, infraestructura deportiva, vivienda de interés social rural y las demás que defina el manual operativo de Obras por Impuestos, todo de conformidad con lo establecido en la evaluación de viabilidad del proyecto.</t>
    </r>
  </si>
  <si>
    <t>SECCIÓN IV FORTALECIMIENTO INSTITUCIONAL COMO MOTOR DE CAMBIO PARA RECUPERAR LA CONFIANZA DE LA CIUDADANÍA Y PARA EL FORTALECIMIENTO DEL VÍNCULO ESTADO-CIUDADANÍA</t>
  </si>
  <si>
    <t>ARTÍCULO 308°. Modifíquese el artículo 188 de la Ley 1753 de 2015, el cual quedará así:</t>
  </si>
  <si>
    <r>
      <t xml:space="preserve">ARTÍCULO 188. FORMULARIO ÚNICO TERRITORIAL (FUT). Toda la información del orden territorial sobre la ejecución presupuestal de ingresos y gastos será reportada a través de la Categoría Única de Información Presupuestal Ordinaria – CUIPO-. La demás información oficial básica, de naturaleza organizacional, financiera, económica, geográfica, social y </t>
    </r>
    <r>
      <rPr>
        <b/>
        <sz val="10"/>
        <color theme="1"/>
        <rFont val="Arial"/>
        <family val="2"/>
      </rPr>
      <t>ambiental</t>
    </r>
    <r>
      <rPr>
        <sz val="10"/>
        <color theme="1"/>
        <rFont val="Arial"/>
        <family val="2"/>
      </rPr>
      <t xml:space="preserve"> que sea requerida por las </t>
    </r>
    <r>
      <rPr>
        <b/>
        <sz val="10"/>
        <color theme="1"/>
        <rFont val="Arial"/>
        <family val="2"/>
      </rPr>
      <t>entidades del orden nacional</t>
    </r>
    <r>
      <rPr>
        <sz val="10"/>
        <color theme="1"/>
        <rFont val="Arial"/>
        <family val="2"/>
      </rPr>
      <t xml:space="preserve"> para efectos del monitoreo, seguimiento, evaluación y control de las entidades territoriales, será recolectada a través del </t>
    </r>
    <r>
      <rPr>
        <b/>
        <sz val="10"/>
        <color theme="1"/>
        <rFont val="Arial"/>
        <family val="2"/>
      </rPr>
      <t>Formulario Único Territorial -FUT-</t>
    </r>
    <r>
      <rPr>
        <sz val="10"/>
        <color theme="1"/>
        <rFont val="Arial"/>
        <family val="2"/>
      </rPr>
      <t>.</t>
    </r>
  </si>
  <si>
    <t>6. ESTABILIDAD MACROECONÓMICA</t>
  </si>
  <si>
    <t>CAPÍTULO VII ESTABILIDAD MACROECONÓMICA</t>
  </si>
  <si>
    <t>7.  ACTORES DIFERENCIALES PARA EL CAMBIO</t>
  </si>
  <si>
    <t>CAPÍTULO VIII ACTORES DIFERENCIALES PARA EL CAMBIO</t>
  </si>
  <si>
    <t>Gestión Alcaldía</t>
  </si>
  <si>
    <t>Planillas de asistencia y registro fotográfico.</t>
  </si>
  <si>
    <t xml:space="preserve">TOTAL ACTIVIDADES ARTICULADAS POR ESTRATEGIA </t>
  </si>
  <si>
    <t>JHON ALEJANDRO OTÁLORA BOGOTÁ</t>
  </si>
  <si>
    <t>jotalorab@car.gov.co</t>
  </si>
  <si>
    <r>
      <t xml:space="preserve">ARTICULACIÓN PLAN TERRITORIAL DE EDUCACIÓN AMBIENTAL 2020-2023 CON INSTRUMENTOS DE PLANIFICACIÓN TERRITORIAL DEL ORDEN REGIONAL
CALIFICACIÓN (4/4) </t>
    </r>
    <r>
      <rPr>
        <sz val="12"/>
        <color theme="0"/>
        <rFont val="Arial"/>
        <family val="2"/>
      </rPr>
      <t>Si la puntuación es mayor a cuatro quiere decir que el municipio está bajo la jurisdicción de más de un POMCA</t>
    </r>
  </si>
  <si>
    <t>AGENDA OBJETIVOS DE DESARROLLO SOSTENIBLE COLOMBIA 2015-2030.</t>
  </si>
  <si>
    <t>4. PLAN NACIONAL DE DESARROLLO “PACTO POR COLOMBIA, PACTO POR LA EQUIDAD” 2018-2022</t>
  </si>
  <si>
    <t>5. PLAN DE DESARROLLO DEPARTAMENTAL 2020-2024 "CUNDINAMARCA, ¡REGIÓN QUE PROGRESA!"</t>
  </si>
  <si>
    <t>PLAN DE DESARROLLO MUNICIPAL 2020-2023 “SOPÒ ES NUESTRO TIEMPO” ACUERDO No. 099 DE 2020</t>
  </si>
  <si>
    <t>PLAN DE ORDENAMIENTO TERRITORIAL -PTEA / ESQUEMA DE ORDENAMIENTO TERRITORIAL - EOT /  PLAN BASICO DE ORDENAMIENTO TERRITORIAL -PBOT ACUERDO 012DE 2007 Y DECRETO No. 080 DE 2007.</t>
  </si>
  <si>
    <t>PROGRAMA DE USO EFICIENTE Y AHORRO DEL AGUA - PUEAA (Actualización 2014)</t>
  </si>
  <si>
    <t>PLAN DE SANEAMIENTO Y MANEJO DE VERTIMIENTOS - PSMV (Resolución CAR 2848 del 23/11/2009)</t>
  </si>
  <si>
    <t>PLAN DE GESTIÓN INTEGRAL DE RESIDUOS SÓLIDOS - PGIRS (VIGENCIA 2018-2019 RESOLUCIÓN 1102 DE 2020 )</t>
  </si>
  <si>
    <t>PLAN MUNICIPAL DE GESTIÓN DEL RIESGO DE DESASTRES - PMGR ( Actualización 2012)</t>
  </si>
  <si>
    <t>PLAN DE ACCIÓN AGENDA AMBIENTAL MUNICIPAL (VIGENCIA 2018-2029 ACUERDO 010 DE 22 DE MAYO DE 2009)</t>
  </si>
  <si>
    <t>CAPÍTULO</t>
  </si>
  <si>
    <t>TÍTULO II.</t>
  </si>
  <si>
    <t>Metas Nacionales para la Carbono Neutralidad, la Resiliencia Climática y el Desarrollo Bajo en Carbono</t>
  </si>
  <si>
    <t>Artículo 7. Metas en materia de medios de implementación.
Ámbito de Educación, Formación y Sensibilización.
2. Incorporar a 2030 el cambio climático en la educación formal (preescolar, básica primaria y secundaria, media y superior) y en la educación para el trabajo y el desarrollo humano, en el marco de la autonomía institucional, como componente esencial para promover una transición justa, desde los enfoques en derechos humanos, intergeneracional, diferencial, étnico y de género.
3. Integrar a 2030 en las políticas, normatividad e instrumentos de cambio climático, procesos de formación, capacitación y sensibilización con enfoque en derechos humanos, diferencial, étnico de género e intergeneracional.</t>
  </si>
  <si>
    <t>Incluir temáticas y campañas de reciclaje y uso eficiente y ahorro de agua en los Planes y Programas de los PROCEDA, CIDEA, PRAE y PEI. (Porcentaje de estrategias de educación ambiental desarrolladas)</t>
  </si>
  <si>
    <t>A. Ambiente: Calidad de Vida hoy para futuras generaciones</t>
  </si>
  <si>
    <t xml:space="preserve">Implementar el 100% de mecanismos que garanticen la acción sostenible y autoridad ambiental en el territoprio </t>
  </si>
  <si>
    <t xml:space="preserve">Diseñar una estrategia sobre la vocación ambiental con componentes culturales y pedaggicos que potencien al municipio como modelo de protección y cuidado de los recursos naturales en sabana centro </t>
  </si>
  <si>
    <t xml:space="preserve">1. Programa de Aprovechamiento </t>
  </si>
  <si>
    <t>1.3 Campañas de capacitación y sensibilización al sector educativo</t>
  </si>
  <si>
    <t>1.3.5. Seguimiento por parte del CIDEA ( PRAES - PROCEDAS)</t>
  </si>
  <si>
    <t>NN</t>
  </si>
  <si>
    <t>12.a.1 Cantidad de apoyo en materia de investigación y desarrollo prestado a los países en desarrollo para el consumo y la producción sostenibles y las tecnologías ecológicamente racionales</t>
  </si>
  <si>
    <t>10.2.3 MÁS INVESTIGACIÓN, MÁS DESARROLLO</t>
  </si>
  <si>
    <t>222. Financiar 100 proyectos de investigación, innovación u negocios verdes de las IED de los municipios no certificados del departamento, en el uso y apropiación de la ciencia, tecnología e innovación.</t>
  </si>
  <si>
    <t xml:space="preserve">1.3.1. Evaluación de la percepción sobre manejo de residuos en sector educativo. </t>
  </si>
  <si>
    <t xml:space="preserve">2. Programa de inclusión de Recicladores  </t>
  </si>
  <si>
    <t xml:space="preserve">2.1. Proyecto de evaluación del Número de recicladores en el municipio. </t>
  </si>
  <si>
    <t>2.1.1. Evaluación del Número de recicladores e inclusión a la planta de personal del sistema de aprovechamiento (conformación legal de la asociación de recicladores del Municipio).</t>
  </si>
  <si>
    <t>17.17 - Fomentar alianzas eficaces</t>
  </si>
  <si>
    <t>Fomentar y promover la constitución de alianzas eficaces en las esferas pública, públicoprivada y de la sociedad civil, aprovechando la experiencia y las estrategias de obtención de recursos de las alianzas.</t>
  </si>
  <si>
    <t>17.17.1 Suma en dólares de los Estados Unidos prometida a las: a) alianzas público-privadas y b) alianzas con la sociedad civil.</t>
  </si>
  <si>
    <t>A. Ambiente: Calidad de vida hoy para futuras generaciones</t>
  </si>
  <si>
    <t xml:space="preserve">Implementar el 100% de programas de Educación Ambiental direccionados a una cultura de cambio. </t>
  </si>
  <si>
    <t>Implementar, hacer el seguimiento y evaluación al 100% de los PRAES de las instituciones Educativas públicas y privadas del Municipio</t>
  </si>
  <si>
    <t xml:space="preserve">1.3.3. Implementación de PRAES </t>
  </si>
  <si>
    <t xml:space="preserve">12. Programa de Gestión del Riesgo </t>
  </si>
  <si>
    <t xml:space="preserve">12.1. Proyecto Campañas de capacitación en situaciones de riesgo. </t>
  </si>
  <si>
    <t>12.1.2. Capacitaciones y sensilización en temas de manejo de residuos en ocurrencia de eventos.</t>
  </si>
  <si>
    <t xml:space="preserve">A. Es tiempo de educación con Calidad </t>
  </si>
  <si>
    <t xml:space="preserve">Incrementar en 0,5 puntos porcentuales la tasa de cobertura neta en educación preescolar básica primaria, básica secundaria y media </t>
  </si>
  <si>
    <t xml:space="preserve">Conformar mínimo un semillero de investigación con docentes del sector público y privado apoyados en universidades certificadas en calidad y con procesos de investigación. </t>
  </si>
  <si>
    <t>Programa de formación de líderes, promotores y veedores ambientales</t>
  </si>
  <si>
    <t>Liderazgo y gestión ambiental en la comunidad</t>
  </si>
  <si>
    <t>Implementar capacitaciones relacionadas con el cambio climático y protección de los recursos naturales no renovables, al menos dos al año.
Implementar los programas formulados en el marco de PRAES y PROCEDAS de cada institución</t>
  </si>
  <si>
    <t>MEDIO AMBIENTE</t>
  </si>
  <si>
    <t xml:space="preserve">Implementación y ejecución de programas:
• Capacitación a operarios de las PTAR y
sistemas de tratamiento de aguas residuales, en
operación, mantenimiento. Etc.
• Proyecto rural de aprovechamiento de aguas
lluvias.
</t>
  </si>
  <si>
    <t>Metas Nacionales para la Carbono Neutralidad, la Resiliencia Climática y el Desarrollo Bajo en Carbono.</t>
  </si>
  <si>
    <t>Artículo 6. Metas en materia de adaptación al cambio climático.
Sector Ambiente y Desarrollo Sostenible.
13. Al 2030 promover acciones priorizadas en los Planes Estratégicos de Macrocuencas, que aporten a la implementación de medidas de adaptación y mitigación del cambio climático de cada macrocuenca.</t>
  </si>
  <si>
    <t>A. Ambiente: Calidad de vida hoy Para Futuras Generaciones</t>
  </si>
  <si>
    <t>Ejecutar al 100% estrategias que garanticen la sostenibilidad de la biodiversidad</t>
  </si>
  <si>
    <t xml:space="preserve">1. Realizar dos jornadas de limpieza de las cuencas hídricas de manera anual.
</t>
  </si>
  <si>
    <t>Proteger las zonas de manejo especial a través de la creación de un grupo interadministrativo denominado
Club de protección del agua.</t>
  </si>
  <si>
    <t>PLAN DE ACCIÓN EN ZONAS DE MANEJO ESPECIA</t>
  </si>
  <si>
    <t xml:space="preserve">Implementar anualmente el 25% de las actividades programadas del club de protección del agua.
</t>
  </si>
  <si>
    <t>TÍTULO III.</t>
  </si>
  <si>
    <t>Medidas para el logro de las metas País en materia de mitigación.</t>
  </si>
  <si>
    <t>Artículo 8°. Medidas del Sector Minas y Energía. 
4. La diversificación de la matriz energética nacional y la transformación de las Zonas No Interconectadas (ZNI), mediante la dinamización de la generación eléctrica y autogeneración a través de Fuentes No Convencionales de Energías Renovables (FNCER), así como el aumento de la cobertura para la prestación del servicio de energía eléctrica, por medio del uso de tecnologías confiables con un menor factor de emisión o su integración al Sistema Interconectado Nacional.</t>
  </si>
  <si>
    <t xml:space="preserve">D. Transporte y Movilidad Dinámica clave de un nuevo Modelo Urbano </t>
  </si>
  <si>
    <t xml:space="preserve">Desarrollar 100% de las acciones de mejoramiento de la infraestructura vial del Municipio de Sopó. </t>
  </si>
  <si>
    <t xml:space="preserve">Construir una unidad funcional de infraestructura para la movilidad de medios de transporte no motorizados ( ciclo ruta) garantizar su correcto funcionamiento </t>
  </si>
  <si>
    <t>• Educación y participación comunitaria.
• Uso eficiente del agua.</t>
  </si>
  <si>
    <t>F. Por el derecho a una vivienda Adecuada</t>
  </si>
  <si>
    <t xml:space="preserve">Ejecutar 4 proyectos de energías alternativas para la producción en el territorio </t>
  </si>
  <si>
    <t>1) Objetivo 1. Avanzar hacia la transición de actividades productivas comprometidas con la sostenibilidad y la mitigación del cambio climático a) Producción agropecuaria con prácticas sostenibles.
MinAgricultura, con apoyo de MinAmbiente, impulsará la producción agropecuaria sostenible, para lo cual implementará una estrategia para la reconversión de sistemas productivos agrícolas, pesqueros y ganaderos hacia modelos sostenibles y climáticamente inteligentes. En materia de ganadería, esta estrategia incluirá el escalamiento de los programas en curso sobre la base de la adopción de la política de ganadería sostenible. Igualmente, MinAgricultura, con apoyo de la Corporación Colombiana de Investigación Agropecuaria (Agrosavia), centros de investigación y gremios agropecuarios, desarrollará modelos productivos agropecuarios con oferta tecnológica y mejores técnicas.</t>
  </si>
  <si>
    <t>Actividad 21.3.1. Asistencia técnica  de productores agrícolas y ganaderos para la implementación de sistemas de conservación y regeneración de suelos, en los sistemas p+roductivos.
Actividad 21.3.2. Asistencia técnica  a usuarios CAR para la implementación de técnicas biomecánicas y de bioingeniería.
Actividad 21.3.3. Capacitación o socialización a entes educativos, OG´s, ONG´s y/o asociaciones de productores  de la jurisdicción CAR, en las técnicas de conservación y regeneración de suelos y obras para el control de erosión.</t>
  </si>
  <si>
    <t>15.6 - Promover una participación equitativa en los beneficios y el acceso a los recursos genéticos</t>
  </si>
  <si>
    <t>Promover la participación justa y equitativa en los beneficios derivados de la utilización de los recursos genéticos y promover el acceso adecuado a esos recursos, según lo convenido internacionalmente</t>
  </si>
  <si>
    <t>Aumentar la participación de la economía forestal, pasando del 0,69% al 1% del PIB nacional en 2022.</t>
  </si>
  <si>
    <t>Número de países que han adoptado marcos legislativos, administrativos y normativos para asegurar una distribución justa y equitativa de los beneficios</t>
  </si>
  <si>
    <t>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t>
  </si>
  <si>
    <t>2.4.1 Proporción de la superficie agrícola
en que se practica una agricultura
productiva y sostenible</t>
  </si>
  <si>
    <t xml:space="preserve">META 21.4. Implementar el 100% de dos (2) estrategias de cultura del Árbol en zonas urbanas y rurales de los municipios del territorio CAR.
</t>
  </si>
  <si>
    <t>10.1.2 MINERÍA RESPONSABLE Y COMPETITIVA</t>
  </si>
  <si>
    <t>199. Asistir a 700 actores mineros del departamento, en temas de buenas prácticas mineras y cumplimiento de los indicadores de formalización (LEGALIDAD AMBIENTAL) .</t>
  </si>
  <si>
    <t>9. Programa de gestión de residuos sólidos especiales</t>
  </si>
  <si>
    <t>9.2. Proyectos. Educación Ambiental sobre manejo de residuos Sólidos especiales</t>
  </si>
  <si>
    <t xml:space="preserve">9.2.1.  Campañas de capacitación y sensibilización para la comunidad sobre el manejo de residuos especiales y la tarifa de la prestación del servicio. </t>
  </si>
  <si>
    <t xml:space="preserve">1.1. Proyecto Optimización del aprovechamiento de residuos sólidos en el área urbana </t>
  </si>
  <si>
    <t xml:space="preserve">Estudio de alternativas a nivel prefactibilidad para el aprovechamiento y retorno al ciclo económico de los residuos orgánicos generados en el municipio. </t>
  </si>
  <si>
    <t>11. Programa de Gestión de residuos en el área rural</t>
  </si>
  <si>
    <t xml:space="preserve">11. 2. Proyecto pilotos de aprovechamiento de Residuos Sólidos </t>
  </si>
  <si>
    <t xml:space="preserve">11.2.3. Capacitaciones y densificación en temas de aprovechamiento para la población del área rural </t>
  </si>
  <si>
    <t>A. Ambiente: Calidad de vidad hoy para futuras generaciones</t>
  </si>
  <si>
    <t>Implementar, hacer el seguimieto y evaluacón al 100%  al 100% de los PROCEDAS del Municipio</t>
  </si>
  <si>
    <t>Metas Nacionales para la Carbono Neutralidad, la Resiliencia
Climática y el Desarrollo Bajo en Carbono</t>
  </si>
  <si>
    <t>Artículo 6°. Metas en materia de adaptación al cambio climático.
Sector Ambiente y Desarrollo Sostenible
10. Incrementar a 2030, del 24% al 45% la red de monitoreo con transmisión en tiempo real conectada a sistemas de alerta temprana, y coordinar con la Unidad Nacional para la Gestión del Riesgo de Desastres el fortalecimiento de las capacidades territoriales para el monitoreo, vigilancia y evaluación permanente
de amenazas, así como la emisión y difusión oportuna de alertas tempranas.</t>
  </si>
  <si>
    <t>C. Prevención y atención de desastres componente del desarrollo sostenible</t>
  </si>
  <si>
    <t>Desarrollar el 100% de acciones encaminadas a la prevención de riesgo de desastres</t>
  </si>
  <si>
    <t>Actualizar y divulgar el Plan Municipal de Gestión de Riesgo incluyendo los componentes de adaptación al Cambio Climático y Riesgo Biologico</t>
  </si>
  <si>
    <t xml:space="preserve">Divulgación del plan de contingencias a los actores involucrados, mediante el cual fueron identificados los
distintos riesgos asociados al recurso hídrico.
</t>
  </si>
  <si>
    <t>PLAN DE ACCIÓN EN GESTIÓN RIESGO DEL RECURSO HÍDRICO</t>
  </si>
  <si>
    <t xml:space="preserve">En el primer año tener identificado los ecosistemas estratégicos. </t>
  </si>
  <si>
    <t>Programas y Acciones</t>
  </si>
  <si>
    <t>Programa 1. Título del programa</t>
  </si>
  <si>
    <t>Título de la acción. Capacitación a Residentes del Municipio en Gestión del Riesgo</t>
  </si>
  <si>
    <t xml:space="preserve">PLAN DE ACCIÓN EN ZONAS DE MANEJO ESPECIAL.
</t>
  </si>
  <si>
    <t>Proteger las zonas de manejo especial a través de la creación de un grupo interadministrativo denominado Club de protección del agua.</t>
  </si>
  <si>
    <t xml:space="preserve">Anualmente reportar a entidades de control las actividades para definir áreas de importancia ambiental en el municipio.
</t>
  </si>
  <si>
    <t>Programa de capacidad institucional y gestión ambiental interna y externa</t>
  </si>
  <si>
    <t>Alianzas ambientales estratégicas</t>
  </si>
  <si>
    <t xml:space="preserve">Gestionar alianzas estratégicas ambientales con municipios vecinos que comparten la subcuenca del río Teusacá con el fin de apoyar las metas planteadas en la línea estrategia denominada gestión integral del recurso hídrico.
Fortalecer la gestión interinstitucional con la CAR con el fin de ejercer un mayor seguimiento y control a las obligaciones derivadas de los planes de manejo, recuperación y restauración ambiental de las canteras abandonadas (pasivos).
Consolidar las actividades, acciones y proyectos ejecutados por la Secretaría de Ambiente y/o por otras Secretarías que se encuentren relacionadas con la protección de la oferta ambiental municipal al menos una vez al año.
</t>
  </si>
  <si>
    <t>PLAN DE ACCIÓN EN USO DE AGUAS LLUVIAS Y REÚSO DEL AGUA</t>
  </si>
  <si>
    <t xml:space="preserve"> Identificar estrategias que permitan el diseño de elementos de recolección de aguas lluvias y reúso, para ser
difundidas en la comunidad.</t>
  </si>
  <si>
    <t xml:space="preserve">Al primer año tener definida la
viabilidad de implementar la
estrategia de captación y
reusó de aguas lluvias.2
</t>
  </si>
  <si>
    <t>Ejecutar al 100% estrategias que garanticen la sostenibilidad de la biodiversidad.</t>
  </si>
  <si>
    <t>Caracterizar el 100% de las fuentes hídricas de la estructura ecológica principal, involucrando a la comunidad.</t>
  </si>
  <si>
    <t>Artículo 6°. Metas en materia de adaptación al cambio climático.
Sector Ambiente y Desarrollo Sostenible
5. Incrementar al 2030, en 100.000 hectáreas, las áreas en proceso de rehabilitación, recuperación o restauración en las áreas del Sistema de Parques Nacionales y sus zonas de influencia.
19. Impulsar políticas e incentivos para actividades relacionadas con la reducción de emisiones por deforestación y degradación de los ecosistemas forestales y gestión de productos no maderables del bosque en concordancia con lo establecido en
Acuerdo de París.</t>
  </si>
  <si>
    <t xml:space="preserve">Crear un grupo ambiental que promueva  el cuidado y protección de los recursos natuirales </t>
  </si>
  <si>
    <t xml:space="preserve">Reforestar al menos 30 hectáreas en zonas de interés ambiental con especies forestales nativas </t>
  </si>
  <si>
    <t xml:space="preserve">2. Programa de Inclusión de Recicladores </t>
  </si>
  <si>
    <t xml:space="preserve">2.1. Proyecto de evaluación del Número de recicladores en el Municipio. </t>
  </si>
  <si>
    <t xml:space="preserve">Capacitación a recicladores sobre separación en la fuente, aprovechamiento y tratamiento </t>
  </si>
  <si>
    <t>1.3. Proyecto campañas de capacitación y sensibilización al sector educativo</t>
  </si>
  <si>
    <t>1.3.4. Formulación de PROCEDAS</t>
  </si>
  <si>
    <t>13. GESTIÓN PÚBLICA INTELIGENTE</t>
  </si>
  <si>
    <t>13.2 EMPODERAMIENTO SOCIAL</t>
  </si>
  <si>
    <t>13.2.3 FUERZA COMUNAL</t>
  </si>
  <si>
    <t>429. Ejecutar 170 proyectos de innovación comunal , ciencia, tecnología e innovación, conformación de empresa y buenas prácticas para el desarrollo sostenible con organismos comunales.</t>
  </si>
  <si>
    <t xml:space="preserve">Ejecutar al 100% las medidas proyectadas para la adaptación y mitigación al cambio climático. </t>
  </si>
  <si>
    <t xml:space="preserve">Implementar 4 medidas de adaptación y mitigación del cambio climático </t>
  </si>
  <si>
    <t xml:space="preserve">Programas y Acciones
</t>
  </si>
  <si>
    <t xml:space="preserve">Programa 1. Título del programa
</t>
  </si>
  <si>
    <t>Título de la acción. Actualización de zonas de riesgo para ser incluidas en la modificación del PBOT</t>
  </si>
  <si>
    <t xml:space="preserve">Identificar y establecer un corredor ecológico que ayude a mejorar las condiciones ecosistémicas del territorio involucrando actividades con la comunidad. </t>
  </si>
  <si>
    <t>Modelo de ordenamiento municipal</t>
  </si>
  <si>
    <t>Artículo 30.  Sistema de Servicios Públicos</t>
  </si>
  <si>
    <t>Ajustes al modelo de ordenamiento territorial del municipio</t>
  </si>
  <si>
    <t>Programa de difusión de la gestión ambiental realizada en el municipio de Sopó</t>
  </si>
  <si>
    <t xml:space="preserve">Divulgación de la gestión ambiental municipal </t>
  </si>
  <si>
    <t xml:space="preserve">Incrementar la divulgación de la gestión ambiental realizada por la administración municipal, mediante el uso de los instrumentos de divulgación masiva existentes (Radio - Prensa) </t>
  </si>
  <si>
    <t>Programa de fortalecimiento del SIGAM</t>
  </si>
  <si>
    <t>Fortalecimiento del SIGAM</t>
  </si>
  <si>
    <t xml:space="preserve">Actualizar el Acuerdo 010 de 2009 por medio del cual se crea el SIGAM, específicamente en las funciones ambientales de cada secretaría acorde con la estructura organizacional actual.
Divulgar las funciones ambientales a los representantes de las entidades y secretarías que conforman el SIGAM al menos un vez al año.
Implementar capacitaciones relacionadas con temas ambientales, gestión del riesgo, cambio climático, y protección de recursos naturales a representantes del SIGAM. Al menos una vez al año.
</t>
  </si>
  <si>
    <t>META 24.2. Diseñar e implementar el 100% de una (1) estrategia de fortalecimiento en el aspecto funcional, para mejorar el Servicio y la Atención al
Ciudadano.</t>
  </si>
  <si>
    <t>N</t>
  </si>
  <si>
    <t>Gestionar alianzas estratégicas ambientales con municipios vecinos que comparten la subcuenca del río Teusacá con el fin de apoyar las metas planteadas en la línea estrategia denominada gestión integral del recurso hídrico.
Fortalecer la gestión interinstitucional con la CAR con el fin de ejercer un mayor seguimiento y control a las obligaciones derivadas de los planes de manejo, recuperación y restauración ambiental de las canteras abandonadas (pasivos).
Consolidar las actividades, acciones y proyectos ejecutados por la Secretaría de Ambiente y/o por otras Secretarías que se encuentren relacionadas con la protección de la oferta ambiental municipal al menos una vez al año.</t>
  </si>
  <si>
    <t>6. Programa de limpieza de áreas ribereñas</t>
  </si>
  <si>
    <t xml:space="preserve">6.1. Proyecto identificación de áreas susceptibles para la limpieza de áreas ribereñas </t>
  </si>
  <si>
    <t xml:space="preserve">6.1.1. Actualización del catastro de áreas susceptibles de limpieza de áreas ribereñas. </t>
  </si>
  <si>
    <t xml:space="preserve">C. Prevención y atención de desastres componente del desarrollo sostenible. </t>
  </si>
  <si>
    <t>Desarrollar el 100% de acciones encaminadas a la prevención de riesgo y desastres</t>
  </si>
  <si>
    <t xml:space="preserve">Brindar acompañamiento a las 11 instituciones Educativas Públicas y Privadas del Municipio en la elaboración y actualización de planes escolares de gestión del riesgo. </t>
  </si>
  <si>
    <t xml:space="preserve"> Programa de gestión del riesgo</t>
  </si>
  <si>
    <t xml:space="preserve">Estrategia de gestión del riesgo para áreas inundables  </t>
  </si>
  <si>
    <t>Implementar capacitaciones relacionadas con la prevención y gestión del riesgo a comunidades priorizadas, al menos dos al año.
Implementar los programas formulados en el plan municipal de gestión del riego de desastres (PMGRD)</t>
  </si>
  <si>
    <t>1. Carrera 4ta (centro), Cerro Fuerte, La trinidad, Vereda El Chuscal y cacique Sopó.</t>
  </si>
  <si>
    <t>1. 03/03/2023
2. 12/04/2023
3. 14/04/2023
4. 02/06/2023
5. 22/06/2023</t>
  </si>
  <si>
    <t>1. Centro 59
2. Cerro Fuerte 125
3. La Trinidad 107
4. El Chuzcal 40
5. Cacique Sopó 52</t>
  </si>
  <si>
    <t>1. El Carrizalito
2. Parque Principal en el Sendero Peatonal</t>
  </si>
  <si>
    <t>1. 65
2. Aprox 200</t>
  </si>
  <si>
    <t>1. 8/06/2023
2. 02/09/2023</t>
  </si>
  <si>
    <t>1. Capacitaciones Ambientales en el marco del fortalecimiento a la implementación de los PRAE, donde la secretaria de ambiente llegó al 86% de las Instituciones Educativas del municipio.
2. Jornadas de siembra de 645 árboles nativos con la participación de instituciones educativas.
3. Realización de Bici Recorridos con estudiantes de la institución educativa La Violeta en articulación con el programa de la CAR.
4. Realización de caminatas ecológicas en la reserva forestal Pionono.
5. Realización de tres visitas prácticas a la escuela de formación campesina El Carrizalito con estudiantes de los colegios CEIS y Fray Francisco Chacón.
6. Desarrollo de la segunda versión de la feria y festival ambiental, Sopó es tiempo de la madre tierra.
7. Desarrollo del festival agua y vida Cacique Sopó, día mundial del agua
8. Entrega de tres (3) herramientas pedagógicas PET CAR 2.0. los cuales se adecuaron en las instituciones educativas Fray Francisco Chacón, Waldemar de Gregori y Pablo VI.
9. Elaboración y socialización de la matriz de control, seguimiento y avaluación PRAE.</t>
  </si>
  <si>
    <t>Territorio Soposeño</t>
  </si>
  <si>
    <t>1. Año Escolar de febrero a noviembre</t>
  </si>
  <si>
    <t>Todos los Lunes no festivos 2023 de 9:30 a 10:00 a.m.</t>
  </si>
  <si>
    <t>Aprox 320 oyentes para el 2023, con 30 intervenciones para un total 9600 usuarios</t>
  </si>
  <si>
    <t>1. Carrera 4ta (centro), Cerro Fuerte, La trinidad, Vereda El Chuscal y cacique Sopó.
2. Vereda La Violeta - San Gabriel
3. Alcaldía Municipal</t>
  </si>
  <si>
    <t>1. 03/03/2023 - 12/04/2023 - 14/04/2023 - 02/06/2023 - 22/06/2023.
2. 05/05/2023
3. Martes asignados  vigencia 2023</t>
  </si>
  <si>
    <t>1. Centro 59; Cerro Fuerte 125;  La Trinidad 107; El Chuzcal 40 y Cacique Sopó 52.
2. 35
3. 24</t>
  </si>
  <si>
    <r>
      <rPr>
        <b/>
        <sz val="12"/>
        <color theme="1"/>
        <rFont val="Arial"/>
        <family val="2"/>
      </rPr>
      <t xml:space="preserve">1. </t>
    </r>
    <r>
      <rPr>
        <sz val="12"/>
        <color theme="1"/>
        <rFont val="Arial"/>
        <family val="2"/>
      </rPr>
      <t xml:space="preserve">Se realizó la socialización de la cartilla de elaboración del PRAE. Además de  la elaboración y socialización de la matriz de control, seguimiento y evaluación a los  Proyectos Ambientales Escolares -PRAE.
</t>
    </r>
    <r>
      <rPr>
        <b/>
        <sz val="12"/>
        <color theme="1"/>
        <rFont val="Arial"/>
        <family val="2"/>
      </rPr>
      <t xml:space="preserve">2. </t>
    </r>
    <r>
      <rPr>
        <sz val="12"/>
        <color theme="1"/>
        <rFont val="Arial"/>
        <family val="2"/>
      </rPr>
      <t>Se realizaron capacitaciones ambientales en el marco del fortalecimiento a la implementación de los PRAE, donde la secretaria de ambiente llegó al 100% de las Instituciones Educativas del municipio.</t>
    </r>
  </si>
  <si>
    <t>Actas y registro fotográfico.</t>
  </si>
  <si>
    <t>Se realizaron 7 jornadas de Reciclatón y Eco Trueque Vereda  El Chuzcal y parque Principal del municipio, intercambio de residuos sólidos aprovechables por alimentos y productos del Alpina, en articulación con la asociación de Recicladores de Cajicá.</t>
  </si>
  <si>
    <t>1. Chuscal y Parque Principal del Municipio.</t>
  </si>
  <si>
    <t>1. 29/06/2023
2. 27/07/2023
3. 24/08/2023
4. 02/09/2023
5. 28/09/2023
6. 26/10/2023
7. 23/11/2023.</t>
  </si>
  <si>
    <t>Aprox  20 -30</t>
  </si>
  <si>
    <t>1. Se realizó la entrega de la herramienta pedagógica PETCAR 2.0, en el Colegio Pablo Sexto, Colegio Fray Francisco Chacón y Waldemar de Gregory.
2. Se realizó la entrega de la herramienta pedagógica del contenedor de aceite, para la recolección de aceites usados en el Colegio Pablo Sexto y Fray Francisco.</t>
  </si>
  <si>
    <t>1. Colegio Pablo Sexto, Colegio Fray Francisco Chacón y Waldemar de Gregory.
2. Colegio Pablo Sexto y Fray Francisco.</t>
  </si>
  <si>
    <t xml:space="preserve">1. 31/10/2023. 
2.31/10/2023. </t>
  </si>
  <si>
    <t>240 estudiantes y docentes</t>
  </si>
  <si>
    <t>Acta de entrega y capacitación y registro fotográfico.</t>
  </si>
  <si>
    <t>1. Capacitación puerta a puerta para fortalecer la conciencia ambiental y promover prácticas sostenibles dirigida a comunidad del sector urbano y rural, como la carrera 4ta, conjunto la trinidad, Vereda El Chuscal y cacique Sopó, sobre la correcta separación de residuos y promoción del uso eficiente del agua en el marco del cumplimiento de la resolución 2184 del 2019. Donde Se realizó la alianza con ARCA EMSERSOPÓ E.S.P.</t>
  </si>
  <si>
    <t>1. Realización de tres visitas prácticas a la escuela de formación campesina El Carrizalito con estudiantes de los colegios CEIS y Fray Francisco Chacón.
2. Intercambio de semillas ancestrales "Una Semilla para la Vida" con jornada de sensibilización en huertas urbanas y cultivos orgánicos transitorios, con la articulación de alianzas estratégicas con el Parque Jaime Duque, PRODENSA, colegio La Violeta, Mercados Verdes de la CAR,  la UNAD, señoras artesanas y SENA</t>
  </si>
  <si>
    <t>5000 Estudiantes (Niños, niñas, adolescentes y jóvenes) de las 4 instituciones públicas y 8 privadas del municipio.</t>
  </si>
  <si>
    <t>1. Capacitación puerta a puerta para fortalecer la conciencia ambiental y promover prácticas sostenibles dirigida a comunidad del sector urbano y rural, como la carrera 4ta, conjunto la trinidad, Vereda El Chuscal y cacique Sopó, sobre la correcta separación de residuos y promoción del uso eficiente del agua y código de policía en el marco del cumplimiento de la resolución 2184 del 2019.</t>
  </si>
  <si>
    <t>Promoción de espacios radiales en la emisora "Sopó nuestra radio 95.6  Fm" en el programa "Magazín, Un Café con la secretaria de ambiente" transmisión todos los lunes, con el control y seguimiento de fichas publicitarias.</t>
  </si>
  <si>
    <t>Emisora "Sopó nuestra radio 95.6  F</t>
  </si>
  <si>
    <r>
      <rPr>
        <b/>
        <sz val="12"/>
        <rFont val="Arial"/>
        <family val="2"/>
      </rPr>
      <t>1.</t>
    </r>
    <r>
      <rPr>
        <sz val="12"/>
        <rFont val="Arial"/>
        <family val="2"/>
      </rPr>
      <t xml:space="preserve"> Capacitación puerta a puerta para fortalecer la conciencia ambiental y promover prácticas sostenibles dirigida a comunidad del sector urbano y rural, como la carrera 4ta, conjunto la trinidad, Vereda El Chuscal y cacique Sopó, sobre la correcta separación de residuos y promoción del uso eficiente del agua y código de policía en el marco del cumplimiento de la resolución 2184 del 2019.
</t>
    </r>
    <r>
      <rPr>
        <b/>
        <sz val="12"/>
        <rFont val="Arial"/>
        <family val="2"/>
      </rPr>
      <t>2.</t>
    </r>
    <r>
      <rPr>
        <sz val="12"/>
        <rFont val="Arial"/>
        <family val="2"/>
      </rPr>
      <t xml:space="preserve"> Se realizaron Bici Recorridos con estudiantes de la institución educativa La Violeta en articulación con el programa de la CAR.
</t>
    </r>
    <r>
      <rPr>
        <b/>
        <sz val="12"/>
        <rFont val="Arial"/>
        <family val="2"/>
      </rPr>
      <t>3.</t>
    </r>
    <r>
      <rPr>
        <sz val="12"/>
        <rFont val="Arial"/>
        <family val="2"/>
      </rPr>
      <t xml:space="preserve"> Se trabajó con los delegados ambientales de la administración municipal en temas de Separación en la fuente, ahorro y uso eficiente del agua y la energía, movilidad sostenible apuntando a cambios y mejoras de comportamiento socioambiental.</t>
    </r>
  </si>
  <si>
    <t xml:space="preserve">1. 29/08/2023 Pablo Sexto y La Violeta
2. 12/09/2023 Rafael Pombo y Ceis
3. 31/08/2023 Colegio Campestre Campo Alegre y Cooperativo
4. 05/09/2023 Gimnasio Claudio Monte Verde y Liceo Félix Samaniego
5. 06/09/2023 Waldemar de Gregory
6. 07/09/2023 Jardín El Carrusel
7. 17/11/2023 Fray Francisco y Rafael POMBO.
</t>
  </si>
  <si>
    <t>Instituciones Educativas Públicas y Privadas del municipio</t>
  </si>
  <si>
    <t>LIZ JENNIFER MORENO VALVUENA - BREINER EDUARDO GUANCHA</t>
  </si>
  <si>
    <t>3224368181 - 3183893707</t>
  </si>
  <si>
    <t>ing-ljmoreno@hotmail.com - eduambientalsopo@gmail.com</t>
  </si>
  <si>
    <t>TOTAL</t>
  </si>
  <si>
    <t>2. PROGRAMA DE FORMACIÓN DE LÍDERES, PROMOTORES Y VEEDORES AMBIENTALES</t>
  </si>
  <si>
    <t>1. Capacitación puerta a puerta para fortalecer la conciencia ambiental y promover prácticas sostenibles dirigida a comunidad del sector urbano y rural, como la carrera 4ta, conjunto la trinidad, Vereda El Chuscal y cacique Sopó, sobre la correcta separación de residuos y promoción del uso eficiente del agua y código de policía en el marco del cumplimiento de la resolución 2184 del 2019.
2. Se realizaron 7 jornadas de Reciclatón y Eco Trueque Vereda  El Chuzcal y parque Principal del municipio, intercambio de residuos sólidos aprovechables por alimentos y productos del Alpina, en articulación con la asociación de Recicladores de Cajicá.
3. Durante el 08 y 09 de noviembre de 2023 el municipio participó a través de la Secretaria de Desarrollo Económico, Agropecuario y Ambiental en el taller teórico- práctico de socialización territorial PROCEDA con la meta 22.2 de la Dirección de Cultura Ambiental y Servicio al Ciudadano – DCASC de la corporación CAR.</t>
  </si>
  <si>
    <t>1. Carrera 4ta (centro), Cerro Fuerte, La trinidad, Vereda El Chuscal y cacique Sopó.
2. Chuscal y Parque Principal del Municipio.
3. Plataforma virtual Teams</t>
  </si>
  <si>
    <t>1. 03/03/2023; 12/04/2023; 14/04/2023; 02/06/2023 y 22/06/2023.
2. 29/06/2023; 27/07/2023; 24/08/2023; 02/09/2023; 28/09/2023; 26/10/2023 y 23/11/2023.
3. 08/11/2023 y 09/11/2023</t>
  </si>
  <si>
    <r>
      <t>1. Centro 59; Cerro Fuerte 125; La Trinidad 107; El Chuzcal 40 y Cacique Sopó 52.
2.</t>
    </r>
    <r>
      <rPr>
        <sz val="12"/>
        <color rgb="FFFF0000"/>
        <rFont val="Arial"/>
        <family val="2"/>
      </rPr>
      <t>Aprox  20 -30</t>
    </r>
    <r>
      <rPr>
        <sz val="12"/>
        <color theme="1"/>
        <rFont val="Arial"/>
        <family val="2"/>
      </rPr>
      <t xml:space="preserve">
3. 1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</si>
</sst>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quot;$&quot;\ * #,##0.00_);_(&quot;$&quot;\ * \(#,##0.00\);_(&quot;$&quot;\ * &quot;-&quot;??_);_(@_)"/>
    <numFmt numFmtId="165" formatCode="_-&quot;$&quot;\ * #,##0_-;\-&quot;$&quot;\ * #,##0_-;_-&quot;$&quot;\ * &quot;-&quot;_-;_-@"/>
    <numFmt numFmtId="166" formatCode="#,##0_ ;\-#,##0\ "/>
    <numFmt numFmtId="167" formatCode="d\.m\."/>
    <numFmt numFmtId="168" formatCode="dd/mm/yyyy"/>
  </numFmts>
  <fonts count="48" x14ac:knownFonts="1">
    <font>
      <sz val="11"/>
      <color theme="1"/>
      <name val="Calibri"/>
      <family val="2"/>
      <scheme val="minor"/>
    </font>
    <font>
      <sz val="11"/>
      <color theme="1"/>
      <name val="Calibri"/>
      <family val="2"/>
      <scheme val="minor"/>
    </font>
    <font>
      <sz val="11"/>
      <color theme="1"/>
      <name val="Arial"/>
      <family val="2"/>
    </font>
    <font>
      <sz val="10"/>
      <name val="Arial"/>
      <family val="2"/>
    </font>
    <font>
      <sz val="11"/>
      <color rgb="FF000000"/>
      <name val="Calibri"/>
      <family val="2"/>
      <charset val="1"/>
    </font>
    <font>
      <sz val="12"/>
      <color theme="1"/>
      <name val="Calibri"/>
      <family val="2"/>
      <scheme val="minor"/>
    </font>
    <font>
      <b/>
      <sz val="12"/>
      <color theme="0"/>
      <name val="Arial"/>
      <family val="2"/>
    </font>
    <font>
      <sz val="12"/>
      <color rgb="FF000000"/>
      <name val="Arial"/>
      <family val="2"/>
    </font>
    <font>
      <sz val="10"/>
      <color theme="1"/>
      <name val="Calibri"/>
      <family val="2"/>
      <scheme val="minor"/>
    </font>
    <font>
      <sz val="10"/>
      <color rgb="FF000000"/>
      <name val="Calibri"/>
      <family val="2"/>
      <scheme val="minor"/>
    </font>
    <font>
      <b/>
      <sz val="9"/>
      <color rgb="FF000000"/>
      <name val="Arial"/>
      <family val="2"/>
    </font>
    <font>
      <sz val="10"/>
      <color rgb="FF000000"/>
      <name val="Arial"/>
      <family val="2"/>
    </font>
    <font>
      <sz val="7"/>
      <name val="Arial"/>
      <family val="2"/>
    </font>
    <font>
      <b/>
      <sz val="12"/>
      <color theme="1"/>
      <name val="Arial"/>
      <family val="2"/>
    </font>
    <font>
      <sz val="12"/>
      <color theme="1"/>
      <name val="Arial"/>
      <family val="2"/>
    </font>
    <font>
      <b/>
      <sz val="12"/>
      <name val="Arial"/>
      <family val="2"/>
    </font>
    <font>
      <b/>
      <sz val="11"/>
      <name val="Arial"/>
      <family val="2"/>
    </font>
    <font>
      <sz val="11"/>
      <name val="Calibri"/>
      <family val="2"/>
    </font>
    <font>
      <sz val="10"/>
      <color theme="1"/>
      <name val="Arial"/>
      <family val="2"/>
    </font>
    <font>
      <b/>
      <sz val="10"/>
      <color theme="1"/>
      <name val="Arial"/>
      <family val="2"/>
    </font>
    <font>
      <sz val="12"/>
      <name val="Arial"/>
      <family val="2"/>
    </font>
    <font>
      <b/>
      <sz val="11"/>
      <color theme="1"/>
      <name val="Calibri"/>
      <family val="2"/>
    </font>
    <font>
      <sz val="11"/>
      <color theme="1"/>
      <name val="Calibri"/>
      <family val="2"/>
    </font>
    <font>
      <b/>
      <sz val="11"/>
      <color theme="0"/>
      <name val="Calibri"/>
      <family val="2"/>
    </font>
    <font>
      <sz val="11"/>
      <color theme="0"/>
      <name val="Calibri"/>
      <family val="2"/>
    </font>
    <font>
      <b/>
      <sz val="11"/>
      <color theme="0"/>
      <name val="Arial"/>
      <family val="2"/>
    </font>
    <font>
      <u/>
      <sz val="11"/>
      <color theme="10"/>
      <name val="Calibri"/>
      <family val="2"/>
      <scheme val="minor"/>
    </font>
    <font>
      <b/>
      <sz val="11"/>
      <color theme="0"/>
      <name val="Calibri"/>
      <family val="2"/>
      <scheme val="minor"/>
    </font>
    <font>
      <b/>
      <sz val="36"/>
      <color theme="1"/>
      <name val="Arial"/>
      <family val="2"/>
    </font>
    <font>
      <b/>
      <sz val="36"/>
      <name val="Arial"/>
      <family val="2"/>
    </font>
    <font>
      <b/>
      <sz val="12"/>
      <color rgb="FFFFFFFF"/>
      <name val="Arial"/>
      <family val="2"/>
    </font>
    <font>
      <sz val="12"/>
      <color theme="0"/>
      <name val="Arial"/>
      <family val="2"/>
    </font>
    <font>
      <sz val="16"/>
      <color theme="1"/>
      <name val="Arial"/>
      <family val="2"/>
    </font>
    <font>
      <u/>
      <sz val="16"/>
      <color theme="10"/>
      <name val="Arial"/>
      <family val="2"/>
    </font>
    <font>
      <sz val="16"/>
      <color rgb="FF000000"/>
      <name val="Arial"/>
      <family val="2"/>
    </font>
    <font>
      <u/>
      <sz val="16"/>
      <color rgb="FF0563C1"/>
      <name val="Arial"/>
      <family val="2"/>
    </font>
    <font>
      <sz val="16"/>
      <name val="Arial"/>
      <family val="2"/>
    </font>
    <font>
      <sz val="16"/>
      <color theme="1"/>
      <name val="Calibri"/>
      <family val="2"/>
      <scheme val="minor"/>
    </font>
    <font>
      <b/>
      <sz val="12"/>
      <color theme="0"/>
      <name val="Calibri"/>
      <family val="2"/>
      <scheme val="minor"/>
    </font>
    <font>
      <b/>
      <sz val="16"/>
      <color theme="0"/>
      <name val="Arial"/>
      <family val="2"/>
    </font>
    <font>
      <b/>
      <sz val="12"/>
      <color rgb="FFFFFFFF"/>
      <name val="Calibri"/>
      <family val="2"/>
      <scheme val="minor"/>
    </font>
    <font>
      <b/>
      <sz val="12"/>
      <name val="Calibri"/>
      <family val="2"/>
      <scheme val="minor"/>
    </font>
    <font>
      <sz val="12"/>
      <name val="Calibri"/>
      <family val="2"/>
      <scheme val="minor"/>
    </font>
    <font>
      <sz val="12"/>
      <color rgb="FF000000"/>
      <name val="Calibri"/>
      <family val="2"/>
      <scheme val="minor"/>
    </font>
    <font>
      <b/>
      <sz val="12"/>
      <color theme="1"/>
      <name val="Calibri"/>
      <family val="2"/>
      <scheme val="minor"/>
    </font>
    <font>
      <b/>
      <sz val="32"/>
      <color theme="1"/>
      <name val="Calibri"/>
      <family val="2"/>
      <scheme val="minor"/>
    </font>
    <font>
      <sz val="11"/>
      <name val="Arial"/>
      <family val="2"/>
    </font>
    <font>
      <sz val="12"/>
      <color rgb="FFFF0000"/>
      <name val="Arial"/>
      <family val="2"/>
    </font>
  </fonts>
  <fills count="47">
    <fill>
      <patternFill patternType="none"/>
    </fill>
    <fill>
      <patternFill patternType="gray125"/>
    </fill>
    <fill>
      <patternFill patternType="solid">
        <fgColor rgb="FF008080"/>
        <bgColor rgb="FF00B050"/>
      </patternFill>
    </fill>
    <fill>
      <patternFill patternType="solid">
        <fgColor rgb="FF008080"/>
        <bgColor indexed="64"/>
      </patternFill>
    </fill>
    <fill>
      <patternFill patternType="solid">
        <fgColor rgb="FF009999"/>
        <bgColor indexed="64"/>
      </patternFill>
    </fill>
    <fill>
      <patternFill patternType="solid">
        <fgColor theme="8" tint="0.79998168889431442"/>
        <bgColor indexed="64"/>
      </patternFill>
    </fill>
    <fill>
      <patternFill patternType="solid">
        <fgColor theme="8" tint="0.79998168889431442"/>
        <bgColor rgb="FFFFFFFF"/>
      </patternFill>
    </fill>
    <fill>
      <patternFill patternType="solid">
        <fgColor rgb="FFFFFFCC"/>
        <bgColor indexed="64"/>
      </patternFill>
    </fill>
    <fill>
      <patternFill patternType="solid">
        <fgColor rgb="FFCC9900"/>
        <bgColor indexed="64"/>
      </patternFill>
    </fill>
    <fill>
      <patternFill patternType="solid">
        <fgColor rgb="FFCC9900"/>
        <bgColor rgb="FF00B050"/>
      </patternFill>
    </fill>
    <fill>
      <patternFill patternType="solid">
        <fgColor rgb="FF00CC99"/>
        <bgColor rgb="FF00B050"/>
      </patternFill>
    </fill>
    <fill>
      <patternFill patternType="solid">
        <fgColor theme="8" tint="0.39997558519241921"/>
        <bgColor indexed="64"/>
      </patternFill>
    </fill>
    <fill>
      <patternFill patternType="solid">
        <fgColor theme="8" tint="0.39997558519241921"/>
        <bgColor rgb="FF00B050"/>
      </patternFill>
    </fill>
    <fill>
      <patternFill patternType="solid">
        <fgColor rgb="FF99FFCC"/>
        <bgColor indexed="64"/>
      </patternFill>
    </fill>
    <fill>
      <patternFill patternType="solid">
        <fgColor rgb="FFEEFB9D"/>
        <bgColor indexed="64"/>
      </patternFill>
    </fill>
    <fill>
      <patternFill patternType="solid">
        <fgColor rgb="FF92D050"/>
        <bgColor indexed="64"/>
      </patternFill>
    </fill>
    <fill>
      <patternFill patternType="solid">
        <fgColor rgb="FF92D050"/>
        <bgColor rgb="FF00B050"/>
      </patternFill>
    </fill>
    <fill>
      <patternFill patternType="solid">
        <fgColor rgb="FF0058B0"/>
        <bgColor indexed="64"/>
      </patternFill>
    </fill>
    <fill>
      <patternFill patternType="solid">
        <fgColor theme="5" tint="-0.249977111117893"/>
        <bgColor indexed="64"/>
      </patternFill>
    </fill>
    <fill>
      <patternFill patternType="solid">
        <fgColor theme="7" tint="0.79998168889431442"/>
        <bgColor rgb="FFFEF2CB"/>
      </patternFill>
    </fill>
    <fill>
      <patternFill patternType="solid">
        <fgColor theme="0"/>
        <bgColor indexed="64"/>
      </patternFill>
    </fill>
    <fill>
      <patternFill patternType="solid">
        <fgColor theme="4" tint="0.59999389629810485"/>
        <bgColor indexed="64"/>
      </patternFill>
    </fill>
    <fill>
      <patternFill patternType="solid">
        <fgColor rgb="FF008080"/>
        <bgColor rgb="FF008080"/>
      </patternFill>
    </fill>
    <fill>
      <patternFill patternType="solid">
        <fgColor rgb="FFCCCC00"/>
        <bgColor rgb="FFCCCC00"/>
      </patternFill>
    </fill>
    <fill>
      <patternFill patternType="solid">
        <fgColor rgb="FFCC3300"/>
        <bgColor rgb="FFCC3300"/>
      </patternFill>
    </fill>
    <fill>
      <patternFill patternType="solid">
        <fgColor rgb="FFFFFF00"/>
        <bgColor rgb="FFFFFF00"/>
      </patternFill>
    </fill>
    <fill>
      <patternFill patternType="solid">
        <fgColor theme="7"/>
        <bgColor theme="7"/>
      </patternFill>
    </fill>
    <fill>
      <patternFill patternType="solid">
        <fgColor rgb="FF92D050"/>
        <bgColor rgb="FF92D050"/>
      </patternFill>
    </fill>
    <fill>
      <patternFill patternType="solid">
        <fgColor rgb="FFFFFFFF"/>
        <bgColor rgb="FFFFFFFF"/>
      </patternFill>
    </fill>
    <fill>
      <patternFill patternType="solid">
        <fgColor rgb="FFFF0000"/>
        <bgColor rgb="FFFF0000"/>
      </patternFill>
    </fill>
    <fill>
      <patternFill patternType="solid">
        <fgColor rgb="FFC5E0B3"/>
        <bgColor rgb="FFC5E0B3"/>
      </patternFill>
    </fill>
    <fill>
      <patternFill patternType="solid">
        <fgColor rgb="FFFFC000"/>
        <bgColor rgb="FFFFC000"/>
      </patternFill>
    </fill>
    <fill>
      <patternFill patternType="solid">
        <fgColor theme="7" tint="0.79998168889431442"/>
        <bgColor indexed="64"/>
      </patternFill>
    </fill>
    <fill>
      <patternFill patternType="solid">
        <fgColor rgb="FFD66B00"/>
        <bgColor rgb="FFD66B00"/>
      </patternFill>
    </fill>
    <fill>
      <patternFill patternType="solid">
        <fgColor rgb="FFD9D9D9"/>
        <bgColor rgb="FFD9D9D9"/>
      </patternFill>
    </fill>
    <fill>
      <patternFill patternType="solid">
        <fgColor rgb="FFC00000"/>
        <bgColor rgb="FFC00000"/>
      </patternFill>
    </fill>
    <fill>
      <patternFill patternType="solid">
        <fgColor rgb="FFFEF2CB"/>
        <bgColor rgb="FFFEF2CB"/>
      </patternFill>
    </fill>
    <fill>
      <patternFill patternType="solid">
        <fgColor theme="0"/>
        <bgColor rgb="FFFFFFFF"/>
      </patternFill>
    </fill>
    <fill>
      <patternFill patternType="solid">
        <fgColor rgb="FFCC0000"/>
        <bgColor indexed="64"/>
      </patternFill>
    </fill>
    <fill>
      <patternFill patternType="solid">
        <fgColor rgb="FFFFFF00"/>
        <bgColor indexed="64"/>
      </patternFill>
    </fill>
    <fill>
      <patternFill patternType="solid">
        <fgColor theme="4" tint="-0.249977111117893"/>
        <bgColor indexed="64"/>
      </patternFill>
    </fill>
    <fill>
      <patternFill patternType="solid">
        <fgColor rgb="FFA50021"/>
        <bgColor indexed="64"/>
      </patternFill>
    </fill>
    <fill>
      <patternFill patternType="solid">
        <fgColor theme="5"/>
        <bgColor indexed="64"/>
      </patternFill>
    </fill>
    <fill>
      <patternFill patternType="solid">
        <fgColor rgb="FFEF8747"/>
        <bgColor indexed="64"/>
      </patternFill>
    </fill>
    <fill>
      <patternFill patternType="solid">
        <fgColor rgb="FFA6B612"/>
        <bgColor indexed="64"/>
      </patternFill>
    </fill>
    <fill>
      <patternFill patternType="solid">
        <fgColor theme="4" tint="-0.249977111117893"/>
        <bgColor rgb="FF00B050"/>
      </patternFill>
    </fill>
    <fill>
      <patternFill patternType="solid">
        <fgColor theme="9" tint="0.79998168889431442"/>
        <bgColor indexed="64"/>
      </patternFill>
    </fill>
  </fills>
  <borders count="5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thin">
        <color auto="1"/>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s>
  <cellStyleXfs count="15">
    <xf numFmtId="0" fontId="0" fillId="0" borderId="0"/>
    <xf numFmtId="0" fontId="3" fillId="0" borderId="0"/>
    <xf numFmtId="16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4" fillId="0" borderId="0"/>
    <xf numFmtId="0" fontId="3" fillId="0" borderId="0"/>
    <xf numFmtId="0" fontId="1" fillId="0" borderId="0"/>
    <xf numFmtId="0" fontId="26" fillId="0" borderId="0" applyNumberFormat="0" applyFill="0" applyBorder="0" applyAlignment="0" applyProtection="0"/>
    <xf numFmtId="0" fontId="1" fillId="0" borderId="0"/>
  </cellStyleXfs>
  <cellXfs count="361">
    <xf numFmtId="0" fontId="0" fillId="0" borderId="0" xfId="0"/>
    <xf numFmtId="0" fontId="9" fillId="0" borderId="1" xfId="0" applyFont="1" applyBorder="1" applyAlignment="1">
      <alignment horizontal="justify" vertical="center" wrapText="1"/>
    </xf>
    <xf numFmtId="0" fontId="8" fillId="0" borderId="1" xfId="0" applyFont="1" applyBorder="1" applyAlignment="1">
      <alignment vertical="center" wrapText="1"/>
    </xf>
    <xf numFmtId="0" fontId="9" fillId="0" borderId="1" xfId="0" applyFont="1" applyBorder="1" applyAlignment="1">
      <alignment vertical="center" wrapText="1"/>
    </xf>
    <xf numFmtId="0" fontId="0" fillId="0" borderId="0" xfId="0" applyAlignment="1">
      <alignment wrapText="1"/>
    </xf>
    <xf numFmtId="0" fontId="9" fillId="0" borderId="1" xfId="0" applyFont="1" applyBorder="1" applyAlignment="1">
      <alignment horizontal="left" vertical="center" wrapText="1"/>
    </xf>
    <xf numFmtId="0" fontId="8" fillId="0" borderId="1" xfId="0" applyFont="1" applyBorder="1" applyAlignment="1">
      <alignment horizontal="center" vertical="center" wrapText="1"/>
    </xf>
    <xf numFmtId="0" fontId="10" fillId="20" borderId="0" xfId="0" applyFont="1" applyFill="1" applyAlignment="1">
      <alignment vertical="center"/>
    </xf>
    <xf numFmtId="0" fontId="10" fillId="20" borderId="17" xfId="0" applyFont="1" applyFill="1" applyBorder="1" applyAlignment="1">
      <alignment horizontal="center" vertical="center"/>
    </xf>
    <xf numFmtId="0" fontId="11" fillId="20" borderId="0" xfId="0" applyFont="1" applyFill="1" applyAlignment="1">
      <alignment vertical="center" wrapText="1"/>
    </xf>
    <xf numFmtId="0" fontId="10" fillId="20" borderId="0" xfId="0" applyFont="1" applyFill="1" applyAlignment="1">
      <alignment horizontal="left" vertical="center"/>
    </xf>
    <xf numFmtId="0" fontId="11" fillId="20" borderId="0" xfId="0" applyFont="1" applyFill="1" applyAlignment="1">
      <alignment horizontal="left" vertical="center" wrapText="1"/>
    </xf>
    <xf numFmtId="0" fontId="12" fillId="20" borderId="0" xfId="0" applyFont="1" applyFill="1" applyAlignment="1">
      <alignment horizontal="left" vertical="center" wrapText="1"/>
    </xf>
    <xf numFmtId="0" fontId="14" fillId="20" borderId="0" xfId="0" applyFont="1" applyFill="1" applyAlignment="1">
      <alignment vertical="center" wrapText="1"/>
    </xf>
    <xf numFmtId="0" fontId="16" fillId="21" borderId="29" xfId="0" applyFont="1" applyFill="1" applyBorder="1" applyAlignment="1">
      <alignment horizontal="center" vertical="center" wrapText="1"/>
    </xf>
    <xf numFmtId="0" fontId="15" fillId="21" borderId="1" xfId="0" applyFont="1" applyFill="1" applyBorder="1" applyAlignment="1">
      <alignment horizontal="center" vertical="center" wrapText="1"/>
    </xf>
    <xf numFmtId="0" fontId="16" fillId="21" borderId="1" xfId="0" applyFont="1" applyFill="1" applyBorder="1" applyAlignment="1">
      <alignment horizontal="center" vertical="center" wrapText="1"/>
    </xf>
    <xf numFmtId="0" fontId="9" fillId="0" borderId="26" xfId="0" applyFont="1" applyBorder="1" applyAlignment="1">
      <alignment horizontal="left" vertical="center" wrapText="1"/>
    </xf>
    <xf numFmtId="0" fontId="8" fillId="0" borderId="33" xfId="0" applyFont="1" applyBorder="1" applyAlignment="1">
      <alignment vertical="center" wrapText="1"/>
    </xf>
    <xf numFmtId="0" fontId="8" fillId="0" borderId="26" xfId="0" applyFont="1" applyBorder="1" applyAlignment="1">
      <alignment vertical="center" wrapText="1"/>
    </xf>
    <xf numFmtId="0" fontId="9" fillId="0" borderId="26" xfId="0" applyFont="1" applyBorder="1" applyAlignment="1">
      <alignment vertical="center" wrapText="1"/>
    </xf>
    <xf numFmtId="0" fontId="8" fillId="0" borderId="17" xfId="0" applyFont="1" applyBorder="1" applyAlignment="1">
      <alignment vertical="center" wrapText="1"/>
    </xf>
    <xf numFmtId="0" fontId="8" fillId="0" borderId="34" xfId="0" applyFont="1" applyBorder="1" applyAlignment="1">
      <alignment vertical="center" wrapText="1"/>
    </xf>
    <xf numFmtId="0" fontId="8" fillId="0" borderId="34" xfId="0" applyFont="1" applyBorder="1" applyAlignment="1">
      <alignment horizontal="center" vertical="center" wrapText="1"/>
    </xf>
    <xf numFmtId="0" fontId="8" fillId="0" borderId="35" xfId="0" applyFont="1" applyBorder="1" applyAlignment="1">
      <alignment vertical="center" wrapText="1"/>
    </xf>
    <xf numFmtId="0" fontId="19" fillId="21" borderId="24" xfId="0" applyFont="1" applyFill="1" applyBorder="1" applyAlignment="1">
      <alignment horizontal="left" vertical="center" wrapText="1"/>
    </xf>
    <xf numFmtId="0" fontId="19" fillId="21" borderId="26" xfId="0" applyFont="1" applyFill="1" applyBorder="1" applyAlignment="1">
      <alignment horizontal="left" vertical="center" wrapText="1"/>
    </xf>
    <xf numFmtId="0" fontId="19" fillId="21" borderId="17" xfId="0" applyFont="1" applyFill="1" applyBorder="1" applyAlignment="1">
      <alignment horizontal="left" vertical="center" wrapText="1"/>
    </xf>
    <xf numFmtId="0" fontId="13" fillId="25" borderId="47" xfId="0" applyFont="1" applyFill="1" applyBorder="1" applyAlignment="1">
      <alignment horizontal="center" vertical="center" wrapText="1"/>
    </xf>
    <xf numFmtId="0" fontId="13" fillId="31" borderId="47" xfId="0" applyFont="1" applyFill="1" applyBorder="1" applyAlignment="1">
      <alignment horizontal="center" vertical="center" wrapText="1"/>
    </xf>
    <xf numFmtId="0" fontId="13" fillId="27" borderId="47" xfId="0" applyFont="1" applyFill="1" applyBorder="1" applyAlignment="1">
      <alignment horizontal="center" vertical="center" wrapText="1"/>
    </xf>
    <xf numFmtId="0" fontId="13" fillId="0" borderId="0" xfId="0" applyFont="1" applyAlignment="1">
      <alignment horizontal="left" vertical="center" wrapText="1"/>
    </xf>
    <xf numFmtId="0" fontId="13" fillId="0" borderId="1" xfId="0" applyFont="1" applyBorder="1" applyAlignment="1">
      <alignment horizontal="left" vertical="center" wrapText="1"/>
    </xf>
    <xf numFmtId="0" fontId="13" fillId="0" borderId="45" xfId="0" applyFont="1" applyBorder="1" applyAlignment="1">
      <alignment horizontal="left" vertical="center" wrapText="1"/>
    </xf>
    <xf numFmtId="1" fontId="14" fillId="0" borderId="1" xfId="0" applyNumberFormat="1" applyFont="1" applyBorder="1" applyAlignment="1">
      <alignment horizontal="left" vertical="center" wrapText="1"/>
    </xf>
    <xf numFmtId="9" fontId="14" fillId="0" borderId="1" xfId="0" applyNumberFormat="1" applyFont="1" applyBorder="1" applyAlignment="1">
      <alignment horizontal="center" vertical="center" wrapText="1"/>
    </xf>
    <xf numFmtId="165" fontId="13" fillId="30" borderId="45" xfId="0" applyNumberFormat="1" applyFont="1" applyFill="1" applyBorder="1" applyAlignment="1">
      <alignment horizontal="center" vertical="center" wrapText="1"/>
    </xf>
    <xf numFmtId="0" fontId="14" fillId="0" borderId="0" xfId="0" applyFont="1" applyAlignment="1">
      <alignment vertical="center"/>
    </xf>
    <xf numFmtId="0" fontId="14" fillId="0" borderId="0" xfId="0" applyFont="1" applyAlignment="1">
      <alignment horizontal="left" vertical="center"/>
    </xf>
    <xf numFmtId="14" fontId="14" fillId="0" borderId="0" xfId="0" applyNumberFormat="1" applyFont="1" applyAlignment="1">
      <alignment vertical="center"/>
    </xf>
    <xf numFmtId="0" fontId="14" fillId="0" borderId="0" xfId="0" applyFont="1" applyAlignment="1">
      <alignment horizontal="center" vertical="center"/>
    </xf>
    <xf numFmtId="0" fontId="14" fillId="29" borderId="0" xfId="0" applyFont="1" applyFill="1" applyAlignment="1">
      <alignment vertical="center"/>
    </xf>
    <xf numFmtId="166" fontId="14" fillId="0" borderId="1" xfId="0" applyNumberFormat="1" applyFont="1" applyBorder="1" applyAlignment="1">
      <alignment horizontal="center" vertical="center" wrapText="1"/>
    </xf>
    <xf numFmtId="1" fontId="14" fillId="0" borderId="42" xfId="0" applyNumberFormat="1" applyFont="1" applyBorder="1" applyAlignment="1">
      <alignment horizontal="left" vertical="center" wrapText="1"/>
    </xf>
    <xf numFmtId="1" fontId="14" fillId="0" borderId="3" xfId="0" applyNumberFormat="1" applyFont="1" applyBorder="1" applyAlignment="1">
      <alignment horizontal="left" vertical="center" wrapText="1"/>
    </xf>
    <xf numFmtId="1" fontId="14" fillId="0" borderId="1" xfId="0" applyNumberFormat="1" applyFont="1" applyBorder="1" applyAlignment="1">
      <alignment vertical="center" wrapText="1"/>
    </xf>
    <xf numFmtId="0" fontId="14" fillId="0" borderId="1" xfId="0" applyFont="1" applyBorder="1" applyAlignment="1">
      <alignment horizontal="left" vertical="center" wrapText="1"/>
    </xf>
    <xf numFmtId="14" fontId="14" fillId="0" borderId="1" xfId="0" applyNumberFormat="1" applyFont="1" applyBorder="1" applyAlignment="1">
      <alignment horizontal="left" vertical="center" wrapText="1"/>
    </xf>
    <xf numFmtId="0" fontId="14" fillId="0" borderId="1" xfId="0" applyFont="1" applyBorder="1" applyAlignment="1">
      <alignment horizontal="center" vertical="center" wrapText="1"/>
    </xf>
    <xf numFmtId="9" fontId="14" fillId="0" borderId="1" xfId="0" applyNumberFormat="1" applyFont="1" applyBorder="1" applyAlignment="1">
      <alignment horizontal="center" vertical="center"/>
    </xf>
    <xf numFmtId="0" fontId="13" fillId="0" borderId="45" xfId="0" applyFont="1" applyBorder="1" applyAlignment="1">
      <alignment horizontal="center" vertical="center" wrapText="1"/>
    </xf>
    <xf numFmtId="1" fontId="14" fillId="0" borderId="42" xfId="0" applyNumberFormat="1" applyFont="1" applyBorder="1" applyAlignment="1">
      <alignment horizontal="center" vertical="center" wrapText="1"/>
    </xf>
    <xf numFmtId="1" fontId="14" fillId="0" borderId="1" xfId="0" applyNumberFormat="1" applyFont="1" applyBorder="1" applyAlignment="1">
      <alignment horizontal="center" vertical="center" wrapText="1"/>
    </xf>
    <xf numFmtId="9" fontId="14" fillId="0" borderId="1" xfId="0" applyNumberFormat="1" applyFont="1" applyBorder="1" applyAlignment="1">
      <alignment horizontal="center" vertical="center" wrapText="1"/>
    </xf>
    <xf numFmtId="0" fontId="21" fillId="23" borderId="47" xfId="0" applyFont="1" applyFill="1" applyBorder="1" applyAlignment="1">
      <alignment horizontal="center" vertical="center"/>
    </xf>
    <xf numFmtId="0" fontId="2" fillId="0" borderId="0" xfId="0" applyFont="1"/>
    <xf numFmtId="0" fontId="25" fillId="35" borderId="47" xfId="0" applyFont="1" applyFill="1" applyBorder="1" applyAlignment="1">
      <alignment horizontal="center" vertical="center"/>
    </xf>
    <xf numFmtId="167" fontId="23" fillId="35" borderId="47" xfId="0" applyNumberFormat="1" applyFont="1" applyFill="1" applyBorder="1" applyAlignment="1">
      <alignment horizontal="center" vertical="center"/>
    </xf>
    <xf numFmtId="167" fontId="25" fillId="35" borderId="47" xfId="0" applyNumberFormat="1" applyFont="1" applyFill="1" applyBorder="1" applyAlignment="1">
      <alignment horizontal="center" vertical="center"/>
    </xf>
    <xf numFmtId="0" fontId="25" fillId="22" borderId="47" xfId="0" applyFont="1" applyFill="1" applyBorder="1" applyAlignment="1">
      <alignment horizontal="center" vertical="center"/>
    </xf>
    <xf numFmtId="167" fontId="25" fillId="22" borderId="47" xfId="0" applyNumberFormat="1" applyFont="1" applyFill="1" applyBorder="1" applyAlignment="1">
      <alignment horizontal="center" vertical="center"/>
    </xf>
    <xf numFmtId="0" fontId="25" fillId="22" borderId="47" xfId="0" applyFont="1" applyFill="1" applyBorder="1" applyAlignment="1">
      <alignment horizontal="center" vertical="center" wrapText="1"/>
    </xf>
    <xf numFmtId="0" fontId="21" fillId="30" borderId="47" xfId="0" applyFont="1" applyFill="1" applyBorder="1" applyAlignment="1">
      <alignment horizontal="center" vertical="center"/>
    </xf>
    <xf numFmtId="0" fontId="21" fillId="36" borderId="47" xfId="0" applyFont="1" applyFill="1" applyBorder="1" applyAlignment="1">
      <alignment horizontal="center" vertical="center"/>
    </xf>
    <xf numFmtId="0" fontId="21" fillId="36" borderId="47" xfId="0" applyFont="1" applyFill="1" applyBorder="1" applyAlignment="1">
      <alignment horizontal="center" vertical="center" wrapText="1"/>
    </xf>
    <xf numFmtId="0" fontId="18" fillId="0" borderId="0" xfId="12" applyFont="1" applyAlignment="1">
      <alignment horizontal="center"/>
    </xf>
    <xf numFmtId="0" fontId="1" fillId="0" borderId="0" xfId="12"/>
    <xf numFmtId="0" fontId="18" fillId="0" borderId="0" xfId="12" applyFont="1" applyAlignment="1">
      <alignment horizontal="center" vertical="center"/>
    </xf>
    <xf numFmtId="0" fontId="19" fillId="0" borderId="0" xfId="12" applyFont="1" applyAlignment="1">
      <alignment horizontal="center"/>
    </xf>
    <xf numFmtId="0" fontId="6" fillId="4" borderId="1" xfId="12" applyFont="1" applyFill="1" applyBorder="1" applyAlignment="1">
      <alignment horizontal="center" vertical="center"/>
    </xf>
    <xf numFmtId="0" fontId="1" fillId="0" borderId="1" xfId="12" applyBorder="1" applyAlignment="1">
      <alignment vertical="center" wrapText="1"/>
    </xf>
    <xf numFmtId="0" fontId="18" fillId="0" borderId="1" xfId="12" applyFont="1" applyBorder="1" applyAlignment="1">
      <alignment horizontal="justify" vertical="center" wrapText="1"/>
    </xf>
    <xf numFmtId="0" fontId="1" fillId="0" borderId="1" xfId="12" applyBorder="1"/>
    <xf numFmtId="0" fontId="18" fillId="39" borderId="1" xfId="12" applyFont="1" applyFill="1" applyBorder="1" applyAlignment="1">
      <alignment horizontal="justify" vertical="center" wrapText="1"/>
    </xf>
    <xf numFmtId="0" fontId="1" fillId="0" borderId="1" xfId="12" applyBorder="1" applyAlignment="1">
      <alignment horizontal="center" vertical="center" wrapText="1"/>
    </xf>
    <xf numFmtId="0" fontId="18" fillId="0" borderId="1" xfId="12" applyFont="1" applyBorder="1" applyAlignment="1">
      <alignment horizontal="center" vertical="center" wrapText="1"/>
    </xf>
    <xf numFmtId="0" fontId="1" fillId="39" borderId="1" xfId="12" applyFill="1" applyBorder="1" applyAlignment="1">
      <alignment vertical="center" wrapText="1"/>
    </xf>
    <xf numFmtId="0" fontId="1" fillId="0" borderId="0" xfId="12" applyAlignment="1">
      <alignment vertical="center"/>
    </xf>
    <xf numFmtId="1" fontId="14" fillId="0" borderId="4" xfId="0" applyNumberFormat="1" applyFont="1" applyBorder="1" applyAlignment="1">
      <alignment horizontal="left" vertical="center" wrapText="1"/>
    </xf>
    <xf numFmtId="166" fontId="14" fillId="0" borderId="4" xfId="0" applyNumberFormat="1" applyFont="1" applyBorder="1" applyAlignment="1">
      <alignment horizontal="center" vertical="center" wrapText="1"/>
    </xf>
    <xf numFmtId="165" fontId="14" fillId="0" borderId="49" xfId="0" applyNumberFormat="1" applyFont="1" applyBorder="1" applyAlignment="1">
      <alignment horizontal="center" vertical="center" wrapText="1"/>
    </xf>
    <xf numFmtId="1" fontId="14" fillId="0" borderId="47" xfId="0" applyNumberFormat="1" applyFont="1" applyBorder="1" applyAlignment="1">
      <alignment horizontal="center" vertical="center" wrapText="1"/>
    </xf>
    <xf numFmtId="0" fontId="21" fillId="0" borderId="49" xfId="0" applyFont="1" applyBorder="1" applyAlignment="1">
      <alignment horizontal="center" vertical="center" wrapText="1"/>
    </xf>
    <xf numFmtId="1" fontId="22" fillId="0" borderId="46" xfId="0" applyNumberFormat="1" applyFont="1" applyBorder="1" applyAlignment="1">
      <alignment horizontal="center" vertical="center"/>
    </xf>
    <xf numFmtId="9" fontId="14" fillId="0" borderId="1" xfId="0" applyNumberFormat="1" applyFont="1" applyBorder="1" applyAlignment="1">
      <alignment horizontal="center" vertical="center" wrapText="1"/>
    </xf>
    <xf numFmtId="0" fontId="6" fillId="22" borderId="47" xfId="12" applyFont="1" applyFill="1" applyBorder="1" applyAlignment="1">
      <alignment horizontal="center" vertical="center" wrapText="1"/>
    </xf>
    <xf numFmtId="0" fontId="6" fillId="24" borderId="49" xfId="12" applyFont="1" applyFill="1" applyBorder="1" applyAlignment="1">
      <alignment horizontal="center" vertical="center" wrapText="1"/>
    </xf>
    <xf numFmtId="0" fontId="6" fillId="24" borderId="48" xfId="12" applyFont="1" applyFill="1" applyBorder="1" applyAlignment="1">
      <alignment horizontal="center" vertical="center" wrapText="1"/>
    </xf>
    <xf numFmtId="0" fontId="6" fillId="22" borderId="49" xfId="12" applyFont="1" applyFill="1" applyBorder="1" applyAlignment="1">
      <alignment horizontal="center" vertical="center" wrapText="1"/>
    </xf>
    <xf numFmtId="0" fontId="6" fillId="22" borderId="40" xfId="12" applyFont="1" applyFill="1" applyBorder="1" applyAlignment="1">
      <alignment horizontal="center" vertical="center" wrapText="1"/>
    </xf>
    <xf numFmtId="0" fontId="6" fillId="24" borderId="0" xfId="12" applyFont="1" applyFill="1" applyAlignment="1">
      <alignment horizontal="center" vertical="center" wrapText="1"/>
    </xf>
    <xf numFmtId="0" fontId="6" fillId="22" borderId="37" xfId="12" applyFont="1" applyFill="1" applyBorder="1" applyAlignment="1">
      <alignment horizontal="center" vertical="center" wrapText="1"/>
    </xf>
    <xf numFmtId="0" fontId="13" fillId="25" borderId="41" xfId="12" applyFont="1" applyFill="1" applyBorder="1" applyAlignment="1">
      <alignment horizontal="center" vertical="center" wrapText="1"/>
    </xf>
    <xf numFmtId="0" fontId="13" fillId="26" borderId="50" xfId="12" applyFont="1" applyFill="1" applyBorder="1" applyAlignment="1">
      <alignment horizontal="center" vertical="center" wrapText="1"/>
    </xf>
    <xf numFmtId="0" fontId="13" fillId="27" borderId="40" xfId="12" applyFont="1" applyFill="1" applyBorder="1" applyAlignment="1">
      <alignment horizontal="center" vertical="center" wrapText="1"/>
    </xf>
    <xf numFmtId="0" fontId="6" fillId="22" borderId="0" xfId="12" applyFont="1" applyFill="1" applyAlignment="1">
      <alignment horizontal="center" vertical="center" wrapText="1"/>
    </xf>
    <xf numFmtId="0" fontId="32" fillId="20" borderId="1" xfId="0" applyFont="1" applyFill="1" applyBorder="1" applyAlignment="1">
      <alignment horizontal="left" vertical="center" wrapText="1"/>
    </xf>
    <xf numFmtId="0" fontId="32" fillId="20" borderId="1" xfId="0" applyFont="1" applyFill="1" applyBorder="1" applyAlignment="1">
      <alignment horizontal="center" vertical="center" wrapText="1"/>
    </xf>
    <xf numFmtId="0" fontId="33" fillId="20" borderId="1" xfId="13" applyFont="1" applyFill="1" applyBorder="1" applyAlignment="1">
      <alignment horizontal="left" vertical="center" wrapText="1"/>
    </xf>
    <xf numFmtId="0" fontId="34" fillId="0" borderId="47" xfId="0" applyFont="1" applyBorder="1" applyAlignment="1">
      <alignment horizontal="left" vertical="center" wrapText="1"/>
    </xf>
    <xf numFmtId="0" fontId="35" fillId="0" borderId="46" xfId="0" applyFont="1" applyBorder="1" applyAlignment="1">
      <alignment horizontal="left" vertical="center" wrapText="1"/>
    </xf>
    <xf numFmtId="0" fontId="35" fillId="0" borderId="47" xfId="0" applyFont="1" applyBorder="1" applyAlignment="1">
      <alignment horizontal="left" vertical="center" wrapText="1"/>
    </xf>
    <xf numFmtId="0" fontId="34" fillId="20" borderId="1" xfId="0" applyFont="1" applyFill="1" applyBorder="1" applyAlignment="1">
      <alignment horizontal="left" vertical="center" wrapText="1"/>
    </xf>
    <xf numFmtId="168" fontId="34" fillId="20" borderId="1" xfId="0" applyNumberFormat="1" applyFont="1" applyFill="1" applyBorder="1" applyAlignment="1">
      <alignment horizontal="left" vertical="center" wrapText="1"/>
    </xf>
    <xf numFmtId="1" fontId="34" fillId="0" borderId="46" xfId="12" applyNumberFormat="1" applyFont="1" applyBorder="1" applyAlignment="1">
      <alignment horizontal="center" vertical="center" wrapText="1"/>
    </xf>
    <xf numFmtId="1" fontId="34" fillId="28" borderId="46" xfId="12" applyNumberFormat="1" applyFont="1" applyFill="1" applyBorder="1" applyAlignment="1">
      <alignment horizontal="center" vertical="center" wrapText="1"/>
    </xf>
    <xf numFmtId="1" fontId="34" fillId="37" borderId="46" xfId="12" applyNumberFormat="1" applyFont="1" applyFill="1" applyBorder="1" applyAlignment="1">
      <alignment horizontal="center" vertical="center" wrapText="1"/>
    </xf>
    <xf numFmtId="0" fontId="34" fillId="28" borderId="46" xfId="12" applyFont="1" applyFill="1" applyBorder="1" applyAlignment="1">
      <alignment horizontal="center" vertical="center" wrapText="1"/>
    </xf>
    <xf numFmtId="0" fontId="34" fillId="37" borderId="46" xfId="12" applyFont="1" applyFill="1" applyBorder="1" applyAlignment="1">
      <alignment horizontal="center" vertical="center" wrapText="1"/>
    </xf>
    <xf numFmtId="0" fontId="34" fillId="0" borderId="46" xfId="12" applyFont="1" applyBorder="1" applyAlignment="1">
      <alignment horizontal="center" vertical="center" wrapText="1"/>
    </xf>
    <xf numFmtId="0" fontId="34" fillId="0" borderId="37" xfId="12" applyFont="1" applyBorder="1" applyAlignment="1">
      <alignment horizontal="center" vertical="center" wrapText="1"/>
    </xf>
    <xf numFmtId="0" fontId="34" fillId="0" borderId="49" xfId="12" applyFont="1" applyBorder="1" applyAlignment="1">
      <alignment horizontal="center" vertical="center" wrapText="1"/>
    </xf>
    <xf numFmtId="9" fontId="34" fillId="0" borderId="49" xfId="12" applyNumberFormat="1" applyFont="1" applyBorder="1" applyAlignment="1">
      <alignment horizontal="center" vertical="center" wrapText="1"/>
    </xf>
    <xf numFmtId="0" fontId="32" fillId="0" borderId="47" xfId="12" applyFont="1" applyBorder="1" applyAlignment="1">
      <alignment horizontal="center" vertical="center" wrapText="1"/>
    </xf>
    <xf numFmtId="9" fontId="32" fillId="0" borderId="39" xfId="12" applyNumberFormat="1" applyFont="1" applyBorder="1" applyAlignment="1">
      <alignment horizontal="center" vertical="center" wrapText="1"/>
    </xf>
    <xf numFmtId="0" fontId="36" fillId="0" borderId="40" xfId="12" applyFont="1" applyBorder="1" applyAlignment="1">
      <alignment wrapText="1"/>
    </xf>
    <xf numFmtId="0" fontId="32" fillId="0" borderId="0" xfId="12" applyFont="1" applyAlignment="1">
      <alignment horizontal="center" vertical="center" wrapText="1"/>
    </xf>
    <xf numFmtId="0" fontId="37" fillId="0" borderId="0" xfId="12" applyFont="1" applyAlignment="1">
      <alignment wrapText="1"/>
    </xf>
    <xf numFmtId="0" fontId="38" fillId="3" borderId="1" xfId="0" applyFont="1" applyFill="1" applyBorder="1" applyAlignment="1">
      <alignment horizontal="center" vertical="center" wrapText="1"/>
    </xf>
    <xf numFmtId="0" fontId="38" fillId="2" borderId="1" xfId="0" applyFont="1" applyFill="1" applyBorder="1" applyAlignment="1">
      <alignment horizontal="center" vertical="center" wrapText="1"/>
    </xf>
    <xf numFmtId="0" fontId="38" fillId="9" borderId="1" xfId="0" applyFont="1" applyFill="1" applyBorder="1" applyAlignment="1">
      <alignment horizontal="center" vertical="center" wrapText="1"/>
    </xf>
    <xf numFmtId="0" fontId="38" fillId="10" borderId="1" xfId="0" applyFont="1" applyFill="1" applyBorder="1" applyAlignment="1">
      <alignment horizontal="center" vertical="center" wrapText="1"/>
    </xf>
    <xf numFmtId="0" fontId="38" fillId="12" borderId="1" xfId="0" applyFont="1" applyFill="1" applyBorder="1" applyAlignment="1">
      <alignment horizontal="center" vertical="center" wrapText="1"/>
    </xf>
    <xf numFmtId="0" fontId="38" fillId="16" borderId="1" xfId="0" applyFont="1" applyFill="1" applyBorder="1" applyAlignment="1">
      <alignment horizontal="center" vertical="center" wrapText="1"/>
    </xf>
    <xf numFmtId="0" fontId="39" fillId="45" borderId="1" xfId="0" applyFont="1" applyFill="1" applyBorder="1" applyAlignment="1">
      <alignment horizontal="center" vertical="center" wrapText="1"/>
    </xf>
    <xf numFmtId="0" fontId="6" fillId="17" borderId="1" xfId="0" applyFont="1" applyFill="1" applyBorder="1" applyAlignment="1">
      <alignment horizontal="center" vertical="center" wrapText="1"/>
    </xf>
    <xf numFmtId="0" fontId="40" fillId="8" borderId="53" xfId="0" applyFont="1" applyFill="1" applyBorder="1" applyAlignment="1">
      <alignment horizontal="center" vertical="center" wrapText="1"/>
    </xf>
    <xf numFmtId="0" fontId="6" fillId="41" borderId="1" xfId="0" applyFont="1" applyFill="1" applyBorder="1" applyAlignment="1">
      <alignment horizontal="center" vertical="center" wrapText="1"/>
    </xf>
    <xf numFmtId="0" fontId="6" fillId="41" borderId="1" xfId="0" applyFont="1" applyFill="1" applyBorder="1" applyAlignment="1">
      <alignment horizontal="center" vertical="center"/>
    </xf>
    <xf numFmtId="0" fontId="6" fillId="8" borderId="1" xfId="0" applyFont="1" applyFill="1" applyBorder="1" applyAlignment="1">
      <alignment horizontal="center" vertical="center" wrapText="1"/>
    </xf>
    <xf numFmtId="0" fontId="6" fillId="8" borderId="1" xfId="0" applyFont="1" applyFill="1" applyBorder="1" applyAlignment="1">
      <alignment horizontal="center" vertical="center"/>
    </xf>
    <xf numFmtId="0" fontId="6" fillId="42" borderId="1" xfId="0" applyFont="1" applyFill="1" applyBorder="1" applyAlignment="1">
      <alignment horizontal="center" vertical="center" wrapText="1"/>
    </xf>
    <xf numFmtId="0" fontId="6" fillId="42" borderId="1" xfId="0" applyFont="1" applyFill="1" applyBorder="1" applyAlignment="1">
      <alignment horizontal="center" vertical="center"/>
    </xf>
    <xf numFmtId="0" fontId="6" fillId="18" borderId="1" xfId="0" applyFont="1" applyFill="1" applyBorder="1" applyAlignment="1">
      <alignment horizontal="center" vertical="center" wrapText="1"/>
    </xf>
    <xf numFmtId="0" fontId="6" fillId="18" borderId="1" xfId="0" applyFont="1" applyFill="1" applyBorder="1" applyAlignment="1">
      <alignment horizontal="center" vertical="center"/>
    </xf>
    <xf numFmtId="0" fontId="6" fillId="43" borderId="1" xfId="0" applyFont="1" applyFill="1" applyBorder="1" applyAlignment="1">
      <alignment horizontal="center" vertical="center" wrapText="1"/>
    </xf>
    <xf numFmtId="0" fontId="6" fillId="43" borderId="1" xfId="0" applyFont="1" applyFill="1" applyBorder="1" applyAlignment="1">
      <alignment horizontal="center" vertical="center"/>
    </xf>
    <xf numFmtId="0" fontId="6" fillId="44" borderId="1" xfId="0" applyFont="1" applyFill="1" applyBorder="1" applyAlignment="1">
      <alignment horizontal="center" vertical="center"/>
    </xf>
    <xf numFmtId="0" fontId="38" fillId="4" borderId="4" xfId="0" applyFont="1" applyFill="1" applyBorder="1" applyAlignment="1">
      <alignment horizontal="center" vertical="center" wrapText="1"/>
    </xf>
    <xf numFmtId="0" fontId="41" fillId="5" borderId="1" xfId="0" applyFont="1" applyFill="1" applyBorder="1" applyAlignment="1">
      <alignment horizontal="center" vertical="center" wrapText="1"/>
    </xf>
    <xf numFmtId="0" fontId="42" fillId="5" borderId="1" xfId="0" applyFont="1" applyFill="1" applyBorder="1" applyAlignment="1">
      <alignment horizontal="justify" vertical="center" wrapText="1"/>
    </xf>
    <xf numFmtId="0" fontId="5" fillId="5" borderId="1" xfId="0" applyFont="1" applyFill="1" applyBorder="1" applyAlignment="1">
      <alignment horizontal="center" vertical="center" wrapText="1"/>
    </xf>
    <xf numFmtId="0" fontId="5" fillId="5" borderId="1" xfId="0" applyFont="1" applyFill="1" applyBorder="1" applyAlignment="1">
      <alignment horizontal="justify" vertical="center" wrapText="1"/>
    </xf>
    <xf numFmtId="0" fontId="5" fillId="13" borderId="1" xfId="0" applyFont="1" applyFill="1" applyBorder="1" applyAlignment="1">
      <alignment horizontal="center" vertical="center" wrapText="1"/>
    </xf>
    <xf numFmtId="0" fontId="5" fillId="13" borderId="1" xfId="0" applyFont="1" applyFill="1" applyBorder="1" applyAlignment="1">
      <alignment horizontal="justify" vertical="center" wrapText="1"/>
    </xf>
    <xf numFmtId="0" fontId="5" fillId="14" borderId="1" xfId="0" applyFont="1" applyFill="1" applyBorder="1" applyAlignment="1">
      <alignment horizontal="justify" vertical="center" wrapText="1"/>
    </xf>
    <xf numFmtId="0" fontId="20" fillId="46" borderId="4" xfId="0" applyFont="1" applyFill="1" applyBorder="1" applyAlignment="1">
      <alignment horizontal="left" vertical="center" wrapText="1"/>
    </xf>
    <xf numFmtId="0" fontId="5" fillId="7" borderId="1" xfId="0" applyFont="1" applyFill="1" applyBorder="1" applyAlignment="1">
      <alignment horizontal="center" vertical="center" wrapText="1"/>
    </xf>
    <xf numFmtId="0" fontId="5" fillId="7" borderId="1" xfId="0" applyFont="1" applyFill="1" applyBorder="1" applyAlignment="1">
      <alignment horizontal="justify" vertical="center" wrapText="1"/>
    </xf>
    <xf numFmtId="0" fontId="7" fillId="19"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center"/>
    </xf>
    <xf numFmtId="0" fontId="5" fillId="0" borderId="1" xfId="0" applyFont="1" applyBorder="1" applyAlignment="1">
      <alignment vertical="center" wrapText="1"/>
    </xf>
    <xf numFmtId="0" fontId="0" fillId="0" borderId="0" xfId="0" applyAlignment="1">
      <alignment vertical="center"/>
    </xf>
    <xf numFmtId="0" fontId="5" fillId="46" borderId="1" xfId="0" applyFont="1" applyFill="1" applyBorder="1" applyAlignment="1">
      <alignment horizontal="left" vertical="center" wrapText="1"/>
    </xf>
    <xf numFmtId="0" fontId="0" fillId="32" borderId="1" xfId="0" applyFill="1" applyBorder="1" applyAlignment="1">
      <alignment vertical="center"/>
    </xf>
    <xf numFmtId="0" fontId="0" fillId="32" borderId="1" xfId="0" applyFill="1" applyBorder="1"/>
    <xf numFmtId="0" fontId="42" fillId="5" borderId="1" xfId="0" applyFont="1" applyFill="1" applyBorder="1" applyAlignment="1">
      <alignment horizontal="center" vertical="center" wrapText="1"/>
    </xf>
    <xf numFmtId="0" fontId="5" fillId="0" borderId="1" xfId="0" applyFont="1" applyBorder="1" applyAlignment="1">
      <alignment vertical="center"/>
    </xf>
    <xf numFmtId="0" fontId="0" fillId="0" borderId="1" xfId="0" applyBorder="1"/>
    <xf numFmtId="0" fontId="5" fillId="6" borderId="1" xfId="0" applyFont="1" applyFill="1" applyBorder="1" applyAlignment="1">
      <alignment horizontal="justify" vertical="center" wrapText="1"/>
    </xf>
    <xf numFmtId="0" fontId="5" fillId="14" borderId="1" xfId="0" applyFont="1" applyFill="1" applyBorder="1" applyAlignment="1">
      <alignment horizontal="center" vertical="center" wrapText="1"/>
    </xf>
    <xf numFmtId="0" fontId="5" fillId="14" borderId="1" xfId="0" applyFont="1" applyFill="1" applyBorder="1" applyAlignment="1">
      <alignment horizontal="center" vertical="center"/>
    </xf>
    <xf numFmtId="0" fontId="43" fillId="5" borderId="1" xfId="0" applyFont="1" applyFill="1" applyBorder="1" applyAlignment="1">
      <alignment horizontal="justify" vertical="center" wrapText="1"/>
    </xf>
    <xf numFmtId="0" fontId="0" fillId="32" borderId="1" xfId="0" applyFill="1" applyBorder="1" applyAlignment="1">
      <alignment horizontal="center" vertical="center"/>
    </xf>
    <xf numFmtId="0" fontId="5" fillId="0" borderId="1" xfId="0" applyFont="1" applyBorder="1" applyAlignment="1">
      <alignment horizontal="center" vertical="center"/>
    </xf>
    <xf numFmtId="0" fontId="42" fillId="13" borderId="1" xfId="0" applyFont="1" applyFill="1" applyBorder="1" applyAlignment="1">
      <alignment horizontal="center" vertical="center" wrapText="1"/>
    </xf>
    <xf numFmtId="0" fontId="42" fillId="13" borderId="1" xfId="0" applyFont="1" applyFill="1" applyBorder="1" applyAlignment="1">
      <alignment horizontal="justify" vertical="center" wrapText="1"/>
    </xf>
    <xf numFmtId="0" fontId="42" fillId="14" borderId="1" xfId="0" applyFont="1" applyFill="1" applyBorder="1" applyAlignment="1">
      <alignment horizontal="justify" vertical="center" wrapText="1"/>
    </xf>
    <xf numFmtId="0" fontId="14" fillId="46" borderId="1" xfId="0" applyFont="1" applyFill="1" applyBorder="1" applyAlignment="1">
      <alignment horizontal="left" vertical="center" wrapText="1"/>
    </xf>
    <xf numFmtId="0" fontId="42" fillId="7" borderId="1" xfId="0" applyFont="1" applyFill="1" applyBorder="1" applyAlignment="1">
      <alignment horizontal="justify" vertical="center" wrapText="1"/>
    </xf>
    <xf numFmtId="0" fontId="5" fillId="0" borderId="0" xfId="0" applyFont="1" applyAlignment="1">
      <alignment horizontal="center" vertical="center"/>
    </xf>
    <xf numFmtId="0" fontId="0" fillId="7" borderId="1" xfId="0" applyFill="1" applyBorder="1" applyAlignment="1">
      <alignment vertical="center" wrapText="1"/>
    </xf>
    <xf numFmtId="0" fontId="0" fillId="7" borderId="1" xfId="0" applyFill="1" applyBorder="1" applyAlignment="1">
      <alignment horizontal="justify" vertical="center" wrapText="1"/>
    </xf>
    <xf numFmtId="0" fontId="5" fillId="7" borderId="1" xfId="0" applyFont="1" applyFill="1" applyBorder="1" applyAlignment="1">
      <alignment horizontal="center" vertical="center"/>
    </xf>
    <xf numFmtId="0" fontId="5" fillId="20" borderId="1" xfId="0" applyFont="1" applyFill="1" applyBorder="1" applyAlignment="1">
      <alignment horizontal="center" vertical="center"/>
    </xf>
    <xf numFmtId="0" fontId="5" fillId="20" borderId="1" xfId="0" applyFont="1" applyFill="1" applyBorder="1" applyAlignment="1">
      <alignment vertical="center"/>
    </xf>
    <xf numFmtId="0" fontId="5" fillId="20" borderId="1" xfId="0" applyFont="1" applyFill="1" applyBorder="1" applyAlignment="1">
      <alignment horizontal="center" vertical="center" wrapText="1"/>
    </xf>
    <xf numFmtId="0" fontId="5" fillId="14" borderId="1" xfId="0" applyFont="1" applyFill="1" applyBorder="1" applyAlignment="1">
      <alignment horizontal="justify" vertical="center"/>
    </xf>
    <xf numFmtId="0" fontId="44" fillId="5" borderId="1" xfId="0" applyFont="1" applyFill="1" applyBorder="1" applyAlignment="1">
      <alignment horizontal="center" vertical="center" wrapText="1"/>
    </xf>
    <xf numFmtId="0" fontId="42" fillId="5" borderId="1" xfId="11" applyFont="1" applyFill="1" applyBorder="1" applyAlignment="1">
      <alignment horizontal="justify" vertical="center" wrapText="1"/>
    </xf>
    <xf numFmtId="0" fontId="5" fillId="5" borderId="1" xfId="0" applyFont="1" applyFill="1" applyBorder="1" applyAlignment="1">
      <alignment horizontal="justify" vertical="top" wrapText="1"/>
    </xf>
    <xf numFmtId="0" fontId="5" fillId="7" borderId="1" xfId="0" applyFont="1" applyFill="1" applyBorder="1" applyAlignment="1">
      <alignment vertical="center" wrapText="1"/>
    </xf>
    <xf numFmtId="0" fontId="38" fillId="4" borderId="1" xfId="0" applyFont="1" applyFill="1" applyBorder="1" applyAlignment="1">
      <alignment horizontal="center" vertical="center" wrapText="1"/>
    </xf>
    <xf numFmtId="0" fontId="43" fillId="13" borderId="1" xfId="0" applyFont="1" applyFill="1" applyBorder="1" applyAlignment="1">
      <alignment horizontal="center" vertical="center" wrapText="1"/>
    </xf>
    <xf numFmtId="0" fontId="42" fillId="5" borderId="1" xfId="1" applyFont="1" applyFill="1" applyBorder="1" applyAlignment="1">
      <alignment horizontal="justify" vertical="center" wrapText="1"/>
    </xf>
    <xf numFmtId="0" fontId="42" fillId="6" borderId="1" xfId="0" applyFont="1" applyFill="1" applyBorder="1" applyAlignment="1">
      <alignment horizontal="justify" vertical="center" wrapText="1"/>
    </xf>
    <xf numFmtId="0" fontId="42" fillId="14" borderId="1" xfId="0" applyFont="1" applyFill="1" applyBorder="1" applyAlignment="1">
      <alignment horizontal="center" vertical="center" wrapText="1"/>
    </xf>
    <xf numFmtId="0" fontId="5" fillId="13" borderId="1" xfId="0" applyFont="1" applyFill="1" applyBorder="1" applyAlignment="1">
      <alignment horizontal="center" vertical="center"/>
    </xf>
    <xf numFmtId="0" fontId="38" fillId="4" borderId="2" xfId="0" applyFont="1" applyFill="1" applyBorder="1" applyAlignment="1">
      <alignment horizontal="center" vertical="center" wrapText="1"/>
    </xf>
    <xf numFmtId="0" fontId="45" fillId="0" borderId="0" xfId="0" applyFont="1" applyAlignment="1">
      <alignment horizontal="center" vertical="center" textRotation="90"/>
    </xf>
    <xf numFmtId="0" fontId="0" fillId="0" borderId="0" xfId="0" applyAlignment="1">
      <alignment horizontal="center"/>
    </xf>
    <xf numFmtId="0" fontId="0" fillId="0" borderId="0" xfId="0" applyAlignment="1">
      <alignment horizontal="left"/>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vertical="center" textRotation="90" wrapText="1"/>
    </xf>
    <xf numFmtId="0" fontId="46" fillId="0" borderId="0" xfId="11" applyFont="1"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left" wrapText="1"/>
    </xf>
    <xf numFmtId="0" fontId="2" fillId="0" borderId="0" xfId="0" applyFont="1" applyAlignment="1">
      <alignment vertical="center" wrapText="1"/>
    </xf>
    <xf numFmtId="0" fontId="0" fillId="0" borderId="0" xfId="0" applyAlignment="1">
      <alignment horizontal="center" vertical="center" wrapText="1"/>
    </xf>
    <xf numFmtId="1" fontId="20" fillId="0" borderId="1" xfId="0" applyNumberFormat="1" applyFont="1" applyBorder="1" applyAlignment="1">
      <alignment vertical="center" wrapText="1"/>
    </xf>
    <xf numFmtId="1" fontId="14" fillId="39" borderId="1" xfId="0" applyNumberFormat="1" applyFont="1" applyFill="1" applyBorder="1" applyAlignment="1">
      <alignment horizontal="left" vertical="center" wrapText="1"/>
    </xf>
    <xf numFmtId="1" fontId="20" fillId="0" borderId="1" xfId="0" applyNumberFormat="1" applyFont="1" applyBorder="1" applyAlignment="1">
      <alignment horizontal="left" vertical="center" wrapText="1"/>
    </xf>
    <xf numFmtId="0" fontId="13" fillId="0" borderId="45" xfId="0" applyFont="1" applyBorder="1" applyAlignment="1">
      <alignment vertical="center" wrapText="1"/>
    </xf>
    <xf numFmtId="1" fontId="14" fillId="0" borderId="42" xfId="0" applyNumberFormat="1" applyFont="1" applyBorder="1" applyAlignment="1">
      <alignment vertical="center" wrapText="1"/>
    </xf>
    <xf numFmtId="0" fontId="14" fillId="0" borderId="1" xfId="0" applyFont="1" applyFill="1" applyBorder="1" applyAlignment="1">
      <alignment horizontal="justify" vertical="center" wrapText="1"/>
    </xf>
    <xf numFmtId="0" fontId="20" fillId="0" borderId="1" xfId="0" applyFont="1" applyFill="1" applyBorder="1" applyAlignment="1">
      <alignment horizontal="justify" vertical="center" wrapText="1"/>
    </xf>
    <xf numFmtId="1" fontId="20" fillId="0" borderId="1" xfId="0" applyNumberFormat="1" applyFont="1" applyFill="1" applyBorder="1" applyAlignment="1">
      <alignment horizontal="left" vertical="center" wrapText="1"/>
    </xf>
    <xf numFmtId="1" fontId="14" fillId="0" borderId="1" xfId="0" applyNumberFormat="1" applyFont="1" applyFill="1" applyBorder="1" applyAlignment="1">
      <alignment horizontal="left" vertical="center" wrapText="1"/>
    </xf>
    <xf numFmtId="1" fontId="14" fillId="0" borderId="1" xfId="0" applyNumberFormat="1" applyFont="1" applyFill="1" applyBorder="1" applyAlignment="1">
      <alignment vertical="center" wrapText="1"/>
    </xf>
    <xf numFmtId="1" fontId="47" fillId="39" borderId="1" xfId="0" applyNumberFormat="1" applyFont="1" applyFill="1" applyBorder="1" applyAlignment="1">
      <alignment horizontal="center" vertical="center" wrapText="1"/>
    </xf>
    <xf numFmtId="0" fontId="22" fillId="36" borderId="39" xfId="0" applyFont="1" applyFill="1" applyBorder="1" applyAlignment="1">
      <alignment horizontal="left" vertical="center" wrapText="1"/>
    </xf>
    <xf numFmtId="0" fontId="17" fillId="0" borderId="38" xfId="0" applyFont="1" applyBorder="1"/>
    <xf numFmtId="0" fontId="17" fillId="0" borderId="46" xfId="0" applyFont="1" applyBorder="1"/>
    <xf numFmtId="0" fontId="22" fillId="30" borderId="39" xfId="0" applyFont="1" applyFill="1" applyBorder="1" applyAlignment="1">
      <alignment horizontal="left" vertical="center" wrapText="1"/>
    </xf>
    <xf numFmtId="0" fontId="21" fillId="34" borderId="39" xfId="0" applyFont="1" applyFill="1" applyBorder="1" applyAlignment="1">
      <alignment horizontal="center" vertical="center"/>
    </xf>
    <xf numFmtId="0" fontId="21" fillId="36" borderId="39" xfId="0" applyFont="1" applyFill="1" applyBorder="1" applyAlignment="1">
      <alignment horizontal="center" vertical="center"/>
    </xf>
    <xf numFmtId="0" fontId="23" fillId="22" borderId="39" xfId="0" applyFont="1" applyFill="1" applyBorder="1" applyAlignment="1">
      <alignment horizontal="left" vertical="center" wrapText="1"/>
    </xf>
    <xf numFmtId="0" fontId="24" fillId="22" borderId="39" xfId="0" applyFont="1" applyFill="1" applyBorder="1" applyAlignment="1">
      <alignment horizontal="left" vertical="center" wrapText="1"/>
    </xf>
    <xf numFmtId="0" fontId="21" fillId="30" borderId="39" xfId="0" applyFont="1" applyFill="1" applyBorder="1" applyAlignment="1">
      <alignment horizontal="center" vertical="center" wrapText="1"/>
    </xf>
    <xf numFmtId="0" fontId="22" fillId="30" borderId="39" xfId="0" applyFont="1" applyFill="1" applyBorder="1" applyAlignment="1">
      <alignment horizontal="left" vertical="center"/>
    </xf>
    <xf numFmtId="0" fontId="21" fillId="0" borderId="39" xfId="0" applyFont="1" applyBorder="1" applyAlignment="1">
      <alignment horizontal="center" vertical="center" wrapText="1"/>
    </xf>
    <xf numFmtId="0" fontId="22" fillId="0" borderId="39" xfId="0" applyFont="1" applyBorder="1" applyAlignment="1">
      <alignment horizontal="left" vertical="center" wrapText="1"/>
    </xf>
    <xf numFmtId="0" fontId="23" fillId="33" borderId="39" xfId="0" applyFont="1" applyFill="1" applyBorder="1" applyAlignment="1">
      <alignment horizontal="center" vertical="center" wrapText="1"/>
    </xf>
    <xf numFmtId="0" fontId="21" fillId="23" borderId="39" xfId="0" applyFont="1" applyFill="1" applyBorder="1" applyAlignment="1">
      <alignment horizontal="left" vertical="center" wrapText="1"/>
    </xf>
    <xf numFmtId="0" fontId="22" fillId="23" borderId="39" xfId="0" applyFont="1" applyFill="1" applyBorder="1" applyAlignment="1">
      <alignment horizontal="left" vertical="center" wrapText="1"/>
    </xf>
    <xf numFmtId="0" fontId="23" fillId="35" borderId="39" xfId="0" applyFont="1" applyFill="1" applyBorder="1" applyAlignment="1">
      <alignment horizontal="left" vertical="center" wrapText="1"/>
    </xf>
    <xf numFmtId="0" fontId="24" fillId="35" borderId="39" xfId="0" applyFont="1" applyFill="1" applyBorder="1" applyAlignment="1">
      <alignment horizontal="left" vertical="center" wrapText="1"/>
    </xf>
    <xf numFmtId="0" fontId="6" fillId="4" borderId="1" xfId="12" applyFont="1" applyFill="1" applyBorder="1" applyAlignment="1">
      <alignment horizontal="center" vertical="center" wrapText="1"/>
    </xf>
    <xf numFmtId="0" fontId="6" fillId="38" borderId="10" xfId="12" applyFont="1" applyFill="1" applyBorder="1" applyAlignment="1">
      <alignment horizontal="center" vertical="center"/>
    </xf>
    <xf numFmtId="0" fontId="6" fillId="38" borderId="0" xfId="12" applyFont="1" applyFill="1" applyAlignment="1">
      <alignment horizontal="center" vertical="center"/>
    </xf>
    <xf numFmtId="0" fontId="6" fillId="38" borderId="9" xfId="12" applyFont="1" applyFill="1" applyBorder="1" applyAlignment="1">
      <alignment horizontal="center" vertical="center"/>
    </xf>
    <xf numFmtId="0" fontId="6" fillId="38" borderId="7" xfId="12" applyFont="1" applyFill="1" applyBorder="1" applyAlignment="1">
      <alignment horizontal="center" vertical="center"/>
    </xf>
    <xf numFmtId="0" fontId="38" fillId="8" borderId="3" xfId="0" applyFont="1" applyFill="1" applyBorder="1" applyAlignment="1">
      <alignment horizontal="center" vertical="center" wrapText="1"/>
    </xf>
    <xf numFmtId="0" fontId="38" fillId="8" borderId="5" xfId="0" applyFont="1" applyFill="1" applyBorder="1" applyAlignment="1">
      <alignment horizontal="center" vertical="center" wrapText="1"/>
    </xf>
    <xf numFmtId="0" fontId="38" fillId="8" borderId="6" xfId="0" applyFont="1" applyFill="1" applyBorder="1" applyAlignment="1">
      <alignment horizontal="center" vertical="center" wrapText="1"/>
    </xf>
    <xf numFmtId="0" fontId="38" fillId="9" borderId="3" xfId="0" applyFont="1" applyFill="1" applyBorder="1" applyAlignment="1">
      <alignment horizontal="center" vertical="center" wrapText="1"/>
    </xf>
    <xf numFmtId="0" fontId="38" fillId="9" borderId="6" xfId="0" applyFont="1" applyFill="1" applyBorder="1" applyAlignment="1">
      <alignment horizontal="center" vertical="center" wrapText="1"/>
    </xf>
    <xf numFmtId="0" fontId="38" fillId="10" borderId="3" xfId="0" applyFont="1" applyFill="1" applyBorder="1" applyAlignment="1">
      <alignment horizontal="center" vertical="center" wrapText="1"/>
    </xf>
    <xf numFmtId="0" fontId="38" fillId="10" borderId="5" xfId="0" applyFont="1" applyFill="1" applyBorder="1" applyAlignment="1">
      <alignment horizontal="center" vertical="center" wrapText="1"/>
    </xf>
    <xf numFmtId="0" fontId="38" fillId="10" borderId="6" xfId="0" applyFont="1" applyFill="1" applyBorder="1" applyAlignment="1">
      <alignment horizontal="center" vertical="center" wrapText="1"/>
    </xf>
    <xf numFmtId="0" fontId="38" fillId="11" borderId="9" xfId="0" applyFont="1" applyFill="1" applyBorder="1" applyAlignment="1">
      <alignment horizontal="center" vertical="center" wrapText="1"/>
    </xf>
    <xf numFmtId="0" fontId="38" fillId="11" borderId="7" xfId="0" applyFont="1" applyFill="1" applyBorder="1" applyAlignment="1">
      <alignment horizontal="center" vertical="center" wrapText="1"/>
    </xf>
    <xf numFmtId="0" fontId="38" fillId="11" borderId="8" xfId="0" applyFont="1" applyFill="1" applyBorder="1" applyAlignment="1">
      <alignment horizontal="center" vertical="center" wrapText="1"/>
    </xf>
    <xf numFmtId="0" fontId="38" fillId="15" borderId="9" xfId="0" applyFont="1" applyFill="1" applyBorder="1" applyAlignment="1">
      <alignment horizontal="center" vertical="center" wrapText="1"/>
    </xf>
    <xf numFmtId="0" fontId="38" fillId="15" borderId="7" xfId="0" applyFont="1" applyFill="1" applyBorder="1" applyAlignment="1">
      <alignment horizontal="center" vertical="center" wrapText="1"/>
    </xf>
    <xf numFmtId="0" fontId="38" fillId="15" borderId="8" xfId="0" applyFont="1" applyFill="1" applyBorder="1" applyAlignment="1">
      <alignment horizontal="center" vertical="center" wrapText="1"/>
    </xf>
    <xf numFmtId="0" fontId="39" fillId="40" borderId="9" xfId="0" applyFont="1" applyFill="1" applyBorder="1" applyAlignment="1">
      <alignment horizontal="center" vertical="center" wrapText="1"/>
    </xf>
    <xf numFmtId="0" fontId="39" fillId="40" borderId="7" xfId="0" applyFont="1" applyFill="1" applyBorder="1" applyAlignment="1">
      <alignment horizontal="center" vertical="center" wrapText="1"/>
    </xf>
    <xf numFmtId="0" fontId="39" fillId="40" borderId="8" xfId="0" applyFont="1" applyFill="1" applyBorder="1" applyAlignment="1">
      <alignment horizontal="center" vertical="center" wrapText="1"/>
    </xf>
    <xf numFmtId="0" fontId="38" fillId="43" borderId="3" xfId="0" applyFont="1" applyFill="1" applyBorder="1" applyAlignment="1">
      <alignment horizontal="center" vertical="center" wrapText="1"/>
    </xf>
    <xf numFmtId="0" fontId="38" fillId="43" borderId="5" xfId="0" applyFont="1" applyFill="1" applyBorder="1" applyAlignment="1">
      <alignment horizontal="center" vertical="center" wrapText="1"/>
    </xf>
    <xf numFmtId="0" fontId="38" fillId="43" borderId="6" xfId="0" applyFont="1" applyFill="1" applyBorder="1" applyAlignment="1">
      <alignment horizontal="center" vertical="center" wrapText="1"/>
    </xf>
    <xf numFmtId="0" fontId="38" fillId="44" borderId="3" xfId="0" applyFont="1" applyFill="1" applyBorder="1" applyAlignment="1">
      <alignment horizontal="center" vertical="center"/>
    </xf>
    <xf numFmtId="0" fontId="38" fillId="44" borderId="5" xfId="0" applyFont="1" applyFill="1" applyBorder="1" applyAlignment="1">
      <alignment horizontal="center" vertical="center"/>
    </xf>
    <xf numFmtId="0" fontId="38" fillId="44" borderId="6" xfId="0" applyFont="1" applyFill="1" applyBorder="1" applyAlignment="1">
      <alignment horizontal="center" vertical="center"/>
    </xf>
    <xf numFmtId="0" fontId="6" fillId="17" borderId="3" xfId="0" applyFont="1" applyFill="1" applyBorder="1" applyAlignment="1">
      <alignment horizontal="center" vertical="center" wrapText="1"/>
    </xf>
    <xf numFmtId="0" fontId="6" fillId="17" borderId="5" xfId="0" applyFont="1" applyFill="1" applyBorder="1" applyAlignment="1">
      <alignment horizontal="center" vertical="center" wrapText="1"/>
    </xf>
    <xf numFmtId="0" fontId="6" fillId="17" borderId="6" xfId="0" applyFont="1" applyFill="1" applyBorder="1" applyAlignment="1">
      <alignment horizontal="center" vertical="center" wrapText="1"/>
    </xf>
    <xf numFmtId="0" fontId="40" fillId="8" borderId="51" xfId="0" applyFont="1" applyFill="1" applyBorder="1" applyAlignment="1">
      <alignment horizontal="center" vertical="center" wrapText="1"/>
    </xf>
    <xf numFmtId="0" fontId="40" fillId="8" borderId="52" xfId="0" applyFont="1" applyFill="1" applyBorder="1" applyAlignment="1">
      <alignment horizontal="center" vertical="center" wrapText="1"/>
    </xf>
    <xf numFmtId="0" fontId="6" fillId="41" borderId="3" xfId="0" applyFont="1" applyFill="1" applyBorder="1" applyAlignment="1">
      <alignment horizontal="center" vertical="center" wrapText="1"/>
    </xf>
    <xf numFmtId="0" fontId="6" fillId="41" borderId="5" xfId="0" applyFont="1" applyFill="1" applyBorder="1" applyAlignment="1">
      <alignment horizontal="center" vertical="center" wrapText="1"/>
    </xf>
    <xf numFmtId="0" fontId="6" fillId="41" borderId="6" xfId="0" applyFont="1" applyFill="1" applyBorder="1" applyAlignment="1">
      <alignment horizontal="center" vertical="center" wrapText="1"/>
    </xf>
    <xf numFmtId="0" fontId="27" fillId="8" borderId="10" xfId="0" applyFont="1" applyFill="1" applyBorder="1" applyAlignment="1">
      <alignment horizontal="center" vertical="center" wrapText="1"/>
    </xf>
    <xf numFmtId="0" fontId="27" fillId="8" borderId="0" xfId="0" applyFont="1" applyFill="1" applyAlignment="1">
      <alignment horizontal="center" vertical="center" wrapText="1"/>
    </xf>
    <xf numFmtId="0" fontId="38" fillId="42" borderId="3" xfId="0" applyFont="1" applyFill="1" applyBorder="1" applyAlignment="1">
      <alignment horizontal="center" vertical="center" wrapText="1"/>
    </xf>
    <xf numFmtId="0" fontId="38" fillId="42" borderId="5" xfId="0" applyFont="1" applyFill="1" applyBorder="1" applyAlignment="1">
      <alignment horizontal="center" vertical="center" wrapText="1"/>
    </xf>
    <xf numFmtId="0" fontId="38" fillId="42" borderId="6" xfId="0" applyFont="1" applyFill="1" applyBorder="1" applyAlignment="1">
      <alignment horizontal="center" vertical="center" wrapText="1"/>
    </xf>
    <xf numFmtId="0" fontId="6" fillId="18" borderId="3" xfId="0" applyFont="1" applyFill="1" applyBorder="1" applyAlignment="1">
      <alignment horizontal="center" vertical="center" wrapText="1"/>
    </xf>
    <xf numFmtId="0" fontId="6" fillId="18" borderId="5" xfId="0" applyFont="1" applyFill="1" applyBorder="1" applyAlignment="1">
      <alignment horizontal="center" vertical="center" wrapText="1"/>
    </xf>
    <xf numFmtId="0" fontId="6" fillId="18" borderId="6" xfId="0" applyFont="1" applyFill="1" applyBorder="1" applyAlignment="1">
      <alignment horizontal="center" vertical="center" wrapText="1"/>
    </xf>
    <xf numFmtId="0" fontId="15" fillId="21" borderId="14" xfId="0" applyFont="1" applyFill="1" applyBorder="1" applyAlignment="1">
      <alignment horizontal="center" vertical="center" wrapText="1"/>
    </xf>
    <xf numFmtId="0" fontId="15" fillId="21" borderId="16" xfId="0" applyFont="1" applyFill="1" applyBorder="1" applyAlignment="1">
      <alignment horizontal="center" vertical="center" wrapText="1"/>
    </xf>
    <xf numFmtId="0" fontId="15" fillId="21" borderId="28" xfId="0" applyFont="1" applyFill="1" applyBorder="1" applyAlignment="1">
      <alignment horizontal="center" vertical="center" wrapText="1"/>
    </xf>
    <xf numFmtId="0" fontId="15" fillId="21" borderId="32" xfId="0" applyFont="1" applyFill="1" applyBorder="1" applyAlignment="1">
      <alignment horizontal="center" vertical="center" wrapText="1"/>
    </xf>
    <xf numFmtId="0" fontId="15" fillId="21" borderId="29" xfId="0" applyFont="1" applyFill="1" applyBorder="1" applyAlignment="1">
      <alignment horizontal="center" vertical="center" wrapText="1"/>
    </xf>
    <xf numFmtId="0" fontId="16" fillId="21" borderId="25" xfId="0" applyFont="1" applyFill="1" applyBorder="1" applyAlignment="1">
      <alignment horizontal="center" vertical="center" wrapText="1"/>
    </xf>
    <xf numFmtId="0" fontId="16" fillId="21" borderId="21" xfId="0" applyFont="1" applyFill="1" applyBorder="1" applyAlignment="1">
      <alignment horizontal="center" vertical="center" wrapText="1"/>
    </xf>
    <xf numFmtId="0" fontId="16" fillId="21" borderId="30" xfId="0" applyFont="1" applyFill="1" applyBorder="1" applyAlignment="1">
      <alignment horizontal="center" vertical="center" wrapText="1"/>
    </xf>
    <xf numFmtId="0" fontId="14" fillId="20" borderId="3" xfId="0" applyFont="1" applyFill="1" applyBorder="1" applyAlignment="1">
      <alignment horizontal="center" vertical="center" wrapText="1"/>
    </xf>
    <xf numFmtId="0" fontId="14" fillId="20" borderId="5" xfId="0" applyFont="1" applyFill="1" applyBorder="1" applyAlignment="1">
      <alignment horizontal="center" vertical="center" wrapText="1"/>
    </xf>
    <xf numFmtId="0" fontId="14" fillId="20" borderId="23" xfId="0" applyFont="1" applyFill="1" applyBorder="1" applyAlignment="1">
      <alignment horizontal="center" vertical="center" wrapText="1"/>
    </xf>
    <xf numFmtId="0" fontId="14" fillId="20" borderId="18" xfId="0" applyFont="1" applyFill="1" applyBorder="1" applyAlignment="1">
      <alignment horizontal="center" vertical="center" wrapText="1"/>
    </xf>
    <xf numFmtId="0" fontId="14" fillId="20" borderId="19" xfId="0" applyFont="1" applyFill="1" applyBorder="1" applyAlignment="1">
      <alignment horizontal="center" vertical="center" wrapText="1"/>
    </xf>
    <xf numFmtId="0" fontId="14" fillId="20" borderId="20" xfId="0" applyFont="1" applyFill="1" applyBorder="1" applyAlignment="1">
      <alignment horizontal="center" vertical="center" wrapText="1"/>
    </xf>
    <xf numFmtId="0" fontId="15" fillId="21" borderId="27" xfId="0" applyFont="1" applyFill="1" applyBorder="1" applyAlignment="1">
      <alignment horizontal="center" vertical="center" wrapText="1"/>
    </xf>
    <xf numFmtId="0" fontId="15" fillId="21" borderId="31" xfId="0" applyFont="1" applyFill="1" applyBorder="1" applyAlignment="1">
      <alignment horizontal="center" vertical="center" wrapText="1"/>
    </xf>
    <xf numFmtId="0" fontId="10" fillId="20" borderId="11" xfId="0" applyFont="1" applyFill="1" applyBorder="1" applyAlignment="1">
      <alignment horizontal="center" vertical="center"/>
    </xf>
    <xf numFmtId="0" fontId="10" fillId="20" borderId="12" xfId="0" applyFont="1" applyFill="1" applyBorder="1" applyAlignment="1">
      <alignment horizontal="center" vertical="center"/>
    </xf>
    <xf numFmtId="0" fontId="10" fillId="20" borderId="13" xfId="0" applyFont="1" applyFill="1" applyBorder="1" applyAlignment="1">
      <alignment horizontal="center" vertical="center"/>
    </xf>
    <xf numFmtId="0" fontId="10" fillId="20" borderId="14" xfId="0" applyFont="1" applyFill="1" applyBorder="1" applyAlignment="1">
      <alignment horizontal="center" vertical="center"/>
    </xf>
    <xf numFmtId="0" fontId="10" fillId="20" borderId="16" xfId="0" applyFont="1" applyFill="1" applyBorder="1" applyAlignment="1">
      <alignment horizontal="center" vertical="center"/>
    </xf>
    <xf numFmtId="0" fontId="10" fillId="20" borderId="15" xfId="0" applyFont="1" applyFill="1" applyBorder="1" applyAlignment="1">
      <alignment horizontal="center" vertical="center"/>
    </xf>
    <xf numFmtId="0" fontId="10" fillId="20" borderId="7" xfId="0" applyFont="1" applyFill="1" applyBorder="1" applyAlignment="1">
      <alignment horizontal="center" vertical="center"/>
    </xf>
    <xf numFmtId="0" fontId="10" fillId="20" borderId="8" xfId="0" applyFont="1" applyFill="1" applyBorder="1" applyAlignment="1">
      <alignment horizontal="center" vertical="center"/>
    </xf>
    <xf numFmtId="0" fontId="11" fillId="20" borderId="18" xfId="0" applyFont="1" applyFill="1" applyBorder="1" applyAlignment="1">
      <alignment horizontal="center" vertical="center" wrapText="1"/>
    </xf>
    <xf numFmtId="0" fontId="11" fillId="20" borderId="19" xfId="0" applyFont="1" applyFill="1" applyBorder="1" applyAlignment="1">
      <alignment horizontal="center" vertical="center" wrapText="1"/>
    </xf>
    <xf numFmtId="0" fontId="11" fillId="20" borderId="20" xfId="0" applyFont="1" applyFill="1" applyBorder="1" applyAlignment="1">
      <alignment horizontal="center" vertical="center" wrapText="1"/>
    </xf>
    <xf numFmtId="0" fontId="14" fillId="20" borderId="25" xfId="0" applyFont="1" applyFill="1" applyBorder="1" applyAlignment="1">
      <alignment horizontal="center" vertical="center" wrapText="1"/>
    </xf>
    <xf numFmtId="0" fontId="14" fillId="20" borderId="21" xfId="0" applyFont="1" applyFill="1" applyBorder="1" applyAlignment="1">
      <alignment horizontal="center" vertical="center" wrapText="1"/>
    </xf>
    <xf numFmtId="0" fontId="14" fillId="20" borderId="22" xfId="0" applyFont="1" applyFill="1" applyBorder="1" applyAlignment="1">
      <alignment horizontal="center" vertical="center" wrapText="1"/>
    </xf>
    <xf numFmtId="0" fontId="6" fillId="22" borderId="39" xfId="12" applyFont="1" applyFill="1" applyBorder="1" applyAlignment="1">
      <alignment horizontal="center" vertical="center" wrapText="1"/>
    </xf>
    <xf numFmtId="0" fontId="20" fillId="0" borderId="38" xfId="12" applyFont="1" applyBorder="1"/>
    <xf numFmtId="0" fontId="20" fillId="0" borderId="46" xfId="12" applyFont="1" applyBorder="1"/>
    <xf numFmtId="0" fontId="6" fillId="22" borderId="39" xfId="12" applyFont="1" applyFill="1" applyBorder="1" applyAlignment="1">
      <alignment horizontal="center" vertical="center"/>
    </xf>
    <xf numFmtId="0" fontId="36" fillId="0" borderId="40" xfId="12" applyFont="1" applyBorder="1" applyAlignment="1">
      <alignment wrapText="1"/>
    </xf>
    <xf numFmtId="0" fontId="32" fillId="0" borderId="0" xfId="12" applyFont="1" applyAlignment="1">
      <alignment wrapText="1"/>
    </xf>
    <xf numFmtId="0" fontId="36" fillId="0" borderId="41" xfId="12" applyFont="1" applyBorder="1" applyAlignment="1">
      <alignment wrapText="1"/>
    </xf>
    <xf numFmtId="0" fontId="6" fillId="24" borderId="39" xfId="12" applyFont="1" applyFill="1" applyBorder="1" applyAlignment="1">
      <alignment horizontal="center" vertical="center" wrapText="1"/>
    </xf>
    <xf numFmtId="0" fontId="13" fillId="23" borderId="45" xfId="12" applyFont="1" applyFill="1" applyBorder="1" applyAlignment="1">
      <alignment horizontal="center" vertical="center" wrapText="1"/>
    </xf>
    <xf numFmtId="0" fontId="20" fillId="0" borderId="50" xfId="12" applyFont="1" applyBorder="1"/>
    <xf numFmtId="0" fontId="6" fillId="24" borderId="38" xfId="12" applyFont="1" applyFill="1" applyBorder="1" applyAlignment="1">
      <alignment horizontal="center" vertical="center" wrapText="1"/>
    </xf>
    <xf numFmtId="0" fontId="30" fillId="22" borderId="0" xfId="12" applyFont="1" applyFill="1" applyAlignment="1">
      <alignment horizontal="center" vertical="center"/>
    </xf>
    <xf numFmtId="0" fontId="20" fillId="0" borderId="0" xfId="12" applyFont="1"/>
    <xf numFmtId="0" fontId="13" fillId="23" borderId="36" xfId="12" applyFont="1" applyFill="1" applyBorder="1" applyAlignment="1">
      <alignment horizontal="center" vertical="center" wrapText="1"/>
    </xf>
    <xf numFmtId="0" fontId="20" fillId="0" borderId="36" xfId="12" applyFont="1" applyBorder="1"/>
    <xf numFmtId="0" fontId="20" fillId="0" borderId="37" xfId="12" applyFont="1" applyBorder="1"/>
    <xf numFmtId="0" fontId="31" fillId="22" borderId="39" xfId="12" applyFont="1" applyFill="1" applyBorder="1" applyAlignment="1">
      <alignment horizontal="center" vertical="center"/>
    </xf>
    <xf numFmtId="0" fontId="6" fillId="24" borderId="40" xfId="12" applyFont="1" applyFill="1" applyBorder="1" applyAlignment="1">
      <alignment horizontal="center" vertical="center" wrapText="1"/>
    </xf>
    <xf numFmtId="0" fontId="20" fillId="0" borderId="41" xfId="12" applyFont="1" applyBorder="1"/>
    <xf numFmtId="0" fontId="20" fillId="0" borderId="48" xfId="12" applyFont="1" applyBorder="1"/>
    <xf numFmtId="0" fontId="6" fillId="22" borderId="42" xfId="12" applyFont="1" applyFill="1" applyBorder="1" applyAlignment="1">
      <alignment horizontal="center" vertical="center" wrapText="1"/>
    </xf>
    <xf numFmtId="0" fontId="20" fillId="0" borderId="43" xfId="12" applyFont="1" applyBorder="1"/>
    <xf numFmtId="0" fontId="20" fillId="0" borderId="44" xfId="12" applyFont="1" applyBorder="1"/>
    <xf numFmtId="0" fontId="13" fillId="23" borderId="45" xfId="12" applyFont="1" applyFill="1" applyBorder="1" applyAlignment="1">
      <alignment horizontal="center" vertical="center"/>
    </xf>
    <xf numFmtId="9" fontId="28" fillId="0" borderId="1" xfId="0" applyNumberFormat="1" applyFont="1" applyBorder="1" applyAlignment="1">
      <alignment horizontal="center" vertical="top"/>
    </xf>
    <xf numFmtId="0" fontId="29" fillId="0" borderId="1" xfId="0" applyFont="1" applyBorder="1" applyAlignment="1">
      <alignment horizontal="center" vertical="top"/>
    </xf>
    <xf numFmtId="9" fontId="14" fillId="0" borderId="1" xfId="0" applyNumberFormat="1" applyFont="1" applyBorder="1" applyAlignment="1">
      <alignment horizontal="center" vertical="center"/>
    </xf>
    <xf numFmtId="9" fontId="14" fillId="0" borderId="1" xfId="0" applyNumberFormat="1" applyFont="1" applyBorder="1" applyAlignment="1">
      <alignment horizontal="center" vertical="center" wrapText="1"/>
    </xf>
    <xf numFmtId="0" fontId="13" fillId="30" borderId="39" xfId="0" applyFont="1" applyFill="1" applyBorder="1" applyAlignment="1">
      <alignment horizontal="center" vertical="center" wrapText="1"/>
    </xf>
    <xf numFmtId="0" fontId="20" fillId="0" borderId="38" xfId="0" applyFont="1" applyBorder="1" applyAlignment="1">
      <alignment vertical="center"/>
    </xf>
    <xf numFmtId="0" fontId="20" fillId="0" borderId="46" xfId="0" applyFont="1" applyBorder="1" applyAlignment="1">
      <alignment vertical="center"/>
    </xf>
    <xf numFmtId="165" fontId="13" fillId="30" borderId="45" xfId="0" applyNumberFormat="1" applyFont="1" applyFill="1" applyBorder="1" applyAlignment="1">
      <alignment horizontal="center" vertical="center" wrapText="1"/>
    </xf>
    <xf numFmtId="0" fontId="20" fillId="0" borderId="49" xfId="0" applyFont="1" applyBorder="1" applyAlignment="1">
      <alignment vertical="center"/>
    </xf>
    <xf numFmtId="0" fontId="20" fillId="0" borderId="49" xfId="0" applyFont="1" applyBorder="1" applyAlignment="1">
      <alignment horizontal="center" vertical="center"/>
    </xf>
    <xf numFmtId="0" fontId="20" fillId="0" borderId="50" xfId="0" applyFont="1" applyBorder="1" applyAlignment="1">
      <alignment horizontal="center" vertical="center"/>
    </xf>
    <xf numFmtId="0" fontId="20" fillId="0" borderId="50" xfId="0" applyFont="1" applyBorder="1" applyAlignment="1">
      <alignment vertical="center"/>
    </xf>
    <xf numFmtId="14" fontId="13" fillId="30" borderId="45" xfId="0" applyNumberFormat="1" applyFont="1" applyFill="1" applyBorder="1" applyAlignment="1">
      <alignment horizontal="center" vertical="center" wrapText="1"/>
    </xf>
    <xf numFmtId="14" fontId="20" fillId="0" borderId="50" xfId="0" applyNumberFormat="1" applyFont="1" applyBorder="1" applyAlignment="1">
      <alignment vertical="center"/>
    </xf>
    <xf numFmtId="0" fontId="13" fillId="30" borderId="45" xfId="0" applyFont="1" applyFill="1" applyBorder="1" applyAlignment="1">
      <alignment horizontal="center" vertical="center" wrapText="1"/>
    </xf>
    <xf numFmtId="165" fontId="13" fillId="30" borderId="39" xfId="0" applyNumberFormat="1" applyFont="1" applyFill="1" applyBorder="1" applyAlignment="1">
      <alignment horizontal="center" vertical="center" wrapText="1"/>
    </xf>
    <xf numFmtId="0" fontId="20" fillId="0" borderId="38" xfId="0" applyFont="1" applyBorder="1" applyAlignment="1">
      <alignment horizontal="center" vertical="center"/>
    </xf>
    <xf numFmtId="0" fontId="20" fillId="0" borderId="46" xfId="0" applyFont="1" applyBorder="1" applyAlignment="1">
      <alignment horizontal="center" vertical="center"/>
    </xf>
    <xf numFmtId="1" fontId="14" fillId="0" borderId="42" xfId="0" applyNumberFormat="1" applyFont="1" applyBorder="1" applyAlignment="1">
      <alignment horizontal="left" vertical="center" wrapText="1"/>
    </xf>
    <xf numFmtId="1" fontId="14" fillId="0" borderId="40" xfId="0" applyNumberFormat="1" applyFont="1" applyBorder="1" applyAlignment="1">
      <alignment horizontal="left" vertical="center" wrapText="1"/>
    </xf>
    <xf numFmtId="0" fontId="20" fillId="0" borderId="1" xfId="0" applyFont="1" applyBorder="1" applyAlignment="1">
      <alignment horizontal="center" vertical="center"/>
    </xf>
    <xf numFmtId="0" fontId="13" fillId="0" borderId="45" xfId="0" applyFont="1" applyBorder="1" applyAlignment="1">
      <alignment horizontal="left" vertical="center" wrapText="1"/>
    </xf>
    <xf numFmtId="0" fontId="20" fillId="0" borderId="50" xfId="0" applyFont="1" applyBorder="1" applyAlignment="1">
      <alignment horizontal="left" vertical="center" wrapText="1"/>
    </xf>
    <xf numFmtId="0" fontId="13" fillId="0" borderId="50" xfId="0" applyFont="1" applyBorder="1" applyAlignment="1">
      <alignment horizontal="left" vertical="center" wrapText="1"/>
    </xf>
    <xf numFmtId="0" fontId="6" fillId="24" borderId="48" xfId="14" applyFont="1" applyFill="1" applyBorder="1" applyAlignment="1">
      <alignment horizontal="center" vertical="center" wrapText="1"/>
    </xf>
    <xf numFmtId="0" fontId="6" fillId="24" borderId="1" xfId="14" applyFont="1" applyFill="1" applyBorder="1" applyAlignment="1">
      <alignment horizontal="center" vertical="center" wrapText="1"/>
    </xf>
    <xf numFmtId="9" fontId="14" fillId="0" borderId="1" xfId="14" applyNumberFormat="1" applyFont="1" applyBorder="1" applyAlignment="1">
      <alignment horizontal="center" vertical="center" wrapText="1"/>
    </xf>
    <xf numFmtId="9" fontId="14" fillId="0" borderId="4" xfId="14" applyNumberFormat="1" applyFont="1" applyBorder="1" applyAlignment="1">
      <alignment horizontal="center" vertical="center" wrapText="1"/>
    </xf>
    <xf numFmtId="0" fontId="14" fillId="0" borderId="48" xfId="14" applyFont="1" applyBorder="1" applyAlignment="1">
      <alignment horizontal="left" vertical="center" wrapText="1"/>
    </xf>
    <xf numFmtId="0" fontId="14" fillId="0" borderId="40" xfId="14" applyFont="1" applyBorder="1" applyAlignment="1">
      <alignment horizontal="left" vertical="center" wrapText="1"/>
    </xf>
    <xf numFmtId="0" fontId="14" fillId="0" borderId="1" xfId="14" applyFont="1" applyFill="1" applyBorder="1" applyAlignment="1">
      <alignment horizontal="left" vertical="center" wrapText="1"/>
    </xf>
    <xf numFmtId="9" fontId="5" fillId="0" borderId="1" xfId="0" applyNumberFormat="1" applyFont="1" applyBorder="1" applyAlignment="1">
      <alignment horizontal="center" vertical="center"/>
    </xf>
  </cellXfs>
  <cellStyles count="15">
    <cellStyle name="Hipervínculo" xfId="13" builtinId="8"/>
    <cellStyle name="Millares 2" xfId="8" xr:uid="{00000000-0005-0000-0000-000000000000}"/>
    <cellStyle name="Millares 3" xfId="3" xr:uid="{00000000-0005-0000-0000-000001000000}"/>
    <cellStyle name="Moneda 2" xfId="7" xr:uid="{00000000-0005-0000-0000-000002000000}"/>
    <cellStyle name="Moneda 3" xfId="2" xr:uid="{00000000-0005-0000-0000-000003000000}"/>
    <cellStyle name="Normal" xfId="0" builtinId="0"/>
    <cellStyle name="Normal 16" xfId="11" xr:uid="{00000000-0005-0000-0000-000005000000}"/>
    <cellStyle name="Normal 2" xfId="6" xr:uid="{00000000-0005-0000-0000-000006000000}"/>
    <cellStyle name="Normal 2 2" xfId="12" xr:uid="{55D62C6F-1AA9-480A-B3F7-9F33AE884627}"/>
    <cellStyle name="Normal 2 2 2" xfId="14" xr:uid="{5D1D3247-8DEC-492D-BE44-BDFF43FF42DA}"/>
    <cellStyle name="Normal 3" xfId="5" xr:uid="{00000000-0005-0000-0000-000007000000}"/>
    <cellStyle name="Normal 4" xfId="10" xr:uid="{00000000-0005-0000-0000-000008000000}"/>
    <cellStyle name="Normal 5" xfId="1" xr:uid="{00000000-0005-0000-0000-000009000000}"/>
    <cellStyle name="Porcentaje 2" xfId="4" xr:uid="{00000000-0005-0000-0000-00000A000000}"/>
    <cellStyle name="Porcentual 2" xfId="9" xr:uid="{00000000-0005-0000-0000-00000B000000}"/>
  </cellStyles>
  <dxfs count="22">
    <dxf>
      <fill>
        <patternFill patternType="solid">
          <fgColor theme="9"/>
          <bgColor theme="9"/>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theme="9"/>
          <bgColor theme="9"/>
        </patternFill>
      </fill>
    </dxf>
    <dxf>
      <fill>
        <patternFill patternType="solid">
          <fgColor theme="9"/>
          <bgColor theme="9"/>
        </patternFill>
      </fill>
    </dxf>
    <dxf>
      <fill>
        <patternFill patternType="solid">
          <fgColor rgb="FFFFFF00"/>
          <bgColor rgb="FFFFFF00"/>
        </patternFill>
      </fill>
    </dxf>
    <dxf>
      <fill>
        <patternFill patternType="solid">
          <fgColor rgb="FFFFC000"/>
          <bgColor rgb="FFFFC000"/>
        </patternFill>
      </fill>
    </dxf>
    <dxf>
      <fill>
        <patternFill patternType="solid">
          <fgColor rgb="FFFFFF00"/>
          <bgColor rgb="FFFFFF00"/>
        </patternFill>
      </fill>
    </dxf>
    <dxf>
      <fill>
        <patternFill patternType="solid">
          <fgColor rgb="FFFFC000"/>
          <bgColor rgb="FFFFC000"/>
        </patternFill>
      </fill>
    </dxf>
    <dxf>
      <fill>
        <patternFill patternType="solid">
          <fgColor theme="9"/>
          <bgColor theme="9"/>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s>
  <tableStyles count="0" defaultTableStyle="TableStyleMedium2" defaultPivotStyle="PivotStyleLight16"/>
  <colors>
    <mruColors>
      <color rgb="FF3A984C"/>
      <color rgb="FFEF8747"/>
      <color rgb="FFA6B612"/>
      <color rgb="FFEAB200"/>
      <color rgb="FF356F48"/>
      <color rgb="FFCC9900"/>
      <color rgb="FFA50021"/>
      <color rgb="FF0058B0"/>
      <color rgb="FFFFFFCC"/>
      <color rgb="FFFFF9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1"/>
        <c:ser>
          <c:idx val="0"/>
          <c:order val="0"/>
          <c:tx>
            <c:strRef>
              <c:f>GRAFICO_2023!$B$2</c:f>
              <c:strCache>
                <c:ptCount val="1"/>
                <c:pt idx="0">
                  <c:v>TOTAL</c:v>
                </c:pt>
              </c:strCache>
            </c:strRef>
          </c:tx>
          <c:invertIfNegative val="0"/>
          <c:dPt>
            <c:idx val="0"/>
            <c:invertIfNegative val="0"/>
            <c:bubble3D val="0"/>
            <c:spPr>
              <a:solidFill>
                <a:schemeClr val="accent1"/>
              </a:solidFill>
              <a:ln>
                <a:noFill/>
              </a:ln>
              <a:effectLst/>
              <a:sp3d/>
            </c:spPr>
          </c:dPt>
          <c:dPt>
            <c:idx val="1"/>
            <c:invertIfNegative val="0"/>
            <c:bubble3D val="0"/>
            <c:spPr>
              <a:solidFill>
                <a:schemeClr val="accent2"/>
              </a:solidFill>
              <a:ln>
                <a:noFill/>
              </a:ln>
              <a:effectLst/>
              <a:sp3d/>
            </c:spPr>
          </c:dPt>
          <c:dPt>
            <c:idx val="2"/>
            <c:invertIfNegative val="0"/>
            <c:bubble3D val="0"/>
            <c:spPr>
              <a:solidFill>
                <a:schemeClr val="accent3"/>
              </a:solidFill>
              <a:ln>
                <a:noFill/>
              </a:ln>
              <a:effectLst/>
              <a:sp3d/>
            </c:spPr>
          </c:dPt>
          <c:dPt>
            <c:idx val="3"/>
            <c:invertIfNegative val="0"/>
            <c:bubble3D val="0"/>
            <c:spPr>
              <a:solidFill>
                <a:schemeClr val="accent4"/>
              </a:solidFill>
              <a:ln>
                <a:noFill/>
              </a:ln>
              <a:effectLst/>
              <a:sp3d/>
            </c:spPr>
          </c:dPt>
          <c:dPt>
            <c:idx val="4"/>
            <c:invertIfNegative val="0"/>
            <c:bubble3D val="0"/>
            <c:spPr>
              <a:solidFill>
                <a:schemeClr val="accent5"/>
              </a:solidFill>
              <a:ln>
                <a:noFill/>
              </a:ln>
              <a:effectLst/>
              <a:sp3d/>
            </c:spPr>
          </c:dPt>
          <c:dPt>
            <c:idx val="5"/>
            <c:invertIfNegative val="0"/>
            <c:bubble3D val="0"/>
            <c:spPr>
              <a:solidFill>
                <a:schemeClr val="accent6"/>
              </a:solidFill>
              <a:ln>
                <a:noFill/>
              </a:ln>
              <a:effectLst/>
              <a:sp3d/>
            </c:spPr>
          </c:dPt>
          <c:dPt>
            <c:idx val="6"/>
            <c:invertIfNegative val="0"/>
            <c:bubble3D val="0"/>
            <c:spPr>
              <a:solidFill>
                <a:schemeClr val="accent1">
                  <a:lumMod val="60000"/>
                </a:schemeClr>
              </a:solidFill>
              <a:ln>
                <a:noFill/>
              </a:ln>
              <a:effectLst/>
              <a:sp3d/>
            </c:spPr>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lt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GRAFICO_2023!$A$3:$A$9</c:f>
              <c:strCache>
                <c:ptCount val="7"/>
                <c:pt idx="0">
                  <c:v>1. PROGRAMA DE FORTALECIMIENTO DE PROCESOS DE PRODUCCIÓN SOSTENIBLE.</c:v>
                </c:pt>
                <c:pt idx="1">
                  <c:v>2. PROGRAMA DE FORMACIÓN DE LÍDERES, PROMOTORES Y VEEDORES AMBIENTALES</c:v>
                </c:pt>
                <c:pt idx="2">
                  <c:v>3. PROGRAMA DE FORMACIÓN PARA JAC, EMPRESARIOS Y MIEMBROS DE MERCADOS CAMPESINOS</c:v>
                </c:pt>
                <c:pt idx="3">
                  <c:v>4. PROGRAMA DE FORTALECIMIENTO EN LA PARTICIPACIÓN COMUNITARIA</c:v>
                </c:pt>
                <c:pt idx="4">
                  <c:v>5. PROGRAMA DE EDUCACIÓN AMBIENTAL INCLUYENTE Y PARTICIPATIVA</c:v>
                </c:pt>
                <c:pt idx="5">
                  <c:v>6. PROGRAMA DE INCLUSIÓN A RECICLADORES </c:v>
                </c:pt>
                <c:pt idx="6">
                  <c:v>7. PROGRAMA DE GESTIÓN DE RESIDUOS SÓLIDOS ESPECIALES  </c:v>
                </c:pt>
              </c:strCache>
            </c:strRef>
          </c:cat>
          <c:val>
            <c:numRef>
              <c:f>GRAFICO_2023!$B$3:$B$9</c:f>
              <c:numCache>
                <c:formatCode>0%</c:formatCode>
                <c:ptCount val="7"/>
                <c:pt idx="0">
                  <c:v>1</c:v>
                </c:pt>
                <c:pt idx="1">
                  <c:v>1</c:v>
                </c:pt>
                <c:pt idx="2">
                  <c:v>1</c:v>
                </c:pt>
                <c:pt idx="3">
                  <c:v>1</c:v>
                </c:pt>
                <c:pt idx="4">
                  <c:v>1</c:v>
                </c:pt>
                <c:pt idx="5">
                  <c:v>1</c:v>
                </c:pt>
                <c:pt idx="6">
                  <c:v>1</c:v>
                </c:pt>
              </c:numCache>
            </c:numRef>
          </c:val>
          <c:extLst>
            <c:ext xmlns:c16="http://schemas.microsoft.com/office/drawing/2014/chart" uri="{C3380CC4-5D6E-409C-BE32-E72D297353CC}">
              <c16:uniqueId val="{00000000-9389-4366-8479-2ACF34E85026}"/>
            </c:ext>
          </c:extLst>
        </c:ser>
        <c:dLbls>
          <c:showLegendKey val="0"/>
          <c:showVal val="1"/>
          <c:showCatName val="0"/>
          <c:showSerName val="0"/>
          <c:showPercent val="0"/>
          <c:showBubbleSize val="0"/>
        </c:dLbls>
        <c:gapWidth val="79"/>
        <c:shape val="box"/>
        <c:axId val="469171472"/>
        <c:axId val="469166880"/>
        <c:axId val="0"/>
      </c:bar3DChart>
      <c:catAx>
        <c:axId val="46917147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469166880"/>
        <c:crosses val="autoZero"/>
        <c:auto val="1"/>
        <c:lblAlgn val="ctr"/>
        <c:lblOffset val="100"/>
        <c:noMultiLvlLbl val="0"/>
      </c:catAx>
      <c:valAx>
        <c:axId val="469166880"/>
        <c:scaling>
          <c:orientation val="minMax"/>
        </c:scaling>
        <c:delete val="0"/>
        <c:axPos val="l"/>
        <c:numFmt formatCode="0%"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crossAx val="469171472"/>
        <c:crosses val="autoZero"/>
        <c:crossBetween val="between"/>
      </c:valAx>
      <c:dTable>
        <c:showHorzBorder val="1"/>
        <c:showVertBorder val="1"/>
        <c:showOutline val="1"/>
        <c:showKeys val="1"/>
        <c:spPr>
          <a:noFill/>
          <a:ln w="9525">
            <a:solidFill>
              <a:schemeClr val="tx1">
                <a:lumMod val="15000"/>
                <a:lumOff val="85000"/>
              </a:schemeClr>
            </a:solidFill>
          </a:ln>
          <a:effectLst/>
        </c:spPr>
        <c:txPr>
          <a:bodyPr rot="0" spcFirstLastPara="1" vertOverflow="ellipsis" vert="horz" wrap="square" anchor="ctr" anchorCtr="1"/>
          <a:lstStyle/>
          <a:p>
            <a:pPr rtl="0">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0">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800" b="1"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28575</xdr:rowOff>
    </xdr:from>
    <xdr:ext cx="1143000" cy="1228725"/>
    <xdr:pic>
      <xdr:nvPicPr>
        <xdr:cNvPr id="2" name="image1.jpg">
          <a:extLst>
            <a:ext uri="{FF2B5EF4-FFF2-40B4-BE49-F238E27FC236}">
              <a16:creationId xmlns:a16="http://schemas.microsoft.com/office/drawing/2014/main" id="{63EE317F-9758-46DD-B160-03CAECD7B451}"/>
            </a:ext>
          </a:extLst>
        </xdr:cNvPr>
        <xdr:cNvPicPr preferRelativeResize="0"/>
      </xdr:nvPicPr>
      <xdr:blipFill>
        <a:blip xmlns:r="http://schemas.openxmlformats.org/officeDocument/2006/relationships" r:embed="rId1" cstate="print"/>
        <a:stretch>
          <a:fillRect/>
        </a:stretch>
      </xdr:blipFill>
      <xdr:spPr>
        <a:xfrm>
          <a:off x="57150" y="28575"/>
          <a:ext cx="1143000" cy="12287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12</xdr:col>
      <xdr:colOff>2019300</xdr:colOff>
      <xdr:row>0</xdr:row>
      <xdr:rowOff>9525</xdr:rowOff>
    </xdr:from>
    <xdr:to>
      <xdr:col>12</xdr:col>
      <xdr:colOff>2857500</xdr:colOff>
      <xdr:row>1</xdr:row>
      <xdr:rowOff>295275</xdr:rowOff>
    </xdr:to>
    <xdr:pic>
      <xdr:nvPicPr>
        <xdr:cNvPr id="2" name="Imagen 1">
          <a:extLst>
            <a:ext uri="{FF2B5EF4-FFF2-40B4-BE49-F238E27FC236}">
              <a16:creationId xmlns:a16="http://schemas.microsoft.com/office/drawing/2014/main" id="{B5C19F90-77CE-439D-8450-2BF961E2B9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46700" y="9525"/>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1086970</xdr:colOff>
      <xdr:row>0</xdr:row>
      <xdr:rowOff>56029</xdr:rowOff>
    </xdr:from>
    <xdr:to>
      <xdr:col>5</xdr:col>
      <xdr:colOff>1971554</xdr:colOff>
      <xdr:row>1</xdr:row>
      <xdr:rowOff>305797</xdr:rowOff>
    </xdr:to>
    <xdr:pic>
      <xdr:nvPicPr>
        <xdr:cNvPr id="3" name="Imagen 2">
          <a:extLst>
            <a:ext uri="{FF2B5EF4-FFF2-40B4-BE49-F238E27FC236}">
              <a16:creationId xmlns:a16="http://schemas.microsoft.com/office/drawing/2014/main" id="{FF6C17BA-8238-45E5-8121-82CE9547D9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16945" y="56029"/>
          <a:ext cx="884584" cy="7355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438149</xdr:colOff>
      <xdr:row>0</xdr:row>
      <xdr:rowOff>179387</xdr:rowOff>
    </xdr:from>
    <xdr:to>
      <xdr:col>19</xdr:col>
      <xdr:colOff>63500</xdr:colOff>
      <xdr:row>10</xdr:row>
      <xdr:rowOff>0</xdr:rowOff>
    </xdr:to>
    <xdr:graphicFrame macro="">
      <xdr:nvGraphicFramePr>
        <xdr:cNvPr id="2" name="Gráfico 1">
          <a:extLst>
            <a:ext uri="{FF2B5EF4-FFF2-40B4-BE49-F238E27FC236}">
              <a16:creationId xmlns:a16="http://schemas.microsoft.com/office/drawing/2014/main" id="{A38CA097-76A1-4F27-8947-C4C9336933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mailto:ing-ljmoreno@hotmail.com" TargetMode="External"/><Relationship Id="rId2" Type="http://schemas.openxmlformats.org/officeDocument/2006/relationships/hyperlink" Target="mailto:alcalde@sopo-cundinamarca.gov.co" TargetMode="External"/><Relationship Id="rId1" Type="http://schemas.openxmlformats.org/officeDocument/2006/relationships/hyperlink" Target="mailto:mescobarg@car.gov.co" TargetMode="External"/><Relationship Id="rId5" Type="http://schemas.openxmlformats.org/officeDocument/2006/relationships/printerSettings" Target="../printerSettings/printerSettings3.bin"/><Relationship Id="rId4" Type="http://schemas.openxmlformats.org/officeDocument/2006/relationships/hyperlink" Target="mailto:jotalorab@car.gov.co"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D0818-5EE0-45F6-9CA6-BE8F6A6DD700}">
  <sheetPr>
    <tabColor rgb="FF99CC00"/>
  </sheetPr>
  <dimension ref="A1:L1000"/>
  <sheetViews>
    <sheetView topLeftCell="A24" workbookViewId="0"/>
  </sheetViews>
  <sheetFormatPr baseColWidth="10" defaultColWidth="14.42578125" defaultRowHeight="15" customHeight="1" x14ac:dyDescent="0.25"/>
  <cols>
    <col min="1" max="1" width="18.42578125" customWidth="1"/>
    <col min="2" max="9" width="10.7109375" customWidth="1"/>
    <col min="10" max="10" width="18.5703125" customWidth="1"/>
    <col min="11" max="12" width="10.7109375" customWidth="1"/>
  </cols>
  <sheetData>
    <row r="1" spans="1:12" ht="104.25" customHeight="1" x14ac:dyDescent="0.25">
      <c r="B1" s="224" t="s">
        <v>702</v>
      </c>
      <c r="C1" s="215"/>
      <c r="D1" s="215"/>
      <c r="E1" s="215"/>
      <c r="F1" s="215"/>
      <c r="G1" s="215"/>
      <c r="H1" s="215"/>
      <c r="I1" s="215"/>
      <c r="J1" s="216"/>
    </row>
    <row r="2" spans="1:12" ht="52.5" customHeight="1" x14ac:dyDescent="0.25">
      <c r="A2" s="225" t="s">
        <v>703</v>
      </c>
      <c r="B2" s="215"/>
      <c r="C2" s="215"/>
      <c r="D2" s="215"/>
      <c r="E2" s="215"/>
      <c r="F2" s="215"/>
      <c r="G2" s="215"/>
      <c r="H2" s="215"/>
      <c r="I2" s="215"/>
      <c r="J2" s="216"/>
    </row>
    <row r="3" spans="1:12" ht="56.25" customHeight="1" x14ac:dyDescent="0.25">
      <c r="A3" s="226" t="s">
        <v>704</v>
      </c>
      <c r="B3" s="215"/>
      <c r="C3" s="215"/>
      <c r="D3" s="215"/>
      <c r="E3" s="215"/>
      <c r="F3" s="215"/>
      <c r="G3" s="215"/>
      <c r="H3" s="215"/>
      <c r="I3" s="215"/>
      <c r="J3" s="216"/>
    </row>
    <row r="4" spans="1:12" ht="48" customHeight="1" x14ac:dyDescent="0.25">
      <c r="A4" s="54">
        <v>1</v>
      </c>
      <c r="B4" s="227" t="s">
        <v>705</v>
      </c>
      <c r="C4" s="215"/>
      <c r="D4" s="215"/>
      <c r="E4" s="215"/>
      <c r="F4" s="215"/>
      <c r="G4" s="215"/>
      <c r="H4" s="215"/>
      <c r="I4" s="215"/>
      <c r="J4" s="216"/>
      <c r="L4" s="55"/>
    </row>
    <row r="5" spans="1:12" ht="54.75" customHeight="1" x14ac:dyDescent="0.25">
      <c r="A5" s="54" t="s">
        <v>706</v>
      </c>
      <c r="B5" s="228" t="s">
        <v>707</v>
      </c>
      <c r="C5" s="215"/>
      <c r="D5" s="215"/>
      <c r="E5" s="215"/>
      <c r="F5" s="215"/>
      <c r="G5" s="215"/>
      <c r="H5" s="215"/>
      <c r="I5" s="215"/>
      <c r="J5" s="216"/>
    </row>
    <row r="6" spans="1:12" ht="39.75" customHeight="1" x14ac:dyDescent="0.25">
      <c r="A6" s="54" t="s">
        <v>708</v>
      </c>
      <c r="B6" s="228" t="s">
        <v>709</v>
      </c>
      <c r="C6" s="215"/>
      <c r="D6" s="215"/>
      <c r="E6" s="215"/>
      <c r="F6" s="215"/>
      <c r="G6" s="215"/>
      <c r="H6" s="215"/>
      <c r="I6" s="215"/>
      <c r="J6" s="216"/>
    </row>
    <row r="7" spans="1:12" ht="53.25" customHeight="1" x14ac:dyDescent="0.25">
      <c r="A7" s="54" t="s">
        <v>710</v>
      </c>
      <c r="B7" s="228" t="s">
        <v>711</v>
      </c>
      <c r="C7" s="215"/>
      <c r="D7" s="215"/>
      <c r="E7" s="215"/>
      <c r="F7" s="215"/>
      <c r="G7" s="215"/>
      <c r="H7" s="215"/>
      <c r="I7" s="215"/>
      <c r="J7" s="216"/>
    </row>
    <row r="8" spans="1:12" ht="15.75" customHeight="1" x14ac:dyDescent="0.25">
      <c r="A8" s="218"/>
      <c r="B8" s="215"/>
      <c r="C8" s="215"/>
      <c r="D8" s="215"/>
      <c r="E8" s="215"/>
      <c r="F8" s="215"/>
      <c r="G8" s="215"/>
      <c r="H8" s="215"/>
      <c r="I8" s="215"/>
      <c r="J8" s="216"/>
    </row>
    <row r="9" spans="1:12" ht="32.25" customHeight="1" x14ac:dyDescent="0.25">
      <c r="A9" s="56" t="s">
        <v>712</v>
      </c>
      <c r="B9" s="229" t="s">
        <v>713</v>
      </c>
      <c r="C9" s="215"/>
      <c r="D9" s="215"/>
      <c r="E9" s="215"/>
      <c r="F9" s="215"/>
      <c r="G9" s="215"/>
      <c r="H9" s="215"/>
      <c r="I9" s="215"/>
      <c r="J9" s="216"/>
    </row>
    <row r="10" spans="1:12" ht="68.25" customHeight="1" x14ac:dyDescent="0.25">
      <c r="A10" s="57">
        <v>44198</v>
      </c>
      <c r="B10" s="230" t="s">
        <v>714</v>
      </c>
      <c r="C10" s="215"/>
      <c r="D10" s="215"/>
      <c r="E10" s="215"/>
      <c r="F10" s="215"/>
      <c r="G10" s="215"/>
      <c r="H10" s="215"/>
      <c r="I10" s="215"/>
      <c r="J10" s="216"/>
    </row>
    <row r="11" spans="1:12" ht="161.25" customHeight="1" x14ac:dyDescent="0.25">
      <c r="A11" s="58">
        <v>44229</v>
      </c>
      <c r="B11" s="230" t="s">
        <v>715</v>
      </c>
      <c r="C11" s="215"/>
      <c r="D11" s="215"/>
      <c r="E11" s="215"/>
      <c r="F11" s="215"/>
      <c r="G11" s="215"/>
      <c r="H11" s="215"/>
      <c r="I11" s="215"/>
      <c r="J11" s="216"/>
    </row>
    <row r="12" spans="1:12" ht="13.5" customHeight="1" x14ac:dyDescent="0.25">
      <c r="A12" s="218"/>
      <c r="B12" s="215"/>
      <c r="C12" s="215"/>
      <c r="D12" s="215"/>
      <c r="E12" s="215"/>
      <c r="F12" s="215"/>
      <c r="G12" s="215"/>
      <c r="H12" s="215"/>
      <c r="I12" s="215"/>
      <c r="J12" s="216"/>
    </row>
    <row r="13" spans="1:12" ht="60" customHeight="1" x14ac:dyDescent="0.25">
      <c r="A13" s="59">
        <v>3</v>
      </c>
      <c r="B13" s="220" t="s">
        <v>716</v>
      </c>
      <c r="C13" s="215"/>
      <c r="D13" s="215"/>
      <c r="E13" s="215"/>
      <c r="F13" s="215"/>
      <c r="G13" s="215"/>
      <c r="H13" s="215"/>
      <c r="I13" s="215"/>
      <c r="J13" s="216"/>
    </row>
    <row r="14" spans="1:12" ht="60" customHeight="1" x14ac:dyDescent="0.25">
      <c r="A14" s="60">
        <v>44199</v>
      </c>
      <c r="B14" s="221" t="s">
        <v>717</v>
      </c>
      <c r="C14" s="215"/>
      <c r="D14" s="215"/>
      <c r="E14" s="215"/>
      <c r="F14" s="215"/>
      <c r="G14" s="215"/>
      <c r="H14" s="215"/>
      <c r="I14" s="215"/>
      <c r="J14" s="216"/>
    </row>
    <row r="15" spans="1:12" ht="60" customHeight="1" x14ac:dyDescent="0.25">
      <c r="A15" s="60">
        <v>44230</v>
      </c>
      <c r="B15" s="221" t="s">
        <v>718</v>
      </c>
      <c r="C15" s="215"/>
      <c r="D15" s="215"/>
      <c r="E15" s="215"/>
      <c r="F15" s="215"/>
      <c r="G15" s="215"/>
      <c r="H15" s="215"/>
      <c r="I15" s="215"/>
      <c r="J15" s="216"/>
    </row>
    <row r="16" spans="1:12" ht="133.5" customHeight="1" x14ac:dyDescent="0.25">
      <c r="A16" s="61" t="s">
        <v>719</v>
      </c>
      <c r="B16" s="221" t="s">
        <v>720</v>
      </c>
      <c r="C16" s="215"/>
      <c r="D16" s="215"/>
      <c r="E16" s="215"/>
      <c r="F16" s="215"/>
      <c r="G16" s="215"/>
      <c r="H16" s="215"/>
      <c r="I16" s="215"/>
      <c r="J16" s="216"/>
    </row>
    <row r="17" spans="1:10" ht="12.75" customHeight="1" x14ac:dyDescent="0.25">
      <c r="A17" s="218"/>
      <c r="B17" s="215"/>
      <c r="C17" s="215"/>
      <c r="D17" s="215"/>
      <c r="E17" s="215"/>
      <c r="F17" s="215"/>
      <c r="G17" s="215"/>
      <c r="H17" s="215"/>
      <c r="I17" s="215"/>
      <c r="J17" s="216"/>
    </row>
    <row r="18" spans="1:10" ht="48.75" customHeight="1" x14ac:dyDescent="0.25">
      <c r="A18" s="222" t="s">
        <v>721</v>
      </c>
      <c r="B18" s="215"/>
      <c r="C18" s="215"/>
      <c r="D18" s="215"/>
      <c r="E18" s="215"/>
      <c r="F18" s="215"/>
      <c r="G18" s="215"/>
      <c r="H18" s="215"/>
      <c r="I18" s="215"/>
      <c r="J18" s="216"/>
    </row>
    <row r="19" spans="1:10" ht="24" customHeight="1" x14ac:dyDescent="0.25">
      <c r="A19" s="62">
        <v>1</v>
      </c>
      <c r="B19" s="223" t="s">
        <v>722</v>
      </c>
      <c r="C19" s="215"/>
      <c r="D19" s="215"/>
      <c r="E19" s="215"/>
      <c r="F19" s="215"/>
      <c r="G19" s="215"/>
      <c r="H19" s="215"/>
      <c r="I19" s="215"/>
      <c r="J19" s="216"/>
    </row>
    <row r="20" spans="1:10" ht="48.75" customHeight="1" x14ac:dyDescent="0.25">
      <c r="A20" s="62">
        <v>2</v>
      </c>
      <c r="B20" s="217" t="s">
        <v>723</v>
      </c>
      <c r="C20" s="215"/>
      <c r="D20" s="215"/>
      <c r="E20" s="215"/>
      <c r="F20" s="215"/>
      <c r="G20" s="215"/>
      <c r="H20" s="215"/>
      <c r="I20" s="215"/>
      <c r="J20" s="216"/>
    </row>
    <row r="21" spans="1:10" ht="48.75" customHeight="1" x14ac:dyDescent="0.25">
      <c r="A21" s="62">
        <v>3</v>
      </c>
      <c r="B21" s="217" t="s">
        <v>724</v>
      </c>
      <c r="C21" s="215"/>
      <c r="D21" s="215"/>
      <c r="E21" s="215"/>
      <c r="F21" s="215"/>
      <c r="G21" s="215"/>
      <c r="H21" s="215"/>
      <c r="I21" s="215"/>
      <c r="J21" s="216"/>
    </row>
    <row r="22" spans="1:10" ht="54" customHeight="1" x14ac:dyDescent="0.25">
      <c r="A22" s="62">
        <v>4</v>
      </c>
      <c r="B22" s="217" t="s">
        <v>725</v>
      </c>
      <c r="C22" s="215"/>
      <c r="D22" s="215"/>
      <c r="E22" s="215"/>
      <c r="F22" s="215"/>
      <c r="G22" s="215"/>
      <c r="H22" s="215"/>
      <c r="I22" s="215"/>
      <c r="J22" s="216"/>
    </row>
    <row r="23" spans="1:10" ht="54" customHeight="1" x14ac:dyDescent="0.25">
      <c r="A23" s="62">
        <v>5</v>
      </c>
      <c r="B23" s="217" t="s">
        <v>726</v>
      </c>
      <c r="C23" s="215"/>
      <c r="D23" s="215"/>
      <c r="E23" s="215"/>
      <c r="F23" s="215"/>
      <c r="G23" s="215"/>
      <c r="H23" s="215"/>
      <c r="I23" s="215"/>
      <c r="J23" s="216"/>
    </row>
    <row r="24" spans="1:10" ht="159" customHeight="1" x14ac:dyDescent="0.25">
      <c r="A24" s="62">
        <v>6</v>
      </c>
      <c r="B24" s="217" t="s">
        <v>727</v>
      </c>
      <c r="C24" s="215"/>
      <c r="D24" s="215"/>
      <c r="E24" s="215"/>
      <c r="F24" s="215"/>
      <c r="G24" s="215"/>
      <c r="H24" s="215"/>
      <c r="I24" s="215"/>
      <c r="J24" s="216"/>
    </row>
    <row r="25" spans="1:10" ht="347.25" customHeight="1" x14ac:dyDescent="0.25">
      <c r="A25" s="62">
        <v>7</v>
      </c>
      <c r="B25" s="217" t="s">
        <v>728</v>
      </c>
      <c r="C25" s="215"/>
      <c r="D25" s="215"/>
      <c r="E25" s="215"/>
      <c r="F25" s="215"/>
      <c r="G25" s="215"/>
      <c r="H25" s="215"/>
      <c r="I25" s="215"/>
      <c r="J25" s="216"/>
    </row>
    <row r="26" spans="1:10" ht="144.75" customHeight="1" x14ac:dyDescent="0.25">
      <c r="A26" s="62">
        <v>8</v>
      </c>
      <c r="B26" s="217" t="s">
        <v>729</v>
      </c>
      <c r="C26" s="215"/>
      <c r="D26" s="215"/>
      <c r="E26" s="215"/>
      <c r="F26" s="215"/>
      <c r="G26" s="215"/>
      <c r="H26" s="215"/>
      <c r="I26" s="215"/>
      <c r="J26" s="216"/>
    </row>
    <row r="27" spans="1:10" ht="128.25" customHeight="1" x14ac:dyDescent="0.25">
      <c r="A27" s="62" t="s">
        <v>730</v>
      </c>
      <c r="B27" s="217" t="s">
        <v>731</v>
      </c>
      <c r="C27" s="215"/>
      <c r="D27" s="215"/>
      <c r="E27" s="215"/>
      <c r="F27" s="215"/>
      <c r="G27" s="215"/>
      <c r="H27" s="215"/>
      <c r="I27" s="215"/>
      <c r="J27" s="216"/>
    </row>
    <row r="28" spans="1:10" ht="15.75" customHeight="1" x14ac:dyDescent="0.25">
      <c r="A28" s="218"/>
      <c r="B28" s="215"/>
      <c r="C28" s="215"/>
      <c r="D28" s="215"/>
      <c r="E28" s="215"/>
      <c r="F28" s="215"/>
      <c r="G28" s="215"/>
      <c r="H28" s="215"/>
      <c r="I28" s="215"/>
      <c r="J28" s="216"/>
    </row>
    <row r="29" spans="1:10" ht="15.75" customHeight="1" x14ac:dyDescent="0.25">
      <c r="A29" s="219" t="s">
        <v>732</v>
      </c>
      <c r="B29" s="215"/>
      <c r="C29" s="215"/>
      <c r="D29" s="215"/>
      <c r="E29" s="215"/>
      <c r="F29" s="215"/>
      <c r="G29" s="215"/>
      <c r="H29" s="215"/>
      <c r="I29" s="215"/>
      <c r="J29" s="216"/>
    </row>
    <row r="30" spans="1:10" ht="157.5" customHeight="1" x14ac:dyDescent="0.25">
      <c r="A30" s="63" t="s">
        <v>733</v>
      </c>
      <c r="B30" s="214" t="s">
        <v>734</v>
      </c>
      <c r="C30" s="215"/>
      <c r="D30" s="215"/>
      <c r="E30" s="215"/>
      <c r="F30" s="215"/>
      <c r="G30" s="215"/>
      <c r="H30" s="215"/>
      <c r="I30" s="215"/>
      <c r="J30" s="216"/>
    </row>
    <row r="31" spans="1:10" ht="63" customHeight="1" x14ac:dyDescent="0.25">
      <c r="A31" s="64" t="s">
        <v>735</v>
      </c>
      <c r="B31" s="214" t="s">
        <v>736</v>
      </c>
      <c r="C31" s="215"/>
      <c r="D31" s="215"/>
      <c r="E31" s="215"/>
      <c r="F31" s="215"/>
      <c r="G31" s="215"/>
      <c r="H31" s="215"/>
      <c r="I31" s="215"/>
      <c r="J31" s="216"/>
    </row>
    <row r="32" spans="1:10" ht="122.25" customHeight="1" x14ac:dyDescent="0.25">
      <c r="A32" s="64" t="s">
        <v>737</v>
      </c>
      <c r="B32" s="214" t="s">
        <v>738</v>
      </c>
      <c r="C32" s="215"/>
      <c r="D32" s="215"/>
      <c r="E32" s="215"/>
      <c r="F32" s="215"/>
      <c r="G32" s="215"/>
      <c r="H32" s="215"/>
      <c r="I32" s="215"/>
      <c r="J32" s="216"/>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2">
    <mergeCell ref="A12:J12"/>
    <mergeCell ref="B1:J1"/>
    <mergeCell ref="A2:J2"/>
    <mergeCell ref="A3:J3"/>
    <mergeCell ref="B4:J4"/>
    <mergeCell ref="B5:J5"/>
    <mergeCell ref="B6:J6"/>
    <mergeCell ref="B7:J7"/>
    <mergeCell ref="A8:J8"/>
    <mergeCell ref="B9:J9"/>
    <mergeCell ref="B10:J10"/>
    <mergeCell ref="B11:J11"/>
    <mergeCell ref="B24:J24"/>
    <mergeCell ref="B13:J13"/>
    <mergeCell ref="B14:J14"/>
    <mergeCell ref="B15:J15"/>
    <mergeCell ref="B16:J16"/>
    <mergeCell ref="A17:J17"/>
    <mergeCell ref="A18:J18"/>
    <mergeCell ref="B19:J19"/>
    <mergeCell ref="B20:J20"/>
    <mergeCell ref="B21:J21"/>
    <mergeCell ref="B22:J22"/>
    <mergeCell ref="B23:J23"/>
    <mergeCell ref="B31:J31"/>
    <mergeCell ref="B32:J32"/>
    <mergeCell ref="B25:J25"/>
    <mergeCell ref="B26:J26"/>
    <mergeCell ref="B27:J27"/>
    <mergeCell ref="A28:J28"/>
    <mergeCell ref="A29:J29"/>
    <mergeCell ref="B30:J30"/>
  </mergeCells>
  <pageMargins left="0.7" right="0.7" top="0.75" bottom="0.75" header="0" footer="0"/>
  <pageSetup paperSize="9" scale="7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B41EA-6B32-46DA-A344-1C421B37E7D1}">
  <dimension ref="A1:J48"/>
  <sheetViews>
    <sheetView zoomScale="70" zoomScaleNormal="70" workbookViewId="0">
      <pane xSplit="1" ySplit="2" topLeftCell="B3" activePane="bottomRight" state="frozen"/>
      <selection pane="topRight" activeCell="B1" sqref="B1"/>
      <selection pane="bottomLeft" activeCell="A3" sqref="A3"/>
      <selection pane="bottomRight" sqref="A1:E1"/>
    </sheetView>
  </sheetViews>
  <sheetFormatPr baseColWidth="10" defaultColWidth="10.7109375" defaultRowHeight="15" x14ac:dyDescent="0.25"/>
  <cols>
    <col min="1" max="1" width="25" style="66" customWidth="1"/>
    <col min="2" max="2" width="26" style="66" customWidth="1"/>
    <col min="3" max="3" width="27.85546875" style="66" customWidth="1"/>
    <col min="4" max="4" width="42.42578125" style="66" customWidth="1"/>
    <col min="5" max="5" width="110.42578125" style="66" customWidth="1"/>
    <col min="6" max="6" width="31.5703125" style="66" hidden="1" customWidth="1"/>
    <col min="7" max="7" width="24.85546875" style="66" hidden="1" customWidth="1"/>
    <col min="8" max="8" width="21" style="66" hidden="1" customWidth="1"/>
    <col min="9" max="9" width="23.140625" style="66" hidden="1" customWidth="1"/>
    <col min="10" max="10" width="20.28515625" style="66" hidden="1" customWidth="1"/>
    <col min="11" max="16384" width="10.7109375" style="66"/>
  </cols>
  <sheetData>
    <row r="1" spans="1:10" ht="58.5" customHeight="1" x14ac:dyDescent="0.25">
      <c r="A1" s="231" t="s">
        <v>743</v>
      </c>
      <c r="B1" s="231"/>
      <c r="C1" s="231"/>
      <c r="D1" s="231"/>
      <c r="E1" s="231"/>
      <c r="F1" s="232" t="s">
        <v>744</v>
      </c>
      <c r="G1" s="233"/>
      <c r="H1" s="233"/>
      <c r="I1" s="233"/>
      <c r="J1" s="233"/>
    </row>
    <row r="2" spans="1:10" ht="15.75" x14ac:dyDescent="0.25">
      <c r="A2" s="69" t="s">
        <v>442</v>
      </c>
      <c r="B2" s="69" t="s">
        <v>439</v>
      </c>
      <c r="C2" s="69" t="s">
        <v>745</v>
      </c>
      <c r="D2" s="69" t="s">
        <v>691</v>
      </c>
      <c r="E2" s="69" t="s">
        <v>746</v>
      </c>
      <c r="F2" s="234"/>
      <c r="G2" s="235"/>
      <c r="H2" s="235"/>
      <c r="I2" s="235"/>
      <c r="J2" s="235"/>
    </row>
    <row r="3" spans="1:10" ht="231.75" customHeight="1" x14ac:dyDescent="0.25">
      <c r="A3" s="70" t="s">
        <v>747</v>
      </c>
      <c r="B3" s="70" t="s">
        <v>748</v>
      </c>
      <c r="C3" s="70" t="s">
        <v>749</v>
      </c>
      <c r="D3" s="70" t="s">
        <v>750</v>
      </c>
      <c r="E3" s="71" t="s">
        <v>751</v>
      </c>
      <c r="F3" s="71" t="s">
        <v>429</v>
      </c>
      <c r="G3" s="71" t="s">
        <v>273</v>
      </c>
      <c r="H3" s="72"/>
      <c r="I3" s="72"/>
      <c r="J3" s="72"/>
    </row>
    <row r="4" spans="1:10" ht="163.5" customHeight="1" x14ac:dyDescent="0.25">
      <c r="A4" s="70" t="s">
        <v>747</v>
      </c>
      <c r="B4" s="70" t="s">
        <v>748</v>
      </c>
      <c r="C4" s="70" t="s">
        <v>749</v>
      </c>
      <c r="D4" s="70" t="s">
        <v>752</v>
      </c>
      <c r="E4" s="71" t="s">
        <v>753</v>
      </c>
      <c r="F4" s="71" t="s">
        <v>239</v>
      </c>
      <c r="G4" s="71" t="s">
        <v>273</v>
      </c>
      <c r="H4" s="72"/>
      <c r="I4" s="72"/>
      <c r="J4" s="72"/>
    </row>
    <row r="5" spans="1:10" ht="269.25" customHeight="1" x14ac:dyDescent="0.25">
      <c r="A5" s="70" t="s">
        <v>747</v>
      </c>
      <c r="B5" s="70" t="s">
        <v>748</v>
      </c>
      <c r="C5" s="70" t="s">
        <v>749</v>
      </c>
      <c r="D5" s="70" t="s">
        <v>754</v>
      </c>
      <c r="E5" s="71" t="s">
        <v>755</v>
      </c>
      <c r="F5" s="71" t="s">
        <v>266</v>
      </c>
      <c r="G5" s="71"/>
      <c r="H5" s="72"/>
      <c r="I5" s="72"/>
      <c r="J5" s="72"/>
    </row>
    <row r="6" spans="1:10" ht="209.25" customHeight="1" x14ac:dyDescent="0.25">
      <c r="A6" s="70" t="s">
        <v>747</v>
      </c>
      <c r="B6" s="70" t="s">
        <v>748</v>
      </c>
      <c r="C6" s="70" t="s">
        <v>749</v>
      </c>
      <c r="D6" s="70" t="s">
        <v>756</v>
      </c>
      <c r="E6" s="71" t="s">
        <v>757</v>
      </c>
      <c r="F6" s="71" t="s">
        <v>239</v>
      </c>
      <c r="G6" s="71" t="s">
        <v>273</v>
      </c>
      <c r="H6" s="72"/>
      <c r="I6" s="72"/>
      <c r="J6" s="72"/>
    </row>
    <row r="7" spans="1:10" ht="57" hidden="1" customHeight="1" x14ac:dyDescent="0.25">
      <c r="A7" s="70" t="s">
        <v>747</v>
      </c>
      <c r="B7" s="70" t="s">
        <v>748</v>
      </c>
      <c r="C7" s="70" t="s">
        <v>749</v>
      </c>
      <c r="D7" s="70" t="s">
        <v>758</v>
      </c>
      <c r="E7" s="73" t="s">
        <v>759</v>
      </c>
      <c r="F7" s="72"/>
      <c r="G7" s="72"/>
      <c r="H7" s="72"/>
      <c r="I7" s="72"/>
      <c r="J7" s="72"/>
    </row>
    <row r="8" spans="1:10" ht="166.5" customHeight="1" x14ac:dyDescent="0.25">
      <c r="A8" s="70" t="s">
        <v>747</v>
      </c>
      <c r="B8" s="70" t="s">
        <v>748</v>
      </c>
      <c r="C8" s="70" t="s">
        <v>760</v>
      </c>
      <c r="D8" s="70" t="s">
        <v>761</v>
      </c>
      <c r="E8" s="71" t="s">
        <v>762</v>
      </c>
      <c r="F8" s="71" t="s">
        <v>209</v>
      </c>
      <c r="G8" s="71" t="s">
        <v>239</v>
      </c>
      <c r="H8" s="71" t="s">
        <v>763</v>
      </c>
      <c r="I8" s="71" t="s">
        <v>266</v>
      </c>
      <c r="J8" s="71" t="s">
        <v>273</v>
      </c>
    </row>
    <row r="9" spans="1:10" ht="173.25" customHeight="1" x14ac:dyDescent="0.25">
      <c r="A9" s="70" t="s">
        <v>747</v>
      </c>
      <c r="B9" s="70" t="s">
        <v>748</v>
      </c>
      <c r="C9" s="70" t="s">
        <v>760</v>
      </c>
      <c r="D9" s="70" t="s">
        <v>764</v>
      </c>
      <c r="E9" s="71" t="s">
        <v>765</v>
      </c>
      <c r="F9" s="71" t="s">
        <v>209</v>
      </c>
      <c r="G9" s="72"/>
      <c r="H9" s="72"/>
      <c r="I9" s="72"/>
      <c r="J9" s="72"/>
    </row>
    <row r="10" spans="1:10" ht="117" customHeight="1" x14ac:dyDescent="0.25">
      <c r="A10" s="70" t="s">
        <v>747</v>
      </c>
      <c r="B10" s="70" t="s">
        <v>748</v>
      </c>
      <c r="C10" s="70" t="s">
        <v>760</v>
      </c>
      <c r="D10" s="70" t="s">
        <v>766</v>
      </c>
      <c r="E10" s="71" t="s">
        <v>767</v>
      </c>
      <c r="F10" s="71" t="s">
        <v>266</v>
      </c>
      <c r="G10" s="71" t="s">
        <v>763</v>
      </c>
      <c r="H10" s="71" t="s">
        <v>273</v>
      </c>
      <c r="I10" s="72"/>
      <c r="J10" s="72"/>
    </row>
    <row r="11" spans="1:10" ht="108.75" customHeight="1" x14ac:dyDescent="0.25">
      <c r="A11" s="70" t="s">
        <v>747</v>
      </c>
      <c r="B11" s="70" t="s">
        <v>748</v>
      </c>
      <c r="C11" s="70" t="s">
        <v>768</v>
      </c>
      <c r="D11" s="70" t="s">
        <v>769</v>
      </c>
      <c r="E11" s="71" t="s">
        <v>770</v>
      </c>
      <c r="F11" s="71" t="s">
        <v>266</v>
      </c>
      <c r="G11" s="72"/>
      <c r="H11" s="72"/>
      <c r="I11" s="72"/>
      <c r="J11" s="72"/>
    </row>
    <row r="12" spans="1:10" ht="147.75" customHeight="1" x14ac:dyDescent="0.25">
      <c r="A12" s="70" t="s">
        <v>747</v>
      </c>
      <c r="B12" s="70" t="s">
        <v>748</v>
      </c>
      <c r="C12" s="70" t="s">
        <v>771</v>
      </c>
      <c r="D12" s="70" t="s">
        <v>772</v>
      </c>
      <c r="E12" s="71" t="s">
        <v>773</v>
      </c>
      <c r="F12" s="71" t="s">
        <v>429</v>
      </c>
      <c r="G12" s="71" t="s">
        <v>239</v>
      </c>
      <c r="H12" s="71" t="s">
        <v>273</v>
      </c>
      <c r="I12" s="71"/>
      <c r="J12" s="72"/>
    </row>
    <row r="13" spans="1:10" ht="246.75" customHeight="1" x14ac:dyDescent="0.25">
      <c r="A13" s="70" t="s">
        <v>774</v>
      </c>
      <c r="B13" s="70" t="s">
        <v>775</v>
      </c>
      <c r="C13" s="70" t="s">
        <v>776</v>
      </c>
      <c r="D13" s="70" t="s">
        <v>777</v>
      </c>
      <c r="E13" s="71" t="s">
        <v>778</v>
      </c>
      <c r="F13" s="71" t="s">
        <v>763</v>
      </c>
      <c r="G13" s="71" t="s">
        <v>273</v>
      </c>
      <c r="H13" s="72"/>
      <c r="I13" s="72"/>
      <c r="J13" s="72"/>
    </row>
    <row r="14" spans="1:10" ht="176.25" customHeight="1" x14ac:dyDescent="0.25">
      <c r="A14" s="70" t="s">
        <v>774</v>
      </c>
      <c r="B14" s="70" t="s">
        <v>775</v>
      </c>
      <c r="C14" s="70" t="s">
        <v>776</v>
      </c>
      <c r="D14" s="70" t="s">
        <v>779</v>
      </c>
      <c r="E14" s="71" t="s">
        <v>780</v>
      </c>
      <c r="F14" s="71" t="s">
        <v>209</v>
      </c>
      <c r="G14" s="71" t="s">
        <v>266</v>
      </c>
      <c r="H14" s="72"/>
      <c r="I14" s="72"/>
      <c r="J14" s="72"/>
    </row>
    <row r="15" spans="1:10" ht="183" customHeight="1" x14ac:dyDescent="0.25">
      <c r="A15" s="70" t="s">
        <v>774</v>
      </c>
      <c r="B15" s="70" t="s">
        <v>775</v>
      </c>
      <c r="C15" s="70" t="s">
        <v>781</v>
      </c>
      <c r="D15" s="70" t="s">
        <v>782</v>
      </c>
      <c r="E15" s="71" t="s">
        <v>783</v>
      </c>
      <c r="F15" s="71" t="s">
        <v>209</v>
      </c>
      <c r="G15" s="72"/>
      <c r="H15" s="72"/>
      <c r="I15" s="72"/>
      <c r="J15" s="72"/>
    </row>
    <row r="16" spans="1:10" ht="138" customHeight="1" x14ac:dyDescent="0.25">
      <c r="A16" s="70" t="s">
        <v>774</v>
      </c>
      <c r="B16" s="70" t="s">
        <v>775</v>
      </c>
      <c r="C16" s="70" t="s">
        <v>781</v>
      </c>
      <c r="D16" s="70" t="s">
        <v>784</v>
      </c>
      <c r="E16" s="71" t="s">
        <v>785</v>
      </c>
      <c r="F16" s="71" t="s">
        <v>786</v>
      </c>
      <c r="G16" s="72"/>
      <c r="H16" s="72"/>
      <c r="I16" s="72"/>
      <c r="J16" s="72"/>
    </row>
    <row r="17" spans="1:10" ht="138" hidden="1" customHeight="1" x14ac:dyDescent="0.25">
      <c r="A17" s="70" t="s">
        <v>774</v>
      </c>
      <c r="B17" s="70" t="s">
        <v>775</v>
      </c>
      <c r="C17" s="70" t="s">
        <v>781</v>
      </c>
      <c r="D17" s="70" t="s">
        <v>787</v>
      </c>
      <c r="E17" s="73" t="s">
        <v>788</v>
      </c>
      <c r="F17" s="72"/>
      <c r="G17" s="72"/>
      <c r="H17" s="72"/>
      <c r="I17" s="72"/>
      <c r="J17" s="72"/>
    </row>
    <row r="18" spans="1:10" ht="138" customHeight="1" x14ac:dyDescent="0.25">
      <c r="A18" s="70" t="s">
        <v>774</v>
      </c>
      <c r="B18" s="70" t="s">
        <v>775</v>
      </c>
      <c r="C18" s="70" t="s">
        <v>789</v>
      </c>
      <c r="D18" s="70" t="s">
        <v>790</v>
      </c>
      <c r="E18" s="71" t="s">
        <v>791</v>
      </c>
      <c r="F18" s="71" t="s">
        <v>266</v>
      </c>
      <c r="G18" s="71" t="s">
        <v>239</v>
      </c>
      <c r="H18" s="71" t="s">
        <v>429</v>
      </c>
      <c r="I18" s="71" t="s">
        <v>273</v>
      </c>
      <c r="J18" s="72"/>
    </row>
    <row r="19" spans="1:10" ht="86.25" hidden="1" customHeight="1" x14ac:dyDescent="0.25">
      <c r="A19" s="70" t="s">
        <v>792</v>
      </c>
      <c r="B19" s="70" t="s">
        <v>793</v>
      </c>
      <c r="C19" s="74" t="s">
        <v>84</v>
      </c>
      <c r="D19" s="74" t="s">
        <v>84</v>
      </c>
      <c r="E19" s="75" t="s">
        <v>84</v>
      </c>
      <c r="F19" s="72"/>
      <c r="G19" s="72"/>
      <c r="H19" s="72"/>
      <c r="I19" s="72"/>
      <c r="J19" s="72"/>
    </row>
    <row r="20" spans="1:10" ht="108.75" hidden="1" customHeight="1" x14ac:dyDescent="0.25">
      <c r="A20" s="70" t="s">
        <v>794</v>
      </c>
      <c r="B20" s="70" t="s">
        <v>795</v>
      </c>
      <c r="C20" s="70" t="s">
        <v>796</v>
      </c>
      <c r="D20" s="70" t="s">
        <v>797</v>
      </c>
      <c r="E20" s="73" t="s">
        <v>798</v>
      </c>
      <c r="F20" s="72"/>
      <c r="G20" s="72"/>
      <c r="H20" s="72"/>
      <c r="I20" s="72"/>
      <c r="J20" s="72"/>
    </row>
    <row r="21" spans="1:10" ht="197.25" customHeight="1" x14ac:dyDescent="0.25">
      <c r="A21" s="70" t="s">
        <v>794</v>
      </c>
      <c r="B21" s="70" t="s">
        <v>795</v>
      </c>
      <c r="C21" s="70" t="s">
        <v>796</v>
      </c>
      <c r="D21" s="70" t="s">
        <v>799</v>
      </c>
      <c r="E21" s="71" t="s">
        <v>800</v>
      </c>
      <c r="F21" s="71" t="s">
        <v>429</v>
      </c>
      <c r="G21" s="71" t="s">
        <v>273</v>
      </c>
      <c r="H21" s="71" t="s">
        <v>269</v>
      </c>
      <c r="I21" s="72"/>
      <c r="J21" s="72"/>
    </row>
    <row r="22" spans="1:10" ht="197.25" customHeight="1" x14ac:dyDescent="0.25">
      <c r="A22" s="70" t="s">
        <v>794</v>
      </c>
      <c r="B22" s="70" t="s">
        <v>795</v>
      </c>
      <c r="C22" s="70" t="s">
        <v>796</v>
      </c>
      <c r="D22" s="70" t="s">
        <v>801</v>
      </c>
      <c r="E22" s="71" t="s">
        <v>802</v>
      </c>
      <c r="F22" s="71" t="s">
        <v>279</v>
      </c>
      <c r="G22" s="72"/>
      <c r="H22" s="72"/>
      <c r="I22" s="72"/>
      <c r="J22" s="72"/>
    </row>
    <row r="23" spans="1:10" ht="197.25" customHeight="1" x14ac:dyDescent="0.25">
      <c r="A23" s="70" t="s">
        <v>794</v>
      </c>
      <c r="B23" s="70" t="s">
        <v>795</v>
      </c>
      <c r="C23" s="70" t="s">
        <v>796</v>
      </c>
      <c r="D23" s="70" t="s">
        <v>803</v>
      </c>
      <c r="E23" s="71" t="s">
        <v>804</v>
      </c>
      <c r="F23" s="71" t="s">
        <v>266</v>
      </c>
      <c r="G23" s="71" t="s">
        <v>279</v>
      </c>
      <c r="H23" s="72"/>
      <c r="I23" s="72"/>
      <c r="J23" s="72"/>
    </row>
    <row r="24" spans="1:10" ht="197.25" customHeight="1" x14ac:dyDescent="0.25">
      <c r="A24" s="70" t="s">
        <v>794</v>
      </c>
      <c r="B24" s="70" t="s">
        <v>795</v>
      </c>
      <c r="C24" s="70" t="s">
        <v>796</v>
      </c>
      <c r="D24" s="70" t="s">
        <v>805</v>
      </c>
      <c r="E24" s="71" t="s">
        <v>806</v>
      </c>
      <c r="F24" s="71" t="s">
        <v>255</v>
      </c>
      <c r="G24" s="71" t="s">
        <v>266</v>
      </c>
      <c r="H24" s="72"/>
      <c r="I24" s="72"/>
      <c r="J24" s="72"/>
    </row>
    <row r="25" spans="1:10" ht="197.25" hidden="1" customHeight="1" x14ac:dyDescent="0.25">
      <c r="A25" s="70" t="s">
        <v>794</v>
      </c>
      <c r="B25" s="70" t="s">
        <v>795</v>
      </c>
      <c r="C25" s="70" t="s">
        <v>796</v>
      </c>
      <c r="D25" s="70" t="s">
        <v>807</v>
      </c>
      <c r="E25" s="73" t="s">
        <v>808</v>
      </c>
      <c r="F25" s="72"/>
      <c r="G25" s="72"/>
      <c r="H25" s="72"/>
      <c r="I25" s="72"/>
      <c r="J25" s="72"/>
    </row>
    <row r="26" spans="1:10" ht="135.75" customHeight="1" x14ac:dyDescent="0.25">
      <c r="A26" s="70" t="s">
        <v>794</v>
      </c>
      <c r="B26" s="70" t="s">
        <v>795</v>
      </c>
      <c r="C26" s="70" t="s">
        <v>796</v>
      </c>
      <c r="D26" s="70" t="s">
        <v>809</v>
      </c>
      <c r="E26" s="71" t="s">
        <v>810</v>
      </c>
      <c r="F26" s="71" t="s">
        <v>273</v>
      </c>
      <c r="G26" s="72"/>
      <c r="H26" s="72"/>
      <c r="I26" s="72"/>
      <c r="J26" s="72"/>
    </row>
    <row r="27" spans="1:10" ht="197.25" hidden="1" customHeight="1" x14ac:dyDescent="0.25">
      <c r="A27" s="70" t="s">
        <v>794</v>
      </c>
      <c r="B27" s="70" t="s">
        <v>795</v>
      </c>
      <c r="C27" s="70" t="s">
        <v>796</v>
      </c>
      <c r="D27" s="70" t="s">
        <v>811</v>
      </c>
      <c r="E27" s="73" t="s">
        <v>812</v>
      </c>
      <c r="F27" s="72"/>
      <c r="G27" s="72"/>
      <c r="H27" s="72"/>
      <c r="I27" s="72"/>
      <c r="J27" s="72"/>
    </row>
    <row r="28" spans="1:10" ht="197.25" customHeight="1" x14ac:dyDescent="0.25">
      <c r="A28" s="70" t="s">
        <v>794</v>
      </c>
      <c r="B28" s="70" t="s">
        <v>795</v>
      </c>
      <c r="C28" s="70" t="s">
        <v>796</v>
      </c>
      <c r="D28" s="70" t="s">
        <v>813</v>
      </c>
      <c r="E28" s="71" t="s">
        <v>814</v>
      </c>
      <c r="F28" s="70" t="s">
        <v>269</v>
      </c>
      <c r="G28" s="72"/>
      <c r="H28" s="72"/>
      <c r="I28" s="72"/>
      <c r="J28" s="72"/>
    </row>
    <row r="29" spans="1:10" ht="197.25" customHeight="1" x14ac:dyDescent="0.25">
      <c r="A29" s="70" t="s">
        <v>794</v>
      </c>
      <c r="B29" s="70" t="s">
        <v>795</v>
      </c>
      <c r="C29" s="70" t="s">
        <v>796</v>
      </c>
      <c r="D29" s="70" t="s">
        <v>815</v>
      </c>
      <c r="E29" s="71" t="s">
        <v>816</v>
      </c>
      <c r="F29" s="71" t="s">
        <v>266</v>
      </c>
      <c r="G29" s="72"/>
      <c r="H29" s="72"/>
      <c r="I29" s="72"/>
      <c r="J29" s="72"/>
    </row>
    <row r="30" spans="1:10" ht="197.25" customHeight="1" x14ac:dyDescent="0.25">
      <c r="A30" s="70" t="s">
        <v>794</v>
      </c>
      <c r="B30" s="70" t="s">
        <v>795</v>
      </c>
      <c r="C30" s="70" t="s">
        <v>796</v>
      </c>
      <c r="D30" s="70" t="s">
        <v>817</v>
      </c>
      <c r="E30" s="71" t="s">
        <v>818</v>
      </c>
      <c r="F30" s="71" t="s">
        <v>266</v>
      </c>
      <c r="G30" s="72"/>
      <c r="H30" s="72"/>
      <c r="I30" s="72"/>
      <c r="J30" s="72"/>
    </row>
    <row r="31" spans="1:10" ht="197.25" customHeight="1" x14ac:dyDescent="0.25">
      <c r="A31" s="70" t="s">
        <v>794</v>
      </c>
      <c r="B31" s="70" t="s">
        <v>795</v>
      </c>
      <c r="C31" s="70" t="s">
        <v>796</v>
      </c>
      <c r="D31" s="70" t="s">
        <v>819</v>
      </c>
      <c r="E31" s="71" t="s">
        <v>820</v>
      </c>
      <c r="F31" s="71" t="s">
        <v>239</v>
      </c>
      <c r="G31" s="71" t="s">
        <v>273</v>
      </c>
      <c r="H31" s="72"/>
      <c r="I31" s="72"/>
      <c r="J31" s="72"/>
    </row>
    <row r="32" spans="1:10" ht="197.25" hidden="1" customHeight="1" x14ac:dyDescent="0.25">
      <c r="A32" s="70" t="s">
        <v>794</v>
      </c>
      <c r="B32" s="70" t="s">
        <v>795</v>
      </c>
      <c r="C32" s="70" t="s">
        <v>796</v>
      </c>
      <c r="D32" s="70" t="s">
        <v>821</v>
      </c>
      <c r="E32" s="73" t="s">
        <v>822</v>
      </c>
      <c r="F32" s="72"/>
      <c r="G32" s="72"/>
      <c r="H32" s="72"/>
      <c r="I32" s="72"/>
      <c r="J32" s="72"/>
    </row>
    <row r="33" spans="1:10" ht="147.75" customHeight="1" x14ac:dyDescent="0.25">
      <c r="A33" s="70" t="s">
        <v>794</v>
      </c>
      <c r="B33" s="70" t="s">
        <v>795</v>
      </c>
      <c r="C33" s="70" t="s">
        <v>796</v>
      </c>
      <c r="D33" s="70" t="s">
        <v>823</v>
      </c>
      <c r="E33" s="71" t="s">
        <v>824</v>
      </c>
      <c r="F33" s="71" t="s">
        <v>825</v>
      </c>
      <c r="G33" s="71" t="s">
        <v>286</v>
      </c>
      <c r="H33" s="72"/>
      <c r="I33" s="72"/>
      <c r="J33" s="72"/>
    </row>
    <row r="34" spans="1:10" ht="197.25" hidden="1" customHeight="1" x14ac:dyDescent="0.25">
      <c r="A34" s="70" t="s">
        <v>794</v>
      </c>
      <c r="B34" s="70" t="s">
        <v>795</v>
      </c>
      <c r="C34" s="70" t="s">
        <v>826</v>
      </c>
      <c r="D34" s="70" t="s">
        <v>827</v>
      </c>
      <c r="E34" s="73" t="s">
        <v>828</v>
      </c>
      <c r="F34" s="72"/>
      <c r="G34" s="72"/>
      <c r="H34" s="72"/>
      <c r="I34" s="72"/>
      <c r="J34" s="72"/>
    </row>
    <row r="35" spans="1:10" ht="146.25" hidden="1" customHeight="1" x14ac:dyDescent="0.25">
      <c r="A35" s="70" t="s">
        <v>829</v>
      </c>
      <c r="B35" s="70" t="s">
        <v>830</v>
      </c>
      <c r="C35" s="70" t="s">
        <v>831</v>
      </c>
      <c r="D35" s="70" t="s">
        <v>832</v>
      </c>
      <c r="E35" s="73" t="s">
        <v>833</v>
      </c>
      <c r="F35" s="72"/>
      <c r="G35" s="72"/>
      <c r="H35" s="72"/>
      <c r="I35" s="72"/>
      <c r="J35" s="72"/>
    </row>
    <row r="36" spans="1:10" ht="146.25" customHeight="1" x14ac:dyDescent="0.25">
      <c r="A36" s="70" t="s">
        <v>829</v>
      </c>
      <c r="B36" s="70" t="s">
        <v>830</v>
      </c>
      <c r="C36" s="70" t="s">
        <v>831</v>
      </c>
      <c r="D36" s="70" t="s">
        <v>834</v>
      </c>
      <c r="E36" s="71" t="s">
        <v>835</v>
      </c>
      <c r="F36" s="71" t="s">
        <v>239</v>
      </c>
      <c r="G36" s="71"/>
      <c r="H36" s="72"/>
      <c r="I36" s="72"/>
      <c r="J36" s="72"/>
    </row>
    <row r="37" spans="1:10" ht="261.75" hidden="1" customHeight="1" x14ac:dyDescent="0.25">
      <c r="A37" s="70" t="s">
        <v>829</v>
      </c>
      <c r="B37" s="70" t="s">
        <v>830</v>
      </c>
      <c r="C37" s="70" t="s">
        <v>831</v>
      </c>
      <c r="D37" s="70" t="s">
        <v>836</v>
      </c>
      <c r="E37" s="73" t="s">
        <v>837</v>
      </c>
      <c r="F37" s="72"/>
      <c r="G37" s="72"/>
      <c r="H37" s="72"/>
      <c r="I37" s="72"/>
      <c r="J37" s="72"/>
    </row>
    <row r="38" spans="1:10" ht="123.75" customHeight="1" x14ac:dyDescent="0.25">
      <c r="A38" s="70" t="s">
        <v>829</v>
      </c>
      <c r="B38" s="70" t="s">
        <v>830</v>
      </c>
      <c r="C38" s="70" t="s">
        <v>831</v>
      </c>
      <c r="D38" s="70" t="s">
        <v>838</v>
      </c>
      <c r="E38" s="71" t="s">
        <v>839</v>
      </c>
      <c r="F38" s="71" t="s">
        <v>763</v>
      </c>
      <c r="G38" s="71" t="s">
        <v>273</v>
      </c>
      <c r="H38" s="72"/>
      <c r="I38" s="72"/>
      <c r="J38" s="72"/>
    </row>
    <row r="39" spans="1:10" ht="173.25" customHeight="1" x14ac:dyDescent="0.25">
      <c r="A39" s="70" t="s">
        <v>829</v>
      </c>
      <c r="B39" s="70" t="s">
        <v>830</v>
      </c>
      <c r="C39" s="70" t="s">
        <v>831</v>
      </c>
      <c r="D39" s="70" t="s">
        <v>840</v>
      </c>
      <c r="E39" s="71" t="s">
        <v>841</v>
      </c>
      <c r="F39" s="71" t="s">
        <v>209</v>
      </c>
      <c r="G39" s="72"/>
      <c r="H39" s="72"/>
      <c r="I39" s="72"/>
      <c r="J39" s="72"/>
    </row>
    <row r="40" spans="1:10" ht="178.5" hidden="1" customHeight="1" x14ac:dyDescent="0.25">
      <c r="A40" s="70" t="s">
        <v>829</v>
      </c>
      <c r="B40" s="70" t="s">
        <v>830</v>
      </c>
      <c r="C40" s="70" t="s">
        <v>831</v>
      </c>
      <c r="D40" s="70" t="s">
        <v>842</v>
      </c>
      <c r="E40" s="73" t="s">
        <v>843</v>
      </c>
      <c r="F40" s="72"/>
      <c r="G40" s="72"/>
      <c r="H40" s="72"/>
      <c r="I40" s="72"/>
      <c r="J40" s="72"/>
    </row>
    <row r="41" spans="1:10" ht="173.25" customHeight="1" x14ac:dyDescent="0.25">
      <c r="A41" s="70" t="s">
        <v>829</v>
      </c>
      <c r="B41" s="70" t="s">
        <v>830</v>
      </c>
      <c r="C41" s="70" t="s">
        <v>844</v>
      </c>
      <c r="D41" s="70" t="s">
        <v>845</v>
      </c>
      <c r="E41" s="71" t="s">
        <v>846</v>
      </c>
      <c r="F41" s="71" t="s">
        <v>266</v>
      </c>
      <c r="G41" s="72"/>
      <c r="H41" s="72"/>
      <c r="I41" s="72"/>
      <c r="J41" s="72"/>
    </row>
    <row r="42" spans="1:10" ht="138.75" hidden="1" customHeight="1" x14ac:dyDescent="0.25">
      <c r="A42" s="70" t="s">
        <v>829</v>
      </c>
      <c r="B42" s="70" t="s">
        <v>830</v>
      </c>
      <c r="C42" s="70" t="s">
        <v>847</v>
      </c>
      <c r="D42" s="76" t="s">
        <v>848</v>
      </c>
      <c r="E42" s="73" t="s">
        <v>849</v>
      </c>
    </row>
    <row r="43" spans="1:10" ht="102.75" hidden="1" customHeight="1" x14ac:dyDescent="0.25">
      <c r="A43" s="70" t="s">
        <v>850</v>
      </c>
      <c r="B43" s="70" t="s">
        <v>851</v>
      </c>
      <c r="C43" s="74" t="s">
        <v>84</v>
      </c>
      <c r="D43" s="74" t="s">
        <v>84</v>
      </c>
      <c r="E43" s="75" t="s">
        <v>84</v>
      </c>
    </row>
    <row r="44" spans="1:10" ht="102.75" hidden="1" customHeight="1" x14ac:dyDescent="0.25">
      <c r="A44" s="70" t="s">
        <v>852</v>
      </c>
      <c r="B44" s="70" t="s">
        <v>853</v>
      </c>
      <c r="C44" s="74" t="s">
        <v>84</v>
      </c>
      <c r="D44" s="74" t="s">
        <v>84</v>
      </c>
      <c r="E44" s="74" t="s">
        <v>84</v>
      </c>
    </row>
    <row r="45" spans="1:10" x14ac:dyDescent="0.25">
      <c r="A45" s="77"/>
      <c r="B45" s="77"/>
      <c r="C45" s="77"/>
      <c r="D45" s="77"/>
    </row>
    <row r="46" spans="1:10" x14ac:dyDescent="0.25">
      <c r="A46" s="77"/>
      <c r="B46" s="77"/>
      <c r="C46" s="77"/>
      <c r="D46" s="77"/>
    </row>
    <row r="47" spans="1:10" x14ac:dyDescent="0.25">
      <c r="A47" s="77"/>
      <c r="B47" s="77"/>
      <c r="C47" s="77"/>
      <c r="D47" s="77"/>
    </row>
    <row r="48" spans="1:10" x14ac:dyDescent="0.25">
      <c r="A48" s="77"/>
      <c r="B48" s="77"/>
      <c r="C48" s="77"/>
      <c r="D48" s="77"/>
    </row>
  </sheetData>
  <mergeCells count="2">
    <mergeCell ref="A1:E1"/>
    <mergeCell ref="F1:J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C294B-AA7B-4397-8749-54355BA15B34}">
  <dimension ref="A1:AT167"/>
  <sheetViews>
    <sheetView zoomScale="60" zoomScaleNormal="60" workbookViewId="0">
      <pane xSplit="1" ySplit="2" topLeftCell="Z3" activePane="bottomRight" state="frozen"/>
      <selection pane="topRight" activeCell="B1" sqref="B1"/>
      <selection pane="bottomLeft" activeCell="A3" sqref="A3"/>
      <selection pane="bottomRight" activeCell="Z1" sqref="Z1:AB1"/>
    </sheetView>
  </sheetViews>
  <sheetFormatPr baseColWidth="10" defaultRowHeight="15" x14ac:dyDescent="0.25"/>
  <cols>
    <col min="1" max="1" width="44.140625" style="191" customWidth="1"/>
    <col min="2" max="2" width="50.85546875" style="192" customWidth="1"/>
    <col min="3" max="3" width="102" customWidth="1"/>
    <col min="4" max="4" width="30.28515625" customWidth="1"/>
    <col min="5" max="5" width="38.42578125" customWidth="1"/>
    <col min="6" max="6" width="40.42578125" customWidth="1"/>
    <col min="7" max="7" width="91.7109375" customWidth="1"/>
    <col min="8" max="8" width="41.42578125" customWidth="1"/>
    <col min="9" max="11" width="46.28515625" customWidth="1"/>
    <col min="12" max="12" width="50.5703125" customWidth="1"/>
    <col min="13" max="14" width="46.28515625" customWidth="1"/>
    <col min="15" max="15" width="113.42578125" customWidth="1"/>
    <col min="16" max="16" width="73.42578125" style="193" customWidth="1"/>
    <col min="17" max="18" width="72.28515625" style="193" customWidth="1"/>
    <col min="19" max="19" width="21.85546875" customWidth="1"/>
    <col min="20" max="20" width="20.5703125" customWidth="1"/>
    <col min="21" max="21" width="48.7109375" customWidth="1"/>
    <col min="22" max="22" width="59.140625" customWidth="1"/>
    <col min="23" max="23" width="41.28515625" customWidth="1"/>
    <col min="24" max="24" width="41.5703125" customWidth="1"/>
    <col min="25" max="25" width="50.42578125" customWidth="1"/>
    <col min="26" max="27" width="34.140625" customWidth="1"/>
    <col min="28" max="28" width="51.85546875" customWidth="1"/>
    <col min="29" max="29" width="39" customWidth="1"/>
    <col min="30" max="30" width="45.85546875" customWidth="1"/>
    <col min="31" max="31" width="54.7109375" customWidth="1"/>
    <col min="32" max="32" width="34.28515625" customWidth="1"/>
    <col min="33" max="33" width="54.140625" customWidth="1"/>
    <col min="34" max="34" width="50" customWidth="1"/>
    <col min="35" max="35" width="46.7109375" customWidth="1"/>
    <col min="36" max="36" width="35.5703125" customWidth="1"/>
    <col min="37" max="37" width="44.7109375" customWidth="1"/>
    <col min="38" max="38" width="54.7109375" customWidth="1"/>
    <col min="39" max="39" width="56.5703125" customWidth="1"/>
    <col min="40" max="40" width="57.140625" customWidth="1"/>
    <col min="41" max="41" width="39.140625" customWidth="1"/>
    <col min="42" max="42" width="44.7109375" customWidth="1"/>
    <col min="43" max="43" width="57.5703125" customWidth="1"/>
    <col min="44" max="44" width="47.28515625" customWidth="1"/>
    <col min="45" max="45" width="46.7109375" customWidth="1"/>
    <col min="46" max="46" width="49.5703125" customWidth="1"/>
  </cols>
  <sheetData>
    <row r="1" spans="1:46" ht="63.75" customHeight="1" thickBot="1" x14ac:dyDescent="0.3">
      <c r="A1" s="118" t="s">
        <v>20</v>
      </c>
      <c r="B1" s="239" t="s">
        <v>196</v>
      </c>
      <c r="C1" s="240"/>
      <c r="D1" s="241" t="s">
        <v>3</v>
      </c>
      <c r="E1" s="242"/>
      <c r="F1" s="242"/>
      <c r="G1" s="243"/>
      <c r="H1" s="244" t="s">
        <v>860</v>
      </c>
      <c r="I1" s="245"/>
      <c r="J1" s="245"/>
      <c r="K1" s="245"/>
      <c r="L1" s="246"/>
      <c r="M1" s="247" t="s">
        <v>861</v>
      </c>
      <c r="N1" s="248"/>
      <c r="O1" s="249"/>
      <c r="P1" s="250" t="s">
        <v>689</v>
      </c>
      <c r="Q1" s="251"/>
      <c r="R1" s="252"/>
      <c r="S1" s="236" t="s">
        <v>862</v>
      </c>
      <c r="T1" s="237"/>
      <c r="U1" s="237"/>
      <c r="V1" s="238"/>
      <c r="W1" s="259" t="s">
        <v>452</v>
      </c>
      <c r="X1" s="260"/>
      <c r="Y1" s="261"/>
      <c r="Z1" s="262" t="s">
        <v>863</v>
      </c>
      <c r="AA1" s="262"/>
      <c r="AB1" s="263"/>
      <c r="AC1" s="264" t="s">
        <v>864</v>
      </c>
      <c r="AD1" s="265"/>
      <c r="AE1" s="266"/>
      <c r="AF1" s="267" t="s">
        <v>865</v>
      </c>
      <c r="AG1" s="268"/>
      <c r="AH1" s="268"/>
      <c r="AI1" s="269" t="s">
        <v>866</v>
      </c>
      <c r="AJ1" s="270"/>
      <c r="AK1" s="271"/>
      <c r="AL1" s="272" t="s">
        <v>867</v>
      </c>
      <c r="AM1" s="273"/>
      <c r="AN1" s="274"/>
      <c r="AO1" s="253" t="s">
        <v>868</v>
      </c>
      <c r="AP1" s="254"/>
      <c r="AQ1" s="255"/>
      <c r="AR1" s="256" t="s">
        <v>869</v>
      </c>
      <c r="AS1" s="257"/>
      <c r="AT1" s="258"/>
    </row>
    <row r="2" spans="1:46" ht="75" customHeight="1" thickBot="1" x14ac:dyDescent="0.3">
      <c r="A2" s="119" t="s">
        <v>19</v>
      </c>
      <c r="B2" s="120" t="s">
        <v>0</v>
      </c>
      <c r="C2" s="120" t="s">
        <v>223</v>
      </c>
      <c r="D2" s="121" t="s">
        <v>4</v>
      </c>
      <c r="E2" s="121" t="s">
        <v>83</v>
      </c>
      <c r="F2" s="121" t="s">
        <v>1</v>
      </c>
      <c r="G2" s="121" t="s">
        <v>2</v>
      </c>
      <c r="H2" s="122" t="s">
        <v>89</v>
      </c>
      <c r="I2" s="122" t="s">
        <v>99</v>
      </c>
      <c r="J2" s="122" t="s">
        <v>108</v>
      </c>
      <c r="K2" s="122" t="s">
        <v>95</v>
      </c>
      <c r="L2" s="122" t="s">
        <v>109</v>
      </c>
      <c r="M2" s="123" t="s">
        <v>175</v>
      </c>
      <c r="N2" s="123" t="s">
        <v>176</v>
      </c>
      <c r="O2" s="123" t="s">
        <v>177</v>
      </c>
      <c r="P2" s="124" t="s">
        <v>690</v>
      </c>
      <c r="Q2" s="124" t="s">
        <v>870</v>
      </c>
      <c r="R2" s="124" t="s">
        <v>691</v>
      </c>
      <c r="S2" s="120" t="s">
        <v>15</v>
      </c>
      <c r="T2" s="120" t="s">
        <v>16</v>
      </c>
      <c r="U2" s="120" t="s">
        <v>17</v>
      </c>
      <c r="V2" s="120" t="s">
        <v>1</v>
      </c>
      <c r="W2" s="125" t="s">
        <v>16</v>
      </c>
      <c r="X2" s="125" t="s">
        <v>437</v>
      </c>
      <c r="Y2" s="125" t="s">
        <v>438</v>
      </c>
      <c r="Z2" s="126" t="s">
        <v>16</v>
      </c>
      <c r="AA2" s="126" t="s">
        <v>17</v>
      </c>
      <c r="AB2" s="126" t="s">
        <v>1</v>
      </c>
      <c r="AC2" s="127" t="s">
        <v>439</v>
      </c>
      <c r="AD2" s="127" t="s">
        <v>440</v>
      </c>
      <c r="AE2" s="128" t="s">
        <v>441</v>
      </c>
      <c r="AF2" s="129" t="s">
        <v>16</v>
      </c>
      <c r="AG2" s="129" t="s">
        <v>437</v>
      </c>
      <c r="AH2" s="130" t="s">
        <v>438</v>
      </c>
      <c r="AI2" s="131" t="s">
        <v>16</v>
      </c>
      <c r="AJ2" s="131" t="s">
        <v>437</v>
      </c>
      <c r="AK2" s="132" t="s">
        <v>438</v>
      </c>
      <c r="AL2" s="133" t="s">
        <v>16</v>
      </c>
      <c r="AM2" s="133" t="s">
        <v>437</v>
      </c>
      <c r="AN2" s="134" t="s">
        <v>438</v>
      </c>
      <c r="AO2" s="135" t="s">
        <v>16</v>
      </c>
      <c r="AP2" s="135" t="s">
        <v>437</v>
      </c>
      <c r="AQ2" s="136" t="s">
        <v>438</v>
      </c>
      <c r="AR2" s="137" t="s">
        <v>442</v>
      </c>
      <c r="AS2" s="137" t="s">
        <v>437</v>
      </c>
      <c r="AT2" s="137" t="s">
        <v>438</v>
      </c>
    </row>
    <row r="3" spans="1:46" s="154" customFormat="1" ht="251.25" customHeight="1" x14ac:dyDescent="0.25">
      <c r="A3" s="138" t="s">
        <v>198</v>
      </c>
      <c r="B3" s="139" t="s">
        <v>217</v>
      </c>
      <c r="C3" s="140" t="s">
        <v>219</v>
      </c>
      <c r="D3" s="141" t="s">
        <v>6</v>
      </c>
      <c r="E3" s="141" t="s">
        <v>7</v>
      </c>
      <c r="F3" s="142" t="s">
        <v>209</v>
      </c>
      <c r="G3" s="142" t="s">
        <v>218</v>
      </c>
      <c r="H3" s="143" t="s">
        <v>100</v>
      </c>
      <c r="I3" s="143" t="s">
        <v>101</v>
      </c>
      <c r="J3" s="144" t="s">
        <v>288</v>
      </c>
      <c r="K3" s="144" t="s">
        <v>197</v>
      </c>
      <c r="L3" s="144" t="s">
        <v>289</v>
      </c>
      <c r="M3" s="145" t="s">
        <v>210</v>
      </c>
      <c r="N3" s="145" t="s">
        <v>211</v>
      </c>
      <c r="O3" s="145" t="s">
        <v>346</v>
      </c>
      <c r="P3" s="146" t="s">
        <v>871</v>
      </c>
      <c r="Q3" s="146" t="s">
        <v>872</v>
      </c>
      <c r="R3" s="146" t="s">
        <v>873</v>
      </c>
      <c r="S3" s="147" t="s">
        <v>53</v>
      </c>
      <c r="T3" s="147" t="s">
        <v>63</v>
      </c>
      <c r="U3" s="147" t="s">
        <v>67</v>
      </c>
      <c r="V3" s="148" t="s">
        <v>394</v>
      </c>
      <c r="W3" s="149" t="s">
        <v>446</v>
      </c>
      <c r="X3" s="149" t="s">
        <v>451</v>
      </c>
      <c r="Y3" s="149" t="s">
        <v>874</v>
      </c>
      <c r="Z3" s="150" t="s">
        <v>875</v>
      </c>
      <c r="AA3" s="151" t="s">
        <v>876</v>
      </c>
      <c r="AB3" s="151" t="s">
        <v>877</v>
      </c>
      <c r="AC3" s="152" t="s">
        <v>84</v>
      </c>
      <c r="AD3" s="152" t="s">
        <v>84</v>
      </c>
      <c r="AE3" s="152" t="s">
        <v>84</v>
      </c>
      <c r="AF3" s="152" t="s">
        <v>84</v>
      </c>
      <c r="AG3" s="152" t="s">
        <v>84</v>
      </c>
      <c r="AH3" s="152" t="s">
        <v>84</v>
      </c>
      <c r="AI3" s="152" t="s">
        <v>84</v>
      </c>
      <c r="AJ3" s="152" t="s">
        <v>84</v>
      </c>
      <c r="AK3" s="152" t="s">
        <v>84</v>
      </c>
      <c r="AL3" s="153" t="s">
        <v>878</v>
      </c>
      <c r="AM3" s="153" t="s">
        <v>879</v>
      </c>
      <c r="AN3" s="153" t="s">
        <v>880</v>
      </c>
      <c r="AO3" s="152" t="s">
        <v>84</v>
      </c>
      <c r="AP3" s="152" t="s">
        <v>84</v>
      </c>
      <c r="AQ3" s="152" t="s">
        <v>84</v>
      </c>
      <c r="AR3" s="152" t="s">
        <v>84</v>
      </c>
      <c r="AS3" s="152" t="s">
        <v>84</v>
      </c>
      <c r="AT3" s="152" t="s">
        <v>84</v>
      </c>
    </row>
    <row r="4" spans="1:46" s="154" customFormat="1" ht="245.25" customHeight="1" x14ac:dyDescent="0.25">
      <c r="A4" s="138" t="s">
        <v>198</v>
      </c>
      <c r="B4" s="139" t="s">
        <v>217</v>
      </c>
      <c r="C4" s="140" t="s">
        <v>219</v>
      </c>
      <c r="D4" s="141" t="s">
        <v>6</v>
      </c>
      <c r="E4" s="141" t="s">
        <v>7</v>
      </c>
      <c r="F4" s="142" t="s">
        <v>209</v>
      </c>
      <c r="G4" s="142" t="s">
        <v>218</v>
      </c>
      <c r="H4" s="143" t="s">
        <v>100</v>
      </c>
      <c r="I4" s="143" t="s">
        <v>155</v>
      </c>
      <c r="J4" s="144" t="s">
        <v>291</v>
      </c>
      <c r="K4" s="144" t="s">
        <v>197</v>
      </c>
      <c r="L4" s="144" t="s">
        <v>290</v>
      </c>
      <c r="M4" s="145" t="s">
        <v>210</v>
      </c>
      <c r="N4" s="145" t="s">
        <v>211</v>
      </c>
      <c r="O4" s="145" t="s">
        <v>341</v>
      </c>
      <c r="P4" s="155" t="s">
        <v>84</v>
      </c>
      <c r="Q4" s="155" t="s">
        <v>84</v>
      </c>
      <c r="R4" s="155" t="s">
        <v>84</v>
      </c>
      <c r="S4" s="147" t="s">
        <v>70</v>
      </c>
      <c r="T4" s="147" t="s">
        <v>82</v>
      </c>
      <c r="U4" s="147" t="s">
        <v>81</v>
      </c>
      <c r="V4" s="148" t="s">
        <v>395</v>
      </c>
      <c r="W4" s="149" t="s">
        <v>446</v>
      </c>
      <c r="X4" s="149" t="s">
        <v>451</v>
      </c>
      <c r="Y4" s="149" t="s">
        <v>874</v>
      </c>
      <c r="Z4" s="152" t="s">
        <v>84</v>
      </c>
      <c r="AA4" s="152" t="s">
        <v>84</v>
      </c>
      <c r="AB4" s="152" t="s">
        <v>84</v>
      </c>
      <c r="AC4" s="152" t="s">
        <v>84</v>
      </c>
      <c r="AD4" s="152" t="s">
        <v>84</v>
      </c>
      <c r="AE4" s="152" t="s">
        <v>84</v>
      </c>
      <c r="AF4" s="152" t="s">
        <v>84</v>
      </c>
      <c r="AG4" s="152" t="s">
        <v>84</v>
      </c>
      <c r="AH4" s="152" t="s">
        <v>84</v>
      </c>
      <c r="AI4" s="152" t="s">
        <v>881</v>
      </c>
      <c r="AJ4" s="152" t="s">
        <v>84</v>
      </c>
      <c r="AK4" s="152" t="s">
        <v>84</v>
      </c>
      <c r="AL4" s="152" t="s">
        <v>84</v>
      </c>
      <c r="AM4" s="152" t="s">
        <v>84</v>
      </c>
      <c r="AN4" s="152" t="s">
        <v>84</v>
      </c>
      <c r="AO4" s="152" t="s">
        <v>84</v>
      </c>
      <c r="AP4" s="152" t="s">
        <v>84</v>
      </c>
      <c r="AQ4" s="152" t="s">
        <v>84</v>
      </c>
      <c r="AR4" s="152" t="s">
        <v>84</v>
      </c>
      <c r="AS4" s="152" t="s">
        <v>84</v>
      </c>
      <c r="AT4" s="152" t="s">
        <v>84</v>
      </c>
    </row>
    <row r="5" spans="1:46" s="154" customFormat="1" ht="225.75" customHeight="1" x14ac:dyDescent="0.25">
      <c r="A5" s="138" t="s">
        <v>199</v>
      </c>
      <c r="B5" s="139" t="s">
        <v>217</v>
      </c>
      <c r="C5" s="142" t="s">
        <v>12</v>
      </c>
      <c r="D5" s="141" t="s">
        <v>10</v>
      </c>
      <c r="E5" s="141" t="s">
        <v>11</v>
      </c>
      <c r="F5" s="142" t="s">
        <v>216</v>
      </c>
      <c r="G5" s="142" t="s">
        <v>287</v>
      </c>
      <c r="H5" s="143" t="s">
        <v>107</v>
      </c>
      <c r="I5" s="143" t="s">
        <v>106</v>
      </c>
      <c r="J5" s="144" t="s">
        <v>292</v>
      </c>
      <c r="K5" s="143" t="s">
        <v>92</v>
      </c>
      <c r="L5" s="144" t="s">
        <v>293</v>
      </c>
      <c r="M5" s="145" t="s">
        <v>179</v>
      </c>
      <c r="N5" s="145" t="s">
        <v>344</v>
      </c>
      <c r="O5" s="145" t="s">
        <v>252</v>
      </c>
      <c r="P5" s="155" t="s">
        <v>84</v>
      </c>
      <c r="Q5" s="155" t="s">
        <v>84</v>
      </c>
      <c r="R5" s="155" t="s">
        <v>84</v>
      </c>
      <c r="S5" s="147" t="s">
        <v>70</v>
      </c>
      <c r="T5" s="147" t="s">
        <v>76</v>
      </c>
      <c r="U5" s="147" t="s">
        <v>78</v>
      </c>
      <c r="V5" s="148" t="s">
        <v>397</v>
      </c>
      <c r="W5" s="156" t="s">
        <v>84</v>
      </c>
      <c r="X5" s="156" t="s">
        <v>84</v>
      </c>
      <c r="Y5" s="156" t="s">
        <v>84</v>
      </c>
      <c r="Z5" s="152" t="s">
        <v>84</v>
      </c>
      <c r="AA5" s="152" t="s">
        <v>84</v>
      </c>
      <c r="AB5" s="152" t="s">
        <v>84</v>
      </c>
      <c r="AC5" s="152" t="s">
        <v>84</v>
      </c>
      <c r="AD5" s="152" t="s">
        <v>84</v>
      </c>
      <c r="AE5" s="152" t="s">
        <v>84</v>
      </c>
      <c r="AF5" s="152" t="s">
        <v>84</v>
      </c>
      <c r="AG5" s="152" t="s">
        <v>84</v>
      </c>
      <c r="AH5" s="152" t="s">
        <v>84</v>
      </c>
      <c r="AI5" s="152" t="s">
        <v>84</v>
      </c>
      <c r="AJ5" s="152" t="s">
        <v>84</v>
      </c>
      <c r="AK5" s="152" t="s">
        <v>84</v>
      </c>
      <c r="AL5" s="152" t="s">
        <v>84</v>
      </c>
      <c r="AM5" s="152" t="s">
        <v>84</v>
      </c>
      <c r="AN5" s="152" t="s">
        <v>84</v>
      </c>
      <c r="AO5" s="152" t="s">
        <v>84</v>
      </c>
      <c r="AP5" s="152" t="s">
        <v>84</v>
      </c>
      <c r="AQ5" s="152" t="s">
        <v>84</v>
      </c>
      <c r="AR5" s="152" t="s">
        <v>84</v>
      </c>
      <c r="AS5" s="152" t="s">
        <v>84</v>
      </c>
      <c r="AT5" s="152" t="s">
        <v>84</v>
      </c>
    </row>
    <row r="6" spans="1:46" s="154" customFormat="1" ht="226.5" customHeight="1" x14ac:dyDescent="0.25">
      <c r="A6" s="138" t="s">
        <v>199</v>
      </c>
      <c r="B6" s="139" t="s">
        <v>217</v>
      </c>
      <c r="C6" s="142" t="s">
        <v>12</v>
      </c>
      <c r="D6" s="141" t="s">
        <v>10</v>
      </c>
      <c r="E6" s="141" t="s">
        <v>11</v>
      </c>
      <c r="F6" s="142" t="s">
        <v>286</v>
      </c>
      <c r="G6" s="142" t="s">
        <v>23</v>
      </c>
      <c r="H6" s="143" t="s">
        <v>107</v>
      </c>
      <c r="I6" s="143" t="s">
        <v>110</v>
      </c>
      <c r="J6" s="144" t="s">
        <v>294</v>
      </c>
      <c r="K6" s="144" t="s">
        <v>93</v>
      </c>
      <c r="L6" s="144" t="s">
        <v>295</v>
      </c>
      <c r="M6" s="145" t="s">
        <v>179</v>
      </c>
      <c r="N6" s="145" t="s">
        <v>344</v>
      </c>
      <c r="O6" s="145" t="s">
        <v>345</v>
      </c>
      <c r="P6" s="155" t="s">
        <v>84</v>
      </c>
      <c r="Q6" s="155" t="s">
        <v>84</v>
      </c>
      <c r="R6" s="155" t="s">
        <v>84</v>
      </c>
      <c r="S6" s="147" t="s">
        <v>70</v>
      </c>
      <c r="T6" s="147" t="s">
        <v>76</v>
      </c>
      <c r="U6" s="147" t="s">
        <v>78</v>
      </c>
      <c r="V6" s="148" t="s">
        <v>397</v>
      </c>
      <c r="W6" s="156" t="s">
        <v>84</v>
      </c>
      <c r="X6" s="156" t="s">
        <v>84</v>
      </c>
      <c r="Y6" s="156" t="s">
        <v>84</v>
      </c>
      <c r="Z6" s="151"/>
      <c r="AA6" s="151"/>
      <c r="AB6" s="151"/>
      <c r="AC6" s="152" t="s">
        <v>84</v>
      </c>
      <c r="AD6" s="152" t="s">
        <v>84</v>
      </c>
      <c r="AE6" s="152" t="s">
        <v>84</v>
      </c>
      <c r="AF6" s="152" t="s">
        <v>84</v>
      </c>
      <c r="AG6" s="152" t="s">
        <v>84</v>
      </c>
      <c r="AH6" s="152" t="s">
        <v>84</v>
      </c>
      <c r="AI6" s="152" t="s">
        <v>84</v>
      </c>
      <c r="AJ6" s="152" t="s">
        <v>84</v>
      </c>
      <c r="AK6" s="152" t="s">
        <v>84</v>
      </c>
      <c r="AL6" s="152" t="s">
        <v>84</v>
      </c>
      <c r="AM6" s="152" t="s">
        <v>84</v>
      </c>
      <c r="AN6" s="152" t="s">
        <v>84</v>
      </c>
      <c r="AO6" s="152" t="s">
        <v>84</v>
      </c>
      <c r="AP6" s="152" t="s">
        <v>84</v>
      </c>
      <c r="AQ6" s="152" t="s">
        <v>84</v>
      </c>
      <c r="AR6" s="152" t="s">
        <v>84</v>
      </c>
      <c r="AS6" s="152" t="s">
        <v>84</v>
      </c>
      <c r="AT6" s="152" t="s">
        <v>84</v>
      </c>
    </row>
    <row r="7" spans="1:46" s="154" customFormat="1" ht="293.25" customHeight="1" x14ac:dyDescent="0.25">
      <c r="A7" s="138" t="s">
        <v>199</v>
      </c>
      <c r="B7" s="139" t="s">
        <v>85</v>
      </c>
      <c r="C7" s="142" t="s">
        <v>220</v>
      </c>
      <c r="D7" s="141" t="s">
        <v>6</v>
      </c>
      <c r="E7" s="141" t="s">
        <v>5</v>
      </c>
      <c r="F7" s="142" t="s">
        <v>429</v>
      </c>
      <c r="G7" s="142" t="s">
        <v>27</v>
      </c>
      <c r="H7" s="143" t="s">
        <v>131</v>
      </c>
      <c r="I7" s="143" t="s">
        <v>144</v>
      </c>
      <c r="J7" s="144" t="s">
        <v>145</v>
      </c>
      <c r="K7" s="144" t="s">
        <v>147</v>
      </c>
      <c r="L7" s="144" t="s">
        <v>146</v>
      </c>
      <c r="M7" s="145" t="s">
        <v>184</v>
      </c>
      <c r="N7" s="145" t="s">
        <v>183</v>
      </c>
      <c r="O7" s="145" t="s">
        <v>443</v>
      </c>
      <c r="P7" s="155" t="s">
        <v>84</v>
      </c>
      <c r="Q7" s="155" t="s">
        <v>84</v>
      </c>
      <c r="R7" s="155" t="s">
        <v>84</v>
      </c>
      <c r="S7" s="147" t="s">
        <v>53</v>
      </c>
      <c r="T7" s="147" t="s">
        <v>54</v>
      </c>
      <c r="U7" s="147" t="s">
        <v>55</v>
      </c>
      <c r="V7" s="148" t="s">
        <v>57</v>
      </c>
      <c r="W7" s="156" t="s">
        <v>84</v>
      </c>
      <c r="X7" s="156" t="s">
        <v>84</v>
      </c>
      <c r="Y7" s="156" t="s">
        <v>84</v>
      </c>
      <c r="Z7" s="152" t="s">
        <v>84</v>
      </c>
      <c r="AA7" s="152" t="s">
        <v>84</v>
      </c>
      <c r="AB7" s="152" t="s">
        <v>84</v>
      </c>
      <c r="AC7" s="152" t="s">
        <v>84</v>
      </c>
      <c r="AD7" s="152" t="s">
        <v>84</v>
      </c>
      <c r="AE7" s="152" t="s">
        <v>84</v>
      </c>
      <c r="AF7" s="152" t="s">
        <v>84</v>
      </c>
      <c r="AG7" s="152" t="s">
        <v>84</v>
      </c>
      <c r="AH7" s="152" t="s">
        <v>84</v>
      </c>
      <c r="AI7" s="152" t="s">
        <v>84</v>
      </c>
      <c r="AJ7" s="152" t="s">
        <v>84</v>
      </c>
      <c r="AK7" s="152" t="s">
        <v>84</v>
      </c>
      <c r="AL7" s="152" t="s">
        <v>84</v>
      </c>
      <c r="AM7" s="152" t="s">
        <v>84</v>
      </c>
      <c r="AN7" s="152" t="s">
        <v>84</v>
      </c>
      <c r="AO7" s="152" t="s">
        <v>84</v>
      </c>
      <c r="AP7" s="152" t="s">
        <v>84</v>
      </c>
      <c r="AQ7" s="152" t="s">
        <v>84</v>
      </c>
      <c r="AR7" s="152" t="s">
        <v>84</v>
      </c>
      <c r="AS7" s="152" t="s">
        <v>84</v>
      </c>
      <c r="AT7" s="152" t="s">
        <v>84</v>
      </c>
    </row>
    <row r="8" spans="1:46" s="154" customFormat="1" ht="399.75" customHeight="1" x14ac:dyDescent="0.25">
      <c r="A8" s="138" t="s">
        <v>199</v>
      </c>
      <c r="B8" s="139" t="s">
        <v>85</v>
      </c>
      <c r="C8" s="142" t="s">
        <v>220</v>
      </c>
      <c r="D8" s="141" t="s">
        <v>6</v>
      </c>
      <c r="E8" s="141" t="s">
        <v>5</v>
      </c>
      <c r="F8" s="142" t="s">
        <v>283</v>
      </c>
      <c r="G8" s="142" t="s">
        <v>282</v>
      </c>
      <c r="H8" s="143" t="s">
        <v>98</v>
      </c>
      <c r="I8" s="143" t="s">
        <v>125</v>
      </c>
      <c r="J8" s="144" t="s">
        <v>423</v>
      </c>
      <c r="K8" s="144" t="s">
        <v>126</v>
      </c>
      <c r="L8" s="144" t="s">
        <v>882</v>
      </c>
      <c r="M8" s="145" t="s">
        <v>179</v>
      </c>
      <c r="N8" s="145" t="s">
        <v>432</v>
      </c>
      <c r="O8" s="145" t="s">
        <v>188</v>
      </c>
      <c r="P8" s="155" t="s">
        <v>84</v>
      </c>
      <c r="Q8" s="155" t="s">
        <v>84</v>
      </c>
      <c r="R8" s="155" t="s">
        <v>84</v>
      </c>
      <c r="S8" s="147" t="s">
        <v>45</v>
      </c>
      <c r="T8" s="147" t="s">
        <v>51</v>
      </c>
      <c r="U8" s="147" t="s">
        <v>883</v>
      </c>
      <c r="V8" s="148" t="s">
        <v>884</v>
      </c>
      <c r="W8" s="157" t="s">
        <v>84</v>
      </c>
      <c r="X8" s="157" t="s">
        <v>84</v>
      </c>
      <c r="Y8" s="157" t="s">
        <v>84</v>
      </c>
      <c r="Z8" s="152" t="s">
        <v>84</v>
      </c>
      <c r="AA8" s="152" t="s">
        <v>84</v>
      </c>
      <c r="AB8" s="152" t="s">
        <v>84</v>
      </c>
      <c r="AC8" s="152" t="s">
        <v>84</v>
      </c>
      <c r="AD8" s="152" t="s">
        <v>84</v>
      </c>
      <c r="AE8" s="152" t="s">
        <v>84</v>
      </c>
      <c r="AF8" s="152" t="s">
        <v>84</v>
      </c>
      <c r="AG8" s="152" t="s">
        <v>84</v>
      </c>
      <c r="AH8" s="152" t="s">
        <v>84</v>
      </c>
      <c r="AI8" s="152" t="s">
        <v>84</v>
      </c>
      <c r="AJ8" s="152" t="s">
        <v>84</v>
      </c>
      <c r="AK8" s="152" t="s">
        <v>84</v>
      </c>
      <c r="AL8" s="152" t="s">
        <v>84</v>
      </c>
      <c r="AM8" s="152" t="s">
        <v>84</v>
      </c>
      <c r="AN8" s="152" t="s">
        <v>84</v>
      </c>
      <c r="AO8" s="152" t="s">
        <v>84</v>
      </c>
      <c r="AP8" s="152" t="s">
        <v>84</v>
      </c>
      <c r="AQ8" s="152" t="s">
        <v>84</v>
      </c>
      <c r="AR8" s="152" t="s">
        <v>84</v>
      </c>
      <c r="AS8" s="152" t="s">
        <v>84</v>
      </c>
      <c r="AT8" s="152" t="s">
        <v>84</v>
      </c>
    </row>
    <row r="9" spans="1:46" s="154" customFormat="1" ht="409.5" customHeight="1" x14ac:dyDescent="0.25">
      <c r="A9" s="138" t="s">
        <v>199</v>
      </c>
      <c r="B9" s="139" t="s">
        <v>85</v>
      </c>
      <c r="C9" s="142" t="s">
        <v>220</v>
      </c>
      <c r="D9" s="141" t="s">
        <v>6</v>
      </c>
      <c r="E9" s="141" t="s">
        <v>5</v>
      </c>
      <c r="F9" s="142" t="s">
        <v>255</v>
      </c>
      <c r="G9" s="142" t="s">
        <v>29</v>
      </c>
      <c r="H9" s="143" t="s">
        <v>111</v>
      </c>
      <c r="I9" s="143" t="s">
        <v>94</v>
      </c>
      <c r="J9" s="144" t="s">
        <v>296</v>
      </c>
      <c r="K9" s="143" t="s">
        <v>91</v>
      </c>
      <c r="L9" s="144" t="s">
        <v>297</v>
      </c>
      <c r="M9" s="145" t="s">
        <v>182</v>
      </c>
      <c r="N9" s="145" t="s">
        <v>342</v>
      </c>
      <c r="O9" s="145" t="s">
        <v>347</v>
      </c>
      <c r="P9" s="155" t="s">
        <v>84</v>
      </c>
      <c r="Q9" s="155" t="s">
        <v>84</v>
      </c>
      <c r="R9" s="155" t="s">
        <v>84</v>
      </c>
      <c r="S9" s="147" t="s">
        <v>18</v>
      </c>
      <c r="T9" s="147" t="s">
        <v>40</v>
      </c>
      <c r="U9" s="147" t="s">
        <v>41</v>
      </c>
      <c r="V9" s="148" t="s">
        <v>396</v>
      </c>
      <c r="W9" s="149" t="s">
        <v>446</v>
      </c>
      <c r="X9" s="149" t="s">
        <v>451</v>
      </c>
      <c r="Y9" s="149" t="s">
        <v>874</v>
      </c>
      <c r="Z9" s="152" t="s">
        <v>84</v>
      </c>
      <c r="AA9" s="152" t="s">
        <v>84</v>
      </c>
      <c r="AB9" s="152" t="s">
        <v>84</v>
      </c>
      <c r="AC9" s="152" t="s">
        <v>84</v>
      </c>
      <c r="AD9" s="152" t="s">
        <v>84</v>
      </c>
      <c r="AE9" s="152" t="s">
        <v>84</v>
      </c>
      <c r="AF9" s="152" t="s">
        <v>84</v>
      </c>
      <c r="AG9" s="152" t="s">
        <v>84</v>
      </c>
      <c r="AH9" s="152" t="s">
        <v>84</v>
      </c>
      <c r="AI9" s="152" t="s">
        <v>84</v>
      </c>
      <c r="AJ9" s="152" t="s">
        <v>84</v>
      </c>
      <c r="AK9" s="152" t="s">
        <v>84</v>
      </c>
      <c r="AL9" s="153" t="s">
        <v>878</v>
      </c>
      <c r="AM9" s="153" t="s">
        <v>879</v>
      </c>
      <c r="AN9" s="153" t="s">
        <v>885</v>
      </c>
      <c r="AO9" s="152" t="s">
        <v>84</v>
      </c>
      <c r="AP9" s="152" t="s">
        <v>84</v>
      </c>
      <c r="AQ9" s="152" t="s">
        <v>84</v>
      </c>
      <c r="AR9" s="152" t="s">
        <v>84</v>
      </c>
      <c r="AS9" s="152" t="s">
        <v>84</v>
      </c>
      <c r="AT9" s="152" t="s">
        <v>84</v>
      </c>
    </row>
    <row r="10" spans="1:46" s="154" customFormat="1" ht="409.5" customHeight="1" x14ac:dyDescent="0.25">
      <c r="A10" s="138" t="s">
        <v>199</v>
      </c>
      <c r="B10" s="139" t="s">
        <v>85</v>
      </c>
      <c r="C10" s="142" t="s">
        <v>220</v>
      </c>
      <c r="D10" s="141" t="s">
        <v>6</v>
      </c>
      <c r="E10" s="141" t="s">
        <v>5</v>
      </c>
      <c r="F10" s="142" t="s">
        <v>255</v>
      </c>
      <c r="G10" s="142" t="s">
        <v>285</v>
      </c>
      <c r="H10" s="143" t="s">
        <v>112</v>
      </c>
      <c r="I10" s="143" t="s">
        <v>96</v>
      </c>
      <c r="J10" s="144" t="s">
        <v>298</v>
      </c>
      <c r="K10" s="144" t="s">
        <v>299</v>
      </c>
      <c r="L10" s="144" t="s">
        <v>300</v>
      </c>
      <c r="M10" s="145" t="s">
        <v>180</v>
      </c>
      <c r="N10" s="145" t="s">
        <v>344</v>
      </c>
      <c r="O10" s="145" t="s">
        <v>348</v>
      </c>
      <c r="P10" s="155"/>
      <c r="Q10" s="155"/>
      <c r="R10" s="155"/>
      <c r="S10" s="147" t="s">
        <v>53</v>
      </c>
      <c r="T10" s="147" t="s">
        <v>54</v>
      </c>
      <c r="U10" s="147" t="s">
        <v>58</v>
      </c>
      <c r="V10" s="148" t="s">
        <v>398</v>
      </c>
      <c r="W10" s="149" t="s">
        <v>446</v>
      </c>
      <c r="X10" s="149" t="s">
        <v>451</v>
      </c>
      <c r="Y10" s="149" t="s">
        <v>874</v>
      </c>
      <c r="Z10" s="152" t="s">
        <v>84</v>
      </c>
      <c r="AA10" s="152" t="s">
        <v>84</v>
      </c>
      <c r="AB10" s="152" t="s">
        <v>84</v>
      </c>
      <c r="AC10" s="152" t="s">
        <v>84</v>
      </c>
      <c r="AD10" s="152" t="s">
        <v>84</v>
      </c>
      <c r="AE10" s="152" t="s">
        <v>84</v>
      </c>
      <c r="AF10" s="152" t="s">
        <v>84</v>
      </c>
      <c r="AG10" s="152" t="s">
        <v>84</v>
      </c>
      <c r="AH10" s="152" t="s">
        <v>84</v>
      </c>
      <c r="AI10" s="152" t="s">
        <v>84</v>
      </c>
      <c r="AJ10" s="152" t="s">
        <v>84</v>
      </c>
      <c r="AK10" s="152" t="s">
        <v>84</v>
      </c>
      <c r="AL10" s="150" t="s">
        <v>886</v>
      </c>
      <c r="AM10" s="150" t="s">
        <v>887</v>
      </c>
      <c r="AN10" s="150" t="s">
        <v>888</v>
      </c>
      <c r="AO10" s="152" t="s">
        <v>84</v>
      </c>
      <c r="AP10" s="152" t="s">
        <v>84</v>
      </c>
      <c r="AQ10" s="152" t="s">
        <v>84</v>
      </c>
      <c r="AR10" s="152" t="s">
        <v>84</v>
      </c>
      <c r="AS10" s="152" t="s">
        <v>84</v>
      </c>
      <c r="AT10" s="152" t="s">
        <v>84</v>
      </c>
    </row>
    <row r="11" spans="1:46" s="154" customFormat="1" ht="409.5" customHeight="1" x14ac:dyDescent="0.25">
      <c r="A11" s="138" t="s">
        <v>199</v>
      </c>
      <c r="B11" s="139" t="s">
        <v>85</v>
      </c>
      <c r="C11" s="142" t="s">
        <v>220</v>
      </c>
      <c r="D11" s="141" t="s">
        <v>6</v>
      </c>
      <c r="E11" s="141" t="s">
        <v>5</v>
      </c>
      <c r="F11" s="142" t="s">
        <v>255</v>
      </c>
      <c r="G11" s="142" t="s">
        <v>29</v>
      </c>
      <c r="H11" s="143" t="s">
        <v>124</v>
      </c>
      <c r="I11" s="143" t="s">
        <v>97</v>
      </c>
      <c r="J11" s="144" t="s">
        <v>301</v>
      </c>
      <c r="K11" s="144" t="s">
        <v>302</v>
      </c>
      <c r="L11" s="144" t="s">
        <v>303</v>
      </c>
      <c r="M11" s="145" t="s">
        <v>195</v>
      </c>
      <c r="N11" s="145" t="s">
        <v>344</v>
      </c>
      <c r="O11" s="145" t="s">
        <v>349</v>
      </c>
      <c r="P11" s="155"/>
      <c r="Q11" s="155"/>
      <c r="R11" s="155"/>
      <c r="S11" s="147" t="s">
        <v>53</v>
      </c>
      <c r="T11" s="147" t="s">
        <v>63</v>
      </c>
      <c r="U11" s="147" t="s">
        <v>68</v>
      </c>
      <c r="V11" s="148" t="s">
        <v>399</v>
      </c>
      <c r="W11" s="149" t="s">
        <v>446</v>
      </c>
      <c r="X11" s="149" t="s">
        <v>453</v>
      </c>
      <c r="Y11" s="149" t="s">
        <v>454</v>
      </c>
      <c r="Z11" s="152" t="s">
        <v>84</v>
      </c>
      <c r="AA11" s="152" t="s">
        <v>84</v>
      </c>
      <c r="AB11" s="152" t="s">
        <v>84</v>
      </c>
      <c r="AC11" s="152" t="s">
        <v>84</v>
      </c>
      <c r="AD11" s="152" t="s">
        <v>84</v>
      </c>
      <c r="AE11" s="152" t="s">
        <v>84</v>
      </c>
      <c r="AF11" s="152" t="s">
        <v>84</v>
      </c>
      <c r="AG11" s="152" t="s">
        <v>84</v>
      </c>
      <c r="AH11" s="152" t="s">
        <v>84</v>
      </c>
      <c r="AI11" s="152" t="s">
        <v>84</v>
      </c>
      <c r="AJ11" s="152" t="s">
        <v>84</v>
      </c>
      <c r="AK11" s="152" t="s">
        <v>84</v>
      </c>
      <c r="AL11" s="152" t="s">
        <v>84</v>
      </c>
      <c r="AM11" s="152" t="s">
        <v>84</v>
      </c>
      <c r="AN11" s="152" t="s">
        <v>84</v>
      </c>
      <c r="AO11" s="152" t="s">
        <v>84</v>
      </c>
      <c r="AP11" s="152" t="s">
        <v>84</v>
      </c>
      <c r="AQ11" s="152" t="s">
        <v>84</v>
      </c>
      <c r="AR11" s="152" t="s">
        <v>84</v>
      </c>
      <c r="AS11" s="152" t="s">
        <v>84</v>
      </c>
      <c r="AT11" s="152" t="s">
        <v>84</v>
      </c>
    </row>
    <row r="12" spans="1:46" s="154" customFormat="1" ht="342" customHeight="1" x14ac:dyDescent="0.25">
      <c r="A12" s="138" t="s">
        <v>199</v>
      </c>
      <c r="B12" s="139" t="s">
        <v>85</v>
      </c>
      <c r="C12" s="142" t="s">
        <v>220</v>
      </c>
      <c r="D12" s="141" t="s">
        <v>6</v>
      </c>
      <c r="E12" s="141" t="s">
        <v>5</v>
      </c>
      <c r="F12" s="142" t="s">
        <v>255</v>
      </c>
      <c r="G12" s="142" t="s">
        <v>29</v>
      </c>
      <c r="H12" s="143" t="s">
        <v>98</v>
      </c>
      <c r="I12" s="143" t="s">
        <v>113</v>
      </c>
      <c r="J12" s="144" t="s">
        <v>304</v>
      </c>
      <c r="K12" s="143" t="s">
        <v>91</v>
      </c>
      <c r="L12" s="144" t="s">
        <v>305</v>
      </c>
      <c r="M12" s="145" t="s">
        <v>181</v>
      </c>
      <c r="N12" s="145" t="s">
        <v>344</v>
      </c>
      <c r="O12" s="145" t="s">
        <v>350</v>
      </c>
      <c r="P12" s="155" t="s">
        <v>84</v>
      </c>
      <c r="Q12" s="155" t="s">
        <v>84</v>
      </c>
      <c r="R12" s="155" t="s">
        <v>84</v>
      </c>
      <c r="S12" s="147" t="s">
        <v>70</v>
      </c>
      <c r="T12" s="147" t="s">
        <v>80</v>
      </c>
      <c r="U12" s="147" t="s">
        <v>79</v>
      </c>
      <c r="V12" s="148" t="s">
        <v>400</v>
      </c>
      <c r="W12" s="149" t="s">
        <v>446</v>
      </c>
      <c r="X12" s="149" t="s">
        <v>453</v>
      </c>
      <c r="Y12" s="149" t="s">
        <v>454</v>
      </c>
      <c r="Z12" s="152" t="s">
        <v>84</v>
      </c>
      <c r="AA12" s="152" t="s">
        <v>84</v>
      </c>
      <c r="AB12" s="152" t="s">
        <v>84</v>
      </c>
      <c r="AC12" s="152" t="s">
        <v>84</v>
      </c>
      <c r="AD12" s="152" t="s">
        <v>84</v>
      </c>
      <c r="AE12" s="152" t="s">
        <v>84</v>
      </c>
      <c r="AF12" s="152" t="s">
        <v>84</v>
      </c>
      <c r="AG12" s="152" t="s">
        <v>84</v>
      </c>
      <c r="AH12" s="152" t="s">
        <v>84</v>
      </c>
      <c r="AI12" s="152" t="s">
        <v>84</v>
      </c>
      <c r="AJ12" s="152" t="s">
        <v>84</v>
      </c>
      <c r="AK12" s="152" t="s">
        <v>84</v>
      </c>
      <c r="AL12" s="152" t="s">
        <v>84</v>
      </c>
      <c r="AM12" s="152" t="s">
        <v>84</v>
      </c>
      <c r="AN12" s="152" t="s">
        <v>84</v>
      </c>
      <c r="AO12" s="152" t="s">
        <v>84</v>
      </c>
      <c r="AP12" s="152" t="s">
        <v>84</v>
      </c>
      <c r="AQ12" s="152" t="s">
        <v>84</v>
      </c>
      <c r="AR12" s="152" t="s">
        <v>84</v>
      </c>
      <c r="AS12" s="152" t="s">
        <v>84</v>
      </c>
      <c r="AT12" s="152" t="s">
        <v>84</v>
      </c>
    </row>
    <row r="13" spans="1:46" ht="312.75" customHeight="1" x14ac:dyDescent="0.25">
      <c r="A13" s="138" t="s">
        <v>199</v>
      </c>
      <c r="B13" s="139" t="s">
        <v>87</v>
      </c>
      <c r="C13" s="140" t="s">
        <v>259</v>
      </c>
      <c r="D13" s="158" t="s">
        <v>6</v>
      </c>
      <c r="E13" s="158" t="s">
        <v>7</v>
      </c>
      <c r="F13" s="140" t="s">
        <v>279</v>
      </c>
      <c r="G13" s="140" t="s">
        <v>280</v>
      </c>
      <c r="H13" s="143" t="s">
        <v>154</v>
      </c>
      <c r="I13" s="143" t="s">
        <v>153</v>
      </c>
      <c r="J13" s="144" t="s">
        <v>312</v>
      </c>
      <c r="K13" s="143" t="s">
        <v>91</v>
      </c>
      <c r="L13" s="144" t="s">
        <v>313</v>
      </c>
      <c r="M13" s="145" t="s">
        <v>253</v>
      </c>
      <c r="N13" s="145" t="s">
        <v>365</v>
      </c>
      <c r="O13" s="145" t="s">
        <v>366</v>
      </c>
      <c r="P13" s="155" t="s">
        <v>84</v>
      </c>
      <c r="Q13" s="155" t="s">
        <v>84</v>
      </c>
      <c r="R13" s="155" t="s">
        <v>84</v>
      </c>
      <c r="S13" s="147" t="s">
        <v>45</v>
      </c>
      <c r="T13" s="147" t="s">
        <v>51</v>
      </c>
      <c r="U13" s="147" t="s">
        <v>52</v>
      </c>
      <c r="V13" s="148" t="s">
        <v>402</v>
      </c>
      <c r="W13" s="149" t="s">
        <v>446</v>
      </c>
      <c r="X13" s="149" t="s">
        <v>447</v>
      </c>
      <c r="Y13" s="149" t="s">
        <v>449</v>
      </c>
      <c r="Z13" s="152" t="s">
        <v>84</v>
      </c>
      <c r="AA13" s="152" t="s">
        <v>84</v>
      </c>
      <c r="AB13" s="152" t="s">
        <v>84</v>
      </c>
      <c r="AC13" s="152" t="s">
        <v>84</v>
      </c>
      <c r="AD13" s="152" t="s">
        <v>84</v>
      </c>
      <c r="AE13" s="152" t="s">
        <v>84</v>
      </c>
      <c r="AF13" s="152" t="s">
        <v>84</v>
      </c>
      <c r="AG13" s="152" t="s">
        <v>84</v>
      </c>
      <c r="AH13" s="152" t="s">
        <v>84</v>
      </c>
      <c r="AI13" s="152" t="s">
        <v>84</v>
      </c>
      <c r="AJ13" s="152" t="s">
        <v>84</v>
      </c>
      <c r="AK13" s="152" t="s">
        <v>84</v>
      </c>
      <c r="AL13" s="152" t="s">
        <v>84</v>
      </c>
      <c r="AM13" s="152" t="s">
        <v>84</v>
      </c>
      <c r="AN13" s="152" t="s">
        <v>84</v>
      </c>
      <c r="AO13" s="152" t="s">
        <v>84</v>
      </c>
      <c r="AP13" s="152" t="s">
        <v>84</v>
      </c>
      <c r="AQ13" s="152" t="s">
        <v>84</v>
      </c>
      <c r="AR13" s="152" t="s">
        <v>84</v>
      </c>
      <c r="AS13" s="152" t="s">
        <v>84</v>
      </c>
      <c r="AT13" s="152" t="s">
        <v>84</v>
      </c>
    </row>
    <row r="14" spans="1:46" ht="327" customHeight="1" x14ac:dyDescent="0.25">
      <c r="A14" s="138" t="s">
        <v>199</v>
      </c>
      <c r="B14" s="139" t="s">
        <v>87</v>
      </c>
      <c r="C14" s="140" t="s">
        <v>259</v>
      </c>
      <c r="D14" s="158" t="s">
        <v>6</v>
      </c>
      <c r="E14" s="158" t="s">
        <v>7</v>
      </c>
      <c r="F14" s="140" t="s">
        <v>279</v>
      </c>
      <c r="G14" s="140" t="s">
        <v>280</v>
      </c>
      <c r="H14" s="143" t="s">
        <v>154</v>
      </c>
      <c r="I14" s="143" t="s">
        <v>153</v>
      </c>
      <c r="J14" s="144" t="s">
        <v>312</v>
      </c>
      <c r="K14" s="143" t="s">
        <v>91</v>
      </c>
      <c r="L14" s="144" t="s">
        <v>313</v>
      </c>
      <c r="M14" s="145" t="s">
        <v>253</v>
      </c>
      <c r="N14" s="145" t="s">
        <v>365</v>
      </c>
      <c r="O14" s="145" t="s">
        <v>366</v>
      </c>
      <c r="P14" s="155" t="s">
        <v>84</v>
      </c>
      <c r="Q14" s="155" t="s">
        <v>84</v>
      </c>
      <c r="R14" s="155" t="s">
        <v>84</v>
      </c>
      <c r="S14" s="147" t="s">
        <v>45</v>
      </c>
      <c r="T14" s="147" t="s">
        <v>51</v>
      </c>
      <c r="U14" s="147" t="s">
        <v>52</v>
      </c>
      <c r="V14" s="148" t="s">
        <v>402</v>
      </c>
      <c r="W14" s="149" t="s">
        <v>446</v>
      </c>
      <c r="X14" s="149" t="s">
        <v>447</v>
      </c>
      <c r="Y14" s="149" t="s">
        <v>450</v>
      </c>
      <c r="Z14" s="152" t="s">
        <v>84</v>
      </c>
      <c r="AA14" s="152" t="s">
        <v>84</v>
      </c>
      <c r="AB14" s="152" t="s">
        <v>84</v>
      </c>
      <c r="AC14" s="152" t="s">
        <v>84</v>
      </c>
      <c r="AD14" s="152" t="s">
        <v>84</v>
      </c>
      <c r="AE14" s="152" t="s">
        <v>84</v>
      </c>
      <c r="AF14" s="152" t="s">
        <v>84</v>
      </c>
      <c r="AG14" s="152" t="s">
        <v>84</v>
      </c>
      <c r="AH14" s="152" t="s">
        <v>84</v>
      </c>
      <c r="AI14" s="152" t="s">
        <v>84</v>
      </c>
      <c r="AJ14" s="152" t="s">
        <v>84</v>
      </c>
      <c r="AK14" s="152" t="s">
        <v>84</v>
      </c>
      <c r="AL14" s="152" t="s">
        <v>84</v>
      </c>
      <c r="AM14" s="152" t="s">
        <v>84</v>
      </c>
      <c r="AN14" s="152" t="s">
        <v>84</v>
      </c>
      <c r="AO14" s="152" t="s">
        <v>84</v>
      </c>
      <c r="AP14" s="152" t="s">
        <v>84</v>
      </c>
      <c r="AQ14" s="152" t="s">
        <v>84</v>
      </c>
      <c r="AR14" s="152" t="s">
        <v>84</v>
      </c>
      <c r="AS14" s="152" t="s">
        <v>84</v>
      </c>
      <c r="AT14" s="152" t="s">
        <v>84</v>
      </c>
    </row>
    <row r="15" spans="1:46" ht="327" customHeight="1" x14ac:dyDescent="0.25">
      <c r="A15" s="138" t="s">
        <v>199</v>
      </c>
      <c r="B15" s="139" t="s">
        <v>87</v>
      </c>
      <c r="C15" s="140" t="s">
        <v>219</v>
      </c>
      <c r="D15" s="158" t="s">
        <v>6</v>
      </c>
      <c r="E15" s="158" t="s">
        <v>7</v>
      </c>
      <c r="F15" s="140" t="s">
        <v>209</v>
      </c>
      <c r="G15" s="140" t="s">
        <v>218</v>
      </c>
      <c r="H15" s="143" t="s">
        <v>100</v>
      </c>
      <c r="I15" s="143" t="s">
        <v>889</v>
      </c>
      <c r="J15" s="144" t="s">
        <v>890</v>
      </c>
      <c r="K15" s="144" t="s">
        <v>197</v>
      </c>
      <c r="L15" s="144" t="s">
        <v>891</v>
      </c>
      <c r="M15" s="145" t="s">
        <v>179</v>
      </c>
      <c r="N15" s="145" t="s">
        <v>211</v>
      </c>
      <c r="O15" s="145" t="s">
        <v>367</v>
      </c>
      <c r="P15" s="146" t="s">
        <v>871</v>
      </c>
      <c r="Q15" s="146" t="s">
        <v>872</v>
      </c>
      <c r="R15" s="146" t="s">
        <v>873</v>
      </c>
      <c r="S15" s="147" t="s">
        <v>18</v>
      </c>
      <c r="T15" s="147" t="s">
        <v>40</v>
      </c>
      <c r="U15" s="147" t="s">
        <v>41</v>
      </c>
      <c r="V15" s="148" t="s">
        <v>396</v>
      </c>
      <c r="W15" s="149" t="s">
        <v>446</v>
      </c>
      <c r="X15" s="149" t="s">
        <v>451</v>
      </c>
      <c r="Y15" s="149" t="s">
        <v>874</v>
      </c>
      <c r="Z15" s="150" t="s">
        <v>892</v>
      </c>
      <c r="AA15" s="150" t="s">
        <v>893</v>
      </c>
      <c r="AB15" s="150" t="s">
        <v>894</v>
      </c>
      <c r="AC15" s="152" t="s">
        <v>84</v>
      </c>
      <c r="AD15" s="152" t="s">
        <v>84</v>
      </c>
      <c r="AE15" s="152" t="s">
        <v>84</v>
      </c>
      <c r="AF15" s="152" t="s">
        <v>84</v>
      </c>
      <c r="AG15" s="152" t="s">
        <v>84</v>
      </c>
      <c r="AH15" s="152" t="s">
        <v>84</v>
      </c>
      <c r="AI15" s="152" t="s">
        <v>84</v>
      </c>
      <c r="AJ15" s="152" t="s">
        <v>84</v>
      </c>
      <c r="AK15" s="152" t="s">
        <v>84</v>
      </c>
      <c r="AL15" s="153" t="s">
        <v>878</v>
      </c>
      <c r="AM15" s="153" t="s">
        <v>879</v>
      </c>
      <c r="AN15" s="159" t="s">
        <v>895</v>
      </c>
      <c r="AO15" s="152" t="s">
        <v>84</v>
      </c>
      <c r="AP15" s="152" t="s">
        <v>84</v>
      </c>
      <c r="AQ15" s="152" t="s">
        <v>84</v>
      </c>
      <c r="AR15" s="152" t="s">
        <v>84</v>
      </c>
      <c r="AS15" s="152" t="s">
        <v>84</v>
      </c>
      <c r="AT15" s="152" t="s">
        <v>84</v>
      </c>
    </row>
    <row r="16" spans="1:46" ht="243" customHeight="1" x14ac:dyDescent="0.25">
      <c r="A16" s="138" t="s">
        <v>199</v>
      </c>
      <c r="B16" s="139" t="s">
        <v>217</v>
      </c>
      <c r="C16" s="140" t="s">
        <v>219</v>
      </c>
      <c r="D16" s="141" t="s">
        <v>6</v>
      </c>
      <c r="E16" s="141" t="s">
        <v>7</v>
      </c>
      <c r="F16" s="142" t="s">
        <v>212</v>
      </c>
      <c r="G16" s="142" t="s">
        <v>213</v>
      </c>
      <c r="H16" s="143" t="s">
        <v>104</v>
      </c>
      <c r="I16" s="143" t="s">
        <v>105</v>
      </c>
      <c r="J16" s="144" t="s">
        <v>214</v>
      </c>
      <c r="K16" s="143" t="s">
        <v>91</v>
      </c>
      <c r="L16" s="144" t="s">
        <v>215</v>
      </c>
      <c r="M16" s="145" t="s">
        <v>182</v>
      </c>
      <c r="N16" s="145" t="s">
        <v>342</v>
      </c>
      <c r="O16" s="145" t="s">
        <v>343</v>
      </c>
      <c r="P16" s="155" t="s">
        <v>84</v>
      </c>
      <c r="Q16" s="155" t="s">
        <v>84</v>
      </c>
      <c r="R16" s="155" t="s">
        <v>84</v>
      </c>
      <c r="S16" s="147" t="s">
        <v>18</v>
      </c>
      <c r="T16" s="147" t="s">
        <v>40</v>
      </c>
      <c r="U16" s="147" t="s">
        <v>41</v>
      </c>
      <c r="V16" s="148" t="s">
        <v>396</v>
      </c>
      <c r="W16" s="149" t="s">
        <v>446</v>
      </c>
      <c r="X16" s="149" t="s">
        <v>451</v>
      </c>
      <c r="Y16" s="149" t="s">
        <v>874</v>
      </c>
      <c r="Z16" s="160" t="s">
        <v>84</v>
      </c>
      <c r="AA16" s="160" t="s">
        <v>84</v>
      </c>
      <c r="AB16" s="160" t="s">
        <v>84</v>
      </c>
      <c r="AC16" s="152" t="s">
        <v>84</v>
      </c>
      <c r="AD16" s="152" t="s">
        <v>84</v>
      </c>
      <c r="AE16" s="152" t="s">
        <v>84</v>
      </c>
      <c r="AF16" s="152" t="s">
        <v>84</v>
      </c>
      <c r="AG16" s="152" t="s">
        <v>84</v>
      </c>
      <c r="AH16" s="152" t="s">
        <v>84</v>
      </c>
      <c r="AI16" s="152" t="s">
        <v>84</v>
      </c>
      <c r="AJ16" s="152" t="s">
        <v>84</v>
      </c>
      <c r="AK16" s="152" t="s">
        <v>84</v>
      </c>
      <c r="AL16" s="152" t="s">
        <v>84</v>
      </c>
      <c r="AM16" s="152" t="s">
        <v>84</v>
      </c>
      <c r="AN16" s="152" t="s">
        <v>84</v>
      </c>
      <c r="AO16" s="152" t="s">
        <v>84</v>
      </c>
      <c r="AP16" s="152" t="s">
        <v>84</v>
      </c>
      <c r="AQ16" s="152" t="s">
        <v>84</v>
      </c>
      <c r="AR16" s="152" t="s">
        <v>84</v>
      </c>
      <c r="AS16" s="152" t="s">
        <v>84</v>
      </c>
      <c r="AT16" s="152" t="s">
        <v>84</v>
      </c>
    </row>
    <row r="17" spans="1:46" ht="347.25" customHeight="1" x14ac:dyDescent="0.25">
      <c r="A17" s="138" t="s">
        <v>199</v>
      </c>
      <c r="B17" s="139" t="s">
        <v>87</v>
      </c>
      <c r="C17" s="140" t="s">
        <v>264</v>
      </c>
      <c r="D17" s="141" t="s">
        <v>6</v>
      </c>
      <c r="E17" s="141" t="s">
        <v>7</v>
      </c>
      <c r="F17" s="142" t="s">
        <v>266</v>
      </c>
      <c r="G17" s="161" t="s">
        <v>265</v>
      </c>
      <c r="H17" s="143" t="s">
        <v>107</v>
      </c>
      <c r="I17" s="143" t="s">
        <v>106</v>
      </c>
      <c r="J17" s="144" t="s">
        <v>292</v>
      </c>
      <c r="K17" s="144" t="s">
        <v>174</v>
      </c>
      <c r="L17" s="144" t="s">
        <v>340</v>
      </c>
      <c r="M17" s="145" t="s">
        <v>179</v>
      </c>
      <c r="N17" s="145" t="s">
        <v>393</v>
      </c>
      <c r="O17" s="145" t="s">
        <v>248</v>
      </c>
      <c r="P17" s="155"/>
      <c r="Q17" s="155"/>
      <c r="R17" s="155"/>
      <c r="S17" s="147" t="s">
        <v>53</v>
      </c>
      <c r="T17" s="147" t="s">
        <v>59</v>
      </c>
      <c r="U17" s="147" t="s">
        <v>60</v>
      </c>
      <c r="V17" s="148" t="s">
        <v>249</v>
      </c>
      <c r="W17" s="156" t="s">
        <v>84</v>
      </c>
      <c r="X17" s="157" t="s">
        <v>84</v>
      </c>
      <c r="Y17" s="157" t="s">
        <v>84</v>
      </c>
      <c r="Z17" s="160" t="s">
        <v>84</v>
      </c>
      <c r="AA17" s="160" t="s">
        <v>84</v>
      </c>
      <c r="AB17" s="160" t="s">
        <v>84</v>
      </c>
      <c r="AC17" s="152" t="s">
        <v>84</v>
      </c>
      <c r="AD17" s="152" t="s">
        <v>84</v>
      </c>
      <c r="AE17" s="152" t="s">
        <v>84</v>
      </c>
      <c r="AF17" s="152" t="s">
        <v>84</v>
      </c>
      <c r="AG17" s="152" t="s">
        <v>84</v>
      </c>
      <c r="AH17" s="152" t="s">
        <v>84</v>
      </c>
      <c r="AI17" s="152" t="s">
        <v>84</v>
      </c>
      <c r="AJ17" s="152" t="s">
        <v>84</v>
      </c>
      <c r="AK17" s="152" t="s">
        <v>84</v>
      </c>
      <c r="AL17" s="159" t="s">
        <v>896</v>
      </c>
      <c r="AM17" s="153" t="s">
        <v>897</v>
      </c>
      <c r="AN17" s="153" t="s">
        <v>898</v>
      </c>
      <c r="AO17" s="152" t="s">
        <v>84</v>
      </c>
      <c r="AP17" s="152" t="s">
        <v>84</v>
      </c>
      <c r="AQ17" s="152" t="s">
        <v>84</v>
      </c>
      <c r="AR17" s="152" t="s">
        <v>84</v>
      </c>
      <c r="AS17" s="152" t="s">
        <v>84</v>
      </c>
      <c r="AT17" s="152" t="s">
        <v>84</v>
      </c>
    </row>
    <row r="18" spans="1:46" ht="306.75" customHeight="1" x14ac:dyDescent="0.25">
      <c r="A18" s="138" t="s">
        <v>199</v>
      </c>
      <c r="B18" s="139" t="s">
        <v>87</v>
      </c>
      <c r="C18" s="140" t="s">
        <v>261</v>
      </c>
      <c r="D18" s="158" t="s">
        <v>6</v>
      </c>
      <c r="E18" s="158" t="s">
        <v>7</v>
      </c>
      <c r="F18" s="140" t="s">
        <v>224</v>
      </c>
      <c r="G18" s="140" t="s">
        <v>31</v>
      </c>
      <c r="H18" s="143" t="s">
        <v>98</v>
      </c>
      <c r="I18" s="143" t="s">
        <v>150</v>
      </c>
      <c r="J18" s="144" t="s">
        <v>314</v>
      </c>
      <c r="K18" s="143" t="s">
        <v>91</v>
      </c>
      <c r="L18" s="144" t="s">
        <v>315</v>
      </c>
      <c r="M18" s="162" t="s">
        <v>91</v>
      </c>
      <c r="N18" s="163" t="s">
        <v>91</v>
      </c>
      <c r="O18" s="162" t="s">
        <v>91</v>
      </c>
      <c r="P18" s="155" t="s">
        <v>84</v>
      </c>
      <c r="Q18" s="155" t="s">
        <v>84</v>
      </c>
      <c r="R18" s="155" t="s">
        <v>84</v>
      </c>
      <c r="S18" s="147" t="s">
        <v>39</v>
      </c>
      <c r="T18" s="147" t="s">
        <v>40</v>
      </c>
      <c r="U18" s="147" t="s">
        <v>42</v>
      </c>
      <c r="V18" s="148" t="s">
        <v>403</v>
      </c>
      <c r="W18" s="156" t="s">
        <v>84</v>
      </c>
      <c r="X18" s="157" t="s">
        <v>84</v>
      </c>
      <c r="Y18" s="157" t="s">
        <v>84</v>
      </c>
      <c r="Z18" s="160" t="s">
        <v>84</v>
      </c>
      <c r="AA18" s="160" t="s">
        <v>84</v>
      </c>
      <c r="AB18" s="160" t="s">
        <v>84</v>
      </c>
      <c r="AC18" s="152" t="s">
        <v>84</v>
      </c>
      <c r="AD18" s="152" t="s">
        <v>84</v>
      </c>
      <c r="AE18" s="152" t="s">
        <v>84</v>
      </c>
      <c r="AF18" s="152" t="s">
        <v>84</v>
      </c>
      <c r="AG18" s="152" t="s">
        <v>84</v>
      </c>
      <c r="AH18" s="152" t="s">
        <v>84</v>
      </c>
      <c r="AI18" s="152" t="s">
        <v>84</v>
      </c>
      <c r="AJ18" s="152" t="s">
        <v>84</v>
      </c>
      <c r="AK18" s="152" t="s">
        <v>84</v>
      </c>
      <c r="AL18" s="152" t="s">
        <v>84</v>
      </c>
      <c r="AM18" s="152" t="s">
        <v>84</v>
      </c>
      <c r="AN18" s="152" t="s">
        <v>84</v>
      </c>
      <c r="AO18" s="152" t="s">
        <v>84</v>
      </c>
      <c r="AP18" s="152" t="s">
        <v>84</v>
      </c>
      <c r="AQ18" s="152" t="s">
        <v>84</v>
      </c>
      <c r="AR18" s="152" t="s">
        <v>84</v>
      </c>
      <c r="AS18" s="152" t="s">
        <v>84</v>
      </c>
      <c r="AT18" s="152" t="s">
        <v>84</v>
      </c>
    </row>
    <row r="19" spans="1:46" ht="275.25" customHeight="1" x14ac:dyDescent="0.25">
      <c r="A19" s="138" t="s">
        <v>199</v>
      </c>
      <c r="B19" s="139" t="s">
        <v>87</v>
      </c>
      <c r="C19" s="140" t="s">
        <v>259</v>
      </c>
      <c r="D19" s="158" t="s">
        <v>6</v>
      </c>
      <c r="E19" s="158" t="s">
        <v>7</v>
      </c>
      <c r="F19" s="142" t="s">
        <v>277</v>
      </c>
      <c r="G19" s="164" t="s">
        <v>278</v>
      </c>
      <c r="H19" s="143" t="s">
        <v>102</v>
      </c>
      <c r="I19" s="143" t="s">
        <v>103</v>
      </c>
      <c r="J19" s="144" t="s">
        <v>316</v>
      </c>
      <c r="K19" s="143" t="s">
        <v>90</v>
      </c>
      <c r="L19" s="144" t="s">
        <v>290</v>
      </c>
      <c r="M19" s="145" t="s">
        <v>178</v>
      </c>
      <c r="N19" s="145" t="s">
        <v>370</v>
      </c>
      <c r="O19" s="145" t="s">
        <v>371</v>
      </c>
      <c r="P19" s="146" t="s">
        <v>871</v>
      </c>
      <c r="Q19" s="146" t="s">
        <v>872</v>
      </c>
      <c r="R19" s="146" t="s">
        <v>873</v>
      </c>
      <c r="S19" s="147" t="s">
        <v>39</v>
      </c>
      <c r="T19" s="147" t="s">
        <v>40</v>
      </c>
      <c r="U19" s="147" t="s">
        <v>42</v>
      </c>
      <c r="V19" s="148" t="s">
        <v>403</v>
      </c>
      <c r="W19" s="165" t="s">
        <v>84</v>
      </c>
      <c r="X19" s="165" t="s">
        <v>84</v>
      </c>
      <c r="Y19" s="165" t="s">
        <v>84</v>
      </c>
      <c r="Z19" s="150" t="s">
        <v>899</v>
      </c>
      <c r="AA19" s="150" t="s">
        <v>900</v>
      </c>
      <c r="AB19" s="150" t="s">
        <v>901</v>
      </c>
      <c r="AC19" s="152" t="s">
        <v>84</v>
      </c>
      <c r="AD19" s="152" t="s">
        <v>84</v>
      </c>
      <c r="AE19" s="152" t="s">
        <v>84</v>
      </c>
      <c r="AF19" s="152" t="s">
        <v>84</v>
      </c>
      <c r="AG19" s="152" t="s">
        <v>84</v>
      </c>
      <c r="AH19" s="152" t="s">
        <v>84</v>
      </c>
      <c r="AI19" s="152" t="s">
        <v>84</v>
      </c>
      <c r="AJ19" s="152" t="s">
        <v>84</v>
      </c>
      <c r="AK19" s="152" t="s">
        <v>84</v>
      </c>
      <c r="AL19" s="152" t="s">
        <v>84</v>
      </c>
      <c r="AM19" s="152" t="s">
        <v>84</v>
      </c>
      <c r="AN19" s="152" t="s">
        <v>84</v>
      </c>
      <c r="AO19" s="152" t="s">
        <v>84</v>
      </c>
      <c r="AP19" s="152" t="s">
        <v>84</v>
      </c>
      <c r="AQ19" s="152" t="s">
        <v>84</v>
      </c>
      <c r="AR19" s="153" t="s">
        <v>902</v>
      </c>
      <c r="AS19" s="153" t="s">
        <v>903</v>
      </c>
      <c r="AT19" s="153" t="s">
        <v>904</v>
      </c>
    </row>
    <row r="20" spans="1:46" ht="321.75" customHeight="1" x14ac:dyDescent="0.25">
      <c r="A20" s="138" t="s">
        <v>199</v>
      </c>
      <c r="B20" s="139" t="s">
        <v>225</v>
      </c>
      <c r="C20" s="140" t="s">
        <v>221</v>
      </c>
      <c r="D20" s="158" t="s">
        <v>6</v>
      </c>
      <c r="E20" s="158" t="s">
        <v>8</v>
      </c>
      <c r="F20" s="140" t="s">
        <v>258</v>
      </c>
      <c r="G20" s="140" t="s">
        <v>257</v>
      </c>
      <c r="H20" s="143" t="s">
        <v>156</v>
      </c>
      <c r="I20" s="143" t="s">
        <v>132</v>
      </c>
      <c r="J20" s="144" t="s">
        <v>317</v>
      </c>
      <c r="K20" s="144" t="s">
        <v>157</v>
      </c>
      <c r="L20" s="144" t="s">
        <v>254</v>
      </c>
      <c r="M20" s="145" t="s">
        <v>182</v>
      </c>
      <c r="N20" s="145" t="s">
        <v>342</v>
      </c>
      <c r="O20" s="145" t="s">
        <v>372</v>
      </c>
      <c r="P20" s="155" t="s">
        <v>84</v>
      </c>
      <c r="Q20" s="155" t="s">
        <v>84</v>
      </c>
      <c r="R20" s="155" t="s">
        <v>84</v>
      </c>
      <c r="S20" s="147" t="s">
        <v>53</v>
      </c>
      <c r="T20" s="147" t="s">
        <v>54</v>
      </c>
      <c r="U20" s="147" t="s">
        <v>55</v>
      </c>
      <c r="V20" s="148" t="s">
        <v>401</v>
      </c>
      <c r="W20" s="156" t="s">
        <v>84</v>
      </c>
      <c r="X20" s="157" t="s">
        <v>84</v>
      </c>
      <c r="Y20" s="157" t="s">
        <v>84</v>
      </c>
      <c r="Z20" s="160" t="s">
        <v>84</v>
      </c>
      <c r="AA20" s="160" t="s">
        <v>84</v>
      </c>
      <c r="AB20" s="160" t="s">
        <v>84</v>
      </c>
      <c r="AC20" s="152" t="s">
        <v>84</v>
      </c>
      <c r="AD20" s="152" t="s">
        <v>84</v>
      </c>
      <c r="AE20" s="152" t="s">
        <v>84</v>
      </c>
      <c r="AF20" s="152" t="s">
        <v>84</v>
      </c>
      <c r="AG20" s="152" t="s">
        <v>84</v>
      </c>
      <c r="AH20" s="152" t="s">
        <v>84</v>
      </c>
      <c r="AI20" s="166" t="s">
        <v>905</v>
      </c>
      <c r="AJ20" s="166" t="s">
        <v>905</v>
      </c>
      <c r="AK20" s="150" t="s">
        <v>906</v>
      </c>
      <c r="AL20" s="152" t="s">
        <v>84</v>
      </c>
      <c r="AM20" s="152" t="s">
        <v>84</v>
      </c>
      <c r="AN20" s="152" t="s">
        <v>84</v>
      </c>
      <c r="AO20" s="152" t="s">
        <v>84</v>
      </c>
      <c r="AP20" s="152" t="s">
        <v>84</v>
      </c>
      <c r="AQ20" s="152" t="s">
        <v>84</v>
      </c>
      <c r="AR20" s="160"/>
      <c r="AS20" s="160"/>
      <c r="AT20" s="160"/>
    </row>
    <row r="21" spans="1:46" s="154" customFormat="1" ht="299.25" customHeight="1" x14ac:dyDescent="0.25">
      <c r="A21" s="138" t="s">
        <v>199</v>
      </c>
      <c r="B21" s="139" t="s">
        <v>225</v>
      </c>
      <c r="C21" s="140" t="s">
        <v>221</v>
      </c>
      <c r="D21" s="158" t="s">
        <v>6</v>
      </c>
      <c r="E21" s="158" t="s">
        <v>8</v>
      </c>
      <c r="F21" s="140" t="s">
        <v>268</v>
      </c>
      <c r="G21" s="140" t="s">
        <v>33</v>
      </c>
      <c r="H21" s="167" t="s">
        <v>114</v>
      </c>
      <c r="I21" s="167" t="s">
        <v>158</v>
      </c>
      <c r="J21" s="168" t="s">
        <v>318</v>
      </c>
      <c r="K21" s="167" t="s">
        <v>91</v>
      </c>
      <c r="L21" s="168" t="s">
        <v>319</v>
      </c>
      <c r="M21" s="169" t="s">
        <v>181</v>
      </c>
      <c r="N21" s="169" t="s">
        <v>344</v>
      </c>
      <c r="O21" s="169" t="s">
        <v>373</v>
      </c>
      <c r="P21" s="170" t="s">
        <v>871</v>
      </c>
      <c r="Q21" s="170" t="s">
        <v>907</v>
      </c>
      <c r="R21" s="170" t="s">
        <v>908</v>
      </c>
      <c r="S21" s="147" t="s">
        <v>39</v>
      </c>
      <c r="T21" s="147" t="s">
        <v>40</v>
      </c>
      <c r="U21" s="147" t="s">
        <v>42</v>
      </c>
      <c r="V21" s="171" t="s">
        <v>405</v>
      </c>
      <c r="W21" s="165" t="s">
        <v>84</v>
      </c>
      <c r="X21" s="165" t="s">
        <v>84</v>
      </c>
      <c r="Y21" s="165" t="s">
        <v>84</v>
      </c>
      <c r="Z21" s="150" t="s">
        <v>909</v>
      </c>
      <c r="AA21" s="150" t="s">
        <v>910</v>
      </c>
      <c r="AB21" s="150" t="s">
        <v>911</v>
      </c>
      <c r="AC21" s="152" t="s">
        <v>84</v>
      </c>
      <c r="AD21" s="152" t="s">
        <v>84</v>
      </c>
      <c r="AE21" s="152" t="s">
        <v>84</v>
      </c>
      <c r="AF21" s="153" t="s">
        <v>912</v>
      </c>
      <c r="AG21" s="153" t="s">
        <v>913</v>
      </c>
      <c r="AH21" s="153" t="s">
        <v>914</v>
      </c>
      <c r="AI21" s="152" t="s">
        <v>84</v>
      </c>
      <c r="AJ21" s="152" t="s">
        <v>84</v>
      </c>
      <c r="AK21" s="152" t="s">
        <v>84</v>
      </c>
      <c r="AL21" s="152" t="s">
        <v>84</v>
      </c>
      <c r="AM21" s="152" t="s">
        <v>84</v>
      </c>
      <c r="AN21" s="152" t="s">
        <v>84</v>
      </c>
      <c r="AO21" s="152" t="s">
        <v>84</v>
      </c>
      <c r="AP21" s="152" t="s">
        <v>84</v>
      </c>
      <c r="AQ21" s="152" t="s">
        <v>84</v>
      </c>
      <c r="AR21" s="152" t="s">
        <v>84</v>
      </c>
      <c r="AS21" s="152" t="s">
        <v>84</v>
      </c>
      <c r="AT21" s="152" t="s">
        <v>84</v>
      </c>
    </row>
    <row r="22" spans="1:46" ht="310.5" customHeight="1" x14ac:dyDescent="0.25">
      <c r="A22" s="138" t="s">
        <v>199</v>
      </c>
      <c r="B22" s="139" t="s">
        <v>208</v>
      </c>
      <c r="C22" s="142" t="s">
        <v>221</v>
      </c>
      <c r="D22" s="141" t="s">
        <v>6</v>
      </c>
      <c r="E22" s="141" t="s">
        <v>8</v>
      </c>
      <c r="F22" s="142" t="s">
        <v>222</v>
      </c>
      <c r="G22" s="142" t="s">
        <v>34</v>
      </c>
      <c r="H22" s="143" t="s">
        <v>114</v>
      </c>
      <c r="I22" s="143" t="s">
        <v>116</v>
      </c>
      <c r="J22" s="144" t="s">
        <v>306</v>
      </c>
      <c r="K22" s="143" t="s">
        <v>115</v>
      </c>
      <c r="L22" s="144" t="s">
        <v>307</v>
      </c>
      <c r="M22" s="145" t="s">
        <v>182</v>
      </c>
      <c r="N22" s="145" t="s">
        <v>342</v>
      </c>
      <c r="O22" s="145" t="s">
        <v>351</v>
      </c>
      <c r="P22" s="155" t="s">
        <v>84</v>
      </c>
      <c r="Q22" s="155" t="s">
        <v>84</v>
      </c>
      <c r="R22" s="155" t="s">
        <v>84</v>
      </c>
      <c r="S22" s="147" t="s">
        <v>53</v>
      </c>
      <c r="T22" s="147" t="s">
        <v>54</v>
      </c>
      <c r="U22" s="147" t="s">
        <v>55</v>
      </c>
      <c r="V22" s="148" t="s">
        <v>401</v>
      </c>
      <c r="W22" s="156" t="s">
        <v>84</v>
      </c>
      <c r="X22" s="156" t="s">
        <v>84</v>
      </c>
      <c r="Y22" s="156" t="s">
        <v>84</v>
      </c>
      <c r="Z22" s="160" t="s">
        <v>84</v>
      </c>
      <c r="AA22" s="160" t="s">
        <v>84</v>
      </c>
      <c r="AB22" s="160" t="s">
        <v>84</v>
      </c>
      <c r="AC22" s="152" t="s">
        <v>84</v>
      </c>
      <c r="AD22" s="152" t="s">
        <v>84</v>
      </c>
      <c r="AE22" s="152" t="s">
        <v>84</v>
      </c>
      <c r="AF22" s="160" t="s">
        <v>84</v>
      </c>
      <c r="AG22" s="160" t="s">
        <v>84</v>
      </c>
      <c r="AH22" s="160" t="s">
        <v>84</v>
      </c>
      <c r="AI22" s="152" t="s">
        <v>84</v>
      </c>
      <c r="AJ22" s="152" t="s">
        <v>84</v>
      </c>
      <c r="AK22" s="152" t="s">
        <v>84</v>
      </c>
      <c r="AL22" s="160" t="s">
        <v>84</v>
      </c>
      <c r="AM22" s="160" t="s">
        <v>84</v>
      </c>
      <c r="AN22" s="160" t="s">
        <v>84</v>
      </c>
      <c r="AO22" s="152" t="s">
        <v>84</v>
      </c>
      <c r="AP22" s="152" t="s">
        <v>84</v>
      </c>
      <c r="AQ22" s="152" t="s">
        <v>84</v>
      </c>
      <c r="AR22" s="152" t="s">
        <v>84</v>
      </c>
      <c r="AS22" s="152" t="s">
        <v>84</v>
      </c>
      <c r="AT22" s="152" t="s">
        <v>84</v>
      </c>
    </row>
    <row r="23" spans="1:46" s="154" customFormat="1" ht="303" customHeight="1" x14ac:dyDescent="0.25">
      <c r="A23" s="138" t="s">
        <v>200</v>
      </c>
      <c r="B23" s="139" t="s">
        <v>217</v>
      </c>
      <c r="C23" s="142" t="s">
        <v>12</v>
      </c>
      <c r="D23" s="141" t="s">
        <v>10</v>
      </c>
      <c r="E23" s="141" t="s">
        <v>11</v>
      </c>
      <c r="F23" s="142" t="s">
        <v>286</v>
      </c>
      <c r="G23" s="142" t="s">
        <v>23</v>
      </c>
      <c r="H23" s="143" t="s">
        <v>107</v>
      </c>
      <c r="I23" s="143" t="s">
        <v>110</v>
      </c>
      <c r="J23" s="144" t="s">
        <v>294</v>
      </c>
      <c r="K23" s="144" t="s">
        <v>93</v>
      </c>
      <c r="L23" s="144" t="s">
        <v>295</v>
      </c>
      <c r="M23" s="145" t="s">
        <v>179</v>
      </c>
      <c r="N23" s="145" t="s">
        <v>344</v>
      </c>
      <c r="O23" s="145" t="s">
        <v>345</v>
      </c>
      <c r="P23" s="170" t="s">
        <v>915</v>
      </c>
      <c r="Q23" s="170" t="s">
        <v>916</v>
      </c>
      <c r="R23" s="170" t="s">
        <v>917</v>
      </c>
      <c r="S23" s="147" t="s">
        <v>70</v>
      </c>
      <c r="T23" s="147" t="s">
        <v>76</v>
      </c>
      <c r="U23" s="147" t="s">
        <v>78</v>
      </c>
      <c r="V23" s="148" t="s">
        <v>397</v>
      </c>
      <c r="W23" s="156" t="s">
        <v>84</v>
      </c>
      <c r="X23" s="156" t="s">
        <v>84</v>
      </c>
      <c r="Y23" s="156" t="s">
        <v>84</v>
      </c>
      <c r="Z23" s="150" t="s">
        <v>918</v>
      </c>
      <c r="AA23" s="150" t="s">
        <v>919</v>
      </c>
      <c r="AB23" s="150" t="s">
        <v>920</v>
      </c>
      <c r="AC23" s="160" t="s">
        <v>84</v>
      </c>
      <c r="AD23" s="160" t="s">
        <v>84</v>
      </c>
      <c r="AE23" s="160" t="s">
        <v>84</v>
      </c>
      <c r="AF23" s="152" t="s">
        <v>84</v>
      </c>
      <c r="AG23" s="152" t="s">
        <v>84</v>
      </c>
      <c r="AH23" s="152" t="s">
        <v>84</v>
      </c>
      <c r="AI23" s="172" t="s">
        <v>905</v>
      </c>
      <c r="AJ23" s="166" t="s">
        <v>905</v>
      </c>
      <c r="AK23" s="150" t="s">
        <v>921</v>
      </c>
      <c r="AL23" s="152" t="s">
        <v>84</v>
      </c>
      <c r="AM23" s="152" t="s">
        <v>84</v>
      </c>
      <c r="AN23" s="152" t="s">
        <v>84</v>
      </c>
      <c r="AO23" s="152" t="s">
        <v>84</v>
      </c>
      <c r="AP23" s="152" t="s">
        <v>84</v>
      </c>
      <c r="AQ23" s="152" t="s">
        <v>84</v>
      </c>
      <c r="AR23" s="152" t="s">
        <v>84</v>
      </c>
      <c r="AS23" s="152" t="s">
        <v>84</v>
      </c>
      <c r="AT23" s="152" t="s">
        <v>84</v>
      </c>
    </row>
    <row r="24" spans="1:46" s="154" customFormat="1" ht="297.75" customHeight="1" x14ac:dyDescent="0.25">
      <c r="A24" s="138" t="s">
        <v>200</v>
      </c>
      <c r="B24" s="139" t="s">
        <v>85</v>
      </c>
      <c r="C24" s="142" t="s">
        <v>220</v>
      </c>
      <c r="D24" s="141" t="s">
        <v>6</v>
      </c>
      <c r="E24" s="141" t="s">
        <v>5</v>
      </c>
      <c r="F24" s="142" t="s">
        <v>416</v>
      </c>
      <c r="G24" s="142" t="s">
        <v>256</v>
      </c>
      <c r="H24" s="143" t="s">
        <v>118</v>
      </c>
      <c r="I24" s="143" t="s">
        <v>117</v>
      </c>
      <c r="J24" s="144" t="s">
        <v>308</v>
      </c>
      <c r="K24" s="144" t="s">
        <v>119</v>
      </c>
      <c r="L24" s="144" t="s">
        <v>309</v>
      </c>
      <c r="M24" s="145" t="s">
        <v>178</v>
      </c>
      <c r="N24" s="145" t="s">
        <v>227</v>
      </c>
      <c r="O24" s="145" t="s">
        <v>352</v>
      </c>
      <c r="P24" s="170" t="s">
        <v>915</v>
      </c>
      <c r="Q24" s="170" t="s">
        <v>916</v>
      </c>
      <c r="R24" s="170" t="s">
        <v>917</v>
      </c>
      <c r="S24" s="147" t="s">
        <v>53</v>
      </c>
      <c r="T24" s="147" t="s">
        <v>63</v>
      </c>
      <c r="U24" s="147" t="s">
        <v>68</v>
      </c>
      <c r="V24" s="148" t="s">
        <v>69</v>
      </c>
      <c r="W24" s="156" t="s">
        <v>84</v>
      </c>
      <c r="X24" s="156" t="s">
        <v>84</v>
      </c>
      <c r="Y24" s="156" t="s">
        <v>84</v>
      </c>
      <c r="Z24" s="166" t="s">
        <v>922</v>
      </c>
      <c r="AA24" s="150" t="s">
        <v>923</v>
      </c>
      <c r="AB24" s="150" t="s">
        <v>923</v>
      </c>
      <c r="AC24" s="160" t="s">
        <v>84</v>
      </c>
      <c r="AD24" s="160" t="s">
        <v>84</v>
      </c>
      <c r="AE24" s="160" t="s">
        <v>84</v>
      </c>
      <c r="AF24" s="152" t="s">
        <v>84</v>
      </c>
      <c r="AG24" s="152" t="s">
        <v>84</v>
      </c>
      <c r="AH24" s="152" t="s">
        <v>84</v>
      </c>
      <c r="AI24" s="152" t="s">
        <v>84</v>
      </c>
      <c r="AJ24" s="152" t="s">
        <v>84</v>
      </c>
      <c r="AK24" s="152" t="s">
        <v>84</v>
      </c>
      <c r="AL24" s="152" t="s">
        <v>84</v>
      </c>
      <c r="AM24" s="152" t="s">
        <v>84</v>
      </c>
      <c r="AN24" s="152" t="s">
        <v>84</v>
      </c>
      <c r="AO24" s="152" t="s">
        <v>84</v>
      </c>
      <c r="AP24" s="152" t="s">
        <v>84</v>
      </c>
      <c r="AQ24" s="152" t="s">
        <v>84</v>
      </c>
      <c r="AR24" s="152" t="s">
        <v>84</v>
      </c>
      <c r="AS24" s="152" t="s">
        <v>84</v>
      </c>
      <c r="AT24" s="152" t="s">
        <v>84</v>
      </c>
    </row>
    <row r="25" spans="1:46" s="154" customFormat="1" ht="300" customHeight="1" x14ac:dyDescent="0.25">
      <c r="A25" s="138" t="s">
        <v>200</v>
      </c>
      <c r="B25" s="139" t="s">
        <v>85</v>
      </c>
      <c r="C25" s="142" t="s">
        <v>220</v>
      </c>
      <c r="D25" s="141" t="s">
        <v>6</v>
      </c>
      <c r="E25" s="141" t="s">
        <v>5</v>
      </c>
      <c r="F25" s="142" t="s">
        <v>416</v>
      </c>
      <c r="G25" s="142" t="s">
        <v>24</v>
      </c>
      <c r="H25" s="143" t="s">
        <v>118</v>
      </c>
      <c r="I25" s="143" t="s">
        <v>417</v>
      </c>
      <c r="J25" s="144" t="s">
        <v>310</v>
      </c>
      <c r="K25" s="144" t="s">
        <v>119</v>
      </c>
      <c r="L25" s="144" t="s">
        <v>311</v>
      </c>
      <c r="M25" s="145" t="s">
        <v>179</v>
      </c>
      <c r="N25" s="145" t="s">
        <v>250</v>
      </c>
      <c r="O25" s="145" t="s">
        <v>353</v>
      </c>
      <c r="P25" s="155" t="s">
        <v>84</v>
      </c>
      <c r="Q25" s="155" t="s">
        <v>84</v>
      </c>
      <c r="R25" s="155" t="s">
        <v>84</v>
      </c>
      <c r="S25" s="147" t="s">
        <v>53</v>
      </c>
      <c r="T25" s="147" t="s">
        <v>63</v>
      </c>
      <c r="U25" s="147" t="s">
        <v>68</v>
      </c>
      <c r="V25" s="148" t="s">
        <v>69</v>
      </c>
      <c r="W25" s="156" t="s">
        <v>84</v>
      </c>
      <c r="X25" s="156" t="s">
        <v>84</v>
      </c>
      <c r="Y25" s="156" t="s">
        <v>84</v>
      </c>
      <c r="Z25" s="166" t="s">
        <v>84</v>
      </c>
      <c r="AA25" s="166" t="s">
        <v>84</v>
      </c>
      <c r="AB25" s="166" t="s">
        <v>84</v>
      </c>
      <c r="AC25" s="160" t="s">
        <v>84</v>
      </c>
      <c r="AD25" s="160" t="s">
        <v>84</v>
      </c>
      <c r="AE25" s="160" t="s">
        <v>84</v>
      </c>
      <c r="AF25" s="152" t="s">
        <v>84</v>
      </c>
      <c r="AG25" s="152" t="s">
        <v>84</v>
      </c>
      <c r="AH25" s="152" t="s">
        <v>84</v>
      </c>
      <c r="AI25" s="152" t="s">
        <v>84</v>
      </c>
      <c r="AJ25" s="152" t="s">
        <v>84</v>
      </c>
      <c r="AK25" s="152" t="s">
        <v>84</v>
      </c>
      <c r="AL25" s="152" t="s">
        <v>84</v>
      </c>
      <c r="AM25" s="152" t="s">
        <v>84</v>
      </c>
      <c r="AN25" s="152" t="s">
        <v>84</v>
      </c>
      <c r="AO25" s="152" t="s">
        <v>84</v>
      </c>
      <c r="AP25" s="152" t="s">
        <v>84</v>
      </c>
      <c r="AQ25" s="152" t="s">
        <v>84</v>
      </c>
      <c r="AR25" s="152" t="s">
        <v>84</v>
      </c>
      <c r="AS25" s="152" t="s">
        <v>84</v>
      </c>
      <c r="AT25" s="152" t="s">
        <v>84</v>
      </c>
    </row>
    <row r="26" spans="1:46" s="154" customFormat="1" ht="297.75" customHeight="1" x14ac:dyDescent="0.25">
      <c r="A26" s="138" t="s">
        <v>200</v>
      </c>
      <c r="B26" s="139" t="s">
        <v>85</v>
      </c>
      <c r="C26" s="142" t="s">
        <v>414</v>
      </c>
      <c r="D26" s="141" t="s">
        <v>6</v>
      </c>
      <c r="E26" s="141" t="s">
        <v>5</v>
      </c>
      <c r="F26" s="142" t="s">
        <v>416</v>
      </c>
      <c r="G26" s="142" t="s">
        <v>24</v>
      </c>
      <c r="H26" s="143" t="s">
        <v>120</v>
      </c>
      <c r="I26" s="143" t="s">
        <v>121</v>
      </c>
      <c r="J26" s="144" t="s">
        <v>419</v>
      </c>
      <c r="K26" s="144" t="s">
        <v>122</v>
      </c>
      <c r="L26" s="144" t="s">
        <v>418</v>
      </c>
      <c r="M26" s="145" t="s">
        <v>251</v>
      </c>
      <c r="N26" s="145" t="s">
        <v>250</v>
      </c>
      <c r="O26" s="145" t="s">
        <v>252</v>
      </c>
      <c r="P26" s="155" t="s">
        <v>84</v>
      </c>
      <c r="Q26" s="155" t="s">
        <v>84</v>
      </c>
      <c r="R26" s="155" t="s">
        <v>84</v>
      </c>
      <c r="S26" s="147" t="s">
        <v>70</v>
      </c>
      <c r="T26" s="147" t="s">
        <v>71</v>
      </c>
      <c r="U26" s="147" t="s">
        <v>72</v>
      </c>
      <c r="V26" s="148" t="s">
        <v>74</v>
      </c>
      <c r="W26" s="156" t="s">
        <v>84</v>
      </c>
      <c r="X26" s="156" t="s">
        <v>84</v>
      </c>
      <c r="Y26" s="156" t="s">
        <v>84</v>
      </c>
      <c r="Z26" s="166" t="s">
        <v>84</v>
      </c>
      <c r="AA26" s="166" t="s">
        <v>84</v>
      </c>
      <c r="AB26" s="166" t="s">
        <v>84</v>
      </c>
      <c r="AC26" s="160" t="s">
        <v>84</v>
      </c>
      <c r="AD26" s="160" t="s">
        <v>84</v>
      </c>
      <c r="AE26" s="160" t="s">
        <v>84</v>
      </c>
      <c r="AF26" s="152" t="s">
        <v>84</v>
      </c>
      <c r="AG26" s="152" t="s">
        <v>84</v>
      </c>
      <c r="AH26" s="152" t="s">
        <v>84</v>
      </c>
      <c r="AI26" s="152" t="s">
        <v>84</v>
      </c>
      <c r="AJ26" s="152" t="s">
        <v>84</v>
      </c>
      <c r="AK26" s="152" t="s">
        <v>84</v>
      </c>
      <c r="AL26" s="152" t="s">
        <v>84</v>
      </c>
      <c r="AM26" s="152" t="s">
        <v>84</v>
      </c>
      <c r="AN26" s="152" t="s">
        <v>84</v>
      </c>
      <c r="AO26" s="152" t="s">
        <v>84</v>
      </c>
      <c r="AP26" s="152" t="s">
        <v>84</v>
      </c>
      <c r="AQ26" s="152" t="s">
        <v>84</v>
      </c>
      <c r="AR26" s="152" t="s">
        <v>84</v>
      </c>
      <c r="AS26" s="152" t="s">
        <v>84</v>
      </c>
      <c r="AT26" s="152" t="s">
        <v>84</v>
      </c>
    </row>
    <row r="27" spans="1:46" s="154" customFormat="1" ht="292.5" customHeight="1" x14ac:dyDescent="0.25">
      <c r="A27" s="138" t="s">
        <v>200</v>
      </c>
      <c r="B27" s="139" t="s">
        <v>85</v>
      </c>
      <c r="C27" s="142" t="s">
        <v>220</v>
      </c>
      <c r="D27" s="141" t="s">
        <v>6</v>
      </c>
      <c r="E27" s="141" t="s">
        <v>5</v>
      </c>
      <c r="F27" s="142" t="s">
        <v>416</v>
      </c>
      <c r="G27" s="142" t="s">
        <v>24</v>
      </c>
      <c r="H27" s="143" t="s">
        <v>120</v>
      </c>
      <c r="I27" s="143" t="s">
        <v>123</v>
      </c>
      <c r="J27" s="144" t="s">
        <v>422</v>
      </c>
      <c r="K27" s="144" t="s">
        <v>421</v>
      </c>
      <c r="L27" s="144" t="s">
        <v>420</v>
      </c>
      <c r="M27" s="145" t="s">
        <v>179</v>
      </c>
      <c r="N27" s="145" t="s">
        <v>354</v>
      </c>
      <c r="O27" s="145" t="s">
        <v>355</v>
      </c>
      <c r="P27" s="155" t="s">
        <v>84</v>
      </c>
      <c r="Q27" s="155" t="s">
        <v>84</v>
      </c>
      <c r="R27" s="155" t="s">
        <v>84</v>
      </c>
      <c r="S27" s="147" t="s">
        <v>53</v>
      </c>
      <c r="T27" s="147" t="s">
        <v>63</v>
      </c>
      <c r="U27" s="147" t="s">
        <v>64</v>
      </c>
      <c r="V27" s="148" t="s">
        <v>66</v>
      </c>
      <c r="W27" s="156" t="s">
        <v>84</v>
      </c>
      <c r="X27" s="156" t="s">
        <v>84</v>
      </c>
      <c r="Y27" s="156" t="s">
        <v>84</v>
      </c>
      <c r="Z27" s="166" t="s">
        <v>84</v>
      </c>
      <c r="AA27" s="166" t="s">
        <v>84</v>
      </c>
      <c r="AB27" s="166" t="s">
        <v>84</v>
      </c>
      <c r="AC27" s="160" t="s">
        <v>84</v>
      </c>
      <c r="AD27" s="160" t="s">
        <v>84</v>
      </c>
      <c r="AE27" s="160" t="s">
        <v>84</v>
      </c>
      <c r="AF27" s="152" t="s">
        <v>84</v>
      </c>
      <c r="AG27" s="152" t="s">
        <v>84</v>
      </c>
      <c r="AH27" s="152" t="s">
        <v>84</v>
      </c>
      <c r="AI27" s="152" t="s">
        <v>84</v>
      </c>
      <c r="AJ27" s="152" t="s">
        <v>84</v>
      </c>
      <c r="AK27" s="152" t="s">
        <v>84</v>
      </c>
      <c r="AL27" s="152" t="s">
        <v>84</v>
      </c>
      <c r="AM27" s="152" t="s">
        <v>84</v>
      </c>
      <c r="AN27" s="152" t="s">
        <v>84</v>
      </c>
      <c r="AO27" s="152" t="s">
        <v>84</v>
      </c>
      <c r="AP27" s="152" t="s">
        <v>84</v>
      </c>
      <c r="AQ27" s="152" t="s">
        <v>84</v>
      </c>
      <c r="AR27" s="152" t="s">
        <v>84</v>
      </c>
      <c r="AS27" s="152" t="s">
        <v>84</v>
      </c>
      <c r="AT27" s="152" t="s">
        <v>84</v>
      </c>
    </row>
    <row r="28" spans="1:46" s="154" customFormat="1" ht="330" customHeight="1" x14ac:dyDescent="0.25">
      <c r="A28" s="138" t="s">
        <v>200</v>
      </c>
      <c r="B28" s="139" t="s">
        <v>85</v>
      </c>
      <c r="C28" s="142" t="s">
        <v>220</v>
      </c>
      <c r="D28" s="141" t="s">
        <v>6</v>
      </c>
      <c r="E28" s="141" t="s">
        <v>5</v>
      </c>
      <c r="F28" s="142" t="s">
        <v>424</v>
      </c>
      <c r="G28" s="142" t="s">
        <v>25</v>
      </c>
      <c r="H28" s="143" t="s">
        <v>98</v>
      </c>
      <c r="I28" s="143" t="s">
        <v>125</v>
      </c>
      <c r="J28" s="144" t="s">
        <v>423</v>
      </c>
      <c r="K28" s="144" t="s">
        <v>126</v>
      </c>
      <c r="L28" s="144" t="s">
        <v>882</v>
      </c>
      <c r="M28" s="145" t="s">
        <v>192</v>
      </c>
      <c r="N28" s="145" t="s">
        <v>344</v>
      </c>
      <c r="O28" s="145" t="s">
        <v>924</v>
      </c>
      <c r="P28" s="155" t="s">
        <v>84</v>
      </c>
      <c r="Q28" s="155" t="s">
        <v>84</v>
      </c>
      <c r="R28" s="155" t="s">
        <v>84</v>
      </c>
      <c r="S28" s="147" t="s">
        <v>53</v>
      </c>
      <c r="T28" s="147" t="s">
        <v>63</v>
      </c>
      <c r="U28" s="147" t="s">
        <v>64</v>
      </c>
      <c r="V28" s="148" t="s">
        <v>65</v>
      </c>
      <c r="W28" s="156" t="s">
        <v>84</v>
      </c>
      <c r="X28" s="156" t="s">
        <v>84</v>
      </c>
      <c r="Y28" s="156" t="s">
        <v>84</v>
      </c>
      <c r="Z28" s="166" t="s">
        <v>84</v>
      </c>
      <c r="AA28" s="166" t="s">
        <v>84</v>
      </c>
      <c r="AB28" s="166" t="s">
        <v>84</v>
      </c>
      <c r="AC28" s="160" t="s">
        <v>84</v>
      </c>
      <c r="AD28" s="160" t="s">
        <v>84</v>
      </c>
      <c r="AE28" s="160" t="s">
        <v>84</v>
      </c>
      <c r="AF28" s="152" t="s">
        <v>84</v>
      </c>
      <c r="AG28" s="152" t="s">
        <v>84</v>
      </c>
      <c r="AH28" s="152" t="s">
        <v>84</v>
      </c>
      <c r="AI28" s="152" t="s">
        <v>84</v>
      </c>
      <c r="AJ28" s="152" t="s">
        <v>84</v>
      </c>
      <c r="AK28" s="152" t="s">
        <v>84</v>
      </c>
      <c r="AL28" s="152" t="s">
        <v>84</v>
      </c>
      <c r="AM28" s="152" t="s">
        <v>84</v>
      </c>
      <c r="AN28" s="152" t="s">
        <v>84</v>
      </c>
      <c r="AO28" s="152" t="s">
        <v>84</v>
      </c>
      <c r="AP28" s="152" t="s">
        <v>84</v>
      </c>
      <c r="AQ28" s="152" t="s">
        <v>84</v>
      </c>
      <c r="AR28" s="152" t="s">
        <v>84</v>
      </c>
      <c r="AS28" s="152" t="s">
        <v>84</v>
      </c>
      <c r="AT28" s="152" t="s">
        <v>84</v>
      </c>
    </row>
    <row r="29" spans="1:46" s="154" customFormat="1" ht="302.25" customHeight="1" x14ac:dyDescent="0.25">
      <c r="A29" s="138" t="s">
        <v>200</v>
      </c>
      <c r="B29" s="139" t="s">
        <v>85</v>
      </c>
      <c r="C29" s="142" t="s">
        <v>220</v>
      </c>
      <c r="D29" s="141" t="s">
        <v>6</v>
      </c>
      <c r="E29" s="141" t="s">
        <v>5</v>
      </c>
      <c r="F29" s="142" t="s">
        <v>424</v>
      </c>
      <c r="G29" s="142" t="s">
        <v>25</v>
      </c>
      <c r="H29" s="143" t="s">
        <v>128</v>
      </c>
      <c r="I29" s="143" t="s">
        <v>127</v>
      </c>
      <c r="J29" s="144" t="s">
        <v>129</v>
      </c>
      <c r="K29" s="143" t="s">
        <v>90</v>
      </c>
      <c r="L29" s="144" t="s">
        <v>425</v>
      </c>
      <c r="M29" s="145" t="s">
        <v>179</v>
      </c>
      <c r="N29" s="145" t="s">
        <v>358</v>
      </c>
      <c r="O29" s="145" t="s">
        <v>356</v>
      </c>
      <c r="P29" s="155" t="s">
        <v>84</v>
      </c>
      <c r="Q29" s="155" t="s">
        <v>84</v>
      </c>
      <c r="R29" s="155" t="s">
        <v>84</v>
      </c>
      <c r="S29" s="147" t="s">
        <v>53</v>
      </c>
      <c r="T29" s="147" t="s">
        <v>63</v>
      </c>
      <c r="U29" s="147" t="s">
        <v>67</v>
      </c>
      <c r="V29" s="148" t="s">
        <v>426</v>
      </c>
      <c r="W29" s="156" t="s">
        <v>84</v>
      </c>
      <c r="X29" s="156" t="s">
        <v>84</v>
      </c>
      <c r="Y29" s="156" t="s">
        <v>84</v>
      </c>
      <c r="Z29" s="166" t="s">
        <v>84</v>
      </c>
      <c r="AA29" s="166" t="s">
        <v>84</v>
      </c>
      <c r="AB29" s="166" t="s">
        <v>84</v>
      </c>
      <c r="AC29" s="160" t="s">
        <v>84</v>
      </c>
      <c r="AD29" s="160" t="s">
        <v>84</v>
      </c>
      <c r="AE29" s="160" t="s">
        <v>84</v>
      </c>
      <c r="AF29" s="152" t="s">
        <v>84</v>
      </c>
      <c r="AG29" s="152" t="s">
        <v>84</v>
      </c>
      <c r="AH29" s="152" t="s">
        <v>84</v>
      </c>
      <c r="AI29" s="152" t="s">
        <v>84</v>
      </c>
      <c r="AJ29" s="152" t="s">
        <v>84</v>
      </c>
      <c r="AK29" s="152" t="s">
        <v>84</v>
      </c>
      <c r="AL29" s="152" t="s">
        <v>84</v>
      </c>
      <c r="AM29" s="152" t="s">
        <v>84</v>
      </c>
      <c r="AN29" s="152" t="s">
        <v>84</v>
      </c>
      <c r="AO29" s="152" t="s">
        <v>84</v>
      </c>
      <c r="AP29" s="152" t="s">
        <v>84</v>
      </c>
      <c r="AQ29" s="152" t="s">
        <v>84</v>
      </c>
      <c r="AR29" s="152" t="s">
        <v>84</v>
      </c>
      <c r="AS29" s="152" t="s">
        <v>84</v>
      </c>
      <c r="AT29" s="152" t="s">
        <v>84</v>
      </c>
    </row>
    <row r="30" spans="1:46" s="154" customFormat="1" ht="339.75" customHeight="1" x14ac:dyDescent="0.25">
      <c r="A30" s="138" t="s">
        <v>200</v>
      </c>
      <c r="B30" s="139" t="s">
        <v>85</v>
      </c>
      <c r="C30" s="142" t="s">
        <v>220</v>
      </c>
      <c r="D30" s="141" t="s">
        <v>6</v>
      </c>
      <c r="E30" s="141" t="s">
        <v>5</v>
      </c>
      <c r="F30" s="142" t="s">
        <v>427</v>
      </c>
      <c r="G30" s="142" t="s">
        <v>925</v>
      </c>
      <c r="H30" s="143" t="s">
        <v>131</v>
      </c>
      <c r="I30" s="143" t="s">
        <v>132</v>
      </c>
      <c r="J30" s="144" t="s">
        <v>133</v>
      </c>
      <c r="K30" s="144" t="s">
        <v>134</v>
      </c>
      <c r="L30" s="144" t="s">
        <v>428</v>
      </c>
      <c r="M30" s="145" t="s">
        <v>179</v>
      </c>
      <c r="N30" s="145" t="s">
        <v>358</v>
      </c>
      <c r="O30" s="145" t="s">
        <v>357</v>
      </c>
      <c r="P30" s="155" t="s">
        <v>84</v>
      </c>
      <c r="Q30" s="155" t="s">
        <v>84</v>
      </c>
      <c r="R30" s="155" t="s">
        <v>84</v>
      </c>
      <c r="S30" s="147" t="s">
        <v>45</v>
      </c>
      <c r="T30" s="147" t="s">
        <v>46</v>
      </c>
      <c r="U30" s="147" t="s">
        <v>47</v>
      </c>
      <c r="V30" s="148" t="s">
        <v>130</v>
      </c>
      <c r="W30" s="156" t="s">
        <v>84</v>
      </c>
      <c r="X30" s="156" t="s">
        <v>84</v>
      </c>
      <c r="Y30" s="156" t="s">
        <v>84</v>
      </c>
      <c r="Z30" s="166" t="s">
        <v>84</v>
      </c>
      <c r="AA30" s="166" t="s">
        <v>84</v>
      </c>
      <c r="AB30" s="166" t="s">
        <v>84</v>
      </c>
      <c r="AC30" s="160" t="s">
        <v>84</v>
      </c>
      <c r="AD30" s="160" t="s">
        <v>84</v>
      </c>
      <c r="AE30" s="160" t="s">
        <v>84</v>
      </c>
      <c r="AF30" s="152" t="s">
        <v>84</v>
      </c>
      <c r="AG30" s="152" t="s">
        <v>84</v>
      </c>
      <c r="AH30" s="152" t="s">
        <v>84</v>
      </c>
      <c r="AI30" s="152" t="s">
        <v>84</v>
      </c>
      <c r="AJ30" s="152" t="s">
        <v>84</v>
      </c>
      <c r="AK30" s="152" t="s">
        <v>84</v>
      </c>
      <c r="AL30" s="152" t="s">
        <v>84</v>
      </c>
      <c r="AM30" s="152" t="s">
        <v>84</v>
      </c>
      <c r="AN30" s="152" t="s">
        <v>84</v>
      </c>
      <c r="AO30" s="152" t="s">
        <v>84</v>
      </c>
      <c r="AP30" s="152" t="s">
        <v>84</v>
      </c>
      <c r="AQ30" s="152" t="s">
        <v>84</v>
      </c>
      <c r="AR30" s="152" t="s">
        <v>84</v>
      </c>
      <c r="AS30" s="152" t="s">
        <v>84</v>
      </c>
      <c r="AT30" s="152" t="s">
        <v>84</v>
      </c>
    </row>
    <row r="31" spans="1:46" s="154" customFormat="1" ht="318.75" customHeight="1" x14ac:dyDescent="0.25">
      <c r="A31" s="138" t="s">
        <v>200</v>
      </c>
      <c r="B31" s="139" t="s">
        <v>85</v>
      </c>
      <c r="C31" s="142" t="s">
        <v>220</v>
      </c>
      <c r="D31" s="141" t="s">
        <v>6</v>
      </c>
      <c r="E31" s="141" t="s">
        <v>5</v>
      </c>
      <c r="F31" s="142" t="s">
        <v>427</v>
      </c>
      <c r="G31" s="142" t="s">
        <v>26</v>
      </c>
      <c r="H31" s="143" t="s">
        <v>131</v>
      </c>
      <c r="I31" s="143" t="s">
        <v>135</v>
      </c>
      <c r="J31" s="144" t="s">
        <v>137</v>
      </c>
      <c r="K31" s="144" t="s">
        <v>136</v>
      </c>
      <c r="L31" s="144" t="s">
        <v>185</v>
      </c>
      <c r="M31" s="145" t="s">
        <v>179</v>
      </c>
      <c r="N31" s="145" t="s">
        <v>358</v>
      </c>
      <c r="O31" s="145" t="s">
        <v>359</v>
      </c>
      <c r="P31" s="155" t="s">
        <v>84</v>
      </c>
      <c r="Q31" s="155" t="s">
        <v>84</v>
      </c>
      <c r="R31" s="155" t="s">
        <v>84</v>
      </c>
      <c r="S31" s="147" t="s">
        <v>53</v>
      </c>
      <c r="T31" s="147" t="s">
        <v>59</v>
      </c>
      <c r="U31" s="147" t="s">
        <v>61</v>
      </c>
      <c r="V31" s="148" t="s">
        <v>62</v>
      </c>
      <c r="W31" s="156" t="s">
        <v>84</v>
      </c>
      <c r="X31" s="156" t="s">
        <v>84</v>
      </c>
      <c r="Y31" s="156" t="s">
        <v>84</v>
      </c>
      <c r="Z31" s="166" t="s">
        <v>84</v>
      </c>
      <c r="AA31" s="166" t="s">
        <v>84</v>
      </c>
      <c r="AB31" s="166" t="s">
        <v>84</v>
      </c>
      <c r="AC31" s="160" t="s">
        <v>84</v>
      </c>
      <c r="AD31" s="160" t="s">
        <v>84</v>
      </c>
      <c r="AE31" s="160" t="s">
        <v>84</v>
      </c>
      <c r="AF31" s="152" t="s">
        <v>84</v>
      </c>
      <c r="AG31" s="152" t="s">
        <v>84</v>
      </c>
      <c r="AH31" s="152" t="s">
        <v>84</v>
      </c>
      <c r="AI31" s="152" t="s">
        <v>84</v>
      </c>
      <c r="AJ31" s="152" t="s">
        <v>84</v>
      </c>
      <c r="AK31" s="152" t="s">
        <v>84</v>
      </c>
      <c r="AL31" s="152" t="s">
        <v>84</v>
      </c>
      <c r="AM31" s="152" t="s">
        <v>84</v>
      </c>
      <c r="AN31" s="152" t="s">
        <v>84</v>
      </c>
      <c r="AO31" s="152" t="s">
        <v>84</v>
      </c>
      <c r="AP31" s="152" t="s">
        <v>84</v>
      </c>
      <c r="AQ31" s="152" t="s">
        <v>84</v>
      </c>
      <c r="AR31" s="152" t="s">
        <v>84</v>
      </c>
      <c r="AS31" s="152" t="s">
        <v>84</v>
      </c>
      <c r="AT31" s="152" t="s">
        <v>84</v>
      </c>
    </row>
    <row r="32" spans="1:46" s="154" customFormat="1" ht="280.5" customHeight="1" x14ac:dyDescent="0.25">
      <c r="A32" s="138" t="s">
        <v>200</v>
      </c>
      <c r="B32" s="139" t="s">
        <v>85</v>
      </c>
      <c r="C32" s="142" t="s">
        <v>220</v>
      </c>
      <c r="D32" s="141" t="s">
        <v>6</v>
      </c>
      <c r="E32" s="141" t="s">
        <v>5</v>
      </c>
      <c r="F32" s="142" t="s">
        <v>427</v>
      </c>
      <c r="G32" s="142" t="s">
        <v>26</v>
      </c>
      <c r="H32" s="143" t="s">
        <v>131</v>
      </c>
      <c r="I32" s="143" t="s">
        <v>926</v>
      </c>
      <c r="J32" s="144" t="s">
        <v>927</v>
      </c>
      <c r="K32" s="144" t="s">
        <v>928</v>
      </c>
      <c r="L32" s="144" t="s">
        <v>929</v>
      </c>
      <c r="M32" s="145" t="s">
        <v>360</v>
      </c>
      <c r="N32" s="145" t="s">
        <v>361</v>
      </c>
      <c r="O32" s="145" t="s">
        <v>362</v>
      </c>
      <c r="P32" s="155" t="s">
        <v>84</v>
      </c>
      <c r="Q32" s="155" t="s">
        <v>84</v>
      </c>
      <c r="R32" s="155" t="s">
        <v>84</v>
      </c>
      <c r="S32" s="147" t="s">
        <v>45</v>
      </c>
      <c r="T32" s="147" t="s">
        <v>46</v>
      </c>
      <c r="U32" s="147" t="s">
        <v>47</v>
      </c>
      <c r="V32" s="148" t="s">
        <v>50</v>
      </c>
      <c r="W32" s="156" t="s">
        <v>84</v>
      </c>
      <c r="X32" s="156" t="s">
        <v>84</v>
      </c>
      <c r="Y32" s="156" t="s">
        <v>84</v>
      </c>
      <c r="Z32" s="166" t="s">
        <v>84</v>
      </c>
      <c r="AA32" s="166" t="s">
        <v>84</v>
      </c>
      <c r="AB32" s="166" t="s">
        <v>84</v>
      </c>
      <c r="AC32" s="160" t="s">
        <v>84</v>
      </c>
      <c r="AD32" s="160" t="s">
        <v>84</v>
      </c>
      <c r="AE32" s="160" t="s">
        <v>84</v>
      </c>
      <c r="AF32" s="152" t="s">
        <v>84</v>
      </c>
      <c r="AG32" s="152" t="s">
        <v>84</v>
      </c>
      <c r="AH32" s="152" t="s">
        <v>84</v>
      </c>
      <c r="AI32" s="152" t="s">
        <v>84</v>
      </c>
      <c r="AJ32" s="152" t="s">
        <v>84</v>
      </c>
      <c r="AK32" s="152" t="s">
        <v>84</v>
      </c>
      <c r="AL32" s="152" t="s">
        <v>84</v>
      </c>
      <c r="AM32" s="152" t="s">
        <v>84</v>
      </c>
      <c r="AN32" s="152" t="s">
        <v>84</v>
      </c>
      <c r="AO32" s="152" t="s">
        <v>84</v>
      </c>
      <c r="AP32" s="152" t="s">
        <v>84</v>
      </c>
      <c r="AQ32" s="152" t="s">
        <v>84</v>
      </c>
      <c r="AR32" s="152" t="s">
        <v>84</v>
      </c>
      <c r="AS32" s="152" t="s">
        <v>84</v>
      </c>
      <c r="AT32" s="152" t="s">
        <v>84</v>
      </c>
    </row>
    <row r="33" spans="1:46" s="154" customFormat="1" ht="319.5" customHeight="1" x14ac:dyDescent="0.25">
      <c r="A33" s="138" t="s">
        <v>200</v>
      </c>
      <c r="B33" s="139" t="s">
        <v>85</v>
      </c>
      <c r="C33" s="142" t="s">
        <v>220</v>
      </c>
      <c r="D33" s="141" t="s">
        <v>6</v>
      </c>
      <c r="E33" s="141" t="s">
        <v>5</v>
      </c>
      <c r="F33" s="142" t="s">
        <v>427</v>
      </c>
      <c r="G33" s="142" t="s">
        <v>26</v>
      </c>
      <c r="H33" s="143" t="s">
        <v>140</v>
      </c>
      <c r="I33" s="143" t="s">
        <v>138</v>
      </c>
      <c r="J33" s="144" t="s">
        <v>930</v>
      </c>
      <c r="K33" s="144" t="s">
        <v>139</v>
      </c>
      <c r="L33" s="144" t="s">
        <v>931</v>
      </c>
      <c r="M33" s="145" t="s">
        <v>186</v>
      </c>
      <c r="N33" s="145" t="s">
        <v>363</v>
      </c>
      <c r="O33" s="145" t="s">
        <v>364</v>
      </c>
      <c r="P33" s="155" t="s">
        <v>84</v>
      </c>
      <c r="Q33" s="155" t="s">
        <v>84</v>
      </c>
      <c r="R33" s="155" t="s">
        <v>84</v>
      </c>
      <c r="S33" s="147" t="s">
        <v>70</v>
      </c>
      <c r="T33" s="147" t="s">
        <v>71</v>
      </c>
      <c r="U33" s="147" t="s">
        <v>72</v>
      </c>
      <c r="V33" s="148" t="s">
        <v>73</v>
      </c>
      <c r="W33" s="156" t="s">
        <v>84</v>
      </c>
      <c r="X33" s="156" t="s">
        <v>84</v>
      </c>
      <c r="Y33" s="156" t="s">
        <v>84</v>
      </c>
      <c r="Z33" s="166" t="s">
        <v>84</v>
      </c>
      <c r="AA33" s="166" t="s">
        <v>84</v>
      </c>
      <c r="AB33" s="166" t="s">
        <v>84</v>
      </c>
      <c r="AC33" s="160" t="s">
        <v>84</v>
      </c>
      <c r="AD33" s="160" t="s">
        <v>84</v>
      </c>
      <c r="AE33" s="160" t="s">
        <v>84</v>
      </c>
      <c r="AF33" s="152" t="s">
        <v>84</v>
      </c>
      <c r="AG33" s="152" t="s">
        <v>84</v>
      </c>
      <c r="AH33" s="152" t="s">
        <v>84</v>
      </c>
      <c r="AI33" s="152" t="s">
        <v>84</v>
      </c>
      <c r="AJ33" s="152" t="s">
        <v>84</v>
      </c>
      <c r="AK33" s="152" t="s">
        <v>84</v>
      </c>
      <c r="AL33" s="152" t="s">
        <v>84</v>
      </c>
      <c r="AM33" s="152" t="s">
        <v>84</v>
      </c>
      <c r="AN33" s="152" t="s">
        <v>84</v>
      </c>
      <c r="AO33" s="152" t="s">
        <v>84</v>
      </c>
      <c r="AP33" s="152" t="s">
        <v>84</v>
      </c>
      <c r="AQ33" s="152" t="s">
        <v>84</v>
      </c>
      <c r="AR33" s="152" t="s">
        <v>84</v>
      </c>
      <c r="AS33" s="152" t="s">
        <v>84</v>
      </c>
      <c r="AT33" s="152" t="s">
        <v>84</v>
      </c>
    </row>
    <row r="34" spans="1:46" s="154" customFormat="1" ht="299.25" customHeight="1" x14ac:dyDescent="0.25">
      <c r="A34" s="138" t="s">
        <v>200</v>
      </c>
      <c r="B34" s="139" t="s">
        <v>85</v>
      </c>
      <c r="C34" s="142" t="s">
        <v>220</v>
      </c>
      <c r="D34" s="141" t="s">
        <v>6</v>
      </c>
      <c r="E34" s="141" t="s">
        <v>5</v>
      </c>
      <c r="F34" s="142" t="s">
        <v>429</v>
      </c>
      <c r="G34" s="142" t="s">
        <v>27</v>
      </c>
      <c r="H34" s="143" t="s">
        <v>131</v>
      </c>
      <c r="I34" s="143" t="s">
        <v>144</v>
      </c>
      <c r="J34" s="144" t="s">
        <v>145</v>
      </c>
      <c r="K34" s="144" t="s">
        <v>147</v>
      </c>
      <c r="L34" s="144" t="s">
        <v>146</v>
      </c>
      <c r="M34" s="145" t="s">
        <v>192</v>
      </c>
      <c r="N34" s="145" t="s">
        <v>444</v>
      </c>
      <c r="O34" s="145" t="s">
        <v>445</v>
      </c>
      <c r="P34" s="155" t="s">
        <v>84</v>
      </c>
      <c r="Q34" s="155" t="s">
        <v>84</v>
      </c>
      <c r="R34" s="155" t="s">
        <v>84</v>
      </c>
      <c r="S34" s="147" t="s">
        <v>53</v>
      </c>
      <c r="T34" s="147" t="s">
        <v>54</v>
      </c>
      <c r="U34" s="147" t="s">
        <v>55</v>
      </c>
      <c r="V34" s="148" t="s">
        <v>57</v>
      </c>
      <c r="W34" s="156" t="s">
        <v>84</v>
      </c>
      <c r="X34" s="156" t="s">
        <v>84</v>
      </c>
      <c r="Y34" s="156" t="s">
        <v>84</v>
      </c>
      <c r="Z34" s="166" t="s">
        <v>84</v>
      </c>
      <c r="AA34" s="166" t="s">
        <v>84</v>
      </c>
      <c r="AB34" s="166" t="s">
        <v>84</v>
      </c>
      <c r="AC34" s="160" t="s">
        <v>84</v>
      </c>
      <c r="AD34" s="160" t="s">
        <v>84</v>
      </c>
      <c r="AE34" s="160" t="s">
        <v>84</v>
      </c>
      <c r="AF34" s="152" t="s">
        <v>84</v>
      </c>
      <c r="AG34" s="152" t="s">
        <v>84</v>
      </c>
      <c r="AH34" s="152" t="s">
        <v>84</v>
      </c>
      <c r="AI34" s="152" t="s">
        <v>84</v>
      </c>
      <c r="AJ34" s="152" t="s">
        <v>84</v>
      </c>
      <c r="AK34" s="152" t="s">
        <v>84</v>
      </c>
      <c r="AL34" s="152" t="s">
        <v>84</v>
      </c>
      <c r="AM34" s="152" t="s">
        <v>84</v>
      </c>
      <c r="AN34" s="152" t="s">
        <v>84</v>
      </c>
      <c r="AO34" s="152" t="s">
        <v>84</v>
      </c>
      <c r="AP34" s="152" t="s">
        <v>84</v>
      </c>
      <c r="AQ34" s="152" t="s">
        <v>84</v>
      </c>
      <c r="AR34" s="152" t="s">
        <v>84</v>
      </c>
      <c r="AS34" s="152" t="s">
        <v>84</v>
      </c>
      <c r="AT34" s="152" t="s">
        <v>84</v>
      </c>
    </row>
    <row r="35" spans="1:46" ht="329.25" customHeight="1" x14ac:dyDescent="0.25">
      <c r="A35" s="138" t="s">
        <v>200</v>
      </c>
      <c r="B35" s="139" t="s">
        <v>85</v>
      </c>
      <c r="C35" s="142" t="s">
        <v>220</v>
      </c>
      <c r="D35" s="141" t="s">
        <v>6</v>
      </c>
      <c r="E35" s="141" t="s">
        <v>5</v>
      </c>
      <c r="F35" s="142" t="s">
        <v>932</v>
      </c>
      <c r="G35" s="142" t="s">
        <v>27</v>
      </c>
      <c r="H35" s="143" t="s">
        <v>131</v>
      </c>
      <c r="I35" s="143" t="s">
        <v>141</v>
      </c>
      <c r="J35" s="144" t="s">
        <v>142</v>
      </c>
      <c r="K35" s="144" t="s">
        <v>136</v>
      </c>
      <c r="L35" s="144" t="s">
        <v>143</v>
      </c>
      <c r="M35" s="145" t="s">
        <v>179</v>
      </c>
      <c r="N35" s="145" t="s">
        <v>432</v>
      </c>
      <c r="O35" s="145" t="s">
        <v>187</v>
      </c>
      <c r="P35" s="155" t="s">
        <v>84</v>
      </c>
      <c r="Q35" s="155" t="s">
        <v>84</v>
      </c>
      <c r="R35" s="155" t="s">
        <v>84</v>
      </c>
      <c r="S35" s="147" t="s">
        <v>53</v>
      </c>
      <c r="T35" s="147" t="s">
        <v>54</v>
      </c>
      <c r="U35" s="147" t="s">
        <v>55</v>
      </c>
      <c r="V35" s="148" t="s">
        <v>56</v>
      </c>
      <c r="W35" s="156" t="s">
        <v>84</v>
      </c>
      <c r="X35" s="156" t="s">
        <v>84</v>
      </c>
      <c r="Y35" s="156" t="s">
        <v>84</v>
      </c>
      <c r="Z35" s="166" t="s">
        <v>84</v>
      </c>
      <c r="AA35" s="166" t="s">
        <v>84</v>
      </c>
      <c r="AB35" s="166" t="s">
        <v>84</v>
      </c>
      <c r="AC35" s="160" t="s">
        <v>84</v>
      </c>
      <c r="AD35" s="160" t="s">
        <v>84</v>
      </c>
      <c r="AE35" s="160" t="s">
        <v>84</v>
      </c>
      <c r="AF35" s="152" t="s">
        <v>84</v>
      </c>
      <c r="AG35" s="152" t="s">
        <v>84</v>
      </c>
      <c r="AH35" s="152" t="s">
        <v>84</v>
      </c>
      <c r="AI35" s="152" t="s">
        <v>84</v>
      </c>
      <c r="AJ35" s="152" t="s">
        <v>84</v>
      </c>
      <c r="AK35" s="152" t="s">
        <v>84</v>
      </c>
      <c r="AL35" s="152" t="s">
        <v>84</v>
      </c>
      <c r="AM35" s="152" t="s">
        <v>84</v>
      </c>
      <c r="AN35" s="152" t="s">
        <v>84</v>
      </c>
      <c r="AO35" s="152" t="s">
        <v>84</v>
      </c>
      <c r="AP35" s="152" t="s">
        <v>84</v>
      </c>
      <c r="AQ35" s="152" t="s">
        <v>84</v>
      </c>
      <c r="AR35" s="152" t="s">
        <v>84</v>
      </c>
      <c r="AS35" s="152" t="s">
        <v>84</v>
      </c>
      <c r="AT35" s="152" t="s">
        <v>84</v>
      </c>
    </row>
    <row r="36" spans="1:46" ht="322.5" customHeight="1" x14ac:dyDescent="0.25">
      <c r="A36" s="138" t="s">
        <v>200</v>
      </c>
      <c r="B36" s="139" t="s">
        <v>85</v>
      </c>
      <c r="C36" s="142" t="s">
        <v>220</v>
      </c>
      <c r="D36" s="141" t="s">
        <v>6</v>
      </c>
      <c r="E36" s="141" t="s">
        <v>5</v>
      </c>
      <c r="F36" s="142" t="s">
        <v>283</v>
      </c>
      <c r="G36" s="142" t="s">
        <v>282</v>
      </c>
      <c r="H36" s="143" t="s">
        <v>98</v>
      </c>
      <c r="I36" s="143" t="s">
        <v>125</v>
      </c>
      <c r="J36" s="144" t="s">
        <v>423</v>
      </c>
      <c r="K36" s="144" t="s">
        <v>126</v>
      </c>
      <c r="L36" s="144" t="s">
        <v>431</v>
      </c>
      <c r="M36" s="145" t="s">
        <v>179</v>
      </c>
      <c r="N36" s="145" t="s">
        <v>432</v>
      </c>
      <c r="O36" s="145" t="s">
        <v>188</v>
      </c>
      <c r="P36" s="155" t="s">
        <v>84</v>
      </c>
      <c r="Q36" s="155" t="s">
        <v>84</v>
      </c>
      <c r="R36" s="155" t="s">
        <v>84</v>
      </c>
      <c r="S36" s="147" t="s">
        <v>45</v>
      </c>
      <c r="T36" s="147" t="s">
        <v>46</v>
      </c>
      <c r="U36" s="147" t="s">
        <v>47</v>
      </c>
      <c r="V36" s="148" t="s">
        <v>48</v>
      </c>
      <c r="W36" s="157" t="s">
        <v>84</v>
      </c>
      <c r="X36" s="157" t="s">
        <v>84</v>
      </c>
      <c r="Y36" s="157" t="s">
        <v>84</v>
      </c>
      <c r="Z36" s="166" t="s">
        <v>84</v>
      </c>
      <c r="AA36" s="166" t="s">
        <v>84</v>
      </c>
      <c r="AB36" s="166" t="s">
        <v>84</v>
      </c>
      <c r="AC36" s="160" t="s">
        <v>84</v>
      </c>
      <c r="AD36" s="160" t="s">
        <v>84</v>
      </c>
      <c r="AE36" s="160" t="s">
        <v>84</v>
      </c>
      <c r="AF36" s="152" t="s">
        <v>84</v>
      </c>
      <c r="AG36" s="152" t="s">
        <v>84</v>
      </c>
      <c r="AH36" s="152" t="s">
        <v>84</v>
      </c>
      <c r="AI36" s="152" t="s">
        <v>84</v>
      </c>
      <c r="AJ36" s="152" t="s">
        <v>84</v>
      </c>
      <c r="AK36" s="152" t="s">
        <v>84</v>
      </c>
      <c r="AL36" s="152" t="s">
        <v>84</v>
      </c>
      <c r="AM36" s="152" t="s">
        <v>84</v>
      </c>
      <c r="AN36" s="152" t="s">
        <v>84</v>
      </c>
      <c r="AO36" s="152" t="s">
        <v>84</v>
      </c>
      <c r="AP36" s="152" t="s">
        <v>84</v>
      </c>
      <c r="AQ36" s="152" t="s">
        <v>84</v>
      </c>
      <c r="AR36" s="152" t="s">
        <v>84</v>
      </c>
      <c r="AS36" s="152" t="s">
        <v>84</v>
      </c>
      <c r="AT36" s="152" t="s">
        <v>84</v>
      </c>
    </row>
    <row r="37" spans="1:46" ht="252.75" customHeight="1" x14ac:dyDescent="0.25">
      <c r="A37" s="138" t="s">
        <v>200</v>
      </c>
      <c r="B37" s="139" t="s">
        <v>85</v>
      </c>
      <c r="C37" s="142" t="s">
        <v>86</v>
      </c>
      <c r="D37" s="141" t="s">
        <v>6</v>
      </c>
      <c r="E37" s="141" t="s">
        <v>5</v>
      </c>
      <c r="F37" s="142" t="s">
        <v>283</v>
      </c>
      <c r="G37" s="142" t="s">
        <v>282</v>
      </c>
      <c r="H37" s="143" t="s">
        <v>140</v>
      </c>
      <c r="I37" s="143" t="s">
        <v>138</v>
      </c>
      <c r="J37" s="144" t="s">
        <v>434</v>
      </c>
      <c r="K37" s="144" t="s">
        <v>139</v>
      </c>
      <c r="L37" s="144" t="s">
        <v>433</v>
      </c>
      <c r="M37" s="145" t="s">
        <v>179</v>
      </c>
      <c r="N37" s="145" t="s">
        <v>432</v>
      </c>
      <c r="O37" s="145" t="s">
        <v>188</v>
      </c>
      <c r="P37" s="155" t="s">
        <v>84</v>
      </c>
      <c r="Q37" s="155" t="s">
        <v>84</v>
      </c>
      <c r="R37" s="155" t="s">
        <v>84</v>
      </c>
      <c r="S37" s="147" t="s">
        <v>45</v>
      </c>
      <c r="T37" s="147" t="s">
        <v>46</v>
      </c>
      <c r="U37" s="147" t="s">
        <v>47</v>
      </c>
      <c r="V37" s="148" t="s">
        <v>49</v>
      </c>
      <c r="W37" s="157" t="s">
        <v>84</v>
      </c>
      <c r="X37" s="157" t="s">
        <v>84</v>
      </c>
      <c r="Y37" s="157" t="s">
        <v>84</v>
      </c>
      <c r="Z37" s="166" t="s">
        <v>84</v>
      </c>
      <c r="AA37" s="166" t="s">
        <v>84</v>
      </c>
      <c r="AB37" s="166" t="s">
        <v>84</v>
      </c>
      <c r="AC37" s="160" t="s">
        <v>84</v>
      </c>
      <c r="AD37" s="160" t="s">
        <v>84</v>
      </c>
      <c r="AE37" s="160" t="s">
        <v>84</v>
      </c>
      <c r="AF37" s="152" t="s">
        <v>84</v>
      </c>
      <c r="AG37" s="152" t="s">
        <v>84</v>
      </c>
      <c r="AH37" s="152" t="s">
        <v>84</v>
      </c>
      <c r="AI37" s="152" t="s">
        <v>84</v>
      </c>
      <c r="AJ37" s="152" t="s">
        <v>84</v>
      </c>
      <c r="AK37" s="152" t="s">
        <v>84</v>
      </c>
      <c r="AL37" s="152" t="s">
        <v>84</v>
      </c>
      <c r="AM37" s="152" t="s">
        <v>84</v>
      </c>
      <c r="AN37" s="152" t="s">
        <v>84</v>
      </c>
      <c r="AO37" s="152" t="s">
        <v>84</v>
      </c>
      <c r="AP37" s="152" t="s">
        <v>84</v>
      </c>
      <c r="AQ37" s="152" t="s">
        <v>84</v>
      </c>
      <c r="AR37" s="152" t="s">
        <v>84</v>
      </c>
      <c r="AS37" s="152" t="s">
        <v>84</v>
      </c>
      <c r="AT37" s="152" t="s">
        <v>84</v>
      </c>
    </row>
    <row r="38" spans="1:46" ht="298.5" customHeight="1" x14ac:dyDescent="0.25">
      <c r="A38" s="138" t="s">
        <v>200</v>
      </c>
      <c r="B38" s="139" t="s">
        <v>85</v>
      </c>
      <c r="C38" s="142" t="s">
        <v>220</v>
      </c>
      <c r="D38" s="141" t="s">
        <v>6</v>
      </c>
      <c r="E38" s="141" t="s">
        <v>5</v>
      </c>
      <c r="F38" s="142" t="s">
        <v>284</v>
      </c>
      <c r="G38" s="142" t="s">
        <v>28</v>
      </c>
      <c r="H38" s="143" t="s">
        <v>98</v>
      </c>
      <c r="I38" s="143" t="s">
        <v>148</v>
      </c>
      <c r="J38" s="144" t="s">
        <v>149</v>
      </c>
      <c r="K38" s="144" t="s">
        <v>126</v>
      </c>
      <c r="L38" s="144" t="s">
        <v>430</v>
      </c>
      <c r="M38" s="145" t="s">
        <v>179</v>
      </c>
      <c r="N38" s="145" t="s">
        <v>189</v>
      </c>
      <c r="O38" s="145" t="s">
        <v>190</v>
      </c>
      <c r="P38" s="155" t="s">
        <v>84</v>
      </c>
      <c r="Q38" s="155" t="s">
        <v>84</v>
      </c>
      <c r="R38" s="155" t="s">
        <v>84</v>
      </c>
      <c r="S38" s="173" t="s">
        <v>45</v>
      </c>
      <c r="T38" s="173" t="s">
        <v>46</v>
      </c>
      <c r="U38" s="173" t="s">
        <v>933</v>
      </c>
      <c r="V38" s="174" t="s">
        <v>934</v>
      </c>
      <c r="W38" s="157" t="s">
        <v>84</v>
      </c>
      <c r="X38" s="157" t="s">
        <v>84</v>
      </c>
      <c r="Y38" s="157" t="s">
        <v>84</v>
      </c>
      <c r="Z38" s="166" t="s">
        <v>84</v>
      </c>
      <c r="AA38" s="166" t="s">
        <v>84</v>
      </c>
      <c r="AB38" s="166" t="s">
        <v>84</v>
      </c>
      <c r="AC38" s="160" t="s">
        <v>84</v>
      </c>
      <c r="AD38" s="160" t="s">
        <v>84</v>
      </c>
      <c r="AE38" s="160" t="s">
        <v>84</v>
      </c>
      <c r="AF38" s="152" t="s">
        <v>84</v>
      </c>
      <c r="AG38" s="152" t="s">
        <v>84</v>
      </c>
      <c r="AH38" s="152" t="s">
        <v>84</v>
      </c>
      <c r="AI38" s="152" t="s">
        <v>84</v>
      </c>
      <c r="AJ38" s="152" t="s">
        <v>84</v>
      </c>
      <c r="AK38" s="152" t="s">
        <v>84</v>
      </c>
      <c r="AL38" s="152" t="s">
        <v>84</v>
      </c>
      <c r="AM38" s="152" t="s">
        <v>84</v>
      </c>
      <c r="AN38" s="152" t="s">
        <v>84</v>
      </c>
      <c r="AO38" s="152" t="s">
        <v>84</v>
      </c>
      <c r="AP38" s="152" t="s">
        <v>84</v>
      </c>
      <c r="AQ38" s="152" t="s">
        <v>84</v>
      </c>
      <c r="AR38" s="152" t="s">
        <v>84</v>
      </c>
      <c r="AS38" s="152" t="s">
        <v>84</v>
      </c>
      <c r="AT38" s="152" t="s">
        <v>84</v>
      </c>
    </row>
    <row r="39" spans="1:46" s="154" customFormat="1" ht="293.25" customHeight="1" x14ac:dyDescent="0.25">
      <c r="A39" s="138" t="s">
        <v>200</v>
      </c>
      <c r="B39" s="139" t="s">
        <v>85</v>
      </c>
      <c r="C39" s="140" t="s">
        <v>415</v>
      </c>
      <c r="D39" s="158" t="s">
        <v>6</v>
      </c>
      <c r="E39" s="158" t="s">
        <v>5</v>
      </c>
      <c r="F39" s="140" t="s">
        <v>281</v>
      </c>
      <c r="G39" s="140" t="s">
        <v>13</v>
      </c>
      <c r="H39" s="143" t="s">
        <v>151</v>
      </c>
      <c r="I39" s="143" t="s">
        <v>127</v>
      </c>
      <c r="J39" s="144" t="s">
        <v>129</v>
      </c>
      <c r="K39" s="144" t="s">
        <v>152</v>
      </c>
      <c r="L39" s="144" t="s">
        <v>435</v>
      </c>
      <c r="M39" s="145" t="s">
        <v>192</v>
      </c>
      <c r="N39" s="145" t="s">
        <v>211</v>
      </c>
      <c r="O39" s="145" t="s">
        <v>436</v>
      </c>
      <c r="P39" s="155" t="s">
        <v>84</v>
      </c>
      <c r="Q39" s="155" t="s">
        <v>84</v>
      </c>
      <c r="R39" s="155" t="s">
        <v>84</v>
      </c>
      <c r="S39" s="175" t="s">
        <v>84</v>
      </c>
      <c r="T39" s="175" t="s">
        <v>84</v>
      </c>
      <c r="U39" s="175" t="s">
        <v>84</v>
      </c>
      <c r="V39" s="175" t="s">
        <v>84</v>
      </c>
      <c r="W39" s="157" t="s">
        <v>84</v>
      </c>
      <c r="X39" s="157" t="s">
        <v>84</v>
      </c>
      <c r="Y39" s="157" t="s">
        <v>84</v>
      </c>
      <c r="Z39" s="166" t="s">
        <v>84</v>
      </c>
      <c r="AA39" s="166" t="s">
        <v>84</v>
      </c>
      <c r="AB39" s="166" t="s">
        <v>84</v>
      </c>
      <c r="AC39" s="160" t="s">
        <v>84</v>
      </c>
      <c r="AD39" s="160" t="s">
        <v>84</v>
      </c>
      <c r="AE39" s="160" t="s">
        <v>84</v>
      </c>
      <c r="AF39" s="152" t="s">
        <v>84</v>
      </c>
      <c r="AG39" s="152" t="s">
        <v>84</v>
      </c>
      <c r="AH39" s="152" t="s">
        <v>84</v>
      </c>
      <c r="AI39" s="152" t="s">
        <v>84</v>
      </c>
      <c r="AJ39" s="152" t="s">
        <v>84</v>
      </c>
      <c r="AK39" s="152" t="s">
        <v>84</v>
      </c>
      <c r="AL39" s="152" t="s">
        <v>84</v>
      </c>
      <c r="AM39" s="152" t="s">
        <v>84</v>
      </c>
      <c r="AN39" s="152" t="s">
        <v>84</v>
      </c>
      <c r="AO39" s="152" t="s">
        <v>84</v>
      </c>
      <c r="AP39" s="152" t="s">
        <v>84</v>
      </c>
      <c r="AQ39" s="152" t="s">
        <v>84</v>
      </c>
      <c r="AR39" s="152" t="s">
        <v>84</v>
      </c>
      <c r="AS39" s="152" t="s">
        <v>84</v>
      </c>
      <c r="AT39" s="152" t="s">
        <v>84</v>
      </c>
    </row>
    <row r="40" spans="1:46" s="154" customFormat="1" ht="409.5" customHeight="1" x14ac:dyDescent="0.25">
      <c r="A40" s="138" t="s">
        <v>200</v>
      </c>
      <c r="B40" s="139" t="s">
        <v>85</v>
      </c>
      <c r="C40" s="142" t="s">
        <v>220</v>
      </c>
      <c r="D40" s="141" t="s">
        <v>6</v>
      </c>
      <c r="E40" s="141" t="s">
        <v>5</v>
      </c>
      <c r="F40" s="142" t="s">
        <v>255</v>
      </c>
      <c r="G40" s="142" t="s">
        <v>29</v>
      </c>
      <c r="H40" s="143" t="s">
        <v>98</v>
      </c>
      <c r="I40" s="143" t="s">
        <v>113</v>
      </c>
      <c r="J40" s="144" t="s">
        <v>304</v>
      </c>
      <c r="K40" s="143" t="s">
        <v>91</v>
      </c>
      <c r="L40" s="144" t="s">
        <v>305</v>
      </c>
      <c r="M40" s="145" t="s">
        <v>181</v>
      </c>
      <c r="N40" s="145" t="s">
        <v>344</v>
      </c>
      <c r="O40" s="145" t="s">
        <v>350</v>
      </c>
      <c r="P40" s="155" t="s">
        <v>84</v>
      </c>
      <c r="Q40" s="155" t="s">
        <v>84</v>
      </c>
      <c r="R40" s="155" t="s">
        <v>84</v>
      </c>
      <c r="S40" s="147" t="s">
        <v>70</v>
      </c>
      <c r="T40" s="147" t="s">
        <v>80</v>
      </c>
      <c r="U40" s="147" t="s">
        <v>79</v>
      </c>
      <c r="V40" s="148" t="s">
        <v>400</v>
      </c>
      <c r="W40" s="149" t="s">
        <v>446</v>
      </c>
      <c r="X40" s="149" t="s">
        <v>453</v>
      </c>
      <c r="Y40" s="149" t="s">
        <v>454</v>
      </c>
      <c r="Z40" s="166" t="s">
        <v>84</v>
      </c>
      <c r="AA40" s="166" t="s">
        <v>84</v>
      </c>
      <c r="AB40" s="166" t="s">
        <v>84</v>
      </c>
      <c r="AC40" s="160" t="s">
        <v>84</v>
      </c>
      <c r="AD40" s="160" t="s">
        <v>84</v>
      </c>
      <c r="AE40" s="160" t="s">
        <v>84</v>
      </c>
      <c r="AF40" s="152" t="s">
        <v>84</v>
      </c>
      <c r="AG40" s="152" t="s">
        <v>84</v>
      </c>
      <c r="AH40" s="152" t="s">
        <v>84</v>
      </c>
      <c r="AI40" s="152" t="s">
        <v>84</v>
      </c>
      <c r="AJ40" s="152" t="s">
        <v>84</v>
      </c>
      <c r="AK40" s="152" t="s">
        <v>84</v>
      </c>
      <c r="AL40" s="153" t="s">
        <v>935</v>
      </c>
      <c r="AM40" s="153" t="s">
        <v>936</v>
      </c>
      <c r="AN40" s="153" t="s">
        <v>937</v>
      </c>
      <c r="AO40" s="152" t="s">
        <v>84</v>
      </c>
      <c r="AP40" s="152" t="s">
        <v>84</v>
      </c>
      <c r="AQ40" s="152" t="s">
        <v>84</v>
      </c>
      <c r="AR40" s="152" t="s">
        <v>84</v>
      </c>
      <c r="AS40" s="152" t="s">
        <v>84</v>
      </c>
      <c r="AT40" s="152" t="s">
        <v>84</v>
      </c>
    </row>
    <row r="41" spans="1:46" s="154" customFormat="1" ht="409.5" customHeight="1" x14ac:dyDescent="0.25">
      <c r="A41" s="138" t="s">
        <v>200</v>
      </c>
      <c r="B41" s="139" t="s">
        <v>85</v>
      </c>
      <c r="C41" s="142" t="s">
        <v>220</v>
      </c>
      <c r="D41" s="141" t="s">
        <v>6</v>
      </c>
      <c r="E41" s="141" t="s">
        <v>5</v>
      </c>
      <c r="F41" s="142" t="s">
        <v>255</v>
      </c>
      <c r="G41" s="142" t="s">
        <v>285</v>
      </c>
      <c r="H41" s="143" t="s">
        <v>112</v>
      </c>
      <c r="I41" s="143" t="s">
        <v>96</v>
      </c>
      <c r="J41" s="144" t="s">
        <v>298</v>
      </c>
      <c r="K41" s="144" t="s">
        <v>299</v>
      </c>
      <c r="L41" s="144" t="s">
        <v>300</v>
      </c>
      <c r="M41" s="145" t="s">
        <v>180</v>
      </c>
      <c r="N41" s="145" t="s">
        <v>344</v>
      </c>
      <c r="O41" s="145" t="s">
        <v>348</v>
      </c>
      <c r="P41" s="155" t="s">
        <v>84</v>
      </c>
      <c r="Q41" s="155" t="s">
        <v>84</v>
      </c>
      <c r="R41" s="155" t="s">
        <v>84</v>
      </c>
      <c r="S41" s="147" t="s">
        <v>53</v>
      </c>
      <c r="T41" s="147" t="s">
        <v>54</v>
      </c>
      <c r="U41" s="147" t="s">
        <v>58</v>
      </c>
      <c r="V41" s="148" t="s">
        <v>398</v>
      </c>
      <c r="W41" s="149" t="s">
        <v>446</v>
      </c>
      <c r="X41" s="149" t="s">
        <v>451</v>
      </c>
      <c r="Y41" s="149" t="s">
        <v>874</v>
      </c>
      <c r="Z41" s="166" t="s">
        <v>84</v>
      </c>
      <c r="AA41" s="166" t="s">
        <v>84</v>
      </c>
      <c r="AB41" s="166" t="s">
        <v>84</v>
      </c>
      <c r="AC41" s="160" t="s">
        <v>84</v>
      </c>
      <c r="AD41" s="160" t="s">
        <v>84</v>
      </c>
      <c r="AE41" s="160" t="s">
        <v>84</v>
      </c>
      <c r="AF41" s="152" t="s">
        <v>84</v>
      </c>
      <c r="AG41" s="152" t="s">
        <v>84</v>
      </c>
      <c r="AH41" s="152" t="s">
        <v>84</v>
      </c>
      <c r="AI41" s="152" t="s">
        <v>84</v>
      </c>
      <c r="AJ41" s="152" t="s">
        <v>84</v>
      </c>
      <c r="AK41" s="152" t="s">
        <v>84</v>
      </c>
      <c r="AL41" s="153" t="s">
        <v>878</v>
      </c>
      <c r="AM41" s="153" t="s">
        <v>938</v>
      </c>
      <c r="AN41" s="153" t="s">
        <v>939</v>
      </c>
      <c r="AO41" s="152" t="s">
        <v>84</v>
      </c>
      <c r="AP41" s="152" t="s">
        <v>84</v>
      </c>
      <c r="AQ41" s="152" t="s">
        <v>84</v>
      </c>
      <c r="AR41" s="152" t="s">
        <v>84</v>
      </c>
      <c r="AS41" s="152" t="s">
        <v>84</v>
      </c>
      <c r="AT41" s="152" t="s">
        <v>84</v>
      </c>
    </row>
    <row r="42" spans="1:46" s="154" customFormat="1" ht="409.5" customHeight="1" x14ac:dyDescent="0.25">
      <c r="A42" s="138" t="s">
        <v>200</v>
      </c>
      <c r="B42" s="139" t="s">
        <v>85</v>
      </c>
      <c r="C42" s="142" t="s">
        <v>220</v>
      </c>
      <c r="D42" s="141" t="s">
        <v>6</v>
      </c>
      <c r="E42" s="141" t="s">
        <v>5</v>
      </c>
      <c r="F42" s="142" t="s">
        <v>255</v>
      </c>
      <c r="G42" s="142" t="s">
        <v>29</v>
      </c>
      <c r="H42" s="143" t="s">
        <v>124</v>
      </c>
      <c r="I42" s="143" t="s">
        <v>97</v>
      </c>
      <c r="J42" s="144" t="s">
        <v>301</v>
      </c>
      <c r="K42" s="144" t="s">
        <v>302</v>
      </c>
      <c r="L42" s="144" t="s">
        <v>303</v>
      </c>
      <c r="M42" s="145" t="s">
        <v>195</v>
      </c>
      <c r="N42" s="145" t="s">
        <v>344</v>
      </c>
      <c r="O42" s="145" t="s">
        <v>349</v>
      </c>
      <c r="P42" s="155" t="s">
        <v>84</v>
      </c>
      <c r="Q42" s="155" t="s">
        <v>84</v>
      </c>
      <c r="R42" s="155" t="s">
        <v>84</v>
      </c>
      <c r="S42" s="147" t="s">
        <v>53</v>
      </c>
      <c r="T42" s="147" t="s">
        <v>63</v>
      </c>
      <c r="U42" s="147" t="s">
        <v>68</v>
      </c>
      <c r="V42" s="148" t="s">
        <v>399</v>
      </c>
      <c r="W42" s="149" t="s">
        <v>446</v>
      </c>
      <c r="X42" s="149" t="s">
        <v>453</v>
      </c>
      <c r="Y42" s="149" t="s">
        <v>454</v>
      </c>
      <c r="Z42" s="166" t="s">
        <v>84</v>
      </c>
      <c r="AA42" s="166" t="s">
        <v>84</v>
      </c>
      <c r="AB42" s="166" t="s">
        <v>84</v>
      </c>
      <c r="AC42" s="160" t="s">
        <v>84</v>
      </c>
      <c r="AD42" s="160" t="s">
        <v>84</v>
      </c>
      <c r="AE42" s="160" t="s">
        <v>84</v>
      </c>
      <c r="AF42" s="152" t="s">
        <v>84</v>
      </c>
      <c r="AG42" s="152" t="s">
        <v>84</v>
      </c>
      <c r="AH42" s="152" t="s">
        <v>84</v>
      </c>
      <c r="AI42" s="152" t="s">
        <v>84</v>
      </c>
      <c r="AJ42" s="152" t="s">
        <v>84</v>
      </c>
      <c r="AK42" s="152" t="s">
        <v>84</v>
      </c>
      <c r="AL42" s="153" t="s">
        <v>940</v>
      </c>
      <c r="AM42" s="153" t="s">
        <v>941</v>
      </c>
      <c r="AN42" s="153" t="s">
        <v>942</v>
      </c>
      <c r="AO42" s="152" t="s">
        <v>84</v>
      </c>
      <c r="AP42" s="152" t="s">
        <v>84</v>
      </c>
      <c r="AQ42" s="152" t="s">
        <v>84</v>
      </c>
      <c r="AR42" s="152" t="s">
        <v>84</v>
      </c>
      <c r="AS42" s="152" t="s">
        <v>84</v>
      </c>
      <c r="AT42" s="152" t="s">
        <v>84</v>
      </c>
    </row>
    <row r="43" spans="1:46" ht="327" customHeight="1" x14ac:dyDescent="0.25">
      <c r="A43" s="138" t="s">
        <v>200</v>
      </c>
      <c r="B43" s="139" t="s">
        <v>87</v>
      </c>
      <c r="C43" s="140" t="s">
        <v>259</v>
      </c>
      <c r="D43" s="158" t="s">
        <v>6</v>
      </c>
      <c r="E43" s="158" t="s">
        <v>7</v>
      </c>
      <c r="F43" s="140" t="s">
        <v>279</v>
      </c>
      <c r="G43" s="140" t="s">
        <v>280</v>
      </c>
      <c r="H43" s="143" t="s">
        <v>154</v>
      </c>
      <c r="I43" s="143" t="s">
        <v>153</v>
      </c>
      <c r="J43" s="144" t="s">
        <v>312</v>
      </c>
      <c r="K43" s="143" t="s">
        <v>91</v>
      </c>
      <c r="L43" s="144" t="s">
        <v>313</v>
      </c>
      <c r="M43" s="145" t="s">
        <v>253</v>
      </c>
      <c r="N43" s="145" t="s">
        <v>365</v>
      </c>
      <c r="O43" s="145" t="s">
        <v>366</v>
      </c>
      <c r="P43" s="155" t="s">
        <v>84</v>
      </c>
      <c r="Q43" s="155" t="s">
        <v>84</v>
      </c>
      <c r="R43" s="155" t="s">
        <v>84</v>
      </c>
      <c r="S43" s="147" t="s">
        <v>45</v>
      </c>
      <c r="T43" s="147" t="s">
        <v>51</v>
      </c>
      <c r="U43" s="147" t="s">
        <v>52</v>
      </c>
      <c r="V43" s="148" t="s">
        <v>402</v>
      </c>
      <c r="W43" s="149" t="s">
        <v>446</v>
      </c>
      <c r="X43" s="149" t="s">
        <v>447</v>
      </c>
      <c r="Y43" s="149" t="s">
        <v>448</v>
      </c>
      <c r="Z43" s="166" t="s">
        <v>84</v>
      </c>
      <c r="AA43" s="166" t="s">
        <v>84</v>
      </c>
      <c r="AB43" s="166" t="s">
        <v>84</v>
      </c>
      <c r="AC43" s="160" t="s">
        <v>84</v>
      </c>
      <c r="AD43" s="160" t="s">
        <v>84</v>
      </c>
      <c r="AE43" s="160" t="s">
        <v>84</v>
      </c>
      <c r="AF43" s="152" t="s">
        <v>84</v>
      </c>
      <c r="AG43" s="152" t="s">
        <v>84</v>
      </c>
      <c r="AH43" s="152" t="s">
        <v>84</v>
      </c>
      <c r="AI43" s="152" t="s">
        <v>84</v>
      </c>
      <c r="AJ43" s="152" t="s">
        <v>84</v>
      </c>
      <c r="AK43" s="152" t="s">
        <v>84</v>
      </c>
      <c r="AL43" s="152" t="s">
        <v>84</v>
      </c>
      <c r="AM43" s="152" t="s">
        <v>84</v>
      </c>
      <c r="AN43" s="152" t="s">
        <v>84</v>
      </c>
      <c r="AO43" s="152" t="s">
        <v>84</v>
      </c>
      <c r="AP43" s="152" t="s">
        <v>84</v>
      </c>
      <c r="AQ43" s="152" t="s">
        <v>84</v>
      </c>
      <c r="AR43" s="152" t="s">
        <v>84</v>
      </c>
      <c r="AS43" s="152" t="s">
        <v>84</v>
      </c>
      <c r="AT43" s="152" t="s">
        <v>84</v>
      </c>
    </row>
    <row r="44" spans="1:46" s="154" customFormat="1" ht="245.25" customHeight="1" x14ac:dyDescent="0.25">
      <c r="A44" s="138" t="s">
        <v>200</v>
      </c>
      <c r="B44" s="139" t="s">
        <v>217</v>
      </c>
      <c r="C44" s="140" t="s">
        <v>219</v>
      </c>
      <c r="D44" s="141" t="s">
        <v>6</v>
      </c>
      <c r="E44" s="141" t="s">
        <v>7</v>
      </c>
      <c r="F44" s="142" t="s">
        <v>209</v>
      </c>
      <c r="G44" s="142" t="s">
        <v>218</v>
      </c>
      <c r="H44" s="143" t="s">
        <v>100</v>
      </c>
      <c r="I44" s="143" t="s">
        <v>155</v>
      </c>
      <c r="J44" s="144" t="s">
        <v>291</v>
      </c>
      <c r="K44" s="144" t="s">
        <v>197</v>
      </c>
      <c r="L44" s="144" t="s">
        <v>290</v>
      </c>
      <c r="M44" s="145" t="s">
        <v>210</v>
      </c>
      <c r="N44" s="145" t="s">
        <v>211</v>
      </c>
      <c r="O44" s="145" t="s">
        <v>341</v>
      </c>
      <c r="P44" s="146" t="s">
        <v>871</v>
      </c>
      <c r="Q44" s="146" t="s">
        <v>872</v>
      </c>
      <c r="R44" s="146" t="s">
        <v>873</v>
      </c>
      <c r="S44" s="147" t="s">
        <v>70</v>
      </c>
      <c r="T44" s="147" t="s">
        <v>82</v>
      </c>
      <c r="U44" s="147" t="s">
        <v>81</v>
      </c>
      <c r="V44" s="148" t="s">
        <v>395</v>
      </c>
      <c r="W44" s="149" t="s">
        <v>446</v>
      </c>
      <c r="X44" s="149" t="s">
        <v>451</v>
      </c>
      <c r="Y44" s="149" t="s">
        <v>874</v>
      </c>
      <c r="Z44" s="150" t="s">
        <v>943</v>
      </c>
      <c r="AA44" s="150" t="s">
        <v>893</v>
      </c>
      <c r="AB44" s="150" t="s">
        <v>944</v>
      </c>
      <c r="AC44" s="160" t="s">
        <v>84</v>
      </c>
      <c r="AD44" s="160" t="s">
        <v>84</v>
      </c>
      <c r="AE44" s="160" t="s">
        <v>84</v>
      </c>
      <c r="AF44" s="152" t="s">
        <v>84</v>
      </c>
      <c r="AG44" s="152" t="s">
        <v>84</v>
      </c>
      <c r="AH44" s="152" t="s">
        <v>84</v>
      </c>
      <c r="AI44" s="152" t="s">
        <v>84</v>
      </c>
      <c r="AJ44" s="152" t="s">
        <v>84</v>
      </c>
      <c r="AK44" s="152" t="s">
        <v>84</v>
      </c>
      <c r="AL44" s="152" t="s">
        <v>84</v>
      </c>
      <c r="AM44" s="152" t="s">
        <v>84</v>
      </c>
      <c r="AN44" s="152" t="s">
        <v>84</v>
      </c>
      <c r="AO44" s="152" t="s">
        <v>84</v>
      </c>
      <c r="AP44" s="152" t="s">
        <v>84</v>
      </c>
      <c r="AQ44" s="152" t="s">
        <v>84</v>
      </c>
      <c r="AR44" s="152" t="s">
        <v>84</v>
      </c>
      <c r="AS44" s="152" t="s">
        <v>84</v>
      </c>
      <c r="AT44" s="152" t="s">
        <v>84</v>
      </c>
    </row>
    <row r="45" spans="1:46" ht="312.75" customHeight="1" x14ac:dyDescent="0.25">
      <c r="A45" s="138" t="s">
        <v>200</v>
      </c>
      <c r="B45" s="139" t="s">
        <v>87</v>
      </c>
      <c r="C45" s="140" t="s">
        <v>264</v>
      </c>
      <c r="D45" s="141" t="s">
        <v>6</v>
      </c>
      <c r="E45" s="141" t="s">
        <v>7</v>
      </c>
      <c r="F45" s="142" t="s">
        <v>266</v>
      </c>
      <c r="G45" s="161" t="s">
        <v>265</v>
      </c>
      <c r="H45" s="143" t="s">
        <v>107</v>
      </c>
      <c r="I45" s="143" t="s">
        <v>106</v>
      </c>
      <c r="J45" s="144" t="s">
        <v>292</v>
      </c>
      <c r="K45" s="144" t="s">
        <v>174</v>
      </c>
      <c r="L45" s="144" t="s">
        <v>340</v>
      </c>
      <c r="M45" s="145" t="s">
        <v>179</v>
      </c>
      <c r="N45" s="145" t="s">
        <v>393</v>
      </c>
      <c r="O45" s="145" t="s">
        <v>248</v>
      </c>
      <c r="P45" s="170" t="s">
        <v>871</v>
      </c>
      <c r="Q45" s="170" t="s">
        <v>945</v>
      </c>
      <c r="R45" s="170" t="s">
        <v>946</v>
      </c>
      <c r="S45" s="147" t="s">
        <v>53</v>
      </c>
      <c r="T45" s="147" t="s">
        <v>59</v>
      </c>
      <c r="U45" s="147" t="s">
        <v>60</v>
      </c>
      <c r="V45" s="148" t="s">
        <v>249</v>
      </c>
      <c r="W45" s="156" t="s">
        <v>84</v>
      </c>
      <c r="X45" s="157" t="s">
        <v>84</v>
      </c>
      <c r="Y45" s="157" t="s">
        <v>84</v>
      </c>
      <c r="Z45" s="150" t="s">
        <v>947</v>
      </c>
      <c r="AA45" s="150" t="s">
        <v>948</v>
      </c>
      <c r="AB45" s="150" t="s">
        <v>949</v>
      </c>
      <c r="AC45" s="160" t="s">
        <v>84</v>
      </c>
      <c r="AD45" s="160" t="s">
        <v>84</v>
      </c>
      <c r="AE45" s="160" t="s">
        <v>84</v>
      </c>
      <c r="AF45" s="153" t="s">
        <v>950</v>
      </c>
      <c r="AG45" s="153" t="s">
        <v>951</v>
      </c>
      <c r="AH45" s="153" t="s">
        <v>952</v>
      </c>
      <c r="AI45" s="152" t="s">
        <v>84</v>
      </c>
      <c r="AJ45" s="152" t="s">
        <v>84</v>
      </c>
      <c r="AK45" s="152" t="s">
        <v>84</v>
      </c>
      <c r="AL45" s="152" t="s">
        <v>84</v>
      </c>
      <c r="AM45" s="152" t="s">
        <v>84</v>
      </c>
      <c r="AN45" s="152" t="s">
        <v>84</v>
      </c>
      <c r="AO45" s="176" t="s">
        <v>953</v>
      </c>
      <c r="AP45" s="177" t="s">
        <v>954</v>
      </c>
      <c r="AQ45" s="178" t="s">
        <v>955</v>
      </c>
      <c r="AR45" s="152" t="s">
        <v>84</v>
      </c>
      <c r="AS45" s="152" t="s">
        <v>84</v>
      </c>
      <c r="AT45" s="152" t="s">
        <v>84</v>
      </c>
    </row>
    <row r="46" spans="1:46" ht="347.25" customHeight="1" x14ac:dyDescent="0.25">
      <c r="A46" s="138" t="s">
        <v>200</v>
      </c>
      <c r="B46" s="139" t="s">
        <v>87</v>
      </c>
      <c r="C46" s="140" t="s">
        <v>261</v>
      </c>
      <c r="D46" s="158" t="s">
        <v>6</v>
      </c>
      <c r="E46" s="158" t="s">
        <v>7</v>
      </c>
      <c r="F46" s="140" t="s">
        <v>224</v>
      </c>
      <c r="G46" s="140" t="s">
        <v>31</v>
      </c>
      <c r="H46" s="143" t="s">
        <v>98</v>
      </c>
      <c r="I46" s="143" t="s">
        <v>150</v>
      </c>
      <c r="J46" s="144" t="s">
        <v>314</v>
      </c>
      <c r="K46" s="143" t="s">
        <v>91</v>
      </c>
      <c r="L46" s="144" t="s">
        <v>315</v>
      </c>
      <c r="M46" s="145" t="s">
        <v>178</v>
      </c>
      <c r="N46" s="179" t="s">
        <v>368</v>
      </c>
      <c r="O46" s="145" t="s">
        <v>369</v>
      </c>
      <c r="P46" s="155" t="s">
        <v>84</v>
      </c>
      <c r="Q46" s="155" t="s">
        <v>84</v>
      </c>
      <c r="R46" s="155" t="s">
        <v>84</v>
      </c>
      <c r="S46" s="147" t="s">
        <v>39</v>
      </c>
      <c r="T46" s="147" t="s">
        <v>40</v>
      </c>
      <c r="U46" s="147" t="s">
        <v>42</v>
      </c>
      <c r="V46" s="148" t="s">
        <v>403</v>
      </c>
      <c r="W46" s="156" t="s">
        <v>84</v>
      </c>
      <c r="X46" s="157" t="s">
        <v>84</v>
      </c>
      <c r="Y46" s="157" t="s">
        <v>84</v>
      </c>
      <c r="Z46" s="166" t="s">
        <v>84</v>
      </c>
      <c r="AA46" s="166" t="s">
        <v>84</v>
      </c>
      <c r="AB46" s="166" t="s">
        <v>84</v>
      </c>
      <c r="AC46" s="160"/>
      <c r="AD46" s="160"/>
      <c r="AE46" s="160"/>
      <c r="AF46" s="152" t="s">
        <v>84</v>
      </c>
      <c r="AG46" s="152" t="s">
        <v>84</v>
      </c>
      <c r="AH46" s="152" t="s">
        <v>84</v>
      </c>
      <c r="AI46" s="152" t="s">
        <v>84</v>
      </c>
      <c r="AJ46" s="152" t="s">
        <v>84</v>
      </c>
      <c r="AK46" s="152" t="s">
        <v>84</v>
      </c>
      <c r="AL46" s="152" t="s">
        <v>84</v>
      </c>
      <c r="AM46" s="152" t="s">
        <v>84</v>
      </c>
      <c r="AN46" s="152" t="s">
        <v>84</v>
      </c>
      <c r="AO46" s="160" t="s">
        <v>84</v>
      </c>
      <c r="AP46" s="160" t="s">
        <v>84</v>
      </c>
      <c r="AQ46" s="160" t="s">
        <v>84</v>
      </c>
      <c r="AR46" s="152" t="s">
        <v>84</v>
      </c>
      <c r="AS46" s="152" t="s">
        <v>84</v>
      </c>
      <c r="AT46" s="152" t="s">
        <v>84</v>
      </c>
    </row>
    <row r="47" spans="1:46" ht="306.75" customHeight="1" x14ac:dyDescent="0.25">
      <c r="A47" s="138" t="s">
        <v>200</v>
      </c>
      <c r="B47" s="139" t="s">
        <v>87</v>
      </c>
      <c r="C47" s="140" t="s">
        <v>259</v>
      </c>
      <c r="D47" s="158" t="s">
        <v>6</v>
      </c>
      <c r="E47" s="158" t="s">
        <v>7</v>
      </c>
      <c r="F47" s="142" t="s">
        <v>277</v>
      </c>
      <c r="G47" s="164" t="s">
        <v>278</v>
      </c>
      <c r="H47" s="143" t="s">
        <v>102</v>
      </c>
      <c r="I47" s="143" t="s">
        <v>103</v>
      </c>
      <c r="J47" s="144" t="s">
        <v>316</v>
      </c>
      <c r="K47" s="143" t="s">
        <v>90</v>
      </c>
      <c r="L47" s="144" t="s">
        <v>290</v>
      </c>
      <c r="M47" s="145" t="s">
        <v>178</v>
      </c>
      <c r="N47" s="145" t="s">
        <v>370</v>
      </c>
      <c r="O47" s="145" t="s">
        <v>371</v>
      </c>
      <c r="P47" s="155" t="s">
        <v>84</v>
      </c>
      <c r="Q47" s="155" t="s">
        <v>84</v>
      </c>
      <c r="R47" s="155" t="s">
        <v>84</v>
      </c>
      <c r="S47" s="147" t="s">
        <v>39</v>
      </c>
      <c r="T47" s="147" t="s">
        <v>40</v>
      </c>
      <c r="U47" s="147" t="s">
        <v>42</v>
      </c>
      <c r="V47" s="148" t="s">
        <v>403</v>
      </c>
      <c r="W47" s="156" t="s">
        <v>84</v>
      </c>
      <c r="X47" s="157" t="s">
        <v>84</v>
      </c>
      <c r="Y47" s="157" t="s">
        <v>84</v>
      </c>
      <c r="Z47" s="166" t="s">
        <v>84</v>
      </c>
      <c r="AA47" s="166" t="s">
        <v>84</v>
      </c>
      <c r="AB47" s="166" t="s">
        <v>84</v>
      </c>
      <c r="AC47" s="160"/>
      <c r="AD47" s="160"/>
      <c r="AE47" s="160"/>
      <c r="AF47" s="152" t="s">
        <v>84</v>
      </c>
      <c r="AG47" s="152" t="s">
        <v>84</v>
      </c>
      <c r="AH47" s="152" t="s">
        <v>84</v>
      </c>
      <c r="AI47" s="152" t="s">
        <v>84</v>
      </c>
      <c r="AJ47" s="152" t="s">
        <v>84</v>
      </c>
      <c r="AK47" s="152" t="s">
        <v>84</v>
      </c>
      <c r="AL47" s="152" t="s">
        <v>84</v>
      </c>
      <c r="AM47" s="152" t="s">
        <v>84</v>
      </c>
      <c r="AN47" s="152" t="s">
        <v>84</v>
      </c>
      <c r="AO47" s="160" t="s">
        <v>84</v>
      </c>
      <c r="AP47" s="160" t="s">
        <v>84</v>
      </c>
      <c r="AQ47" s="160" t="s">
        <v>84</v>
      </c>
      <c r="AR47" s="152" t="s">
        <v>84</v>
      </c>
      <c r="AS47" s="152" t="s">
        <v>84</v>
      </c>
      <c r="AT47" s="152" t="s">
        <v>84</v>
      </c>
    </row>
    <row r="48" spans="1:46" ht="306.75" customHeight="1" x14ac:dyDescent="0.25">
      <c r="A48" s="138" t="s">
        <v>200</v>
      </c>
      <c r="B48" s="139" t="s">
        <v>225</v>
      </c>
      <c r="C48" s="140" t="s">
        <v>221</v>
      </c>
      <c r="D48" s="158" t="s">
        <v>6</v>
      </c>
      <c r="E48" s="158" t="s">
        <v>8</v>
      </c>
      <c r="F48" s="140" t="s">
        <v>258</v>
      </c>
      <c r="G48" s="140" t="s">
        <v>257</v>
      </c>
      <c r="H48" s="143" t="s">
        <v>156</v>
      </c>
      <c r="I48" s="143" t="s">
        <v>132</v>
      </c>
      <c r="J48" s="144" t="s">
        <v>317</v>
      </c>
      <c r="K48" s="144" t="s">
        <v>157</v>
      </c>
      <c r="L48" s="144" t="s">
        <v>254</v>
      </c>
      <c r="M48" s="145" t="s">
        <v>182</v>
      </c>
      <c r="N48" s="145" t="s">
        <v>342</v>
      </c>
      <c r="O48" s="145" t="s">
        <v>372</v>
      </c>
      <c r="P48" s="155" t="s">
        <v>84</v>
      </c>
      <c r="Q48" s="155" t="s">
        <v>84</v>
      </c>
      <c r="R48" s="155" t="s">
        <v>84</v>
      </c>
      <c r="S48" s="147" t="s">
        <v>53</v>
      </c>
      <c r="T48" s="147" t="s">
        <v>54</v>
      </c>
      <c r="U48" s="147" t="s">
        <v>55</v>
      </c>
      <c r="V48" s="148" t="s">
        <v>401</v>
      </c>
      <c r="W48" s="156" t="s">
        <v>84</v>
      </c>
      <c r="X48" s="157" t="s">
        <v>84</v>
      </c>
      <c r="Y48" s="157" t="s">
        <v>84</v>
      </c>
      <c r="Z48" s="166" t="s">
        <v>84</v>
      </c>
      <c r="AA48" s="166" t="s">
        <v>84</v>
      </c>
      <c r="AB48" s="166" t="s">
        <v>84</v>
      </c>
      <c r="AC48" s="160"/>
      <c r="AD48" s="160"/>
      <c r="AE48" s="160"/>
      <c r="AF48" s="152" t="s">
        <v>84</v>
      </c>
      <c r="AG48" s="152" t="s">
        <v>84</v>
      </c>
      <c r="AH48" s="152" t="s">
        <v>84</v>
      </c>
      <c r="AI48" s="152" t="s">
        <v>84</v>
      </c>
      <c r="AJ48" s="152" t="s">
        <v>84</v>
      </c>
      <c r="AK48" s="152" t="s">
        <v>84</v>
      </c>
      <c r="AL48" s="152" t="s">
        <v>84</v>
      </c>
      <c r="AM48" s="152" t="s">
        <v>84</v>
      </c>
      <c r="AN48" s="152" t="s">
        <v>84</v>
      </c>
      <c r="AO48" s="160" t="s">
        <v>84</v>
      </c>
      <c r="AP48" s="160" t="s">
        <v>84</v>
      </c>
      <c r="AQ48" s="160" t="s">
        <v>84</v>
      </c>
      <c r="AR48" s="152" t="s">
        <v>84</v>
      </c>
      <c r="AS48" s="152" t="s">
        <v>84</v>
      </c>
      <c r="AT48" s="152" t="s">
        <v>84</v>
      </c>
    </row>
    <row r="49" spans="1:46" ht="275.25" customHeight="1" x14ac:dyDescent="0.25">
      <c r="A49" s="138" t="s">
        <v>200</v>
      </c>
      <c r="B49" s="139" t="s">
        <v>225</v>
      </c>
      <c r="C49" s="142" t="s">
        <v>221</v>
      </c>
      <c r="D49" s="141" t="s">
        <v>6</v>
      </c>
      <c r="E49" s="141" t="s">
        <v>8</v>
      </c>
      <c r="F49" s="142" t="s">
        <v>268</v>
      </c>
      <c r="G49" s="142" t="s">
        <v>33</v>
      </c>
      <c r="H49" s="143" t="s">
        <v>114</v>
      </c>
      <c r="I49" s="143" t="s">
        <v>159</v>
      </c>
      <c r="J49" s="144" t="s">
        <v>320</v>
      </c>
      <c r="K49" s="144" t="s">
        <v>160</v>
      </c>
      <c r="L49" s="144" t="s">
        <v>243</v>
      </c>
      <c r="M49" s="145" t="s">
        <v>182</v>
      </c>
      <c r="N49" s="145" t="s">
        <v>374</v>
      </c>
      <c r="O49" s="145" t="s">
        <v>375</v>
      </c>
      <c r="P49" s="155" t="s">
        <v>84</v>
      </c>
      <c r="Q49" s="155" t="s">
        <v>84</v>
      </c>
      <c r="R49" s="155" t="s">
        <v>84</v>
      </c>
      <c r="S49" s="147" t="s">
        <v>53</v>
      </c>
      <c r="T49" s="147" t="s">
        <v>54</v>
      </c>
      <c r="U49" s="147" t="s">
        <v>55</v>
      </c>
      <c r="V49" s="148" t="s">
        <v>401</v>
      </c>
      <c r="W49" s="156" t="s">
        <v>84</v>
      </c>
      <c r="X49" s="157" t="s">
        <v>84</v>
      </c>
      <c r="Y49" s="157" t="s">
        <v>84</v>
      </c>
      <c r="Z49" s="150"/>
      <c r="AA49" s="150"/>
      <c r="AB49" s="150"/>
      <c r="AC49" s="160" t="s">
        <v>84</v>
      </c>
      <c r="AD49" s="160" t="s">
        <v>84</v>
      </c>
      <c r="AE49" s="160" t="s">
        <v>84</v>
      </c>
      <c r="AF49" s="153" t="s">
        <v>956</v>
      </c>
      <c r="AG49" s="153" t="s">
        <v>957</v>
      </c>
      <c r="AH49" s="153" t="s">
        <v>958</v>
      </c>
      <c r="AI49" s="152" t="s">
        <v>84</v>
      </c>
      <c r="AJ49" s="152" t="s">
        <v>84</v>
      </c>
      <c r="AK49" s="152" t="s">
        <v>84</v>
      </c>
      <c r="AL49" s="152" t="s">
        <v>84</v>
      </c>
      <c r="AM49" s="152" t="s">
        <v>84</v>
      </c>
      <c r="AN49" s="152" t="s">
        <v>84</v>
      </c>
      <c r="AO49" s="160" t="s">
        <v>84</v>
      </c>
      <c r="AP49" s="160" t="s">
        <v>84</v>
      </c>
      <c r="AQ49" s="160" t="s">
        <v>84</v>
      </c>
      <c r="AR49" s="153" t="s">
        <v>959</v>
      </c>
      <c r="AS49" s="153" t="s">
        <v>960</v>
      </c>
      <c r="AT49" s="153" t="s">
        <v>961</v>
      </c>
    </row>
    <row r="50" spans="1:46" ht="321.75" customHeight="1" x14ac:dyDescent="0.25">
      <c r="A50" s="138" t="s">
        <v>200</v>
      </c>
      <c r="B50" s="139" t="s">
        <v>225</v>
      </c>
      <c r="C50" s="140" t="s">
        <v>221</v>
      </c>
      <c r="D50" s="158" t="s">
        <v>6</v>
      </c>
      <c r="E50" s="158" t="s">
        <v>8</v>
      </c>
      <c r="F50" s="140" t="s">
        <v>268</v>
      </c>
      <c r="G50" s="140" t="s">
        <v>33</v>
      </c>
      <c r="H50" s="167" t="s">
        <v>114</v>
      </c>
      <c r="I50" s="167" t="s">
        <v>158</v>
      </c>
      <c r="J50" s="168" t="s">
        <v>318</v>
      </c>
      <c r="K50" s="167" t="s">
        <v>91</v>
      </c>
      <c r="L50" s="168" t="s">
        <v>319</v>
      </c>
      <c r="M50" s="169" t="s">
        <v>181</v>
      </c>
      <c r="N50" s="169" t="s">
        <v>344</v>
      </c>
      <c r="O50" s="169" t="s">
        <v>373</v>
      </c>
      <c r="P50" s="155" t="s">
        <v>84</v>
      </c>
      <c r="Q50" s="155" t="s">
        <v>84</v>
      </c>
      <c r="R50" s="155" t="s">
        <v>84</v>
      </c>
      <c r="S50" s="147" t="s">
        <v>39</v>
      </c>
      <c r="T50" s="147" t="s">
        <v>40</v>
      </c>
      <c r="U50" s="147" t="s">
        <v>42</v>
      </c>
      <c r="V50" s="171" t="s">
        <v>405</v>
      </c>
      <c r="W50" s="156" t="s">
        <v>84</v>
      </c>
      <c r="X50" s="157" t="s">
        <v>84</v>
      </c>
      <c r="Y50" s="157" t="s">
        <v>84</v>
      </c>
      <c r="Z50" s="166" t="s">
        <v>84</v>
      </c>
      <c r="AA50" s="166" t="s">
        <v>84</v>
      </c>
      <c r="AB50" s="166" t="s">
        <v>84</v>
      </c>
      <c r="AC50" s="160" t="s">
        <v>84</v>
      </c>
      <c r="AD50" s="160" t="s">
        <v>84</v>
      </c>
      <c r="AE50" s="160" t="s">
        <v>84</v>
      </c>
      <c r="AF50" s="160" t="s">
        <v>84</v>
      </c>
      <c r="AG50" s="160" t="s">
        <v>84</v>
      </c>
      <c r="AH50" s="160" t="s">
        <v>84</v>
      </c>
      <c r="AI50" s="152" t="s">
        <v>84</v>
      </c>
      <c r="AJ50" s="152" t="s">
        <v>84</v>
      </c>
      <c r="AK50" s="152" t="s">
        <v>84</v>
      </c>
      <c r="AL50" s="152" t="s">
        <v>84</v>
      </c>
      <c r="AM50" s="152" t="s">
        <v>84</v>
      </c>
      <c r="AN50" s="152" t="s">
        <v>84</v>
      </c>
      <c r="AO50" s="160" t="s">
        <v>84</v>
      </c>
      <c r="AP50" s="160" t="s">
        <v>84</v>
      </c>
      <c r="AQ50" s="160" t="s">
        <v>84</v>
      </c>
      <c r="AR50" s="152" t="s">
        <v>84</v>
      </c>
      <c r="AS50" s="152" t="s">
        <v>84</v>
      </c>
      <c r="AT50" s="152" t="s">
        <v>84</v>
      </c>
    </row>
    <row r="51" spans="1:46" s="154" customFormat="1" ht="342" customHeight="1" x14ac:dyDescent="0.25">
      <c r="A51" s="138" t="s">
        <v>200</v>
      </c>
      <c r="B51" s="139" t="s">
        <v>208</v>
      </c>
      <c r="C51" s="142" t="s">
        <v>221</v>
      </c>
      <c r="D51" s="141" t="s">
        <v>6</v>
      </c>
      <c r="E51" s="141" t="s">
        <v>8</v>
      </c>
      <c r="F51" s="142" t="s">
        <v>222</v>
      </c>
      <c r="G51" s="142" t="s">
        <v>34</v>
      </c>
      <c r="H51" s="143" t="s">
        <v>114</v>
      </c>
      <c r="I51" s="143" t="s">
        <v>116</v>
      </c>
      <c r="J51" s="144" t="s">
        <v>306</v>
      </c>
      <c r="K51" s="143" t="s">
        <v>115</v>
      </c>
      <c r="L51" s="144" t="s">
        <v>307</v>
      </c>
      <c r="M51" s="145" t="s">
        <v>182</v>
      </c>
      <c r="N51" s="145" t="s">
        <v>342</v>
      </c>
      <c r="O51" s="145" t="s">
        <v>351</v>
      </c>
      <c r="P51" s="155" t="s">
        <v>84</v>
      </c>
      <c r="Q51" s="155" t="s">
        <v>84</v>
      </c>
      <c r="R51" s="155" t="s">
        <v>84</v>
      </c>
      <c r="S51" s="147" t="s">
        <v>53</v>
      </c>
      <c r="T51" s="147" t="s">
        <v>54</v>
      </c>
      <c r="U51" s="147" t="s">
        <v>55</v>
      </c>
      <c r="V51" s="148" t="s">
        <v>401</v>
      </c>
      <c r="W51" s="156" t="s">
        <v>84</v>
      </c>
      <c r="X51" s="156" t="s">
        <v>84</v>
      </c>
      <c r="Y51" s="156" t="s">
        <v>84</v>
      </c>
      <c r="Z51" s="166" t="s">
        <v>84</v>
      </c>
      <c r="AA51" s="166" t="s">
        <v>84</v>
      </c>
      <c r="AB51" s="166" t="s">
        <v>84</v>
      </c>
      <c r="AC51" s="152" t="s">
        <v>84</v>
      </c>
      <c r="AD51" s="152" t="s">
        <v>84</v>
      </c>
      <c r="AE51" s="152" t="s">
        <v>84</v>
      </c>
      <c r="AF51" s="150" t="s">
        <v>962</v>
      </c>
      <c r="AG51" s="150" t="s">
        <v>963</v>
      </c>
      <c r="AH51" s="150" t="s">
        <v>964</v>
      </c>
      <c r="AI51" s="166" t="s">
        <v>905</v>
      </c>
      <c r="AJ51" s="166" t="s">
        <v>905</v>
      </c>
      <c r="AK51" s="150" t="s">
        <v>906</v>
      </c>
      <c r="AL51" s="152" t="s">
        <v>84</v>
      </c>
      <c r="AM51" s="152" t="s">
        <v>84</v>
      </c>
      <c r="AN51" s="152" t="s">
        <v>84</v>
      </c>
      <c r="AO51" s="160" t="s">
        <v>84</v>
      </c>
      <c r="AP51" s="160" t="s">
        <v>84</v>
      </c>
      <c r="AQ51" s="160" t="s">
        <v>84</v>
      </c>
      <c r="AR51" s="152" t="s">
        <v>84</v>
      </c>
      <c r="AS51" s="152" t="s">
        <v>84</v>
      </c>
      <c r="AT51" s="152" t="s">
        <v>84</v>
      </c>
    </row>
    <row r="52" spans="1:46" ht="253.5" customHeight="1" x14ac:dyDescent="0.25">
      <c r="A52" s="138" t="s">
        <v>200</v>
      </c>
      <c r="B52" s="139" t="s">
        <v>235</v>
      </c>
      <c r="C52" s="142" t="s">
        <v>221</v>
      </c>
      <c r="D52" s="141" t="s">
        <v>6</v>
      </c>
      <c r="E52" s="141" t="s">
        <v>8</v>
      </c>
      <c r="F52" s="142" t="s">
        <v>241</v>
      </c>
      <c r="G52" s="142" t="s">
        <v>36</v>
      </c>
      <c r="H52" s="143" t="s">
        <v>171</v>
      </c>
      <c r="I52" s="143" t="s">
        <v>170</v>
      </c>
      <c r="J52" s="144" t="s">
        <v>260</v>
      </c>
      <c r="K52" s="143" t="s">
        <v>91</v>
      </c>
      <c r="L52" s="144" t="s">
        <v>334</v>
      </c>
      <c r="M52" s="145" t="s">
        <v>194</v>
      </c>
      <c r="N52" s="145" t="s">
        <v>388</v>
      </c>
      <c r="O52" s="145" t="s">
        <v>240</v>
      </c>
      <c r="P52" s="170" t="s">
        <v>871</v>
      </c>
      <c r="Q52" s="170" t="s">
        <v>907</v>
      </c>
      <c r="R52" s="170" t="s">
        <v>908</v>
      </c>
      <c r="S52" s="147" t="s">
        <v>39</v>
      </c>
      <c r="T52" s="147" t="s">
        <v>43</v>
      </c>
      <c r="U52" s="147" t="s">
        <v>44</v>
      </c>
      <c r="V52" s="148" t="s">
        <v>411</v>
      </c>
      <c r="W52" s="156" t="s">
        <v>84</v>
      </c>
      <c r="X52" s="157" t="s">
        <v>84</v>
      </c>
      <c r="Y52" s="157" t="s">
        <v>84</v>
      </c>
      <c r="Z52" s="150" t="s">
        <v>875</v>
      </c>
      <c r="AA52" s="150" t="s">
        <v>965</v>
      </c>
      <c r="AB52" s="150" t="s">
        <v>966</v>
      </c>
      <c r="AC52" s="152" t="s">
        <v>84</v>
      </c>
      <c r="AD52" s="152" t="s">
        <v>84</v>
      </c>
      <c r="AE52" s="152" t="s">
        <v>84</v>
      </c>
      <c r="AF52" s="152" t="s">
        <v>84</v>
      </c>
      <c r="AG52" s="152" t="s">
        <v>84</v>
      </c>
      <c r="AH52" s="152" t="s">
        <v>84</v>
      </c>
      <c r="AI52" s="160" t="s">
        <v>84</v>
      </c>
      <c r="AJ52" s="160" t="s">
        <v>84</v>
      </c>
      <c r="AK52" s="160" t="s">
        <v>84</v>
      </c>
      <c r="AL52" s="152" t="s">
        <v>84</v>
      </c>
      <c r="AM52" s="152" t="s">
        <v>84</v>
      </c>
      <c r="AN52" s="152" t="s">
        <v>84</v>
      </c>
      <c r="AO52" s="160" t="s">
        <v>84</v>
      </c>
      <c r="AP52" s="160" t="s">
        <v>84</v>
      </c>
      <c r="AQ52" s="160" t="s">
        <v>84</v>
      </c>
      <c r="AR52" s="152" t="s">
        <v>84</v>
      </c>
      <c r="AS52" s="152" t="s">
        <v>84</v>
      </c>
      <c r="AT52" s="152" t="s">
        <v>84</v>
      </c>
    </row>
    <row r="53" spans="1:46" ht="267.75" customHeight="1" x14ac:dyDescent="0.25">
      <c r="A53" s="138" t="s">
        <v>200</v>
      </c>
      <c r="B53" s="139" t="s">
        <v>235</v>
      </c>
      <c r="C53" s="142" t="s">
        <v>221</v>
      </c>
      <c r="D53" s="141" t="s">
        <v>6</v>
      </c>
      <c r="E53" s="141" t="s">
        <v>8</v>
      </c>
      <c r="F53" s="142" t="s">
        <v>241</v>
      </c>
      <c r="G53" s="142" t="s">
        <v>36</v>
      </c>
      <c r="H53" s="143" t="s">
        <v>171</v>
      </c>
      <c r="I53" s="143" t="s">
        <v>170</v>
      </c>
      <c r="J53" s="144" t="s">
        <v>260</v>
      </c>
      <c r="K53" s="143" t="s">
        <v>91</v>
      </c>
      <c r="L53" s="144" t="s">
        <v>334</v>
      </c>
      <c r="M53" s="145" t="s">
        <v>194</v>
      </c>
      <c r="N53" s="145" t="s">
        <v>389</v>
      </c>
      <c r="O53" s="145" t="s">
        <v>390</v>
      </c>
      <c r="P53" s="155" t="s">
        <v>84</v>
      </c>
      <c r="Q53" s="155" t="s">
        <v>84</v>
      </c>
      <c r="R53" s="155" t="s">
        <v>84</v>
      </c>
      <c r="S53" s="147" t="s">
        <v>45</v>
      </c>
      <c r="T53" s="147" t="s">
        <v>46</v>
      </c>
      <c r="U53" s="147" t="s">
        <v>47</v>
      </c>
      <c r="V53" s="171" t="s">
        <v>412</v>
      </c>
      <c r="W53" s="156" t="s">
        <v>84</v>
      </c>
      <c r="X53" s="157" t="s">
        <v>84</v>
      </c>
      <c r="Y53" s="157" t="s">
        <v>84</v>
      </c>
      <c r="Z53" s="166" t="s">
        <v>84</v>
      </c>
      <c r="AA53" s="166" t="s">
        <v>84</v>
      </c>
      <c r="AB53" s="166" t="s">
        <v>84</v>
      </c>
      <c r="AC53" s="152" t="s">
        <v>84</v>
      </c>
      <c r="AD53" s="152" t="s">
        <v>84</v>
      </c>
      <c r="AE53" s="152" t="s">
        <v>84</v>
      </c>
      <c r="AF53" s="152" t="s">
        <v>84</v>
      </c>
      <c r="AG53" s="152" t="s">
        <v>84</v>
      </c>
      <c r="AH53" s="152" t="s">
        <v>84</v>
      </c>
      <c r="AI53" s="160" t="s">
        <v>84</v>
      </c>
      <c r="AJ53" s="160" t="s">
        <v>84</v>
      </c>
      <c r="AK53" s="160" t="s">
        <v>84</v>
      </c>
      <c r="AL53" s="152" t="s">
        <v>84</v>
      </c>
      <c r="AM53" s="152" t="s">
        <v>84</v>
      </c>
      <c r="AN53" s="152" t="s">
        <v>84</v>
      </c>
      <c r="AO53" s="160" t="s">
        <v>84</v>
      </c>
      <c r="AP53" s="160" t="s">
        <v>84</v>
      </c>
      <c r="AQ53" s="160" t="s">
        <v>84</v>
      </c>
      <c r="AR53" s="152" t="s">
        <v>84</v>
      </c>
      <c r="AS53" s="152" t="s">
        <v>84</v>
      </c>
      <c r="AT53" s="152" t="s">
        <v>84</v>
      </c>
    </row>
    <row r="54" spans="1:46" ht="261" customHeight="1" x14ac:dyDescent="0.25">
      <c r="A54" s="138" t="s">
        <v>200</v>
      </c>
      <c r="B54" s="139" t="s">
        <v>235</v>
      </c>
      <c r="C54" s="142" t="s">
        <v>221</v>
      </c>
      <c r="D54" s="141" t="s">
        <v>6</v>
      </c>
      <c r="E54" s="141" t="s">
        <v>8</v>
      </c>
      <c r="F54" s="142" t="s">
        <v>241</v>
      </c>
      <c r="G54" s="142" t="s">
        <v>36</v>
      </c>
      <c r="H54" s="143" t="s">
        <v>242</v>
      </c>
      <c r="I54" s="143" t="s">
        <v>172</v>
      </c>
      <c r="J54" s="144" t="s">
        <v>335</v>
      </c>
      <c r="K54" s="143" t="s">
        <v>91</v>
      </c>
      <c r="L54" s="144" t="s">
        <v>336</v>
      </c>
      <c r="M54" s="162" t="s">
        <v>91</v>
      </c>
      <c r="N54" s="162" t="s">
        <v>91</v>
      </c>
      <c r="O54" s="162" t="s">
        <v>91</v>
      </c>
      <c r="P54" s="155" t="s">
        <v>84</v>
      </c>
      <c r="Q54" s="155" t="s">
        <v>84</v>
      </c>
      <c r="R54" s="155" t="s">
        <v>84</v>
      </c>
      <c r="S54" s="147" t="s">
        <v>70</v>
      </c>
      <c r="T54" s="147" t="s">
        <v>76</v>
      </c>
      <c r="U54" s="147" t="s">
        <v>77</v>
      </c>
      <c r="V54" s="148" t="s">
        <v>413</v>
      </c>
      <c r="W54" s="156" t="s">
        <v>84</v>
      </c>
      <c r="X54" s="157" t="s">
        <v>84</v>
      </c>
      <c r="Y54" s="157" t="s">
        <v>84</v>
      </c>
      <c r="Z54" s="166" t="s">
        <v>84</v>
      </c>
      <c r="AA54" s="166" t="s">
        <v>84</v>
      </c>
      <c r="AB54" s="166" t="s">
        <v>84</v>
      </c>
      <c r="AC54" s="152" t="s">
        <v>84</v>
      </c>
      <c r="AD54" s="152" t="s">
        <v>84</v>
      </c>
      <c r="AE54" s="152" t="s">
        <v>84</v>
      </c>
      <c r="AF54" s="152" t="s">
        <v>84</v>
      </c>
      <c r="AG54" s="152" t="s">
        <v>84</v>
      </c>
      <c r="AH54" s="152" t="s">
        <v>84</v>
      </c>
      <c r="AI54" s="160" t="s">
        <v>84</v>
      </c>
      <c r="AJ54" s="160" t="s">
        <v>84</v>
      </c>
      <c r="AK54" s="160" t="s">
        <v>84</v>
      </c>
      <c r="AL54" s="152" t="s">
        <v>84</v>
      </c>
      <c r="AM54" s="152" t="s">
        <v>84</v>
      </c>
      <c r="AN54" s="152" t="s">
        <v>84</v>
      </c>
      <c r="AO54" s="160" t="s">
        <v>84</v>
      </c>
      <c r="AP54" s="160" t="s">
        <v>84</v>
      </c>
      <c r="AQ54" s="160" t="s">
        <v>84</v>
      </c>
      <c r="AR54" s="152" t="s">
        <v>84</v>
      </c>
      <c r="AS54" s="152" t="s">
        <v>84</v>
      </c>
      <c r="AT54" s="152" t="s">
        <v>84</v>
      </c>
    </row>
    <row r="55" spans="1:46" ht="312" customHeight="1" x14ac:dyDescent="0.25">
      <c r="A55" s="138" t="s">
        <v>200</v>
      </c>
      <c r="B55" s="180" t="s">
        <v>88</v>
      </c>
      <c r="C55" s="142" t="s">
        <v>262</v>
      </c>
      <c r="D55" s="141" t="s">
        <v>6</v>
      </c>
      <c r="E55" s="141" t="s">
        <v>9</v>
      </c>
      <c r="F55" s="142" t="s">
        <v>273</v>
      </c>
      <c r="G55" s="181" t="s">
        <v>37</v>
      </c>
      <c r="H55" s="143" t="s">
        <v>100</v>
      </c>
      <c r="I55" s="143" t="s">
        <v>164</v>
      </c>
      <c r="J55" s="144" t="s">
        <v>326</v>
      </c>
      <c r="K55" s="143" t="s">
        <v>91</v>
      </c>
      <c r="L55" s="144" t="s">
        <v>327</v>
      </c>
      <c r="M55" s="145" t="s">
        <v>179</v>
      </c>
      <c r="N55" s="145" t="s">
        <v>211</v>
      </c>
      <c r="O55" s="145" t="s">
        <v>380</v>
      </c>
      <c r="P55" s="155" t="s">
        <v>84</v>
      </c>
      <c r="Q55" s="155" t="s">
        <v>84</v>
      </c>
      <c r="R55" s="155" t="s">
        <v>84</v>
      </c>
      <c r="S55" s="147" t="s">
        <v>70</v>
      </c>
      <c r="T55" s="147" t="s">
        <v>82</v>
      </c>
      <c r="U55" s="147" t="s">
        <v>81</v>
      </c>
      <c r="V55" s="148" t="s">
        <v>406</v>
      </c>
      <c r="W55" s="156" t="s">
        <v>84</v>
      </c>
      <c r="X55" s="157" t="s">
        <v>84</v>
      </c>
      <c r="Y55" s="157" t="s">
        <v>84</v>
      </c>
      <c r="Z55" s="166" t="s">
        <v>84</v>
      </c>
      <c r="AA55" s="166" t="s">
        <v>84</v>
      </c>
      <c r="AB55" s="166" t="s">
        <v>84</v>
      </c>
      <c r="AC55" s="152" t="s">
        <v>84</v>
      </c>
      <c r="AD55" s="152" t="s">
        <v>84</v>
      </c>
      <c r="AE55" s="152" t="s">
        <v>84</v>
      </c>
      <c r="AF55" s="152" t="s">
        <v>84</v>
      </c>
      <c r="AG55" s="152" t="s">
        <v>84</v>
      </c>
      <c r="AH55" s="152" t="s">
        <v>84</v>
      </c>
      <c r="AI55" s="160" t="s">
        <v>84</v>
      </c>
      <c r="AJ55" s="160" t="s">
        <v>84</v>
      </c>
      <c r="AK55" s="160" t="s">
        <v>84</v>
      </c>
      <c r="AL55" s="152" t="s">
        <v>84</v>
      </c>
      <c r="AM55" s="152" t="s">
        <v>84</v>
      </c>
      <c r="AN55" s="152" t="s">
        <v>84</v>
      </c>
      <c r="AO55" s="160" t="s">
        <v>84</v>
      </c>
      <c r="AP55" s="160" t="s">
        <v>84</v>
      </c>
      <c r="AQ55" s="160" t="s">
        <v>84</v>
      </c>
      <c r="AR55" s="152" t="s">
        <v>84</v>
      </c>
      <c r="AS55" s="152" t="s">
        <v>84</v>
      </c>
      <c r="AT55" s="152" t="s">
        <v>84</v>
      </c>
    </row>
    <row r="56" spans="1:46" ht="322.5" customHeight="1" x14ac:dyDescent="0.25">
      <c r="A56" s="138" t="s">
        <v>200</v>
      </c>
      <c r="B56" s="180" t="s">
        <v>88</v>
      </c>
      <c r="C56" s="142" t="s">
        <v>262</v>
      </c>
      <c r="D56" s="141" t="s">
        <v>6</v>
      </c>
      <c r="E56" s="141" t="s">
        <v>9</v>
      </c>
      <c r="F56" s="142" t="s">
        <v>269</v>
      </c>
      <c r="G56" s="181" t="s">
        <v>38</v>
      </c>
      <c r="H56" s="143" t="s">
        <v>114</v>
      </c>
      <c r="I56" s="143" t="s">
        <v>159</v>
      </c>
      <c r="J56" s="144" t="s">
        <v>320</v>
      </c>
      <c r="K56" s="143" t="s">
        <v>91</v>
      </c>
      <c r="L56" s="144" t="s">
        <v>243</v>
      </c>
      <c r="M56" s="162" t="s">
        <v>91</v>
      </c>
      <c r="N56" s="162" t="s">
        <v>91</v>
      </c>
      <c r="O56" s="162" t="s">
        <v>91</v>
      </c>
      <c r="P56" s="155" t="s">
        <v>84</v>
      </c>
      <c r="Q56" s="155" t="s">
        <v>84</v>
      </c>
      <c r="R56" s="155" t="s">
        <v>84</v>
      </c>
      <c r="S56" s="147" t="s">
        <v>70</v>
      </c>
      <c r="T56" s="147" t="s">
        <v>76</v>
      </c>
      <c r="U56" s="147" t="s">
        <v>77</v>
      </c>
      <c r="V56" s="148" t="s">
        <v>413</v>
      </c>
      <c r="W56" s="156" t="s">
        <v>84</v>
      </c>
      <c r="X56" s="157" t="s">
        <v>84</v>
      </c>
      <c r="Y56" s="157" t="s">
        <v>84</v>
      </c>
      <c r="Z56" s="166" t="s">
        <v>84</v>
      </c>
      <c r="AA56" s="166" t="s">
        <v>84</v>
      </c>
      <c r="AB56" s="166" t="s">
        <v>84</v>
      </c>
      <c r="AC56" s="152" t="s">
        <v>84</v>
      </c>
      <c r="AD56" s="152" t="s">
        <v>84</v>
      </c>
      <c r="AE56" s="152" t="s">
        <v>84</v>
      </c>
      <c r="AF56" s="152" t="s">
        <v>84</v>
      </c>
      <c r="AG56" s="152" t="s">
        <v>84</v>
      </c>
      <c r="AH56" s="152" t="s">
        <v>84</v>
      </c>
      <c r="AI56" s="160" t="s">
        <v>84</v>
      </c>
      <c r="AJ56" s="160" t="s">
        <v>84</v>
      </c>
      <c r="AK56" s="160" t="s">
        <v>84</v>
      </c>
      <c r="AL56" s="152" t="s">
        <v>84</v>
      </c>
      <c r="AM56" s="152" t="s">
        <v>84</v>
      </c>
      <c r="AN56" s="152" t="s">
        <v>84</v>
      </c>
      <c r="AO56" s="160" t="s">
        <v>84</v>
      </c>
      <c r="AP56" s="160" t="s">
        <v>84</v>
      </c>
      <c r="AQ56" s="160" t="s">
        <v>84</v>
      </c>
      <c r="AR56" s="152" t="s">
        <v>84</v>
      </c>
      <c r="AS56" s="152" t="s">
        <v>84</v>
      </c>
      <c r="AT56" s="152" t="s">
        <v>84</v>
      </c>
    </row>
    <row r="57" spans="1:46" ht="327" customHeight="1" x14ac:dyDescent="0.25">
      <c r="A57" s="138" t="s">
        <v>201</v>
      </c>
      <c r="B57" s="139" t="s">
        <v>217</v>
      </c>
      <c r="C57" s="142" t="s">
        <v>12</v>
      </c>
      <c r="D57" s="141" t="s">
        <v>10</v>
      </c>
      <c r="E57" s="141" t="s">
        <v>11</v>
      </c>
      <c r="F57" s="142" t="s">
        <v>286</v>
      </c>
      <c r="G57" s="142" t="s">
        <v>23</v>
      </c>
      <c r="H57" s="143" t="s">
        <v>107</v>
      </c>
      <c r="I57" s="143" t="s">
        <v>110</v>
      </c>
      <c r="J57" s="144" t="s">
        <v>294</v>
      </c>
      <c r="K57" s="144" t="s">
        <v>93</v>
      </c>
      <c r="L57" s="144" t="s">
        <v>295</v>
      </c>
      <c r="M57" s="145" t="s">
        <v>179</v>
      </c>
      <c r="N57" s="145" t="s">
        <v>344</v>
      </c>
      <c r="O57" s="145" t="s">
        <v>345</v>
      </c>
      <c r="P57" s="170" t="s">
        <v>871</v>
      </c>
      <c r="Q57" s="170" t="s">
        <v>945</v>
      </c>
      <c r="R57" s="170" t="s">
        <v>967</v>
      </c>
      <c r="S57" s="147" t="s">
        <v>70</v>
      </c>
      <c r="T57" s="147" t="s">
        <v>76</v>
      </c>
      <c r="U57" s="147" t="s">
        <v>78</v>
      </c>
      <c r="V57" s="148" t="s">
        <v>397</v>
      </c>
      <c r="W57" s="156" t="s">
        <v>84</v>
      </c>
      <c r="X57" s="156" t="s">
        <v>84</v>
      </c>
      <c r="Y57" s="156" t="s">
        <v>84</v>
      </c>
      <c r="Z57" s="150" t="s">
        <v>892</v>
      </c>
      <c r="AA57" s="150" t="s">
        <v>893</v>
      </c>
      <c r="AB57" s="151" t="s">
        <v>968</v>
      </c>
      <c r="AC57" s="160"/>
      <c r="AD57" s="160"/>
      <c r="AE57" s="160"/>
      <c r="AF57" s="160" t="s">
        <v>84</v>
      </c>
      <c r="AG57" s="160" t="s">
        <v>84</v>
      </c>
      <c r="AH57" s="160" t="s">
        <v>84</v>
      </c>
      <c r="AI57" s="160" t="s">
        <v>84</v>
      </c>
      <c r="AJ57" s="160" t="s">
        <v>84</v>
      </c>
      <c r="AK57" s="160" t="s">
        <v>84</v>
      </c>
      <c r="AL57" s="160" t="s">
        <v>84</v>
      </c>
      <c r="AM57" s="160" t="s">
        <v>84</v>
      </c>
      <c r="AN57" s="160" t="s">
        <v>84</v>
      </c>
      <c r="AO57" s="160" t="s">
        <v>84</v>
      </c>
      <c r="AP57" s="160" t="s">
        <v>84</v>
      </c>
      <c r="AQ57" s="160" t="s">
        <v>84</v>
      </c>
      <c r="AR57" s="152" t="s">
        <v>84</v>
      </c>
      <c r="AS57" s="152" t="s">
        <v>84</v>
      </c>
      <c r="AT57" s="152" t="s">
        <v>84</v>
      </c>
    </row>
    <row r="58" spans="1:46" ht="243" customHeight="1" x14ac:dyDescent="0.25">
      <c r="A58" s="138" t="s">
        <v>201</v>
      </c>
      <c r="B58" s="139" t="s">
        <v>85</v>
      </c>
      <c r="C58" s="142" t="s">
        <v>220</v>
      </c>
      <c r="D58" s="141" t="s">
        <v>6</v>
      </c>
      <c r="E58" s="141" t="s">
        <v>5</v>
      </c>
      <c r="F58" s="142" t="s">
        <v>416</v>
      </c>
      <c r="G58" s="142" t="s">
        <v>256</v>
      </c>
      <c r="H58" s="143" t="s">
        <v>118</v>
      </c>
      <c r="I58" s="143" t="s">
        <v>117</v>
      </c>
      <c r="J58" s="144" t="s">
        <v>308</v>
      </c>
      <c r="K58" s="144" t="s">
        <v>119</v>
      </c>
      <c r="L58" s="144" t="s">
        <v>309</v>
      </c>
      <c r="M58" s="145" t="s">
        <v>178</v>
      </c>
      <c r="N58" s="145" t="s">
        <v>227</v>
      </c>
      <c r="O58" s="145" t="s">
        <v>352</v>
      </c>
      <c r="P58" s="155" t="s">
        <v>84</v>
      </c>
      <c r="Q58" s="155" t="s">
        <v>84</v>
      </c>
      <c r="R58" s="155" t="s">
        <v>84</v>
      </c>
      <c r="S58" s="147" t="s">
        <v>53</v>
      </c>
      <c r="T58" s="147" t="s">
        <v>63</v>
      </c>
      <c r="U58" s="147" t="s">
        <v>68</v>
      </c>
      <c r="V58" s="148" t="s">
        <v>69</v>
      </c>
      <c r="W58" s="156" t="s">
        <v>84</v>
      </c>
      <c r="X58" s="156" t="s">
        <v>84</v>
      </c>
      <c r="Y58" s="156" t="s">
        <v>84</v>
      </c>
      <c r="Z58" s="160" t="s">
        <v>84</v>
      </c>
      <c r="AA58" s="160" t="s">
        <v>84</v>
      </c>
      <c r="AB58" s="160" t="s">
        <v>84</v>
      </c>
      <c r="AC58" s="160"/>
      <c r="AD58" s="160"/>
      <c r="AE58" s="160"/>
      <c r="AF58" s="160" t="s">
        <v>84</v>
      </c>
      <c r="AG58" s="160" t="s">
        <v>84</v>
      </c>
      <c r="AH58" s="160" t="s">
        <v>84</v>
      </c>
      <c r="AI58" s="160" t="s">
        <v>84</v>
      </c>
      <c r="AJ58" s="160" t="s">
        <v>84</v>
      </c>
      <c r="AK58" s="160" t="s">
        <v>84</v>
      </c>
      <c r="AL58" s="160" t="s">
        <v>84</v>
      </c>
      <c r="AM58" s="160" t="s">
        <v>84</v>
      </c>
      <c r="AN58" s="160" t="s">
        <v>84</v>
      </c>
      <c r="AO58" s="160" t="s">
        <v>84</v>
      </c>
      <c r="AP58" s="160" t="s">
        <v>84</v>
      </c>
      <c r="AQ58" s="160" t="s">
        <v>84</v>
      </c>
      <c r="AR58" s="152" t="s">
        <v>84</v>
      </c>
      <c r="AS58" s="152" t="s">
        <v>84</v>
      </c>
      <c r="AT58" s="152" t="s">
        <v>84</v>
      </c>
    </row>
    <row r="59" spans="1:46" ht="347.25" customHeight="1" x14ac:dyDescent="0.25">
      <c r="A59" s="138" t="s">
        <v>201</v>
      </c>
      <c r="B59" s="139" t="s">
        <v>85</v>
      </c>
      <c r="C59" s="142" t="s">
        <v>220</v>
      </c>
      <c r="D59" s="141" t="s">
        <v>6</v>
      </c>
      <c r="E59" s="141" t="s">
        <v>5</v>
      </c>
      <c r="F59" s="142" t="s">
        <v>932</v>
      </c>
      <c r="G59" s="142" t="s">
        <v>27</v>
      </c>
      <c r="H59" s="143" t="s">
        <v>131</v>
      </c>
      <c r="I59" s="143" t="s">
        <v>141</v>
      </c>
      <c r="J59" s="144" t="s">
        <v>142</v>
      </c>
      <c r="K59" s="144" t="s">
        <v>136</v>
      </c>
      <c r="L59" s="144" t="s">
        <v>143</v>
      </c>
      <c r="M59" s="145" t="s">
        <v>179</v>
      </c>
      <c r="N59" s="145" t="s">
        <v>432</v>
      </c>
      <c r="O59" s="145" t="s">
        <v>187</v>
      </c>
      <c r="P59" s="170" t="s">
        <v>871</v>
      </c>
      <c r="Q59" s="170" t="s">
        <v>945</v>
      </c>
      <c r="R59" s="170" t="s">
        <v>967</v>
      </c>
      <c r="S59" s="147" t="s">
        <v>53</v>
      </c>
      <c r="T59" s="147" t="s">
        <v>54</v>
      </c>
      <c r="U59" s="147" t="s">
        <v>55</v>
      </c>
      <c r="V59" s="148" t="s">
        <v>56</v>
      </c>
      <c r="W59" s="156" t="s">
        <v>84</v>
      </c>
      <c r="X59" s="156" t="s">
        <v>84</v>
      </c>
      <c r="Y59" s="156" t="s">
        <v>84</v>
      </c>
      <c r="Z59" s="150" t="s">
        <v>892</v>
      </c>
      <c r="AA59" s="150" t="s">
        <v>910</v>
      </c>
      <c r="AB59" s="150" t="s">
        <v>969</v>
      </c>
      <c r="AC59" s="160"/>
      <c r="AD59" s="160"/>
      <c r="AE59" s="160"/>
      <c r="AF59" s="160" t="s">
        <v>84</v>
      </c>
      <c r="AG59" s="160" t="s">
        <v>84</v>
      </c>
      <c r="AH59" s="160" t="s">
        <v>84</v>
      </c>
      <c r="AI59" s="160" t="s">
        <v>84</v>
      </c>
      <c r="AJ59" s="160" t="s">
        <v>84</v>
      </c>
      <c r="AK59" s="160" t="s">
        <v>84</v>
      </c>
      <c r="AL59" s="160" t="s">
        <v>84</v>
      </c>
      <c r="AM59" s="160" t="s">
        <v>84</v>
      </c>
      <c r="AN59" s="160" t="s">
        <v>84</v>
      </c>
      <c r="AO59" s="160" t="s">
        <v>84</v>
      </c>
      <c r="AP59" s="160" t="s">
        <v>84</v>
      </c>
      <c r="AQ59" s="160" t="s">
        <v>84</v>
      </c>
      <c r="AR59" s="152" t="s">
        <v>84</v>
      </c>
      <c r="AS59" s="152" t="s">
        <v>84</v>
      </c>
      <c r="AT59" s="152" t="s">
        <v>84</v>
      </c>
    </row>
    <row r="60" spans="1:46" ht="306.75" customHeight="1" x14ac:dyDescent="0.25">
      <c r="A60" s="138" t="s">
        <v>201</v>
      </c>
      <c r="B60" s="139" t="s">
        <v>85</v>
      </c>
      <c r="C60" s="142" t="s">
        <v>220</v>
      </c>
      <c r="D60" s="141" t="s">
        <v>6</v>
      </c>
      <c r="E60" s="141" t="s">
        <v>5</v>
      </c>
      <c r="F60" s="142" t="s">
        <v>932</v>
      </c>
      <c r="G60" s="142" t="s">
        <v>27</v>
      </c>
      <c r="H60" s="143" t="s">
        <v>131</v>
      </c>
      <c r="I60" s="143" t="s">
        <v>141</v>
      </c>
      <c r="J60" s="144" t="s">
        <v>142</v>
      </c>
      <c r="K60" s="144" t="s">
        <v>136</v>
      </c>
      <c r="L60" s="144" t="s">
        <v>143</v>
      </c>
      <c r="M60" s="145" t="s">
        <v>179</v>
      </c>
      <c r="N60" s="145" t="s">
        <v>432</v>
      </c>
      <c r="O60" s="145" t="s">
        <v>187</v>
      </c>
      <c r="P60" s="155" t="s">
        <v>84</v>
      </c>
      <c r="Q60" s="155" t="s">
        <v>84</v>
      </c>
      <c r="R60" s="155" t="s">
        <v>84</v>
      </c>
      <c r="S60" s="147" t="s">
        <v>53</v>
      </c>
      <c r="T60" s="147" t="s">
        <v>54</v>
      </c>
      <c r="U60" s="147" t="s">
        <v>55</v>
      </c>
      <c r="V60" s="148" t="s">
        <v>56</v>
      </c>
      <c r="W60" s="156" t="s">
        <v>84</v>
      </c>
      <c r="X60" s="156" t="s">
        <v>84</v>
      </c>
      <c r="Y60" s="156" t="s">
        <v>84</v>
      </c>
      <c r="Z60" s="160" t="s">
        <v>84</v>
      </c>
      <c r="AA60" s="160" t="s">
        <v>84</v>
      </c>
      <c r="AB60" s="160" t="s">
        <v>84</v>
      </c>
      <c r="AC60" s="160"/>
      <c r="AD60" s="160"/>
      <c r="AE60" s="160"/>
      <c r="AF60" s="160" t="s">
        <v>84</v>
      </c>
      <c r="AG60" s="160" t="s">
        <v>84</v>
      </c>
      <c r="AH60" s="160" t="s">
        <v>84</v>
      </c>
      <c r="AI60" s="160" t="s">
        <v>84</v>
      </c>
      <c r="AJ60" s="160" t="s">
        <v>84</v>
      </c>
      <c r="AK60" s="160" t="s">
        <v>84</v>
      </c>
      <c r="AL60" s="160" t="s">
        <v>84</v>
      </c>
      <c r="AM60" s="160" t="s">
        <v>84</v>
      </c>
      <c r="AN60" s="160" t="s">
        <v>84</v>
      </c>
      <c r="AO60" s="160" t="s">
        <v>84</v>
      </c>
      <c r="AP60" s="160" t="s">
        <v>84</v>
      </c>
      <c r="AQ60" s="160" t="s">
        <v>84</v>
      </c>
      <c r="AR60" s="152" t="s">
        <v>84</v>
      </c>
      <c r="AS60" s="152" t="s">
        <v>84</v>
      </c>
      <c r="AT60" s="152" t="s">
        <v>84</v>
      </c>
    </row>
    <row r="61" spans="1:46" ht="275.25" customHeight="1" x14ac:dyDescent="0.25">
      <c r="A61" s="138" t="s">
        <v>201</v>
      </c>
      <c r="B61" s="139" t="s">
        <v>85</v>
      </c>
      <c r="C61" s="142" t="s">
        <v>220</v>
      </c>
      <c r="D61" s="141" t="s">
        <v>6</v>
      </c>
      <c r="E61" s="141" t="s">
        <v>5</v>
      </c>
      <c r="F61" s="142" t="s">
        <v>255</v>
      </c>
      <c r="G61" s="142" t="s">
        <v>29</v>
      </c>
      <c r="H61" s="143" t="s">
        <v>98</v>
      </c>
      <c r="I61" s="143" t="s">
        <v>113</v>
      </c>
      <c r="J61" s="144" t="s">
        <v>304</v>
      </c>
      <c r="K61" s="143" t="s">
        <v>91</v>
      </c>
      <c r="L61" s="144" t="s">
        <v>305</v>
      </c>
      <c r="M61" s="145" t="s">
        <v>181</v>
      </c>
      <c r="N61" s="145" t="s">
        <v>344</v>
      </c>
      <c r="O61" s="145" t="s">
        <v>350</v>
      </c>
      <c r="P61" s="155" t="s">
        <v>84</v>
      </c>
      <c r="Q61" s="155" t="s">
        <v>84</v>
      </c>
      <c r="R61" s="155" t="s">
        <v>84</v>
      </c>
      <c r="S61" s="147" t="s">
        <v>70</v>
      </c>
      <c r="T61" s="147" t="s">
        <v>80</v>
      </c>
      <c r="U61" s="147" t="s">
        <v>79</v>
      </c>
      <c r="V61" s="148" t="s">
        <v>400</v>
      </c>
      <c r="W61" s="149" t="s">
        <v>446</v>
      </c>
      <c r="X61" s="149" t="s">
        <v>453</v>
      </c>
      <c r="Y61" s="149" t="s">
        <v>454</v>
      </c>
      <c r="Z61" s="160" t="s">
        <v>84</v>
      </c>
      <c r="AA61" s="160" t="s">
        <v>84</v>
      </c>
      <c r="AB61" s="160" t="s">
        <v>84</v>
      </c>
      <c r="AC61" s="160" t="s">
        <v>84</v>
      </c>
      <c r="AD61" s="160" t="s">
        <v>84</v>
      </c>
      <c r="AE61" s="160" t="s">
        <v>84</v>
      </c>
      <c r="AF61" s="160" t="s">
        <v>84</v>
      </c>
      <c r="AG61" s="160" t="s">
        <v>84</v>
      </c>
      <c r="AH61" s="160" t="s">
        <v>84</v>
      </c>
      <c r="AI61" s="160" t="s">
        <v>84</v>
      </c>
      <c r="AJ61" s="160" t="s">
        <v>84</v>
      </c>
      <c r="AK61" s="160" t="s">
        <v>84</v>
      </c>
      <c r="AL61" s="153" t="s">
        <v>970</v>
      </c>
      <c r="AM61" s="153" t="s">
        <v>971</v>
      </c>
      <c r="AN61" s="153" t="s">
        <v>972</v>
      </c>
      <c r="AO61" s="160" t="s">
        <v>84</v>
      </c>
      <c r="AP61" s="160" t="s">
        <v>84</v>
      </c>
      <c r="AQ61" s="160" t="s">
        <v>84</v>
      </c>
      <c r="AR61" s="152" t="s">
        <v>84</v>
      </c>
      <c r="AS61" s="152" t="s">
        <v>84</v>
      </c>
      <c r="AT61" s="152" t="s">
        <v>84</v>
      </c>
    </row>
    <row r="62" spans="1:46" ht="321.75" customHeight="1" x14ac:dyDescent="0.25">
      <c r="A62" s="138" t="s">
        <v>201</v>
      </c>
      <c r="B62" s="139" t="s">
        <v>85</v>
      </c>
      <c r="C62" s="142" t="s">
        <v>220</v>
      </c>
      <c r="D62" s="141" t="s">
        <v>6</v>
      </c>
      <c r="E62" s="141" t="s">
        <v>5</v>
      </c>
      <c r="F62" s="142" t="s">
        <v>255</v>
      </c>
      <c r="G62" s="142" t="s">
        <v>285</v>
      </c>
      <c r="H62" s="143" t="s">
        <v>112</v>
      </c>
      <c r="I62" s="143" t="s">
        <v>96</v>
      </c>
      <c r="J62" s="144" t="s">
        <v>298</v>
      </c>
      <c r="K62" s="144" t="s">
        <v>299</v>
      </c>
      <c r="L62" s="144" t="s">
        <v>300</v>
      </c>
      <c r="M62" s="145" t="s">
        <v>180</v>
      </c>
      <c r="N62" s="145" t="s">
        <v>344</v>
      </c>
      <c r="O62" s="145" t="s">
        <v>348</v>
      </c>
      <c r="P62" s="155" t="s">
        <v>84</v>
      </c>
      <c r="Q62" s="155" t="s">
        <v>84</v>
      </c>
      <c r="R62" s="155" t="s">
        <v>84</v>
      </c>
      <c r="S62" s="147" t="s">
        <v>53</v>
      </c>
      <c r="T62" s="147" t="s">
        <v>54</v>
      </c>
      <c r="U62" s="147" t="s">
        <v>58</v>
      </c>
      <c r="V62" s="148" t="s">
        <v>398</v>
      </c>
      <c r="W62" s="149" t="s">
        <v>446</v>
      </c>
      <c r="X62" s="149" t="s">
        <v>451</v>
      </c>
      <c r="Y62" s="149" t="s">
        <v>874</v>
      </c>
      <c r="Z62" s="160" t="s">
        <v>84</v>
      </c>
      <c r="AA62" s="160" t="s">
        <v>84</v>
      </c>
      <c r="AB62" s="160" t="s">
        <v>84</v>
      </c>
      <c r="AC62" s="160" t="s">
        <v>84</v>
      </c>
      <c r="AD62" s="160" t="s">
        <v>84</v>
      </c>
      <c r="AE62" s="160" t="s">
        <v>84</v>
      </c>
      <c r="AF62" s="160" t="s">
        <v>84</v>
      </c>
      <c r="AG62" s="160" t="s">
        <v>84</v>
      </c>
      <c r="AH62" s="160" t="s">
        <v>84</v>
      </c>
      <c r="AI62" s="160" t="s">
        <v>84</v>
      </c>
      <c r="AJ62" s="160" t="s">
        <v>84</v>
      </c>
      <c r="AK62" s="160" t="s">
        <v>84</v>
      </c>
      <c r="AL62" s="153" t="s">
        <v>878</v>
      </c>
      <c r="AM62" s="153" t="s">
        <v>973</v>
      </c>
      <c r="AN62" s="159" t="s">
        <v>974</v>
      </c>
      <c r="AO62" s="160" t="s">
        <v>84</v>
      </c>
      <c r="AP62" s="160" t="s">
        <v>84</v>
      </c>
      <c r="AQ62" s="160" t="s">
        <v>84</v>
      </c>
      <c r="AR62" s="152" t="s">
        <v>84</v>
      </c>
      <c r="AS62" s="152" t="s">
        <v>84</v>
      </c>
      <c r="AT62" s="152" t="s">
        <v>84</v>
      </c>
    </row>
    <row r="63" spans="1:46" ht="311.25" customHeight="1" x14ac:dyDescent="0.25">
      <c r="A63" s="138" t="s">
        <v>201</v>
      </c>
      <c r="B63" s="139" t="s">
        <v>87</v>
      </c>
      <c r="C63" s="140" t="s">
        <v>259</v>
      </c>
      <c r="D63" s="158" t="s">
        <v>6</v>
      </c>
      <c r="E63" s="158" t="s">
        <v>7</v>
      </c>
      <c r="F63" s="140" t="s">
        <v>279</v>
      </c>
      <c r="G63" s="140" t="s">
        <v>280</v>
      </c>
      <c r="H63" s="143" t="s">
        <v>154</v>
      </c>
      <c r="I63" s="143" t="s">
        <v>153</v>
      </c>
      <c r="J63" s="144" t="s">
        <v>312</v>
      </c>
      <c r="K63" s="143" t="s">
        <v>91</v>
      </c>
      <c r="L63" s="144" t="s">
        <v>313</v>
      </c>
      <c r="M63" s="145" t="s">
        <v>253</v>
      </c>
      <c r="N63" s="145" t="s">
        <v>365</v>
      </c>
      <c r="O63" s="145" t="s">
        <v>366</v>
      </c>
      <c r="P63" s="155" t="s">
        <v>84</v>
      </c>
      <c r="Q63" s="155" t="s">
        <v>84</v>
      </c>
      <c r="R63" s="155" t="s">
        <v>84</v>
      </c>
      <c r="S63" s="147" t="s">
        <v>91</v>
      </c>
      <c r="T63" s="147" t="s">
        <v>91</v>
      </c>
      <c r="U63" s="147" t="s">
        <v>91</v>
      </c>
      <c r="V63" s="147" t="s">
        <v>91</v>
      </c>
      <c r="W63" s="149" t="s">
        <v>446</v>
      </c>
      <c r="X63" s="149" t="s">
        <v>447</v>
      </c>
      <c r="Y63" s="149" t="s">
        <v>448</v>
      </c>
      <c r="Z63" s="160" t="s">
        <v>84</v>
      </c>
      <c r="AA63" s="160" t="s">
        <v>84</v>
      </c>
      <c r="AB63" s="160" t="s">
        <v>84</v>
      </c>
      <c r="AC63" s="160"/>
      <c r="AD63" s="160"/>
      <c r="AE63" s="160"/>
      <c r="AF63" s="160" t="s">
        <v>84</v>
      </c>
      <c r="AG63" s="160" t="s">
        <v>84</v>
      </c>
      <c r="AH63" s="160" t="s">
        <v>84</v>
      </c>
      <c r="AI63" s="160" t="s">
        <v>84</v>
      </c>
      <c r="AJ63" s="160" t="s">
        <v>84</v>
      </c>
      <c r="AK63" s="160" t="s">
        <v>84</v>
      </c>
      <c r="AL63" s="160" t="s">
        <v>84</v>
      </c>
      <c r="AM63" s="160" t="s">
        <v>84</v>
      </c>
      <c r="AN63" s="160" t="s">
        <v>84</v>
      </c>
      <c r="AO63" s="160" t="s">
        <v>84</v>
      </c>
      <c r="AP63" s="160" t="s">
        <v>84</v>
      </c>
      <c r="AQ63" s="160" t="s">
        <v>84</v>
      </c>
      <c r="AR63" s="152" t="s">
        <v>84</v>
      </c>
      <c r="AS63" s="152" t="s">
        <v>84</v>
      </c>
      <c r="AT63" s="152" t="s">
        <v>84</v>
      </c>
    </row>
    <row r="64" spans="1:46" s="154" customFormat="1" ht="293.25" customHeight="1" x14ac:dyDescent="0.25">
      <c r="A64" s="138" t="s">
        <v>201</v>
      </c>
      <c r="B64" s="139" t="s">
        <v>87</v>
      </c>
      <c r="C64" s="140" t="s">
        <v>219</v>
      </c>
      <c r="D64" s="158" t="s">
        <v>6</v>
      </c>
      <c r="E64" s="158" t="s">
        <v>7</v>
      </c>
      <c r="F64" s="140" t="s">
        <v>209</v>
      </c>
      <c r="G64" s="140" t="s">
        <v>218</v>
      </c>
      <c r="H64" s="143" t="s">
        <v>100</v>
      </c>
      <c r="I64" s="143" t="s">
        <v>889</v>
      </c>
      <c r="J64" s="144" t="s">
        <v>890</v>
      </c>
      <c r="K64" s="144" t="s">
        <v>197</v>
      </c>
      <c r="L64" s="144" t="s">
        <v>891</v>
      </c>
      <c r="M64" s="145" t="s">
        <v>179</v>
      </c>
      <c r="N64" s="145" t="s">
        <v>211</v>
      </c>
      <c r="O64" s="145" t="s">
        <v>367</v>
      </c>
      <c r="P64" s="155" t="s">
        <v>84</v>
      </c>
      <c r="Q64" s="155" t="s">
        <v>84</v>
      </c>
      <c r="R64" s="155" t="s">
        <v>84</v>
      </c>
      <c r="S64" s="147" t="s">
        <v>975</v>
      </c>
      <c r="T64" s="147" t="s">
        <v>976</v>
      </c>
      <c r="U64" s="147" t="s">
        <v>977</v>
      </c>
      <c r="V64" s="148" t="s">
        <v>978</v>
      </c>
      <c r="W64" s="149" t="s">
        <v>446</v>
      </c>
      <c r="X64" s="149" t="s">
        <v>451</v>
      </c>
      <c r="Y64" s="149" t="s">
        <v>874</v>
      </c>
      <c r="Z64" s="152" t="s">
        <v>84</v>
      </c>
      <c r="AA64" s="152" t="s">
        <v>84</v>
      </c>
      <c r="AB64" s="152" t="s">
        <v>84</v>
      </c>
      <c r="AC64" s="152"/>
      <c r="AD64" s="152"/>
      <c r="AE64" s="152"/>
      <c r="AF64" s="160" t="s">
        <v>84</v>
      </c>
      <c r="AG64" s="160" t="s">
        <v>84</v>
      </c>
      <c r="AH64" s="160" t="s">
        <v>84</v>
      </c>
      <c r="AI64" s="160" t="s">
        <v>84</v>
      </c>
      <c r="AJ64" s="160" t="s">
        <v>84</v>
      </c>
      <c r="AK64" s="160" t="s">
        <v>84</v>
      </c>
      <c r="AL64" s="152" t="s">
        <v>84</v>
      </c>
      <c r="AM64" s="152" t="s">
        <v>84</v>
      </c>
      <c r="AN64" s="152" t="s">
        <v>84</v>
      </c>
      <c r="AO64" s="160" t="s">
        <v>84</v>
      </c>
      <c r="AP64" s="160" t="s">
        <v>84</v>
      </c>
      <c r="AQ64" s="160" t="s">
        <v>84</v>
      </c>
      <c r="AR64" s="152" t="s">
        <v>84</v>
      </c>
      <c r="AS64" s="152" t="s">
        <v>84</v>
      </c>
      <c r="AT64" s="152" t="s">
        <v>84</v>
      </c>
    </row>
    <row r="65" spans="1:46" s="154" customFormat="1" ht="303" customHeight="1" x14ac:dyDescent="0.25">
      <c r="A65" s="138" t="s">
        <v>201</v>
      </c>
      <c r="B65" s="139" t="s">
        <v>87</v>
      </c>
      <c r="C65" s="140" t="s">
        <v>264</v>
      </c>
      <c r="D65" s="141" t="s">
        <v>6</v>
      </c>
      <c r="E65" s="141" t="s">
        <v>7</v>
      </c>
      <c r="F65" s="142" t="s">
        <v>266</v>
      </c>
      <c r="G65" s="161" t="s">
        <v>265</v>
      </c>
      <c r="H65" s="143" t="s">
        <v>107</v>
      </c>
      <c r="I65" s="143" t="s">
        <v>106</v>
      </c>
      <c r="J65" s="144" t="s">
        <v>292</v>
      </c>
      <c r="K65" s="144" t="s">
        <v>174</v>
      </c>
      <c r="L65" s="144" t="s">
        <v>340</v>
      </c>
      <c r="M65" s="145" t="s">
        <v>179</v>
      </c>
      <c r="N65" s="145" t="s">
        <v>393</v>
      </c>
      <c r="O65" s="145" t="s">
        <v>248</v>
      </c>
      <c r="P65" s="170" t="s">
        <v>871</v>
      </c>
      <c r="Q65" s="170" t="s">
        <v>945</v>
      </c>
      <c r="R65" s="170" t="s">
        <v>967</v>
      </c>
      <c r="S65" s="147" t="s">
        <v>53</v>
      </c>
      <c r="T65" s="147" t="s">
        <v>59</v>
      </c>
      <c r="U65" s="147" t="s">
        <v>60</v>
      </c>
      <c r="V65" s="148" t="s">
        <v>249</v>
      </c>
      <c r="W65" s="156" t="s">
        <v>84</v>
      </c>
      <c r="X65" s="157" t="s">
        <v>84</v>
      </c>
      <c r="Y65" s="157" t="s">
        <v>84</v>
      </c>
      <c r="Z65" s="150" t="s">
        <v>892</v>
      </c>
      <c r="AA65" s="150" t="s">
        <v>979</v>
      </c>
      <c r="AB65" s="150" t="s">
        <v>980</v>
      </c>
      <c r="AC65" s="152"/>
      <c r="AD65" s="152"/>
      <c r="AE65" s="152"/>
      <c r="AF65" s="160" t="s">
        <v>84</v>
      </c>
      <c r="AG65" s="160" t="s">
        <v>84</v>
      </c>
      <c r="AH65" s="160" t="s">
        <v>84</v>
      </c>
      <c r="AI65" s="160" t="s">
        <v>84</v>
      </c>
      <c r="AJ65" s="160" t="s">
        <v>84</v>
      </c>
      <c r="AK65" s="160" t="s">
        <v>84</v>
      </c>
      <c r="AL65" s="152" t="s">
        <v>84</v>
      </c>
      <c r="AM65" s="152" t="s">
        <v>84</v>
      </c>
      <c r="AN65" s="152" t="s">
        <v>84</v>
      </c>
      <c r="AO65" s="150" t="s">
        <v>981</v>
      </c>
      <c r="AP65" s="150" t="s">
        <v>982</v>
      </c>
      <c r="AQ65" s="150" t="s">
        <v>983</v>
      </c>
      <c r="AR65" s="152" t="s">
        <v>84</v>
      </c>
      <c r="AS65" s="152" t="s">
        <v>84</v>
      </c>
      <c r="AT65" s="152" t="s">
        <v>84</v>
      </c>
    </row>
    <row r="66" spans="1:46" s="154" customFormat="1" ht="319.5" customHeight="1" x14ac:dyDescent="0.25">
      <c r="A66" s="138" t="s">
        <v>201</v>
      </c>
      <c r="B66" s="139" t="s">
        <v>87</v>
      </c>
      <c r="C66" s="140" t="s">
        <v>261</v>
      </c>
      <c r="D66" s="158" t="s">
        <v>6</v>
      </c>
      <c r="E66" s="158" t="s">
        <v>7</v>
      </c>
      <c r="F66" s="140" t="s">
        <v>224</v>
      </c>
      <c r="G66" s="140" t="s">
        <v>31</v>
      </c>
      <c r="H66" s="143" t="s">
        <v>98</v>
      </c>
      <c r="I66" s="143" t="s">
        <v>150</v>
      </c>
      <c r="J66" s="144" t="s">
        <v>314</v>
      </c>
      <c r="K66" s="143" t="s">
        <v>91</v>
      </c>
      <c r="L66" s="144" t="s">
        <v>315</v>
      </c>
      <c r="M66" s="145" t="s">
        <v>178</v>
      </c>
      <c r="N66" s="179" t="s">
        <v>368</v>
      </c>
      <c r="O66" s="145" t="s">
        <v>369</v>
      </c>
      <c r="P66" s="155" t="s">
        <v>84</v>
      </c>
      <c r="Q66" s="155" t="s">
        <v>84</v>
      </c>
      <c r="R66" s="155" t="s">
        <v>84</v>
      </c>
      <c r="S66" s="147" t="s">
        <v>39</v>
      </c>
      <c r="T66" s="147" t="s">
        <v>40</v>
      </c>
      <c r="U66" s="147" t="s">
        <v>42</v>
      </c>
      <c r="V66" s="148" t="s">
        <v>403</v>
      </c>
      <c r="W66" s="156" t="s">
        <v>84</v>
      </c>
      <c r="X66" s="157" t="s">
        <v>84</v>
      </c>
      <c r="Y66" s="157" t="s">
        <v>84</v>
      </c>
      <c r="Z66" s="152" t="s">
        <v>84</v>
      </c>
      <c r="AA66" s="152" t="s">
        <v>84</v>
      </c>
      <c r="AB66" s="152" t="s">
        <v>84</v>
      </c>
      <c r="AC66" s="152"/>
      <c r="AD66" s="152"/>
      <c r="AE66" s="152"/>
      <c r="AF66" s="160" t="s">
        <v>84</v>
      </c>
      <c r="AG66" s="160" t="s">
        <v>84</v>
      </c>
      <c r="AH66" s="160" t="s">
        <v>84</v>
      </c>
      <c r="AI66" s="160" t="s">
        <v>84</v>
      </c>
      <c r="AJ66" s="160" t="s">
        <v>84</v>
      </c>
      <c r="AK66" s="160" t="s">
        <v>84</v>
      </c>
      <c r="AL66" s="152" t="s">
        <v>84</v>
      </c>
      <c r="AM66" s="152" t="s">
        <v>84</v>
      </c>
      <c r="AN66" s="152" t="s">
        <v>84</v>
      </c>
      <c r="AO66" s="152" t="s">
        <v>84</v>
      </c>
      <c r="AP66" s="152" t="s">
        <v>84</v>
      </c>
      <c r="AQ66" s="152" t="s">
        <v>84</v>
      </c>
      <c r="AR66" s="152" t="s">
        <v>84</v>
      </c>
      <c r="AS66" s="152" t="s">
        <v>84</v>
      </c>
      <c r="AT66" s="152" t="s">
        <v>84</v>
      </c>
    </row>
    <row r="67" spans="1:46" s="154" customFormat="1" ht="319.5" customHeight="1" x14ac:dyDescent="0.25">
      <c r="A67" s="138" t="s">
        <v>201</v>
      </c>
      <c r="B67" s="139" t="s">
        <v>87</v>
      </c>
      <c r="C67" s="140" t="s">
        <v>259</v>
      </c>
      <c r="D67" s="158" t="s">
        <v>6</v>
      </c>
      <c r="E67" s="158" t="s">
        <v>7</v>
      </c>
      <c r="F67" s="142" t="s">
        <v>277</v>
      </c>
      <c r="G67" s="164" t="s">
        <v>278</v>
      </c>
      <c r="H67" s="143" t="s">
        <v>102</v>
      </c>
      <c r="I67" s="143" t="s">
        <v>103</v>
      </c>
      <c r="J67" s="144" t="s">
        <v>316</v>
      </c>
      <c r="K67" s="143" t="s">
        <v>90</v>
      </c>
      <c r="L67" s="144" t="s">
        <v>290</v>
      </c>
      <c r="M67" s="145" t="s">
        <v>178</v>
      </c>
      <c r="N67" s="145" t="s">
        <v>370</v>
      </c>
      <c r="O67" s="145" t="s">
        <v>371</v>
      </c>
      <c r="P67" s="155" t="s">
        <v>84</v>
      </c>
      <c r="Q67" s="155" t="s">
        <v>84</v>
      </c>
      <c r="R67" s="155" t="s">
        <v>84</v>
      </c>
      <c r="S67" s="147" t="s">
        <v>39</v>
      </c>
      <c r="T67" s="147" t="s">
        <v>40</v>
      </c>
      <c r="U67" s="147" t="s">
        <v>42</v>
      </c>
      <c r="V67" s="148" t="s">
        <v>403</v>
      </c>
      <c r="W67" s="156" t="s">
        <v>84</v>
      </c>
      <c r="X67" s="157" t="s">
        <v>84</v>
      </c>
      <c r="Y67" s="157" t="s">
        <v>84</v>
      </c>
      <c r="Z67" s="152" t="s">
        <v>84</v>
      </c>
      <c r="AA67" s="152" t="s">
        <v>84</v>
      </c>
      <c r="AB67" s="152" t="s">
        <v>84</v>
      </c>
      <c r="AC67" s="152"/>
      <c r="AD67" s="152"/>
      <c r="AE67" s="152"/>
      <c r="AF67" s="160" t="s">
        <v>84</v>
      </c>
      <c r="AG67" s="160" t="s">
        <v>84</v>
      </c>
      <c r="AH67" s="160" t="s">
        <v>84</v>
      </c>
      <c r="AI67" s="160" t="s">
        <v>84</v>
      </c>
      <c r="AJ67" s="160" t="s">
        <v>84</v>
      </c>
      <c r="AK67" s="160" t="s">
        <v>84</v>
      </c>
      <c r="AL67" s="152" t="s">
        <v>84</v>
      </c>
      <c r="AM67" s="152" t="s">
        <v>84</v>
      </c>
      <c r="AN67" s="152" t="s">
        <v>84</v>
      </c>
      <c r="AO67" s="152" t="s">
        <v>84</v>
      </c>
      <c r="AP67" s="152" t="s">
        <v>84</v>
      </c>
      <c r="AQ67" s="152" t="s">
        <v>84</v>
      </c>
      <c r="AR67" s="152" t="s">
        <v>84</v>
      </c>
      <c r="AS67" s="152" t="s">
        <v>84</v>
      </c>
      <c r="AT67" s="152" t="s">
        <v>84</v>
      </c>
    </row>
    <row r="68" spans="1:46" s="154" customFormat="1" ht="409.5" customHeight="1" x14ac:dyDescent="0.25">
      <c r="A68" s="138" t="s">
        <v>201</v>
      </c>
      <c r="B68" s="139" t="s">
        <v>235</v>
      </c>
      <c r="C68" s="142" t="s">
        <v>221</v>
      </c>
      <c r="D68" s="141" t="s">
        <v>6</v>
      </c>
      <c r="E68" s="141" t="s">
        <v>8</v>
      </c>
      <c r="F68" s="142" t="s">
        <v>239</v>
      </c>
      <c r="G68" s="182" t="s">
        <v>236</v>
      </c>
      <c r="H68" s="143" t="s">
        <v>104</v>
      </c>
      <c r="I68" s="143" t="s">
        <v>169</v>
      </c>
      <c r="J68" s="144" t="s">
        <v>332</v>
      </c>
      <c r="K68" s="143" t="s">
        <v>90</v>
      </c>
      <c r="L68" s="144" t="s">
        <v>333</v>
      </c>
      <c r="M68" s="145" t="s">
        <v>193</v>
      </c>
      <c r="N68" s="145" t="s">
        <v>385</v>
      </c>
      <c r="O68" s="145" t="s">
        <v>387</v>
      </c>
      <c r="P68" s="170" t="s">
        <v>871</v>
      </c>
      <c r="Q68" s="170" t="s">
        <v>945</v>
      </c>
      <c r="R68" s="170" t="s">
        <v>967</v>
      </c>
      <c r="S68" s="147" t="s">
        <v>45</v>
      </c>
      <c r="T68" s="147" t="s">
        <v>46</v>
      </c>
      <c r="U68" s="147" t="s">
        <v>52</v>
      </c>
      <c r="V68" s="148" t="s">
        <v>409</v>
      </c>
      <c r="W68" s="156" t="s">
        <v>84</v>
      </c>
      <c r="X68" s="157" t="s">
        <v>84</v>
      </c>
      <c r="Y68" s="157" t="s">
        <v>84</v>
      </c>
      <c r="Z68" s="150" t="s">
        <v>909</v>
      </c>
      <c r="AA68" s="150" t="s">
        <v>910</v>
      </c>
      <c r="AB68" s="150" t="s">
        <v>984</v>
      </c>
      <c r="AC68" s="153" t="s">
        <v>985</v>
      </c>
      <c r="AD68" s="153" t="s">
        <v>986</v>
      </c>
      <c r="AE68" s="153" t="s">
        <v>987</v>
      </c>
      <c r="AF68" s="160" t="s">
        <v>84</v>
      </c>
      <c r="AG68" s="160" t="s">
        <v>84</v>
      </c>
      <c r="AH68" s="160" t="s">
        <v>84</v>
      </c>
      <c r="AI68" s="160" t="s">
        <v>84</v>
      </c>
      <c r="AJ68" s="160" t="s">
        <v>84</v>
      </c>
      <c r="AK68" s="160" t="s">
        <v>84</v>
      </c>
      <c r="AL68" s="152" t="s">
        <v>84</v>
      </c>
      <c r="AM68" s="152" t="s">
        <v>84</v>
      </c>
      <c r="AN68" s="152" t="s">
        <v>84</v>
      </c>
      <c r="AO68" s="152" t="s">
        <v>84</v>
      </c>
      <c r="AP68" s="152" t="s">
        <v>84</v>
      </c>
      <c r="AQ68" s="152" t="s">
        <v>84</v>
      </c>
      <c r="AR68" s="152" t="s">
        <v>84</v>
      </c>
      <c r="AS68" s="152" t="s">
        <v>84</v>
      </c>
      <c r="AT68" s="152" t="s">
        <v>84</v>
      </c>
    </row>
    <row r="69" spans="1:46" s="154" customFormat="1" ht="409.5" customHeight="1" x14ac:dyDescent="0.25">
      <c r="A69" s="138" t="s">
        <v>201</v>
      </c>
      <c r="B69" s="139" t="s">
        <v>225</v>
      </c>
      <c r="C69" s="140" t="s">
        <v>221</v>
      </c>
      <c r="D69" s="158" t="s">
        <v>6</v>
      </c>
      <c r="E69" s="158" t="s">
        <v>8</v>
      </c>
      <c r="F69" s="140" t="s">
        <v>258</v>
      </c>
      <c r="G69" s="140" t="s">
        <v>257</v>
      </c>
      <c r="H69" s="143" t="s">
        <v>156</v>
      </c>
      <c r="I69" s="143" t="s">
        <v>132</v>
      </c>
      <c r="J69" s="144" t="s">
        <v>317</v>
      </c>
      <c r="K69" s="144" t="s">
        <v>157</v>
      </c>
      <c r="L69" s="144" t="s">
        <v>254</v>
      </c>
      <c r="M69" s="145" t="s">
        <v>182</v>
      </c>
      <c r="N69" s="145" t="s">
        <v>342</v>
      </c>
      <c r="O69" s="145" t="s">
        <v>372</v>
      </c>
      <c r="P69" s="155" t="s">
        <v>84</v>
      </c>
      <c r="Q69" s="155" t="s">
        <v>84</v>
      </c>
      <c r="R69" s="155" t="s">
        <v>84</v>
      </c>
      <c r="S69" s="147" t="s">
        <v>53</v>
      </c>
      <c r="T69" s="147" t="s">
        <v>54</v>
      </c>
      <c r="U69" s="147" t="s">
        <v>55</v>
      </c>
      <c r="V69" s="183" t="s">
        <v>404</v>
      </c>
      <c r="W69" s="156" t="s">
        <v>84</v>
      </c>
      <c r="X69" s="157" t="s">
        <v>84</v>
      </c>
      <c r="Y69" s="157" t="s">
        <v>84</v>
      </c>
      <c r="Z69" s="152" t="s">
        <v>84</v>
      </c>
      <c r="AA69" s="152" t="s">
        <v>84</v>
      </c>
      <c r="AB69" s="152" t="s">
        <v>84</v>
      </c>
      <c r="AC69" s="152"/>
      <c r="AD69" s="152"/>
      <c r="AE69" s="152"/>
      <c r="AF69" s="160" t="s">
        <v>84</v>
      </c>
      <c r="AG69" s="160" t="s">
        <v>84</v>
      </c>
      <c r="AH69" s="160" t="s">
        <v>84</v>
      </c>
      <c r="AI69" s="160" t="s">
        <v>84</v>
      </c>
      <c r="AJ69" s="160" t="s">
        <v>84</v>
      </c>
      <c r="AK69" s="160" t="s">
        <v>84</v>
      </c>
      <c r="AL69" s="152" t="s">
        <v>84</v>
      </c>
      <c r="AM69" s="152" t="s">
        <v>84</v>
      </c>
      <c r="AN69" s="152" t="s">
        <v>84</v>
      </c>
      <c r="AO69" s="152" t="s">
        <v>84</v>
      </c>
      <c r="AP69" s="152" t="s">
        <v>84</v>
      </c>
      <c r="AQ69" s="152" t="s">
        <v>84</v>
      </c>
      <c r="AR69" s="152" t="s">
        <v>84</v>
      </c>
      <c r="AS69" s="152" t="s">
        <v>84</v>
      </c>
      <c r="AT69" s="152" t="s">
        <v>84</v>
      </c>
    </row>
    <row r="70" spans="1:46" ht="312.75" customHeight="1" x14ac:dyDescent="0.25">
      <c r="A70" s="138" t="s">
        <v>201</v>
      </c>
      <c r="B70" s="139" t="s">
        <v>225</v>
      </c>
      <c r="C70" s="140" t="s">
        <v>221</v>
      </c>
      <c r="D70" s="158" t="s">
        <v>6</v>
      </c>
      <c r="E70" s="158" t="s">
        <v>8</v>
      </c>
      <c r="F70" s="140" t="s">
        <v>268</v>
      </c>
      <c r="G70" s="140" t="s">
        <v>33</v>
      </c>
      <c r="H70" s="167" t="s">
        <v>114</v>
      </c>
      <c r="I70" s="167" t="s">
        <v>158</v>
      </c>
      <c r="J70" s="168" t="s">
        <v>318</v>
      </c>
      <c r="K70" s="167" t="s">
        <v>91</v>
      </c>
      <c r="L70" s="168" t="s">
        <v>319</v>
      </c>
      <c r="M70" s="169" t="s">
        <v>181</v>
      </c>
      <c r="N70" s="169" t="s">
        <v>344</v>
      </c>
      <c r="O70" s="169" t="s">
        <v>373</v>
      </c>
      <c r="P70" s="155" t="s">
        <v>84</v>
      </c>
      <c r="Q70" s="155" t="s">
        <v>84</v>
      </c>
      <c r="R70" s="155" t="s">
        <v>84</v>
      </c>
      <c r="S70" s="147" t="s">
        <v>39</v>
      </c>
      <c r="T70" s="147" t="s">
        <v>40</v>
      </c>
      <c r="U70" s="147" t="s">
        <v>42</v>
      </c>
      <c r="V70" s="171" t="s">
        <v>405</v>
      </c>
      <c r="W70" s="156" t="s">
        <v>84</v>
      </c>
      <c r="X70" s="157" t="s">
        <v>84</v>
      </c>
      <c r="Y70" s="157" t="s">
        <v>84</v>
      </c>
      <c r="Z70" s="160" t="s">
        <v>84</v>
      </c>
      <c r="AA70" s="160" t="s">
        <v>84</v>
      </c>
      <c r="AB70" s="160" t="s">
        <v>84</v>
      </c>
      <c r="AC70" s="160"/>
      <c r="AD70" s="160"/>
      <c r="AE70" s="160"/>
      <c r="AF70" s="160" t="s">
        <v>84</v>
      </c>
      <c r="AG70" s="160" t="s">
        <v>84</v>
      </c>
      <c r="AH70" s="160" t="s">
        <v>84</v>
      </c>
      <c r="AI70" s="172" t="s">
        <v>905</v>
      </c>
      <c r="AJ70" s="166" t="s">
        <v>905</v>
      </c>
      <c r="AK70" s="150" t="s">
        <v>921</v>
      </c>
      <c r="AL70" s="160" t="s">
        <v>84</v>
      </c>
      <c r="AM70" s="160" t="s">
        <v>84</v>
      </c>
      <c r="AN70" s="160" t="s">
        <v>84</v>
      </c>
      <c r="AO70" s="152" t="s">
        <v>84</v>
      </c>
      <c r="AP70" s="152" t="s">
        <v>84</v>
      </c>
      <c r="AQ70" s="152" t="s">
        <v>84</v>
      </c>
      <c r="AR70" s="152" t="s">
        <v>84</v>
      </c>
      <c r="AS70" s="152" t="s">
        <v>84</v>
      </c>
      <c r="AT70" s="152" t="s">
        <v>84</v>
      </c>
    </row>
    <row r="71" spans="1:46" ht="302.25" customHeight="1" x14ac:dyDescent="0.25">
      <c r="A71" s="138" t="s">
        <v>201</v>
      </c>
      <c r="B71" s="139" t="s">
        <v>225</v>
      </c>
      <c r="C71" s="142" t="s">
        <v>221</v>
      </c>
      <c r="D71" s="141" t="s">
        <v>6</v>
      </c>
      <c r="E71" s="141" t="s">
        <v>8</v>
      </c>
      <c r="F71" s="142" t="s">
        <v>268</v>
      </c>
      <c r="G71" s="142" t="s">
        <v>33</v>
      </c>
      <c r="H71" s="143" t="s">
        <v>114</v>
      </c>
      <c r="I71" s="143" t="s">
        <v>159</v>
      </c>
      <c r="J71" s="144" t="s">
        <v>320</v>
      </c>
      <c r="K71" s="144" t="s">
        <v>160</v>
      </c>
      <c r="L71" s="144" t="s">
        <v>243</v>
      </c>
      <c r="M71" s="145" t="s">
        <v>182</v>
      </c>
      <c r="N71" s="145" t="s">
        <v>374</v>
      </c>
      <c r="O71" s="145" t="s">
        <v>375</v>
      </c>
      <c r="P71" s="155" t="s">
        <v>84</v>
      </c>
      <c r="Q71" s="155" t="s">
        <v>84</v>
      </c>
      <c r="R71" s="155" t="s">
        <v>84</v>
      </c>
      <c r="S71" s="147" t="s">
        <v>53</v>
      </c>
      <c r="T71" s="147" t="s">
        <v>54</v>
      </c>
      <c r="U71" s="147" t="s">
        <v>55</v>
      </c>
      <c r="V71" s="148" t="s">
        <v>401</v>
      </c>
      <c r="W71" s="156" t="s">
        <v>84</v>
      </c>
      <c r="X71" s="157" t="s">
        <v>84</v>
      </c>
      <c r="Y71" s="157" t="s">
        <v>84</v>
      </c>
      <c r="Z71" s="160" t="s">
        <v>84</v>
      </c>
      <c r="AA71" s="160" t="s">
        <v>84</v>
      </c>
      <c r="AB71" s="160" t="s">
        <v>84</v>
      </c>
      <c r="AC71" s="160"/>
      <c r="AD71" s="160"/>
      <c r="AE71" s="160"/>
      <c r="AF71" s="160" t="s">
        <v>84</v>
      </c>
      <c r="AG71" s="160" t="s">
        <v>84</v>
      </c>
      <c r="AH71" s="160" t="s">
        <v>84</v>
      </c>
      <c r="AI71" s="160" t="s">
        <v>84</v>
      </c>
      <c r="AJ71" s="160" t="s">
        <v>84</v>
      </c>
      <c r="AK71" s="160" t="s">
        <v>84</v>
      </c>
      <c r="AL71" s="160" t="s">
        <v>84</v>
      </c>
      <c r="AM71" s="160" t="s">
        <v>84</v>
      </c>
      <c r="AN71" s="160" t="s">
        <v>84</v>
      </c>
      <c r="AO71" s="152" t="s">
        <v>84</v>
      </c>
      <c r="AP71" s="152" t="s">
        <v>84</v>
      </c>
      <c r="AQ71" s="152" t="s">
        <v>84</v>
      </c>
      <c r="AR71" s="152" t="s">
        <v>84</v>
      </c>
      <c r="AS71" s="152" t="s">
        <v>84</v>
      </c>
      <c r="AT71" s="152" t="s">
        <v>84</v>
      </c>
    </row>
    <row r="72" spans="1:46" ht="312" customHeight="1" x14ac:dyDescent="0.25">
      <c r="A72" s="184" t="s">
        <v>202</v>
      </c>
      <c r="B72" s="139" t="s">
        <v>87</v>
      </c>
      <c r="C72" s="140" t="s">
        <v>219</v>
      </c>
      <c r="D72" s="158" t="s">
        <v>6</v>
      </c>
      <c r="E72" s="158" t="s">
        <v>7</v>
      </c>
      <c r="F72" s="140" t="s">
        <v>209</v>
      </c>
      <c r="G72" s="140" t="s">
        <v>218</v>
      </c>
      <c r="H72" s="143" t="s">
        <v>100</v>
      </c>
      <c r="I72" s="143" t="s">
        <v>889</v>
      </c>
      <c r="J72" s="144" t="s">
        <v>890</v>
      </c>
      <c r="K72" s="144" t="s">
        <v>197</v>
      </c>
      <c r="L72" s="144" t="s">
        <v>891</v>
      </c>
      <c r="M72" s="145" t="s">
        <v>179</v>
      </c>
      <c r="N72" s="145" t="s">
        <v>211</v>
      </c>
      <c r="O72" s="145" t="s">
        <v>367</v>
      </c>
      <c r="P72" s="155" t="s">
        <v>84</v>
      </c>
      <c r="Q72" s="155" t="s">
        <v>84</v>
      </c>
      <c r="R72" s="155" t="s">
        <v>84</v>
      </c>
      <c r="S72" s="147" t="s">
        <v>975</v>
      </c>
      <c r="T72" s="147" t="s">
        <v>976</v>
      </c>
      <c r="U72" s="147" t="s">
        <v>977</v>
      </c>
      <c r="V72" s="148" t="s">
        <v>978</v>
      </c>
      <c r="W72" s="149" t="s">
        <v>446</v>
      </c>
      <c r="X72" s="149" t="s">
        <v>451</v>
      </c>
      <c r="Y72" s="149" t="s">
        <v>874</v>
      </c>
      <c r="Z72" s="160" t="s">
        <v>84</v>
      </c>
      <c r="AA72" s="160" t="s">
        <v>84</v>
      </c>
      <c r="AB72" s="160" t="s">
        <v>84</v>
      </c>
      <c r="AC72" s="160" t="s">
        <v>84</v>
      </c>
      <c r="AD72" s="160" t="s">
        <v>84</v>
      </c>
      <c r="AE72" s="160" t="s">
        <v>84</v>
      </c>
      <c r="AF72" s="160" t="s">
        <v>84</v>
      </c>
      <c r="AG72" s="160" t="s">
        <v>84</v>
      </c>
      <c r="AH72" s="160" t="s">
        <v>84</v>
      </c>
      <c r="AI72" s="160" t="s">
        <v>84</v>
      </c>
      <c r="AJ72" s="160" t="s">
        <v>84</v>
      </c>
      <c r="AK72" s="160" t="s">
        <v>84</v>
      </c>
      <c r="AL72" s="160" t="s">
        <v>84</v>
      </c>
      <c r="AM72" s="160" t="s">
        <v>84</v>
      </c>
      <c r="AN72" s="160" t="s">
        <v>84</v>
      </c>
      <c r="AO72" s="152" t="s">
        <v>84</v>
      </c>
      <c r="AP72" s="152" t="s">
        <v>84</v>
      </c>
      <c r="AQ72" s="152" t="s">
        <v>84</v>
      </c>
      <c r="AR72" s="153" t="s">
        <v>988</v>
      </c>
      <c r="AS72" s="153" t="s">
        <v>989</v>
      </c>
      <c r="AT72" s="153" t="s">
        <v>990</v>
      </c>
    </row>
    <row r="73" spans="1:46" ht="302.25" customHeight="1" x14ac:dyDescent="0.25">
      <c r="A73" s="184" t="s">
        <v>202</v>
      </c>
      <c r="B73" s="139" t="s">
        <v>87</v>
      </c>
      <c r="C73" s="140" t="s">
        <v>259</v>
      </c>
      <c r="D73" s="141" t="s">
        <v>6</v>
      </c>
      <c r="E73" s="141" t="s">
        <v>7</v>
      </c>
      <c r="F73" s="142" t="s">
        <v>277</v>
      </c>
      <c r="G73" s="164" t="s">
        <v>278</v>
      </c>
      <c r="H73" s="185" t="s">
        <v>226</v>
      </c>
      <c r="I73" s="143" t="s">
        <v>150</v>
      </c>
      <c r="J73" s="144" t="s">
        <v>314</v>
      </c>
      <c r="K73" s="143" t="s">
        <v>91</v>
      </c>
      <c r="L73" s="144" t="s">
        <v>315</v>
      </c>
      <c r="M73" s="145" t="s">
        <v>179</v>
      </c>
      <c r="N73" s="145" t="s">
        <v>211</v>
      </c>
      <c r="O73" s="145" t="s">
        <v>367</v>
      </c>
      <c r="P73" s="155" t="s">
        <v>84</v>
      </c>
      <c r="Q73" s="155" t="s">
        <v>84</v>
      </c>
      <c r="R73" s="155" t="s">
        <v>84</v>
      </c>
      <c r="S73" s="147" t="s">
        <v>39</v>
      </c>
      <c r="T73" s="147" t="s">
        <v>40</v>
      </c>
      <c r="U73" s="147" t="s">
        <v>42</v>
      </c>
      <c r="V73" s="171" t="s">
        <v>405</v>
      </c>
      <c r="W73" s="156" t="s">
        <v>84</v>
      </c>
      <c r="X73" s="157" t="s">
        <v>84</v>
      </c>
      <c r="Y73" s="157" t="s">
        <v>84</v>
      </c>
      <c r="Z73" s="160" t="s">
        <v>84</v>
      </c>
      <c r="AA73" s="160" t="s">
        <v>84</v>
      </c>
      <c r="AB73" s="160" t="s">
        <v>84</v>
      </c>
      <c r="AC73" s="160" t="s">
        <v>84</v>
      </c>
      <c r="AD73" s="160" t="s">
        <v>84</v>
      </c>
      <c r="AE73" s="160" t="s">
        <v>84</v>
      </c>
      <c r="AF73" s="160" t="s">
        <v>84</v>
      </c>
      <c r="AG73" s="160" t="s">
        <v>84</v>
      </c>
      <c r="AH73" s="160" t="s">
        <v>84</v>
      </c>
      <c r="AI73" s="160" t="s">
        <v>84</v>
      </c>
      <c r="AJ73" s="160" t="s">
        <v>84</v>
      </c>
      <c r="AK73" s="160" t="s">
        <v>84</v>
      </c>
      <c r="AL73" s="160" t="s">
        <v>84</v>
      </c>
      <c r="AM73" s="160" t="s">
        <v>84</v>
      </c>
      <c r="AN73" s="160" t="s">
        <v>84</v>
      </c>
      <c r="AO73" s="152" t="s">
        <v>84</v>
      </c>
      <c r="AP73" s="152" t="s">
        <v>84</v>
      </c>
      <c r="AQ73" s="152" t="s">
        <v>84</v>
      </c>
      <c r="AR73" s="160" t="s">
        <v>84</v>
      </c>
      <c r="AS73" s="160" t="s">
        <v>84</v>
      </c>
      <c r="AT73" s="160" t="s">
        <v>84</v>
      </c>
    </row>
    <row r="74" spans="1:46" ht="243" customHeight="1" x14ac:dyDescent="0.25">
      <c r="A74" s="184" t="s">
        <v>202</v>
      </c>
      <c r="B74" s="139" t="s">
        <v>235</v>
      </c>
      <c r="C74" s="142" t="s">
        <v>221</v>
      </c>
      <c r="D74" s="141" t="s">
        <v>6</v>
      </c>
      <c r="E74" s="141" t="s">
        <v>8</v>
      </c>
      <c r="F74" s="142" t="s">
        <v>239</v>
      </c>
      <c r="G74" s="182" t="s">
        <v>236</v>
      </c>
      <c r="H74" s="185" t="s">
        <v>226</v>
      </c>
      <c r="I74" s="143" t="s">
        <v>150</v>
      </c>
      <c r="J74" s="144" t="s">
        <v>314</v>
      </c>
      <c r="K74" s="143" t="s">
        <v>91</v>
      </c>
      <c r="L74" s="144" t="s">
        <v>315</v>
      </c>
      <c r="M74" s="145" t="s">
        <v>179</v>
      </c>
      <c r="N74" s="145" t="s">
        <v>211</v>
      </c>
      <c r="O74" s="145" t="s">
        <v>367</v>
      </c>
      <c r="P74" s="155" t="s">
        <v>84</v>
      </c>
      <c r="Q74" s="155" t="s">
        <v>84</v>
      </c>
      <c r="R74" s="155" t="s">
        <v>84</v>
      </c>
      <c r="S74" s="147" t="s">
        <v>39</v>
      </c>
      <c r="T74" s="147" t="s">
        <v>40</v>
      </c>
      <c r="U74" s="147" t="s">
        <v>42</v>
      </c>
      <c r="V74" s="171" t="s">
        <v>405</v>
      </c>
      <c r="W74" s="156" t="s">
        <v>84</v>
      </c>
      <c r="X74" s="157" t="s">
        <v>84</v>
      </c>
      <c r="Y74" s="157" t="s">
        <v>84</v>
      </c>
      <c r="Z74" s="160" t="s">
        <v>84</v>
      </c>
      <c r="AA74" s="160" t="s">
        <v>84</v>
      </c>
      <c r="AB74" s="160" t="s">
        <v>84</v>
      </c>
      <c r="AC74" s="160" t="s">
        <v>84</v>
      </c>
      <c r="AD74" s="160" t="s">
        <v>84</v>
      </c>
      <c r="AE74" s="160" t="s">
        <v>84</v>
      </c>
      <c r="AF74" s="160" t="s">
        <v>84</v>
      </c>
      <c r="AG74" s="160" t="s">
        <v>84</v>
      </c>
      <c r="AH74" s="160" t="s">
        <v>84</v>
      </c>
      <c r="AI74" s="160" t="s">
        <v>84</v>
      </c>
      <c r="AJ74" s="160" t="s">
        <v>84</v>
      </c>
      <c r="AK74" s="160" t="s">
        <v>84</v>
      </c>
      <c r="AL74" s="160" t="s">
        <v>84</v>
      </c>
      <c r="AM74" s="160" t="s">
        <v>84</v>
      </c>
      <c r="AN74" s="160" t="s">
        <v>84</v>
      </c>
      <c r="AO74" s="152" t="s">
        <v>84</v>
      </c>
      <c r="AP74" s="152" t="s">
        <v>84</v>
      </c>
      <c r="AQ74" s="152" t="s">
        <v>84</v>
      </c>
      <c r="AR74" s="160" t="s">
        <v>84</v>
      </c>
      <c r="AS74" s="160" t="s">
        <v>84</v>
      </c>
      <c r="AT74" s="160" t="s">
        <v>84</v>
      </c>
    </row>
    <row r="75" spans="1:46" ht="166.5" customHeight="1" x14ac:dyDescent="0.25">
      <c r="A75" s="138" t="s">
        <v>203</v>
      </c>
      <c r="B75" s="139" t="s">
        <v>217</v>
      </c>
      <c r="C75" s="140" t="s">
        <v>233</v>
      </c>
      <c r="D75" s="141" t="s">
        <v>6</v>
      </c>
      <c r="E75" s="141" t="s">
        <v>7</v>
      </c>
      <c r="F75" s="142" t="s">
        <v>209</v>
      </c>
      <c r="G75" s="142" t="s">
        <v>218</v>
      </c>
      <c r="H75" s="143" t="s">
        <v>100</v>
      </c>
      <c r="I75" s="143" t="s">
        <v>101</v>
      </c>
      <c r="J75" s="144" t="s">
        <v>323</v>
      </c>
      <c r="K75" s="144" t="s">
        <v>197</v>
      </c>
      <c r="L75" s="144" t="s">
        <v>289</v>
      </c>
      <c r="M75" s="145" t="s">
        <v>210</v>
      </c>
      <c r="N75" s="145" t="s">
        <v>211</v>
      </c>
      <c r="O75" s="145" t="s">
        <v>376</v>
      </c>
      <c r="P75" s="155" t="s">
        <v>84</v>
      </c>
      <c r="Q75" s="155" t="s">
        <v>84</v>
      </c>
      <c r="R75" s="155" t="s">
        <v>84</v>
      </c>
      <c r="S75" s="147" t="s">
        <v>53</v>
      </c>
      <c r="T75" s="147" t="s">
        <v>63</v>
      </c>
      <c r="U75" s="147" t="s">
        <v>67</v>
      </c>
      <c r="V75" s="148" t="s">
        <v>406</v>
      </c>
      <c r="W75" s="149" t="s">
        <v>446</v>
      </c>
      <c r="X75" s="149" t="s">
        <v>451</v>
      </c>
      <c r="Y75" s="149" t="s">
        <v>874</v>
      </c>
      <c r="Z75" s="160" t="s">
        <v>84</v>
      </c>
      <c r="AA75" s="160" t="s">
        <v>84</v>
      </c>
      <c r="AB75" s="160" t="s">
        <v>84</v>
      </c>
      <c r="AC75" s="160" t="s">
        <v>84</v>
      </c>
      <c r="AD75" s="160" t="s">
        <v>84</v>
      </c>
      <c r="AE75" s="160" t="s">
        <v>84</v>
      </c>
      <c r="AF75" s="160" t="s">
        <v>84</v>
      </c>
      <c r="AG75" s="160" t="s">
        <v>84</v>
      </c>
      <c r="AH75" s="160" t="s">
        <v>84</v>
      </c>
      <c r="AI75" s="160" t="s">
        <v>84</v>
      </c>
      <c r="AJ75" s="160" t="s">
        <v>84</v>
      </c>
      <c r="AK75" s="160" t="s">
        <v>84</v>
      </c>
      <c r="AL75" s="160" t="s">
        <v>84</v>
      </c>
      <c r="AM75" s="160" t="s">
        <v>84</v>
      </c>
      <c r="AN75" s="160" t="s">
        <v>84</v>
      </c>
      <c r="AO75" s="152" t="s">
        <v>84</v>
      </c>
      <c r="AP75" s="152" t="s">
        <v>84</v>
      </c>
      <c r="AQ75" s="152" t="s">
        <v>84</v>
      </c>
      <c r="AR75" s="153" t="s">
        <v>991</v>
      </c>
      <c r="AS75" s="159" t="s">
        <v>992</v>
      </c>
      <c r="AT75" s="153" t="s">
        <v>993</v>
      </c>
    </row>
    <row r="76" spans="1:46" ht="258" customHeight="1" x14ac:dyDescent="0.25">
      <c r="A76" s="138" t="s">
        <v>203</v>
      </c>
      <c r="B76" s="180" t="s">
        <v>88</v>
      </c>
      <c r="C76" s="142" t="s">
        <v>262</v>
      </c>
      <c r="D76" s="141" t="s">
        <v>6</v>
      </c>
      <c r="E76" s="141" t="s">
        <v>9</v>
      </c>
      <c r="F76" s="142" t="s">
        <v>274</v>
      </c>
      <c r="G76" s="186" t="s">
        <v>275</v>
      </c>
      <c r="H76" s="143" t="s">
        <v>161</v>
      </c>
      <c r="I76" s="143" t="s">
        <v>162</v>
      </c>
      <c r="J76" s="144" t="s">
        <v>324</v>
      </c>
      <c r="K76" s="143" t="s">
        <v>91</v>
      </c>
      <c r="L76" s="144" t="s">
        <v>325</v>
      </c>
      <c r="M76" s="145" t="s">
        <v>178</v>
      </c>
      <c r="N76" s="145" t="s">
        <v>368</v>
      </c>
      <c r="O76" s="145" t="s">
        <v>377</v>
      </c>
      <c r="P76" s="155" t="s">
        <v>84</v>
      </c>
      <c r="Q76" s="155" t="s">
        <v>84</v>
      </c>
      <c r="R76" s="155" t="s">
        <v>84</v>
      </c>
      <c r="S76" s="147" t="s">
        <v>70</v>
      </c>
      <c r="T76" s="147" t="s">
        <v>82</v>
      </c>
      <c r="U76" s="147" t="s">
        <v>81</v>
      </c>
      <c r="V76" s="148" t="s">
        <v>406</v>
      </c>
      <c r="W76" s="156" t="s">
        <v>84</v>
      </c>
      <c r="X76" s="157" t="s">
        <v>84</v>
      </c>
      <c r="Y76" s="157" t="s">
        <v>84</v>
      </c>
      <c r="Z76" s="160" t="s">
        <v>84</v>
      </c>
      <c r="AA76" s="160" t="s">
        <v>84</v>
      </c>
      <c r="AB76" s="160" t="s">
        <v>84</v>
      </c>
      <c r="AC76" s="160" t="s">
        <v>881</v>
      </c>
      <c r="AD76" s="160" t="s">
        <v>84</v>
      </c>
      <c r="AE76" s="160" t="s">
        <v>84</v>
      </c>
      <c r="AF76" s="160" t="s">
        <v>84</v>
      </c>
      <c r="AG76" s="160" t="s">
        <v>84</v>
      </c>
      <c r="AH76" s="160" t="s">
        <v>84</v>
      </c>
      <c r="AI76" s="160" t="s">
        <v>84</v>
      </c>
      <c r="AJ76" s="160" t="s">
        <v>84</v>
      </c>
      <c r="AK76" s="160" t="s">
        <v>84</v>
      </c>
      <c r="AL76" s="160" t="s">
        <v>84</v>
      </c>
      <c r="AM76" s="160" t="s">
        <v>84</v>
      </c>
      <c r="AN76" s="160" t="s">
        <v>84</v>
      </c>
      <c r="AO76" s="152" t="s">
        <v>84</v>
      </c>
      <c r="AP76" s="152" t="s">
        <v>84</v>
      </c>
      <c r="AQ76" s="152" t="s">
        <v>84</v>
      </c>
      <c r="AR76" s="160" t="s">
        <v>84</v>
      </c>
      <c r="AS76" s="160" t="s">
        <v>84</v>
      </c>
      <c r="AT76" s="160" t="s">
        <v>84</v>
      </c>
    </row>
    <row r="77" spans="1:46" ht="318" customHeight="1" x14ac:dyDescent="0.25">
      <c r="A77" s="138" t="s">
        <v>203</v>
      </c>
      <c r="B77" s="180" t="s">
        <v>88</v>
      </c>
      <c r="C77" s="142" t="s">
        <v>262</v>
      </c>
      <c r="D77" s="141" t="s">
        <v>6</v>
      </c>
      <c r="E77" s="141" t="s">
        <v>9</v>
      </c>
      <c r="F77" s="142" t="s">
        <v>994</v>
      </c>
      <c r="G77" s="181" t="s">
        <v>14</v>
      </c>
      <c r="H77" s="143" t="s">
        <v>100</v>
      </c>
      <c r="I77" s="143" t="s">
        <v>163</v>
      </c>
      <c r="J77" s="144" t="s">
        <v>321</v>
      </c>
      <c r="K77" s="143" t="s">
        <v>91</v>
      </c>
      <c r="L77" s="144" t="s">
        <v>322</v>
      </c>
      <c r="M77" s="145" t="s">
        <v>191</v>
      </c>
      <c r="N77" s="145" t="s">
        <v>378</v>
      </c>
      <c r="O77" s="145" t="s">
        <v>379</v>
      </c>
      <c r="P77" s="155" t="s">
        <v>84</v>
      </c>
      <c r="Q77" s="155" t="s">
        <v>84</v>
      </c>
      <c r="R77" s="155" t="s">
        <v>84</v>
      </c>
      <c r="S77" s="147" t="s">
        <v>70</v>
      </c>
      <c r="T77" s="147" t="s">
        <v>82</v>
      </c>
      <c r="U77" s="147" t="s">
        <v>81</v>
      </c>
      <c r="V77" s="148" t="s">
        <v>406</v>
      </c>
      <c r="W77" s="156" t="s">
        <v>84</v>
      </c>
      <c r="X77" s="157" t="s">
        <v>84</v>
      </c>
      <c r="Y77" s="157" t="s">
        <v>84</v>
      </c>
      <c r="Z77" s="160" t="s">
        <v>84</v>
      </c>
      <c r="AA77" s="160" t="s">
        <v>84</v>
      </c>
      <c r="AB77" s="160" t="s">
        <v>84</v>
      </c>
      <c r="AC77" s="160" t="s">
        <v>84</v>
      </c>
      <c r="AD77" s="160" t="s">
        <v>84</v>
      </c>
      <c r="AE77" s="160" t="s">
        <v>84</v>
      </c>
      <c r="AF77" s="160" t="s">
        <v>84</v>
      </c>
      <c r="AG77" s="160" t="s">
        <v>84</v>
      </c>
      <c r="AH77" s="160" t="s">
        <v>84</v>
      </c>
      <c r="AI77" s="160" t="s">
        <v>84</v>
      </c>
      <c r="AJ77" s="160" t="s">
        <v>84</v>
      </c>
      <c r="AK77" s="160" t="s">
        <v>84</v>
      </c>
      <c r="AL77" s="160" t="s">
        <v>84</v>
      </c>
      <c r="AM77" s="160" t="s">
        <v>84</v>
      </c>
      <c r="AN77" s="160" t="s">
        <v>84</v>
      </c>
      <c r="AO77" s="152" t="s">
        <v>84</v>
      </c>
      <c r="AP77" s="152" t="s">
        <v>84</v>
      </c>
      <c r="AQ77" s="152" t="s">
        <v>84</v>
      </c>
      <c r="AR77" s="160" t="s">
        <v>84</v>
      </c>
      <c r="AS77" s="160" t="s">
        <v>84</v>
      </c>
      <c r="AT77" s="160" t="s">
        <v>84</v>
      </c>
    </row>
    <row r="78" spans="1:46" ht="322.5" customHeight="1" x14ac:dyDescent="0.25">
      <c r="A78" s="138" t="s">
        <v>203</v>
      </c>
      <c r="B78" s="180" t="s">
        <v>88</v>
      </c>
      <c r="C78" s="142" t="s">
        <v>262</v>
      </c>
      <c r="D78" s="141" t="s">
        <v>6</v>
      </c>
      <c r="E78" s="141" t="s">
        <v>9</v>
      </c>
      <c r="F78" s="142" t="s">
        <v>273</v>
      </c>
      <c r="G78" s="181" t="s">
        <v>37</v>
      </c>
      <c r="H78" s="143" t="s">
        <v>100</v>
      </c>
      <c r="I78" s="143" t="s">
        <v>164</v>
      </c>
      <c r="J78" s="144" t="s">
        <v>326</v>
      </c>
      <c r="K78" s="143" t="s">
        <v>91</v>
      </c>
      <c r="L78" s="144" t="s">
        <v>327</v>
      </c>
      <c r="M78" s="145" t="s">
        <v>179</v>
      </c>
      <c r="N78" s="145" t="s">
        <v>211</v>
      </c>
      <c r="O78" s="145" t="s">
        <v>380</v>
      </c>
      <c r="P78" s="155" t="s">
        <v>84</v>
      </c>
      <c r="Q78" s="155" t="s">
        <v>84</v>
      </c>
      <c r="R78" s="155" t="s">
        <v>84</v>
      </c>
      <c r="S78" s="147" t="s">
        <v>70</v>
      </c>
      <c r="T78" s="147" t="s">
        <v>82</v>
      </c>
      <c r="U78" s="147" t="s">
        <v>81</v>
      </c>
      <c r="V78" s="148" t="s">
        <v>406</v>
      </c>
      <c r="W78" s="156" t="s">
        <v>84</v>
      </c>
      <c r="X78" s="157" t="s">
        <v>84</v>
      </c>
      <c r="Y78" s="157" t="s">
        <v>84</v>
      </c>
      <c r="Z78" s="160" t="s">
        <v>84</v>
      </c>
      <c r="AA78" s="160" t="s">
        <v>84</v>
      </c>
      <c r="AB78" s="160" t="s">
        <v>84</v>
      </c>
      <c r="AC78" s="160" t="s">
        <v>84</v>
      </c>
      <c r="AD78" s="160" t="s">
        <v>84</v>
      </c>
      <c r="AE78" s="160" t="s">
        <v>84</v>
      </c>
      <c r="AF78" s="160" t="s">
        <v>84</v>
      </c>
      <c r="AG78" s="160" t="s">
        <v>84</v>
      </c>
      <c r="AH78" s="160" t="s">
        <v>84</v>
      </c>
      <c r="AI78" s="160" t="s">
        <v>84</v>
      </c>
      <c r="AJ78" s="160" t="s">
        <v>84</v>
      </c>
      <c r="AK78" s="160" t="s">
        <v>84</v>
      </c>
      <c r="AL78" s="160" t="s">
        <v>84</v>
      </c>
      <c r="AM78" s="160" t="s">
        <v>84</v>
      </c>
      <c r="AN78" s="160" t="s">
        <v>84</v>
      </c>
      <c r="AO78" s="152" t="s">
        <v>84</v>
      </c>
      <c r="AP78" s="152" t="s">
        <v>84</v>
      </c>
      <c r="AQ78" s="152" t="s">
        <v>84</v>
      </c>
      <c r="AR78" s="160" t="s">
        <v>84</v>
      </c>
      <c r="AS78" s="160" t="s">
        <v>84</v>
      </c>
      <c r="AT78" s="160" t="s">
        <v>84</v>
      </c>
    </row>
    <row r="79" spans="1:46" ht="312" customHeight="1" x14ac:dyDescent="0.25">
      <c r="A79" s="138" t="s">
        <v>203</v>
      </c>
      <c r="B79" s="180" t="s">
        <v>88</v>
      </c>
      <c r="C79" s="142" t="s">
        <v>262</v>
      </c>
      <c r="D79" s="141" t="s">
        <v>6</v>
      </c>
      <c r="E79" s="141" t="s">
        <v>9</v>
      </c>
      <c r="F79" s="142" t="s">
        <v>272</v>
      </c>
      <c r="G79" s="181" t="s">
        <v>234</v>
      </c>
      <c r="H79" s="143" t="s">
        <v>165</v>
      </c>
      <c r="I79" s="143" t="s">
        <v>166</v>
      </c>
      <c r="J79" s="144" t="s">
        <v>328</v>
      </c>
      <c r="K79" s="143" t="s">
        <v>91</v>
      </c>
      <c r="L79" s="144" t="s">
        <v>329</v>
      </c>
      <c r="M79" s="145" t="s">
        <v>192</v>
      </c>
      <c r="N79" s="145" t="s">
        <v>211</v>
      </c>
      <c r="O79" s="145" t="s">
        <v>381</v>
      </c>
      <c r="P79" s="155" t="s">
        <v>84</v>
      </c>
      <c r="Q79" s="155" t="s">
        <v>84</v>
      </c>
      <c r="R79" s="155" t="s">
        <v>84</v>
      </c>
      <c r="S79" s="175" t="s">
        <v>84</v>
      </c>
      <c r="T79" s="175" t="s">
        <v>84</v>
      </c>
      <c r="U79" s="175" t="s">
        <v>84</v>
      </c>
      <c r="V79" s="175" t="s">
        <v>84</v>
      </c>
      <c r="W79" s="156" t="s">
        <v>84</v>
      </c>
      <c r="X79" s="157" t="s">
        <v>84</v>
      </c>
      <c r="Y79" s="157" t="s">
        <v>84</v>
      </c>
      <c r="Z79" s="160" t="s">
        <v>84</v>
      </c>
      <c r="AA79" s="160" t="s">
        <v>84</v>
      </c>
      <c r="AB79" s="160" t="s">
        <v>84</v>
      </c>
      <c r="AC79" s="160" t="s">
        <v>84</v>
      </c>
      <c r="AD79" s="160" t="s">
        <v>84</v>
      </c>
      <c r="AE79" s="160" t="s">
        <v>84</v>
      </c>
      <c r="AF79" s="160" t="s">
        <v>84</v>
      </c>
      <c r="AG79" s="160" t="s">
        <v>84</v>
      </c>
      <c r="AH79" s="160" t="s">
        <v>84</v>
      </c>
      <c r="AI79" s="160" t="s">
        <v>84</v>
      </c>
      <c r="AJ79" s="160" t="s">
        <v>84</v>
      </c>
      <c r="AK79" s="160" t="s">
        <v>84</v>
      </c>
      <c r="AL79" s="160" t="s">
        <v>84</v>
      </c>
      <c r="AM79" s="160" t="s">
        <v>84</v>
      </c>
      <c r="AN79" s="160" t="s">
        <v>84</v>
      </c>
      <c r="AO79" s="152" t="s">
        <v>84</v>
      </c>
      <c r="AP79" s="152" t="s">
        <v>84</v>
      </c>
      <c r="AQ79" s="152" t="s">
        <v>84</v>
      </c>
      <c r="AR79" s="160" t="s">
        <v>84</v>
      </c>
      <c r="AS79" s="160" t="s">
        <v>84</v>
      </c>
      <c r="AT79" s="160" t="s">
        <v>84</v>
      </c>
    </row>
    <row r="80" spans="1:46" ht="356.25" customHeight="1" x14ac:dyDescent="0.25">
      <c r="A80" s="138" t="s">
        <v>203</v>
      </c>
      <c r="B80" s="180" t="s">
        <v>88</v>
      </c>
      <c r="C80" s="142" t="s">
        <v>262</v>
      </c>
      <c r="D80" s="141" t="s">
        <v>6</v>
      </c>
      <c r="E80" s="141" t="s">
        <v>9</v>
      </c>
      <c r="F80" s="142" t="s">
        <v>269</v>
      </c>
      <c r="G80" s="181" t="s">
        <v>38</v>
      </c>
      <c r="H80" s="143" t="s">
        <v>114</v>
      </c>
      <c r="I80" s="143" t="s">
        <v>159</v>
      </c>
      <c r="J80" s="144" t="s">
        <v>320</v>
      </c>
      <c r="K80" s="143" t="s">
        <v>91</v>
      </c>
      <c r="L80" s="144" t="s">
        <v>243</v>
      </c>
      <c r="M80" s="145" t="s">
        <v>192</v>
      </c>
      <c r="N80" s="145" t="s">
        <v>211</v>
      </c>
      <c r="O80" s="145" t="s">
        <v>381</v>
      </c>
      <c r="P80" s="155" t="s">
        <v>84</v>
      </c>
      <c r="Q80" s="155" t="s">
        <v>84</v>
      </c>
      <c r="R80" s="155" t="s">
        <v>84</v>
      </c>
      <c r="S80" s="147" t="s">
        <v>70</v>
      </c>
      <c r="T80" s="147" t="s">
        <v>76</v>
      </c>
      <c r="U80" s="147" t="s">
        <v>77</v>
      </c>
      <c r="V80" s="148" t="s">
        <v>413</v>
      </c>
      <c r="W80" s="156" t="s">
        <v>84</v>
      </c>
      <c r="X80" s="157" t="s">
        <v>84</v>
      </c>
      <c r="Y80" s="157" t="s">
        <v>84</v>
      </c>
      <c r="Z80" s="160" t="s">
        <v>84</v>
      </c>
      <c r="AA80" s="160" t="s">
        <v>84</v>
      </c>
      <c r="AB80" s="160" t="s">
        <v>84</v>
      </c>
      <c r="AC80" s="160" t="s">
        <v>84</v>
      </c>
      <c r="AD80" s="160" t="s">
        <v>84</v>
      </c>
      <c r="AE80" s="160" t="s">
        <v>84</v>
      </c>
      <c r="AF80" s="160" t="s">
        <v>84</v>
      </c>
      <c r="AG80" s="160" t="s">
        <v>84</v>
      </c>
      <c r="AH80" s="160" t="s">
        <v>84</v>
      </c>
      <c r="AI80" s="160" t="s">
        <v>84</v>
      </c>
      <c r="AJ80" s="160" t="s">
        <v>84</v>
      </c>
      <c r="AK80" s="160" t="s">
        <v>84</v>
      </c>
      <c r="AL80" s="160" t="s">
        <v>84</v>
      </c>
      <c r="AM80" s="160" t="s">
        <v>84</v>
      </c>
      <c r="AN80" s="160" t="s">
        <v>84</v>
      </c>
      <c r="AO80" s="152" t="s">
        <v>84</v>
      </c>
      <c r="AP80" s="152" t="s">
        <v>84</v>
      </c>
      <c r="AQ80" s="152" t="s">
        <v>84</v>
      </c>
      <c r="AR80" s="160" t="s">
        <v>84</v>
      </c>
      <c r="AS80" s="160" t="s">
        <v>84</v>
      </c>
      <c r="AT80" s="160" t="s">
        <v>84</v>
      </c>
    </row>
    <row r="81" spans="1:46" ht="322.5" customHeight="1" x14ac:dyDescent="0.25">
      <c r="A81" s="138" t="s">
        <v>203</v>
      </c>
      <c r="B81" s="139" t="s">
        <v>87</v>
      </c>
      <c r="C81" s="140" t="s">
        <v>231</v>
      </c>
      <c r="D81" s="141" t="s">
        <v>230</v>
      </c>
      <c r="E81" s="141" t="s">
        <v>229</v>
      </c>
      <c r="F81" s="142" t="s">
        <v>228</v>
      </c>
      <c r="G81" s="164" t="s">
        <v>276</v>
      </c>
      <c r="H81" s="143" t="s">
        <v>100</v>
      </c>
      <c r="I81" s="143" t="s">
        <v>163</v>
      </c>
      <c r="J81" s="144" t="s">
        <v>321</v>
      </c>
      <c r="K81" s="143" t="s">
        <v>91</v>
      </c>
      <c r="L81" s="144" t="s">
        <v>322</v>
      </c>
      <c r="M81" s="145" t="s">
        <v>179</v>
      </c>
      <c r="N81" s="145" t="s">
        <v>211</v>
      </c>
      <c r="O81" s="145" t="s">
        <v>232</v>
      </c>
      <c r="P81" s="155" t="s">
        <v>84</v>
      </c>
      <c r="Q81" s="155" t="s">
        <v>84</v>
      </c>
      <c r="R81" s="155" t="s">
        <v>84</v>
      </c>
      <c r="S81" s="147" t="s">
        <v>70</v>
      </c>
      <c r="T81" s="147" t="s">
        <v>82</v>
      </c>
      <c r="U81" s="147" t="s">
        <v>81</v>
      </c>
      <c r="V81" s="148" t="s">
        <v>406</v>
      </c>
      <c r="W81" s="156" t="s">
        <v>84</v>
      </c>
      <c r="X81" s="157" t="s">
        <v>84</v>
      </c>
      <c r="Y81" s="157" t="s">
        <v>84</v>
      </c>
      <c r="Z81" s="160" t="s">
        <v>84</v>
      </c>
      <c r="AA81" s="160" t="s">
        <v>84</v>
      </c>
      <c r="AB81" s="160" t="s">
        <v>84</v>
      </c>
      <c r="AC81" s="160" t="s">
        <v>84</v>
      </c>
      <c r="AD81" s="160" t="s">
        <v>84</v>
      </c>
      <c r="AE81" s="160" t="s">
        <v>84</v>
      </c>
      <c r="AF81" s="160" t="s">
        <v>84</v>
      </c>
      <c r="AG81" s="160" t="s">
        <v>84</v>
      </c>
      <c r="AH81" s="160" t="s">
        <v>84</v>
      </c>
      <c r="AI81" s="160" t="s">
        <v>84</v>
      </c>
      <c r="AJ81" s="160" t="s">
        <v>84</v>
      </c>
      <c r="AK81" s="160" t="s">
        <v>84</v>
      </c>
      <c r="AL81" s="160" t="s">
        <v>84</v>
      </c>
      <c r="AM81" s="160" t="s">
        <v>84</v>
      </c>
      <c r="AN81" s="160" t="s">
        <v>84</v>
      </c>
      <c r="AO81" s="152" t="s">
        <v>84</v>
      </c>
      <c r="AP81" s="152" t="s">
        <v>84</v>
      </c>
      <c r="AQ81" s="152" t="s">
        <v>84</v>
      </c>
      <c r="AR81" s="160" t="s">
        <v>84</v>
      </c>
      <c r="AS81" s="160" t="s">
        <v>84</v>
      </c>
      <c r="AT81" s="160" t="s">
        <v>84</v>
      </c>
    </row>
    <row r="82" spans="1:46" ht="330.75" customHeight="1" x14ac:dyDescent="0.25">
      <c r="A82" s="138" t="s">
        <v>204</v>
      </c>
      <c r="B82" s="139" t="s">
        <v>217</v>
      </c>
      <c r="C82" s="140" t="s">
        <v>233</v>
      </c>
      <c r="D82" s="141" t="s">
        <v>6</v>
      </c>
      <c r="E82" s="141" t="s">
        <v>7</v>
      </c>
      <c r="F82" s="142" t="s">
        <v>209</v>
      </c>
      <c r="G82" s="142" t="s">
        <v>218</v>
      </c>
      <c r="H82" s="143" t="s">
        <v>100</v>
      </c>
      <c r="I82" s="143" t="s">
        <v>101</v>
      </c>
      <c r="J82" s="144" t="s">
        <v>323</v>
      </c>
      <c r="K82" s="144" t="s">
        <v>197</v>
      </c>
      <c r="L82" s="144" t="s">
        <v>289</v>
      </c>
      <c r="M82" s="145" t="s">
        <v>210</v>
      </c>
      <c r="N82" s="145" t="s">
        <v>211</v>
      </c>
      <c r="O82" s="145" t="s">
        <v>376</v>
      </c>
      <c r="P82" s="155" t="s">
        <v>84</v>
      </c>
      <c r="Q82" s="155" t="s">
        <v>84</v>
      </c>
      <c r="R82" s="155" t="s">
        <v>84</v>
      </c>
      <c r="S82" s="147" t="s">
        <v>53</v>
      </c>
      <c r="T82" s="147" t="s">
        <v>63</v>
      </c>
      <c r="U82" s="147" t="s">
        <v>67</v>
      </c>
      <c r="V82" s="148" t="s">
        <v>406</v>
      </c>
      <c r="W82" s="149" t="s">
        <v>446</v>
      </c>
      <c r="X82" s="149" t="s">
        <v>451</v>
      </c>
      <c r="Y82" s="149" t="s">
        <v>874</v>
      </c>
      <c r="Z82" s="160" t="s">
        <v>84</v>
      </c>
      <c r="AA82" s="160" t="s">
        <v>84</v>
      </c>
      <c r="AB82" s="160" t="s">
        <v>84</v>
      </c>
      <c r="AC82" s="160" t="s">
        <v>995</v>
      </c>
      <c r="AD82" s="160" t="s">
        <v>84</v>
      </c>
      <c r="AE82" s="160" t="s">
        <v>84</v>
      </c>
      <c r="AF82" s="160" t="s">
        <v>84</v>
      </c>
      <c r="AG82" s="160" t="s">
        <v>84</v>
      </c>
      <c r="AH82" s="160" t="s">
        <v>84</v>
      </c>
      <c r="AI82" s="160" t="s">
        <v>84</v>
      </c>
      <c r="AJ82" s="160" t="s">
        <v>84</v>
      </c>
      <c r="AK82" s="160" t="s">
        <v>84</v>
      </c>
      <c r="AL82" s="160"/>
      <c r="AM82" s="160"/>
      <c r="AN82" s="160"/>
      <c r="AO82" s="152" t="s">
        <v>84</v>
      </c>
      <c r="AP82" s="152" t="s">
        <v>84</v>
      </c>
      <c r="AQ82" s="152" t="s">
        <v>84</v>
      </c>
      <c r="AR82" s="153" t="s">
        <v>959</v>
      </c>
      <c r="AS82" s="153" t="s">
        <v>960</v>
      </c>
      <c r="AT82" s="153" t="s">
        <v>996</v>
      </c>
    </row>
    <row r="83" spans="1:46" ht="313.5" customHeight="1" x14ac:dyDescent="0.25">
      <c r="A83" s="138" t="s">
        <v>204</v>
      </c>
      <c r="B83" s="139" t="s">
        <v>87</v>
      </c>
      <c r="C83" s="140" t="s">
        <v>259</v>
      </c>
      <c r="D83" s="141" t="s">
        <v>6</v>
      </c>
      <c r="E83" s="141" t="s">
        <v>7</v>
      </c>
      <c r="F83" s="142" t="s">
        <v>271</v>
      </c>
      <c r="G83" s="161" t="s">
        <v>30</v>
      </c>
      <c r="H83" s="143" t="s">
        <v>167</v>
      </c>
      <c r="I83" s="143" t="s">
        <v>168</v>
      </c>
      <c r="J83" s="144" t="s">
        <v>330</v>
      </c>
      <c r="K83" s="143" t="s">
        <v>91</v>
      </c>
      <c r="L83" s="144" t="s">
        <v>331</v>
      </c>
      <c r="M83" s="145" t="s">
        <v>179</v>
      </c>
      <c r="N83" s="145" t="s">
        <v>211</v>
      </c>
      <c r="O83" s="145" t="s">
        <v>382</v>
      </c>
      <c r="P83" s="155" t="s">
        <v>84</v>
      </c>
      <c r="Q83" s="155" t="s">
        <v>84</v>
      </c>
      <c r="R83" s="155" t="s">
        <v>84</v>
      </c>
      <c r="S83" s="147" t="s">
        <v>18</v>
      </c>
      <c r="T83" s="147" t="s">
        <v>21</v>
      </c>
      <c r="U83" s="147" t="s">
        <v>22</v>
      </c>
      <c r="V83" s="148" t="s">
        <v>407</v>
      </c>
      <c r="W83" s="156" t="s">
        <v>84</v>
      </c>
      <c r="X83" s="157" t="s">
        <v>84</v>
      </c>
      <c r="Y83" s="157" t="s">
        <v>84</v>
      </c>
      <c r="Z83" s="160" t="s">
        <v>84</v>
      </c>
      <c r="AA83" s="160" t="s">
        <v>84</v>
      </c>
      <c r="AB83" s="160" t="s">
        <v>84</v>
      </c>
      <c r="AC83" s="160" t="s">
        <v>84</v>
      </c>
      <c r="AD83" s="160" t="s">
        <v>84</v>
      </c>
      <c r="AE83" s="160" t="s">
        <v>84</v>
      </c>
      <c r="AF83" s="160" t="s">
        <v>84</v>
      </c>
      <c r="AG83" s="160" t="s">
        <v>84</v>
      </c>
      <c r="AH83" s="160" t="s">
        <v>84</v>
      </c>
      <c r="AI83" s="160" t="s">
        <v>84</v>
      </c>
      <c r="AJ83" s="160" t="s">
        <v>84</v>
      </c>
      <c r="AK83" s="160" t="s">
        <v>84</v>
      </c>
      <c r="AL83" s="160"/>
      <c r="AM83" s="160"/>
      <c r="AN83" s="160"/>
      <c r="AO83" s="152" t="s">
        <v>84</v>
      </c>
      <c r="AP83" s="152" t="s">
        <v>84</v>
      </c>
      <c r="AQ83" s="152" t="s">
        <v>84</v>
      </c>
      <c r="AR83" s="160" t="s">
        <v>84</v>
      </c>
      <c r="AS83" s="160" t="s">
        <v>84</v>
      </c>
      <c r="AT83" s="160" t="s">
        <v>84</v>
      </c>
    </row>
    <row r="84" spans="1:46" ht="294" customHeight="1" x14ac:dyDescent="0.25">
      <c r="A84" s="138" t="s">
        <v>204</v>
      </c>
      <c r="B84" s="139" t="s">
        <v>87</v>
      </c>
      <c r="C84" s="140" t="s">
        <v>259</v>
      </c>
      <c r="D84" s="141" t="s">
        <v>6</v>
      </c>
      <c r="E84" s="141" t="s">
        <v>7</v>
      </c>
      <c r="F84" s="142" t="s">
        <v>271</v>
      </c>
      <c r="G84" s="161" t="s">
        <v>30</v>
      </c>
      <c r="H84" s="143" t="s">
        <v>104</v>
      </c>
      <c r="I84" s="143" t="s">
        <v>169</v>
      </c>
      <c r="J84" s="144" t="s">
        <v>332</v>
      </c>
      <c r="K84" s="143" t="s">
        <v>90</v>
      </c>
      <c r="L84" s="144" t="s">
        <v>333</v>
      </c>
      <c r="M84" s="145" t="s">
        <v>193</v>
      </c>
      <c r="N84" s="145" t="s">
        <v>385</v>
      </c>
      <c r="O84" s="145" t="s">
        <v>238</v>
      </c>
      <c r="P84" s="155" t="s">
        <v>84</v>
      </c>
      <c r="Q84" s="155" t="s">
        <v>84</v>
      </c>
      <c r="R84" s="155" t="s">
        <v>84</v>
      </c>
      <c r="S84" s="147" t="s">
        <v>18</v>
      </c>
      <c r="T84" s="147" t="s">
        <v>21</v>
      </c>
      <c r="U84" s="147" t="s">
        <v>22</v>
      </c>
      <c r="V84" s="148" t="s">
        <v>407</v>
      </c>
      <c r="W84" s="156" t="s">
        <v>84</v>
      </c>
      <c r="X84" s="157" t="s">
        <v>84</v>
      </c>
      <c r="Y84" s="157" t="s">
        <v>84</v>
      </c>
      <c r="Z84" s="160" t="s">
        <v>84</v>
      </c>
      <c r="AA84" s="160" t="s">
        <v>84</v>
      </c>
      <c r="AB84" s="160" t="s">
        <v>84</v>
      </c>
      <c r="AC84" s="160" t="s">
        <v>84</v>
      </c>
      <c r="AD84" s="160" t="s">
        <v>84</v>
      </c>
      <c r="AE84" s="160" t="s">
        <v>84</v>
      </c>
      <c r="AF84" s="160" t="s">
        <v>84</v>
      </c>
      <c r="AG84" s="160" t="s">
        <v>84</v>
      </c>
      <c r="AH84" s="160" t="s">
        <v>84</v>
      </c>
      <c r="AI84" s="160" t="s">
        <v>84</v>
      </c>
      <c r="AJ84" s="160" t="s">
        <v>84</v>
      </c>
      <c r="AK84" s="160" t="s">
        <v>84</v>
      </c>
      <c r="AL84" s="160"/>
      <c r="AM84" s="160"/>
      <c r="AN84" s="160"/>
      <c r="AO84" s="152" t="s">
        <v>84</v>
      </c>
      <c r="AP84" s="152" t="s">
        <v>84</v>
      </c>
      <c r="AQ84" s="152" t="s">
        <v>84</v>
      </c>
      <c r="AR84" s="160" t="s">
        <v>84</v>
      </c>
      <c r="AS84" s="160" t="s">
        <v>84</v>
      </c>
      <c r="AT84" s="160" t="s">
        <v>84</v>
      </c>
    </row>
    <row r="85" spans="1:46" ht="312" customHeight="1" x14ac:dyDescent="0.25">
      <c r="A85" s="138" t="s">
        <v>204</v>
      </c>
      <c r="B85" s="139" t="s">
        <v>235</v>
      </c>
      <c r="C85" s="140" t="s">
        <v>263</v>
      </c>
      <c r="D85" s="158" t="s">
        <v>6</v>
      </c>
      <c r="E85" s="158" t="s">
        <v>7</v>
      </c>
      <c r="F85" s="140" t="s">
        <v>271</v>
      </c>
      <c r="G85" s="187" t="s">
        <v>30</v>
      </c>
      <c r="H85" s="143" t="s">
        <v>104</v>
      </c>
      <c r="I85" s="143" t="s">
        <v>169</v>
      </c>
      <c r="J85" s="144" t="s">
        <v>332</v>
      </c>
      <c r="K85" s="143" t="s">
        <v>90</v>
      </c>
      <c r="L85" s="144" t="s">
        <v>333</v>
      </c>
      <c r="M85" s="188" t="s">
        <v>91</v>
      </c>
      <c r="N85" s="188" t="s">
        <v>91</v>
      </c>
      <c r="O85" s="188" t="s">
        <v>91</v>
      </c>
      <c r="P85" s="155" t="s">
        <v>84</v>
      </c>
      <c r="Q85" s="155" t="s">
        <v>84</v>
      </c>
      <c r="R85" s="155" t="s">
        <v>84</v>
      </c>
      <c r="S85" s="147" t="s">
        <v>39</v>
      </c>
      <c r="T85" s="147" t="s">
        <v>21</v>
      </c>
      <c r="U85" s="147" t="s">
        <v>22</v>
      </c>
      <c r="V85" s="171" t="s">
        <v>410</v>
      </c>
      <c r="W85" s="156" t="s">
        <v>84</v>
      </c>
      <c r="X85" s="157" t="s">
        <v>84</v>
      </c>
      <c r="Y85" s="157" t="s">
        <v>84</v>
      </c>
      <c r="Z85" s="160" t="s">
        <v>84</v>
      </c>
      <c r="AA85" s="160" t="s">
        <v>84</v>
      </c>
      <c r="AB85" s="160" t="s">
        <v>84</v>
      </c>
      <c r="AC85" s="160" t="s">
        <v>84</v>
      </c>
      <c r="AD85" s="160" t="s">
        <v>84</v>
      </c>
      <c r="AE85" s="160" t="s">
        <v>84</v>
      </c>
      <c r="AF85" s="160" t="s">
        <v>84</v>
      </c>
      <c r="AG85" s="160" t="s">
        <v>84</v>
      </c>
      <c r="AH85" s="160" t="s">
        <v>84</v>
      </c>
      <c r="AI85" s="160" t="s">
        <v>84</v>
      </c>
      <c r="AJ85" s="160" t="s">
        <v>84</v>
      </c>
      <c r="AK85" s="160" t="s">
        <v>84</v>
      </c>
      <c r="AL85" s="160"/>
      <c r="AM85" s="160"/>
      <c r="AN85" s="160"/>
      <c r="AO85" s="152" t="s">
        <v>84</v>
      </c>
      <c r="AP85" s="152" t="s">
        <v>84</v>
      </c>
      <c r="AQ85" s="152" t="s">
        <v>84</v>
      </c>
      <c r="AR85" s="160" t="s">
        <v>84</v>
      </c>
      <c r="AS85" s="160" t="s">
        <v>84</v>
      </c>
      <c r="AT85" s="160" t="s">
        <v>84</v>
      </c>
    </row>
    <row r="86" spans="1:46" ht="302.25" customHeight="1" x14ac:dyDescent="0.25">
      <c r="A86" s="138" t="s">
        <v>204</v>
      </c>
      <c r="B86" s="139" t="s">
        <v>235</v>
      </c>
      <c r="C86" s="142" t="s">
        <v>221</v>
      </c>
      <c r="D86" s="141" t="s">
        <v>6</v>
      </c>
      <c r="E86" s="141" t="s">
        <v>8</v>
      </c>
      <c r="F86" s="142" t="s">
        <v>239</v>
      </c>
      <c r="G86" s="142" t="s">
        <v>236</v>
      </c>
      <c r="H86" s="143" t="s">
        <v>104</v>
      </c>
      <c r="I86" s="143" t="s">
        <v>169</v>
      </c>
      <c r="J86" s="144" t="s">
        <v>332</v>
      </c>
      <c r="K86" s="143" t="s">
        <v>90</v>
      </c>
      <c r="L86" s="144" t="s">
        <v>333</v>
      </c>
      <c r="M86" s="145" t="s">
        <v>237</v>
      </c>
      <c r="N86" s="145" t="s">
        <v>383</v>
      </c>
      <c r="O86" s="145" t="s">
        <v>384</v>
      </c>
      <c r="P86" s="155" t="s">
        <v>84</v>
      </c>
      <c r="Q86" s="155" t="s">
        <v>84</v>
      </c>
      <c r="R86" s="155" t="s">
        <v>84</v>
      </c>
      <c r="S86" s="147" t="s">
        <v>18</v>
      </c>
      <c r="T86" s="147" t="s">
        <v>21</v>
      </c>
      <c r="U86" s="147" t="s">
        <v>22</v>
      </c>
      <c r="V86" s="148" t="s">
        <v>407</v>
      </c>
      <c r="W86" s="156" t="s">
        <v>84</v>
      </c>
      <c r="X86" s="157" t="s">
        <v>84</v>
      </c>
      <c r="Y86" s="157" t="s">
        <v>84</v>
      </c>
      <c r="Z86" s="160" t="s">
        <v>84</v>
      </c>
      <c r="AA86" s="160" t="s">
        <v>84</v>
      </c>
      <c r="AB86" s="160" t="s">
        <v>84</v>
      </c>
      <c r="AC86" s="160" t="s">
        <v>84</v>
      </c>
      <c r="AD86" s="160" t="s">
        <v>84</v>
      </c>
      <c r="AE86" s="160" t="s">
        <v>84</v>
      </c>
      <c r="AF86" s="160" t="s">
        <v>84</v>
      </c>
      <c r="AG86" s="160" t="s">
        <v>84</v>
      </c>
      <c r="AH86" s="160" t="s">
        <v>84</v>
      </c>
      <c r="AI86" s="160" t="s">
        <v>84</v>
      </c>
      <c r="AJ86" s="160" t="s">
        <v>84</v>
      </c>
      <c r="AK86" s="160" t="s">
        <v>84</v>
      </c>
      <c r="AL86" s="150" t="s">
        <v>997</v>
      </c>
      <c r="AM86" s="150" t="s">
        <v>998</v>
      </c>
      <c r="AN86" s="150" t="s">
        <v>999</v>
      </c>
      <c r="AO86" s="152" t="s">
        <v>84</v>
      </c>
      <c r="AP86" s="152" t="s">
        <v>84</v>
      </c>
      <c r="AQ86" s="152" t="s">
        <v>84</v>
      </c>
      <c r="AR86" s="160" t="s">
        <v>84</v>
      </c>
      <c r="AS86" s="160" t="s">
        <v>84</v>
      </c>
      <c r="AT86" s="160" t="s">
        <v>84</v>
      </c>
    </row>
    <row r="87" spans="1:46" ht="312.75" customHeight="1" x14ac:dyDescent="0.25">
      <c r="A87" s="138" t="s">
        <v>204</v>
      </c>
      <c r="B87" s="139" t="s">
        <v>235</v>
      </c>
      <c r="C87" s="142" t="s">
        <v>221</v>
      </c>
      <c r="D87" s="141" t="s">
        <v>6</v>
      </c>
      <c r="E87" s="141" t="s">
        <v>8</v>
      </c>
      <c r="F87" s="142" t="s">
        <v>239</v>
      </c>
      <c r="G87" s="182" t="s">
        <v>32</v>
      </c>
      <c r="H87" s="143" t="s">
        <v>104</v>
      </c>
      <c r="I87" s="143" t="s">
        <v>169</v>
      </c>
      <c r="J87" s="144" t="s">
        <v>332</v>
      </c>
      <c r="K87" s="143" t="s">
        <v>90</v>
      </c>
      <c r="L87" s="144" t="s">
        <v>333</v>
      </c>
      <c r="M87" s="145" t="s">
        <v>237</v>
      </c>
      <c r="N87" s="145" t="s">
        <v>385</v>
      </c>
      <c r="O87" s="145" t="s">
        <v>386</v>
      </c>
      <c r="P87" s="155" t="s">
        <v>84</v>
      </c>
      <c r="Q87" s="155" t="s">
        <v>84</v>
      </c>
      <c r="R87" s="155" t="s">
        <v>84</v>
      </c>
      <c r="S87" s="147" t="s">
        <v>70</v>
      </c>
      <c r="T87" s="147" t="s">
        <v>71</v>
      </c>
      <c r="U87" s="147" t="s">
        <v>75</v>
      </c>
      <c r="V87" s="148" t="s">
        <v>408</v>
      </c>
      <c r="W87" s="156" t="s">
        <v>84</v>
      </c>
      <c r="X87" s="157" t="s">
        <v>84</v>
      </c>
      <c r="Y87" s="157" t="s">
        <v>84</v>
      </c>
      <c r="Z87" s="160" t="s">
        <v>84</v>
      </c>
      <c r="AA87" s="160" t="s">
        <v>84</v>
      </c>
      <c r="AB87" s="160" t="s">
        <v>84</v>
      </c>
      <c r="AC87" s="160" t="s">
        <v>84</v>
      </c>
      <c r="AD87" s="160" t="s">
        <v>84</v>
      </c>
      <c r="AE87" s="160" t="s">
        <v>84</v>
      </c>
      <c r="AF87" s="160" t="s">
        <v>84</v>
      </c>
      <c r="AG87" s="160" t="s">
        <v>84</v>
      </c>
      <c r="AH87" s="160" t="s">
        <v>84</v>
      </c>
      <c r="AI87" s="160" t="s">
        <v>84</v>
      </c>
      <c r="AJ87" s="160" t="s">
        <v>84</v>
      </c>
      <c r="AK87" s="160" t="s">
        <v>84</v>
      </c>
      <c r="AL87" s="160" t="s">
        <v>84</v>
      </c>
      <c r="AM87" s="160" t="s">
        <v>84</v>
      </c>
      <c r="AN87" s="160" t="s">
        <v>84</v>
      </c>
      <c r="AO87" s="152" t="s">
        <v>84</v>
      </c>
      <c r="AP87" s="152" t="s">
        <v>84</v>
      </c>
      <c r="AQ87" s="152" t="s">
        <v>84</v>
      </c>
      <c r="AR87" s="160" t="s">
        <v>84</v>
      </c>
      <c r="AS87" s="160" t="s">
        <v>84</v>
      </c>
      <c r="AT87" s="160" t="s">
        <v>84</v>
      </c>
    </row>
    <row r="88" spans="1:46" ht="258" customHeight="1" x14ac:dyDescent="0.25">
      <c r="A88" s="138" t="s">
        <v>204</v>
      </c>
      <c r="B88" s="139" t="s">
        <v>235</v>
      </c>
      <c r="C88" s="142" t="s">
        <v>221</v>
      </c>
      <c r="D88" s="141" t="s">
        <v>6</v>
      </c>
      <c r="E88" s="141" t="s">
        <v>8</v>
      </c>
      <c r="F88" s="142" t="s">
        <v>239</v>
      </c>
      <c r="G88" s="182" t="s">
        <v>236</v>
      </c>
      <c r="H88" s="143" t="s">
        <v>104</v>
      </c>
      <c r="I88" s="143" t="s">
        <v>169</v>
      </c>
      <c r="J88" s="144" t="s">
        <v>332</v>
      </c>
      <c r="K88" s="143" t="s">
        <v>90</v>
      </c>
      <c r="L88" s="144" t="s">
        <v>333</v>
      </c>
      <c r="M88" s="145" t="s">
        <v>193</v>
      </c>
      <c r="N88" s="145" t="s">
        <v>385</v>
      </c>
      <c r="O88" s="145" t="s">
        <v>387</v>
      </c>
      <c r="P88" s="155" t="s">
        <v>84</v>
      </c>
      <c r="Q88" s="155" t="s">
        <v>84</v>
      </c>
      <c r="R88" s="155" t="s">
        <v>84</v>
      </c>
      <c r="S88" s="147" t="s">
        <v>45</v>
      </c>
      <c r="T88" s="147" t="s">
        <v>46</v>
      </c>
      <c r="U88" s="147" t="s">
        <v>52</v>
      </c>
      <c r="V88" s="148" t="s">
        <v>409</v>
      </c>
      <c r="W88" s="156" t="s">
        <v>84</v>
      </c>
      <c r="X88" s="157" t="s">
        <v>84</v>
      </c>
      <c r="Y88" s="157" t="s">
        <v>84</v>
      </c>
      <c r="Z88" s="160" t="s">
        <v>84</v>
      </c>
      <c r="AA88" s="160" t="s">
        <v>84</v>
      </c>
      <c r="AB88" s="160" t="s">
        <v>84</v>
      </c>
      <c r="AC88" s="160" t="s">
        <v>84</v>
      </c>
      <c r="AD88" s="160" t="s">
        <v>84</v>
      </c>
      <c r="AE88" s="160" t="s">
        <v>84</v>
      </c>
      <c r="AF88" s="160" t="s">
        <v>84</v>
      </c>
      <c r="AG88" s="160" t="s">
        <v>84</v>
      </c>
      <c r="AH88" s="160" t="s">
        <v>84</v>
      </c>
      <c r="AI88" s="160" t="s">
        <v>84</v>
      </c>
      <c r="AJ88" s="160" t="s">
        <v>84</v>
      </c>
      <c r="AK88" s="160" t="s">
        <v>84</v>
      </c>
      <c r="AL88" s="160" t="s">
        <v>84</v>
      </c>
      <c r="AM88" s="160" t="s">
        <v>84</v>
      </c>
      <c r="AN88" s="160" t="s">
        <v>84</v>
      </c>
      <c r="AO88" s="152" t="s">
        <v>84</v>
      </c>
      <c r="AP88" s="152" t="s">
        <v>84</v>
      </c>
      <c r="AQ88" s="152" t="s">
        <v>84</v>
      </c>
      <c r="AR88" s="160" t="s">
        <v>84</v>
      </c>
      <c r="AS88" s="160" t="s">
        <v>84</v>
      </c>
      <c r="AT88" s="160" t="s">
        <v>84</v>
      </c>
    </row>
    <row r="89" spans="1:46" ht="250.5" customHeight="1" x14ac:dyDescent="0.25">
      <c r="A89" s="138" t="s">
        <v>205</v>
      </c>
      <c r="B89" s="139" t="s">
        <v>217</v>
      </c>
      <c r="C89" s="140" t="s">
        <v>233</v>
      </c>
      <c r="D89" s="141" t="s">
        <v>6</v>
      </c>
      <c r="E89" s="141" t="s">
        <v>7</v>
      </c>
      <c r="F89" s="142" t="s">
        <v>209</v>
      </c>
      <c r="G89" s="142" t="s">
        <v>218</v>
      </c>
      <c r="H89" s="143" t="s">
        <v>100</v>
      </c>
      <c r="I89" s="143" t="s">
        <v>101</v>
      </c>
      <c r="J89" s="144" t="s">
        <v>323</v>
      </c>
      <c r="K89" s="144" t="s">
        <v>197</v>
      </c>
      <c r="L89" s="144" t="s">
        <v>289</v>
      </c>
      <c r="M89" s="145" t="s">
        <v>210</v>
      </c>
      <c r="N89" s="145" t="s">
        <v>211</v>
      </c>
      <c r="O89" s="145" t="s">
        <v>376</v>
      </c>
      <c r="P89" s="155" t="s">
        <v>84</v>
      </c>
      <c r="Q89" s="155" t="s">
        <v>84</v>
      </c>
      <c r="R89" s="155" t="s">
        <v>84</v>
      </c>
      <c r="S89" s="147" t="s">
        <v>53</v>
      </c>
      <c r="T89" s="147" t="s">
        <v>63</v>
      </c>
      <c r="U89" s="147" t="s">
        <v>67</v>
      </c>
      <c r="V89" s="148" t="s">
        <v>406</v>
      </c>
      <c r="W89" s="149" t="s">
        <v>446</v>
      </c>
      <c r="X89" s="149" t="s">
        <v>451</v>
      </c>
      <c r="Y89" s="149" t="s">
        <v>874</v>
      </c>
      <c r="Z89" s="166" t="s">
        <v>84</v>
      </c>
      <c r="AA89" s="166" t="s">
        <v>84</v>
      </c>
      <c r="AB89" s="166" t="s">
        <v>84</v>
      </c>
      <c r="AC89" s="160" t="s">
        <v>995</v>
      </c>
      <c r="AD89" s="160" t="s">
        <v>84</v>
      </c>
      <c r="AE89" s="160" t="s">
        <v>84</v>
      </c>
      <c r="AF89" s="160" t="s">
        <v>84</v>
      </c>
      <c r="AG89" s="160" t="s">
        <v>84</v>
      </c>
      <c r="AH89" s="160" t="s">
        <v>84</v>
      </c>
      <c r="AI89" s="160" t="s">
        <v>84</v>
      </c>
      <c r="AJ89" s="160" t="s">
        <v>84</v>
      </c>
      <c r="AK89" s="160" t="s">
        <v>84</v>
      </c>
      <c r="AL89" s="160" t="s">
        <v>84</v>
      </c>
      <c r="AM89" s="160" t="s">
        <v>84</v>
      </c>
      <c r="AN89" s="160" t="s">
        <v>84</v>
      </c>
      <c r="AO89" s="152" t="s">
        <v>84</v>
      </c>
      <c r="AP89" s="152" t="s">
        <v>84</v>
      </c>
      <c r="AQ89" s="152" t="s">
        <v>84</v>
      </c>
      <c r="AR89" s="160" t="s">
        <v>84</v>
      </c>
      <c r="AS89" s="160" t="s">
        <v>84</v>
      </c>
      <c r="AT89" s="160" t="s">
        <v>84</v>
      </c>
    </row>
    <row r="90" spans="1:46" ht="253.5" customHeight="1" x14ac:dyDescent="0.25">
      <c r="A90" s="138" t="s">
        <v>205</v>
      </c>
      <c r="B90" s="139" t="s">
        <v>235</v>
      </c>
      <c r="C90" s="142" t="s">
        <v>221</v>
      </c>
      <c r="D90" s="141" t="s">
        <v>6</v>
      </c>
      <c r="E90" s="141" t="s">
        <v>8</v>
      </c>
      <c r="F90" s="142" t="s">
        <v>270</v>
      </c>
      <c r="G90" s="142" t="s">
        <v>35</v>
      </c>
      <c r="H90" s="143" t="s">
        <v>104</v>
      </c>
      <c r="I90" s="143" t="s">
        <v>169</v>
      </c>
      <c r="J90" s="144" t="s">
        <v>332</v>
      </c>
      <c r="K90" s="143" t="s">
        <v>90</v>
      </c>
      <c r="L90" s="144" t="s">
        <v>333</v>
      </c>
      <c r="M90" s="145" t="s">
        <v>194</v>
      </c>
      <c r="N90" s="145" t="s">
        <v>388</v>
      </c>
      <c r="O90" s="145" t="s">
        <v>240</v>
      </c>
      <c r="P90" s="155" t="s">
        <v>84</v>
      </c>
      <c r="Q90" s="155" t="s">
        <v>84</v>
      </c>
      <c r="R90" s="155" t="s">
        <v>84</v>
      </c>
      <c r="S90" s="147" t="s">
        <v>39</v>
      </c>
      <c r="T90" s="147" t="s">
        <v>43</v>
      </c>
      <c r="U90" s="147" t="s">
        <v>44</v>
      </c>
      <c r="V90" s="148" t="s">
        <v>411</v>
      </c>
      <c r="W90" s="156" t="s">
        <v>84</v>
      </c>
      <c r="X90" s="157" t="s">
        <v>84</v>
      </c>
      <c r="Y90" s="157" t="s">
        <v>84</v>
      </c>
      <c r="Z90" s="166" t="s">
        <v>84</v>
      </c>
      <c r="AA90" s="166" t="s">
        <v>84</v>
      </c>
      <c r="AB90" s="166" t="s">
        <v>84</v>
      </c>
      <c r="AC90" s="160" t="s">
        <v>84</v>
      </c>
      <c r="AD90" s="160" t="s">
        <v>84</v>
      </c>
      <c r="AE90" s="160" t="s">
        <v>84</v>
      </c>
      <c r="AF90" s="160" t="s">
        <v>84</v>
      </c>
      <c r="AG90" s="160" t="s">
        <v>84</v>
      </c>
      <c r="AH90" s="160" t="s">
        <v>84</v>
      </c>
      <c r="AI90" s="160" t="s">
        <v>84</v>
      </c>
      <c r="AJ90" s="160" t="s">
        <v>84</v>
      </c>
      <c r="AK90" s="160" t="s">
        <v>84</v>
      </c>
      <c r="AL90" s="160" t="s">
        <v>84</v>
      </c>
      <c r="AM90" s="160" t="s">
        <v>84</v>
      </c>
      <c r="AN90" s="160" t="s">
        <v>84</v>
      </c>
      <c r="AO90" s="152" t="s">
        <v>84</v>
      </c>
      <c r="AP90" s="152" t="s">
        <v>84</v>
      </c>
      <c r="AQ90" s="152" t="s">
        <v>84</v>
      </c>
      <c r="AR90" s="160" t="s">
        <v>84</v>
      </c>
      <c r="AS90" s="160" t="s">
        <v>84</v>
      </c>
      <c r="AT90" s="160" t="s">
        <v>84</v>
      </c>
    </row>
    <row r="91" spans="1:46" ht="267.75" customHeight="1" x14ac:dyDescent="0.25">
      <c r="A91" s="138" t="s">
        <v>205</v>
      </c>
      <c r="B91" s="139" t="s">
        <v>235</v>
      </c>
      <c r="C91" s="142" t="s">
        <v>221</v>
      </c>
      <c r="D91" s="141" t="s">
        <v>6</v>
      </c>
      <c r="E91" s="141" t="s">
        <v>8</v>
      </c>
      <c r="F91" s="142" t="s">
        <v>241</v>
      </c>
      <c r="G91" s="142" t="s">
        <v>36</v>
      </c>
      <c r="H91" s="143" t="s">
        <v>171</v>
      </c>
      <c r="I91" s="143" t="s">
        <v>170</v>
      </c>
      <c r="J91" s="144" t="s">
        <v>260</v>
      </c>
      <c r="K91" s="143" t="s">
        <v>91</v>
      </c>
      <c r="L91" s="144" t="s">
        <v>334</v>
      </c>
      <c r="M91" s="145" t="s">
        <v>194</v>
      </c>
      <c r="N91" s="145" t="s">
        <v>388</v>
      </c>
      <c r="O91" s="145" t="s">
        <v>240</v>
      </c>
      <c r="P91" s="155" t="s">
        <v>84</v>
      </c>
      <c r="Q91" s="155" t="s">
        <v>84</v>
      </c>
      <c r="R91" s="155" t="s">
        <v>84</v>
      </c>
      <c r="S91" s="147" t="s">
        <v>39</v>
      </c>
      <c r="T91" s="147" t="s">
        <v>43</v>
      </c>
      <c r="U91" s="147" t="s">
        <v>44</v>
      </c>
      <c r="V91" s="148" t="s">
        <v>411</v>
      </c>
      <c r="W91" s="156" t="s">
        <v>84</v>
      </c>
      <c r="X91" s="157" t="s">
        <v>84</v>
      </c>
      <c r="Y91" s="157" t="s">
        <v>84</v>
      </c>
      <c r="Z91" s="166" t="s">
        <v>84</v>
      </c>
      <c r="AA91" s="166" t="s">
        <v>84</v>
      </c>
      <c r="AB91" s="166" t="s">
        <v>84</v>
      </c>
      <c r="AC91" s="160" t="s">
        <v>84</v>
      </c>
      <c r="AD91" s="160" t="s">
        <v>84</v>
      </c>
      <c r="AE91" s="160" t="s">
        <v>84</v>
      </c>
      <c r="AF91" s="160" t="s">
        <v>84</v>
      </c>
      <c r="AG91" s="160" t="s">
        <v>84</v>
      </c>
      <c r="AH91" s="160" t="s">
        <v>84</v>
      </c>
      <c r="AI91" s="160" t="s">
        <v>84</v>
      </c>
      <c r="AJ91" s="160" t="s">
        <v>84</v>
      </c>
      <c r="AK91" s="160" t="s">
        <v>84</v>
      </c>
      <c r="AL91" s="160" t="s">
        <v>84</v>
      </c>
      <c r="AM91" s="160" t="s">
        <v>84</v>
      </c>
      <c r="AN91" s="160" t="s">
        <v>84</v>
      </c>
      <c r="AO91" s="152" t="s">
        <v>84</v>
      </c>
      <c r="AP91" s="152" t="s">
        <v>84</v>
      </c>
      <c r="AQ91" s="152" t="s">
        <v>84</v>
      </c>
      <c r="AR91" s="160" t="s">
        <v>84</v>
      </c>
      <c r="AS91" s="160" t="s">
        <v>84</v>
      </c>
      <c r="AT91" s="160" t="s">
        <v>84</v>
      </c>
    </row>
    <row r="92" spans="1:46" ht="261" customHeight="1" x14ac:dyDescent="0.25">
      <c r="A92" s="138" t="s">
        <v>205</v>
      </c>
      <c r="B92" s="139" t="s">
        <v>235</v>
      </c>
      <c r="C92" s="142" t="s">
        <v>221</v>
      </c>
      <c r="D92" s="141" t="s">
        <v>6</v>
      </c>
      <c r="E92" s="141" t="s">
        <v>8</v>
      </c>
      <c r="F92" s="142" t="s">
        <v>241</v>
      </c>
      <c r="G92" s="142" t="s">
        <v>36</v>
      </c>
      <c r="H92" s="143" t="s">
        <v>171</v>
      </c>
      <c r="I92" s="143" t="s">
        <v>170</v>
      </c>
      <c r="J92" s="144" t="s">
        <v>260</v>
      </c>
      <c r="K92" s="143" t="s">
        <v>91</v>
      </c>
      <c r="L92" s="144" t="s">
        <v>334</v>
      </c>
      <c r="M92" s="145" t="s">
        <v>194</v>
      </c>
      <c r="N92" s="145" t="s">
        <v>389</v>
      </c>
      <c r="O92" s="145" t="s">
        <v>390</v>
      </c>
      <c r="P92" s="155"/>
      <c r="Q92" s="155"/>
      <c r="R92" s="155"/>
      <c r="S92" s="147" t="s">
        <v>45</v>
      </c>
      <c r="T92" s="147" t="s">
        <v>46</v>
      </c>
      <c r="U92" s="147" t="s">
        <v>47</v>
      </c>
      <c r="V92" s="171" t="s">
        <v>412</v>
      </c>
      <c r="W92" s="156" t="s">
        <v>84</v>
      </c>
      <c r="X92" s="157" t="s">
        <v>84</v>
      </c>
      <c r="Y92" s="157" t="s">
        <v>84</v>
      </c>
      <c r="Z92" s="166" t="s">
        <v>84</v>
      </c>
      <c r="AA92" s="166" t="s">
        <v>84</v>
      </c>
      <c r="AB92" s="166" t="s">
        <v>84</v>
      </c>
      <c r="AC92" s="160" t="s">
        <v>84</v>
      </c>
      <c r="AD92" s="160" t="s">
        <v>84</v>
      </c>
      <c r="AE92" s="160" t="s">
        <v>84</v>
      </c>
      <c r="AF92" s="160" t="s">
        <v>84</v>
      </c>
      <c r="AG92" s="160" t="s">
        <v>84</v>
      </c>
      <c r="AH92" s="160" t="s">
        <v>84</v>
      </c>
      <c r="AI92" s="160" t="s">
        <v>84</v>
      </c>
      <c r="AJ92" s="160" t="s">
        <v>84</v>
      </c>
      <c r="AK92" s="160" t="s">
        <v>84</v>
      </c>
      <c r="AL92" s="160" t="s">
        <v>84</v>
      </c>
      <c r="AM92" s="160" t="s">
        <v>84</v>
      </c>
      <c r="AN92" s="160" t="s">
        <v>84</v>
      </c>
      <c r="AO92" s="152" t="s">
        <v>84</v>
      </c>
      <c r="AP92" s="152" t="s">
        <v>84</v>
      </c>
      <c r="AQ92" s="152" t="s">
        <v>84</v>
      </c>
      <c r="AR92" s="160" t="s">
        <v>84</v>
      </c>
      <c r="AS92" s="160" t="s">
        <v>84</v>
      </c>
      <c r="AT92" s="160" t="s">
        <v>84</v>
      </c>
    </row>
    <row r="93" spans="1:46" ht="322.5" customHeight="1" x14ac:dyDescent="0.25">
      <c r="A93" s="138" t="s">
        <v>205</v>
      </c>
      <c r="B93" s="139" t="s">
        <v>235</v>
      </c>
      <c r="C93" s="142" t="s">
        <v>221</v>
      </c>
      <c r="D93" s="141" t="s">
        <v>6</v>
      </c>
      <c r="E93" s="141" t="s">
        <v>8</v>
      </c>
      <c r="F93" s="142" t="s">
        <v>241</v>
      </c>
      <c r="G93" s="142" t="s">
        <v>36</v>
      </c>
      <c r="H93" s="143" t="s">
        <v>242</v>
      </c>
      <c r="I93" s="143" t="s">
        <v>172</v>
      </c>
      <c r="J93" s="144" t="s">
        <v>335</v>
      </c>
      <c r="K93" s="143" t="s">
        <v>91</v>
      </c>
      <c r="L93" s="144" t="s">
        <v>336</v>
      </c>
      <c r="M93" s="162" t="s">
        <v>91</v>
      </c>
      <c r="N93" s="162" t="s">
        <v>91</v>
      </c>
      <c r="O93" s="162" t="s">
        <v>91</v>
      </c>
      <c r="P93" s="155" t="s">
        <v>84</v>
      </c>
      <c r="Q93" s="155" t="s">
        <v>84</v>
      </c>
      <c r="R93" s="155" t="s">
        <v>84</v>
      </c>
      <c r="S93" s="147" t="s">
        <v>70</v>
      </c>
      <c r="T93" s="147" t="s">
        <v>76</v>
      </c>
      <c r="U93" s="147" t="s">
        <v>77</v>
      </c>
      <c r="V93" s="148" t="s">
        <v>413</v>
      </c>
      <c r="W93" s="156" t="s">
        <v>84</v>
      </c>
      <c r="X93" s="157" t="s">
        <v>84</v>
      </c>
      <c r="Y93" s="157" t="s">
        <v>84</v>
      </c>
      <c r="Z93" s="166" t="s">
        <v>84</v>
      </c>
      <c r="AA93" s="166" t="s">
        <v>84</v>
      </c>
      <c r="AB93" s="166" t="s">
        <v>84</v>
      </c>
      <c r="AC93" s="160" t="s">
        <v>84</v>
      </c>
      <c r="AD93" s="160" t="s">
        <v>84</v>
      </c>
      <c r="AE93" s="160" t="s">
        <v>84</v>
      </c>
      <c r="AF93" s="160" t="s">
        <v>84</v>
      </c>
      <c r="AG93" s="160" t="s">
        <v>84</v>
      </c>
      <c r="AH93" s="160" t="s">
        <v>84</v>
      </c>
      <c r="AI93" s="160" t="s">
        <v>84</v>
      </c>
      <c r="AJ93" s="160" t="s">
        <v>84</v>
      </c>
      <c r="AK93" s="160" t="s">
        <v>84</v>
      </c>
      <c r="AL93" s="160" t="s">
        <v>84</v>
      </c>
      <c r="AM93" s="160" t="s">
        <v>84</v>
      </c>
      <c r="AN93" s="160" t="s">
        <v>84</v>
      </c>
      <c r="AO93" s="152" t="s">
        <v>84</v>
      </c>
      <c r="AP93" s="152" t="s">
        <v>84</v>
      </c>
      <c r="AQ93" s="152" t="s">
        <v>84</v>
      </c>
      <c r="AR93" s="160" t="s">
        <v>84</v>
      </c>
      <c r="AS93" s="160" t="s">
        <v>84</v>
      </c>
      <c r="AT93" s="160" t="s">
        <v>84</v>
      </c>
    </row>
    <row r="94" spans="1:46" ht="258" customHeight="1" x14ac:dyDescent="0.25">
      <c r="A94" s="138" t="s">
        <v>205</v>
      </c>
      <c r="B94" s="180" t="s">
        <v>88</v>
      </c>
      <c r="C94" s="142" t="s">
        <v>262</v>
      </c>
      <c r="D94" s="141" t="s">
        <v>6</v>
      </c>
      <c r="E94" s="141" t="s">
        <v>9</v>
      </c>
      <c r="F94" s="142" t="s">
        <v>269</v>
      </c>
      <c r="G94" s="181" t="s">
        <v>38</v>
      </c>
      <c r="H94" s="143" t="s">
        <v>114</v>
      </c>
      <c r="I94" s="143" t="s">
        <v>159</v>
      </c>
      <c r="J94" s="144" t="s">
        <v>320</v>
      </c>
      <c r="K94" s="143" t="s">
        <v>91</v>
      </c>
      <c r="L94" s="144" t="s">
        <v>243</v>
      </c>
      <c r="M94" s="162" t="s">
        <v>91</v>
      </c>
      <c r="N94" s="162" t="s">
        <v>91</v>
      </c>
      <c r="O94" s="162" t="s">
        <v>91</v>
      </c>
      <c r="P94" s="155" t="s">
        <v>84</v>
      </c>
      <c r="Q94" s="155" t="s">
        <v>84</v>
      </c>
      <c r="R94" s="155" t="s">
        <v>84</v>
      </c>
      <c r="S94" s="147" t="s">
        <v>70</v>
      </c>
      <c r="T94" s="147" t="s">
        <v>76</v>
      </c>
      <c r="U94" s="147" t="s">
        <v>77</v>
      </c>
      <c r="V94" s="148" t="s">
        <v>413</v>
      </c>
      <c r="W94" s="156" t="s">
        <v>84</v>
      </c>
      <c r="X94" s="157" t="s">
        <v>84</v>
      </c>
      <c r="Y94" s="157" t="s">
        <v>84</v>
      </c>
      <c r="Z94" s="166" t="s">
        <v>84</v>
      </c>
      <c r="AA94" s="166" t="s">
        <v>84</v>
      </c>
      <c r="AB94" s="166" t="s">
        <v>84</v>
      </c>
      <c r="AC94" s="160" t="s">
        <v>84</v>
      </c>
      <c r="AD94" s="160" t="s">
        <v>84</v>
      </c>
      <c r="AE94" s="160" t="s">
        <v>84</v>
      </c>
      <c r="AF94" s="160" t="s">
        <v>84</v>
      </c>
      <c r="AG94" s="160" t="s">
        <v>84</v>
      </c>
      <c r="AH94" s="160" t="s">
        <v>84</v>
      </c>
      <c r="AI94" s="160" t="s">
        <v>84</v>
      </c>
      <c r="AJ94" s="160" t="s">
        <v>84</v>
      </c>
      <c r="AK94" s="160" t="s">
        <v>84</v>
      </c>
      <c r="AL94" s="160" t="s">
        <v>881</v>
      </c>
      <c r="AM94" s="160" t="s">
        <v>84</v>
      </c>
      <c r="AN94" s="160" t="s">
        <v>84</v>
      </c>
      <c r="AO94" s="152" t="s">
        <v>84</v>
      </c>
      <c r="AP94" s="152" t="s">
        <v>84</v>
      </c>
      <c r="AQ94" s="152" t="s">
        <v>84</v>
      </c>
      <c r="AR94" s="160" t="s">
        <v>84</v>
      </c>
      <c r="AS94" s="160" t="s">
        <v>84</v>
      </c>
      <c r="AT94" s="160" t="s">
        <v>84</v>
      </c>
    </row>
    <row r="95" spans="1:46" ht="307.5" customHeight="1" x14ac:dyDescent="0.25">
      <c r="A95" s="184" t="s">
        <v>206</v>
      </c>
      <c r="B95" s="139" t="s">
        <v>217</v>
      </c>
      <c r="C95" s="140" t="s">
        <v>219</v>
      </c>
      <c r="D95" s="141" t="s">
        <v>6</v>
      </c>
      <c r="E95" s="141" t="s">
        <v>7</v>
      </c>
      <c r="F95" s="142" t="s">
        <v>209</v>
      </c>
      <c r="G95" s="142" t="s">
        <v>218</v>
      </c>
      <c r="H95" s="143" t="s">
        <v>100</v>
      </c>
      <c r="I95" s="143" t="s">
        <v>155</v>
      </c>
      <c r="J95" s="144" t="s">
        <v>291</v>
      </c>
      <c r="K95" s="144" t="s">
        <v>197</v>
      </c>
      <c r="L95" s="144" t="s">
        <v>290</v>
      </c>
      <c r="M95" s="145" t="s">
        <v>210</v>
      </c>
      <c r="N95" s="145" t="s">
        <v>211</v>
      </c>
      <c r="O95" s="145" t="s">
        <v>341</v>
      </c>
      <c r="P95" s="155" t="s">
        <v>84</v>
      </c>
      <c r="Q95" s="155" t="s">
        <v>84</v>
      </c>
      <c r="R95" s="155" t="s">
        <v>84</v>
      </c>
      <c r="S95" s="147" t="s">
        <v>70</v>
      </c>
      <c r="T95" s="147" t="s">
        <v>82</v>
      </c>
      <c r="U95" s="147" t="s">
        <v>81</v>
      </c>
      <c r="V95" s="148" t="s">
        <v>406</v>
      </c>
      <c r="W95" s="149" t="s">
        <v>446</v>
      </c>
      <c r="X95" s="149" t="s">
        <v>451</v>
      </c>
      <c r="Y95" s="149" t="s">
        <v>874</v>
      </c>
      <c r="Z95" s="160" t="s">
        <v>84</v>
      </c>
      <c r="AA95" s="160" t="s">
        <v>84</v>
      </c>
      <c r="AB95" s="160" t="s">
        <v>84</v>
      </c>
      <c r="AC95" s="160" t="s">
        <v>84</v>
      </c>
      <c r="AD95" s="160" t="s">
        <v>84</v>
      </c>
      <c r="AE95" s="160" t="s">
        <v>84</v>
      </c>
      <c r="AF95" s="160" t="s">
        <v>84</v>
      </c>
      <c r="AG95" s="160" t="s">
        <v>84</v>
      </c>
      <c r="AH95" s="160" t="s">
        <v>84</v>
      </c>
      <c r="AI95" s="160" t="s">
        <v>84</v>
      </c>
      <c r="AJ95" s="160" t="s">
        <v>84</v>
      </c>
      <c r="AK95" s="160" t="s">
        <v>84</v>
      </c>
      <c r="AL95" s="160" t="s">
        <v>84</v>
      </c>
      <c r="AM95" s="160" t="s">
        <v>84</v>
      </c>
      <c r="AN95" s="160" t="s">
        <v>84</v>
      </c>
      <c r="AO95" s="152" t="s">
        <v>84</v>
      </c>
      <c r="AP95" s="152" t="s">
        <v>84</v>
      </c>
      <c r="AQ95" s="152" t="s">
        <v>84</v>
      </c>
      <c r="AR95" s="160" t="s">
        <v>84</v>
      </c>
      <c r="AS95" s="160" t="s">
        <v>84</v>
      </c>
      <c r="AT95" s="160" t="s">
        <v>84</v>
      </c>
    </row>
    <row r="96" spans="1:46" s="154" customFormat="1" ht="245.25" customHeight="1" x14ac:dyDescent="0.25">
      <c r="A96" s="184" t="s">
        <v>206</v>
      </c>
      <c r="B96" s="139" t="s">
        <v>235</v>
      </c>
      <c r="C96" s="142" t="s">
        <v>221</v>
      </c>
      <c r="D96" s="141" t="s">
        <v>6</v>
      </c>
      <c r="E96" s="141" t="s">
        <v>8</v>
      </c>
      <c r="F96" s="142" t="s">
        <v>268</v>
      </c>
      <c r="G96" s="142" t="s">
        <v>244</v>
      </c>
      <c r="H96" s="189" t="s">
        <v>245</v>
      </c>
      <c r="I96" s="189" t="s">
        <v>91</v>
      </c>
      <c r="J96" s="144" t="s">
        <v>337</v>
      </c>
      <c r="K96" s="189" t="s">
        <v>91</v>
      </c>
      <c r="L96" s="189" t="s">
        <v>91</v>
      </c>
      <c r="M96" s="145" t="s">
        <v>179</v>
      </c>
      <c r="N96" s="145" t="s">
        <v>391</v>
      </c>
      <c r="O96" s="145" t="s">
        <v>246</v>
      </c>
      <c r="P96" s="155" t="s">
        <v>84</v>
      </c>
      <c r="Q96" s="155" t="s">
        <v>84</v>
      </c>
      <c r="R96" s="155" t="s">
        <v>84</v>
      </c>
      <c r="S96" s="175" t="s">
        <v>84</v>
      </c>
      <c r="T96" s="175" t="s">
        <v>84</v>
      </c>
      <c r="U96" s="175" t="s">
        <v>84</v>
      </c>
      <c r="V96" s="175" t="s">
        <v>84</v>
      </c>
      <c r="W96" s="156" t="s">
        <v>84</v>
      </c>
      <c r="X96" s="157" t="s">
        <v>84</v>
      </c>
      <c r="Y96" s="157" t="s">
        <v>84</v>
      </c>
      <c r="Z96" s="160" t="s">
        <v>84</v>
      </c>
      <c r="AA96" s="160" t="s">
        <v>84</v>
      </c>
      <c r="AB96" s="160" t="s">
        <v>84</v>
      </c>
      <c r="AC96" s="160" t="s">
        <v>84</v>
      </c>
      <c r="AD96" s="160" t="s">
        <v>84</v>
      </c>
      <c r="AE96" s="160" t="s">
        <v>84</v>
      </c>
      <c r="AF96" s="160" t="s">
        <v>84</v>
      </c>
      <c r="AG96" s="160" t="s">
        <v>84</v>
      </c>
      <c r="AH96" s="160" t="s">
        <v>84</v>
      </c>
      <c r="AI96" s="160" t="s">
        <v>84</v>
      </c>
      <c r="AJ96" s="160" t="s">
        <v>84</v>
      </c>
      <c r="AK96" s="160" t="s">
        <v>84</v>
      </c>
      <c r="AL96" s="152" t="s">
        <v>84</v>
      </c>
      <c r="AM96" s="152" t="s">
        <v>84</v>
      </c>
      <c r="AN96" s="152" t="s">
        <v>84</v>
      </c>
      <c r="AO96" s="152" t="s">
        <v>84</v>
      </c>
      <c r="AP96" s="152" t="s">
        <v>84</v>
      </c>
      <c r="AQ96" s="152" t="s">
        <v>84</v>
      </c>
      <c r="AR96" s="152" t="s">
        <v>84</v>
      </c>
      <c r="AS96" s="152" t="s">
        <v>84</v>
      </c>
      <c r="AT96" s="152" t="s">
        <v>84</v>
      </c>
    </row>
    <row r="97" spans="1:46" ht="312" customHeight="1" x14ac:dyDescent="0.25">
      <c r="A97" s="184" t="s">
        <v>206</v>
      </c>
      <c r="B97" s="180" t="s">
        <v>88</v>
      </c>
      <c r="C97" s="142" t="s">
        <v>262</v>
      </c>
      <c r="D97" s="141" t="s">
        <v>6</v>
      </c>
      <c r="E97" s="141" t="s">
        <v>9</v>
      </c>
      <c r="F97" s="142" t="s">
        <v>273</v>
      </c>
      <c r="G97" s="181" t="s">
        <v>37</v>
      </c>
      <c r="H97" s="143" t="s">
        <v>100</v>
      </c>
      <c r="I97" s="143" t="s">
        <v>164</v>
      </c>
      <c r="J97" s="144" t="s">
        <v>326</v>
      </c>
      <c r="K97" s="143" t="s">
        <v>91</v>
      </c>
      <c r="L97" s="144" t="s">
        <v>327</v>
      </c>
      <c r="M97" s="145" t="s">
        <v>179</v>
      </c>
      <c r="N97" s="145" t="s">
        <v>211</v>
      </c>
      <c r="O97" s="145" t="s">
        <v>380</v>
      </c>
      <c r="P97" s="155" t="s">
        <v>84</v>
      </c>
      <c r="Q97" s="155" t="s">
        <v>84</v>
      </c>
      <c r="R97" s="155" t="s">
        <v>84</v>
      </c>
      <c r="S97" s="147" t="s">
        <v>70</v>
      </c>
      <c r="T97" s="147" t="s">
        <v>82</v>
      </c>
      <c r="U97" s="147" t="s">
        <v>81</v>
      </c>
      <c r="V97" s="148" t="s">
        <v>406</v>
      </c>
      <c r="W97" s="156" t="s">
        <v>84</v>
      </c>
      <c r="X97" s="157" t="s">
        <v>84</v>
      </c>
      <c r="Y97" s="157" t="s">
        <v>84</v>
      </c>
      <c r="Z97" s="160" t="s">
        <v>84</v>
      </c>
      <c r="AA97" s="160" t="s">
        <v>84</v>
      </c>
      <c r="AB97" s="160" t="s">
        <v>84</v>
      </c>
      <c r="AC97" s="160" t="s">
        <v>84</v>
      </c>
      <c r="AD97" s="160" t="s">
        <v>84</v>
      </c>
      <c r="AE97" s="160" t="s">
        <v>84</v>
      </c>
      <c r="AF97" s="160" t="s">
        <v>84</v>
      </c>
      <c r="AG97" s="160" t="s">
        <v>84</v>
      </c>
      <c r="AH97" s="160" t="s">
        <v>84</v>
      </c>
      <c r="AI97" s="160" t="s">
        <v>84</v>
      </c>
      <c r="AJ97" s="160" t="s">
        <v>84</v>
      </c>
      <c r="AK97" s="160" t="s">
        <v>84</v>
      </c>
      <c r="AL97" s="160" t="s">
        <v>84</v>
      </c>
      <c r="AM97" s="160" t="s">
        <v>84</v>
      </c>
      <c r="AN97" s="160" t="s">
        <v>84</v>
      </c>
      <c r="AO97" s="152" t="s">
        <v>84</v>
      </c>
      <c r="AP97" s="152" t="s">
        <v>84</v>
      </c>
      <c r="AQ97" s="152" t="s">
        <v>84</v>
      </c>
      <c r="AR97" s="160" t="s">
        <v>84</v>
      </c>
      <c r="AS97" s="160" t="s">
        <v>84</v>
      </c>
      <c r="AT97" s="160" t="s">
        <v>84</v>
      </c>
    </row>
    <row r="98" spans="1:46" ht="313.5" customHeight="1" x14ac:dyDescent="0.25">
      <c r="A98" s="190" t="s">
        <v>207</v>
      </c>
      <c r="B98" s="139" t="s">
        <v>217</v>
      </c>
      <c r="C98" s="142" t="s">
        <v>12</v>
      </c>
      <c r="D98" s="141" t="s">
        <v>10</v>
      </c>
      <c r="E98" s="141" t="s">
        <v>11</v>
      </c>
      <c r="F98" s="142" t="s">
        <v>286</v>
      </c>
      <c r="G98" s="142" t="s">
        <v>23</v>
      </c>
      <c r="H98" s="143" t="s">
        <v>107</v>
      </c>
      <c r="I98" s="143" t="s">
        <v>110</v>
      </c>
      <c r="J98" s="144" t="s">
        <v>294</v>
      </c>
      <c r="K98" s="144" t="s">
        <v>93</v>
      </c>
      <c r="L98" s="144" t="s">
        <v>295</v>
      </c>
      <c r="M98" s="145" t="s">
        <v>179</v>
      </c>
      <c r="N98" s="145" t="s">
        <v>344</v>
      </c>
      <c r="O98" s="145" t="s">
        <v>345</v>
      </c>
      <c r="P98" s="155" t="s">
        <v>84</v>
      </c>
      <c r="Q98" s="155" t="s">
        <v>84</v>
      </c>
      <c r="R98" s="155" t="s">
        <v>84</v>
      </c>
      <c r="S98" s="147" t="s">
        <v>70</v>
      </c>
      <c r="T98" s="147" t="s">
        <v>76</v>
      </c>
      <c r="U98" s="147" t="s">
        <v>78</v>
      </c>
      <c r="V98" s="148" t="s">
        <v>397</v>
      </c>
      <c r="W98" s="156" t="s">
        <v>84</v>
      </c>
      <c r="X98" s="156" t="s">
        <v>84</v>
      </c>
      <c r="Y98" s="156" t="s">
        <v>84</v>
      </c>
      <c r="Z98" s="160" t="s">
        <v>84</v>
      </c>
      <c r="AA98" s="160" t="s">
        <v>84</v>
      </c>
      <c r="AB98" s="160" t="s">
        <v>84</v>
      </c>
      <c r="AC98" s="160" t="s">
        <v>84</v>
      </c>
      <c r="AD98" s="160" t="s">
        <v>84</v>
      </c>
      <c r="AE98" s="160" t="s">
        <v>84</v>
      </c>
      <c r="AF98" s="160" t="s">
        <v>84</v>
      </c>
      <c r="AG98" s="160" t="s">
        <v>84</v>
      </c>
      <c r="AH98" s="160" t="s">
        <v>84</v>
      </c>
      <c r="AI98" s="160" t="s">
        <v>84</v>
      </c>
      <c r="AJ98" s="160" t="s">
        <v>84</v>
      </c>
      <c r="AK98" s="160" t="s">
        <v>84</v>
      </c>
      <c r="AL98" s="160" t="s">
        <v>84</v>
      </c>
      <c r="AM98" s="160" t="s">
        <v>84</v>
      </c>
      <c r="AN98" s="160" t="s">
        <v>84</v>
      </c>
      <c r="AO98" s="152" t="s">
        <v>84</v>
      </c>
      <c r="AP98" s="152" t="s">
        <v>84</v>
      </c>
      <c r="AQ98" s="152" t="s">
        <v>84</v>
      </c>
      <c r="AR98" s="160" t="s">
        <v>84</v>
      </c>
      <c r="AS98" s="160" t="s">
        <v>84</v>
      </c>
      <c r="AT98" s="160" t="s">
        <v>84</v>
      </c>
    </row>
    <row r="99" spans="1:46" ht="312.75" customHeight="1" x14ac:dyDescent="0.25">
      <c r="A99" s="190" t="s">
        <v>207</v>
      </c>
      <c r="B99" s="139" t="s">
        <v>217</v>
      </c>
      <c r="C99" s="140" t="s">
        <v>219</v>
      </c>
      <c r="D99" s="141" t="s">
        <v>6</v>
      </c>
      <c r="E99" s="141" t="s">
        <v>7</v>
      </c>
      <c r="F99" s="142" t="s">
        <v>209</v>
      </c>
      <c r="G99" s="142" t="s">
        <v>218</v>
      </c>
      <c r="H99" s="143" t="s">
        <v>100</v>
      </c>
      <c r="I99" s="143" t="s">
        <v>155</v>
      </c>
      <c r="J99" s="144" t="s">
        <v>291</v>
      </c>
      <c r="K99" s="144" t="s">
        <v>197</v>
      </c>
      <c r="L99" s="144" t="s">
        <v>290</v>
      </c>
      <c r="M99" s="145" t="s">
        <v>210</v>
      </c>
      <c r="N99" s="145" t="s">
        <v>211</v>
      </c>
      <c r="O99" s="145" t="s">
        <v>341</v>
      </c>
      <c r="P99" s="155" t="s">
        <v>84</v>
      </c>
      <c r="Q99" s="155" t="s">
        <v>84</v>
      </c>
      <c r="R99" s="155" t="s">
        <v>84</v>
      </c>
      <c r="S99" s="147" t="s">
        <v>70</v>
      </c>
      <c r="T99" s="147" t="s">
        <v>82</v>
      </c>
      <c r="U99" s="147" t="s">
        <v>81</v>
      </c>
      <c r="V99" s="148" t="s">
        <v>406</v>
      </c>
      <c r="W99" s="149" t="s">
        <v>446</v>
      </c>
      <c r="X99" s="149" t="s">
        <v>451</v>
      </c>
      <c r="Y99" s="149" t="s">
        <v>874</v>
      </c>
      <c r="Z99" s="160" t="s">
        <v>84</v>
      </c>
      <c r="AA99" s="160" t="s">
        <v>84</v>
      </c>
      <c r="AB99" s="160" t="s">
        <v>84</v>
      </c>
      <c r="AC99" s="160" t="s">
        <v>84</v>
      </c>
      <c r="AD99" s="160" t="s">
        <v>84</v>
      </c>
      <c r="AE99" s="160" t="s">
        <v>84</v>
      </c>
      <c r="AF99" s="160" t="s">
        <v>84</v>
      </c>
      <c r="AG99" s="160" t="s">
        <v>84</v>
      </c>
      <c r="AH99" s="160" t="s">
        <v>84</v>
      </c>
      <c r="AI99" s="160" t="s">
        <v>84</v>
      </c>
      <c r="AJ99" s="160" t="s">
        <v>84</v>
      </c>
      <c r="AK99" s="160" t="s">
        <v>84</v>
      </c>
      <c r="AL99" s="160" t="s">
        <v>84</v>
      </c>
      <c r="AM99" s="160" t="s">
        <v>84</v>
      </c>
      <c r="AN99" s="160" t="s">
        <v>84</v>
      </c>
      <c r="AO99" s="152" t="s">
        <v>84</v>
      </c>
      <c r="AP99" s="152" t="s">
        <v>84</v>
      </c>
      <c r="AQ99" s="152" t="s">
        <v>84</v>
      </c>
      <c r="AR99" s="160" t="s">
        <v>84</v>
      </c>
      <c r="AS99" s="160" t="s">
        <v>84</v>
      </c>
      <c r="AT99" s="160" t="s">
        <v>84</v>
      </c>
    </row>
    <row r="100" spans="1:46" s="154" customFormat="1" ht="293.25" customHeight="1" x14ac:dyDescent="0.25">
      <c r="A100" s="190" t="s">
        <v>207</v>
      </c>
      <c r="B100" s="139" t="s">
        <v>87</v>
      </c>
      <c r="C100" s="140" t="s">
        <v>264</v>
      </c>
      <c r="D100" s="141" t="s">
        <v>6</v>
      </c>
      <c r="E100" s="141" t="s">
        <v>7</v>
      </c>
      <c r="F100" s="142" t="s">
        <v>266</v>
      </c>
      <c r="G100" s="161" t="s">
        <v>267</v>
      </c>
      <c r="H100" s="143" t="s">
        <v>102</v>
      </c>
      <c r="I100" s="143" t="s">
        <v>173</v>
      </c>
      <c r="J100" s="144" t="s">
        <v>338</v>
      </c>
      <c r="K100" s="143" t="s">
        <v>91</v>
      </c>
      <c r="L100" s="144" t="s">
        <v>339</v>
      </c>
      <c r="M100" s="145" t="s">
        <v>179</v>
      </c>
      <c r="N100" s="145" t="s">
        <v>354</v>
      </c>
      <c r="O100" s="145" t="s">
        <v>392</v>
      </c>
      <c r="P100" s="170" t="s">
        <v>871</v>
      </c>
      <c r="Q100" s="170" t="s">
        <v>945</v>
      </c>
      <c r="R100" s="170" t="s">
        <v>946</v>
      </c>
      <c r="S100" s="147" t="s">
        <v>53</v>
      </c>
      <c r="T100" s="147" t="s">
        <v>59</v>
      </c>
      <c r="U100" s="147" t="s">
        <v>60</v>
      </c>
      <c r="V100" s="148" t="s">
        <v>247</v>
      </c>
      <c r="W100" s="156" t="s">
        <v>84</v>
      </c>
      <c r="X100" s="157" t="s">
        <v>84</v>
      </c>
      <c r="Y100" s="157" t="s">
        <v>84</v>
      </c>
      <c r="Z100" s="150" t="s">
        <v>1000</v>
      </c>
      <c r="AA100" s="150" t="s">
        <v>1001</v>
      </c>
      <c r="AB100" s="150" t="s">
        <v>1002</v>
      </c>
      <c r="AC100" s="160" t="s">
        <v>84</v>
      </c>
      <c r="AD100" s="160" t="s">
        <v>84</v>
      </c>
      <c r="AE100" s="160" t="s">
        <v>84</v>
      </c>
      <c r="AF100" s="160" t="s">
        <v>84</v>
      </c>
      <c r="AG100" s="160" t="s">
        <v>84</v>
      </c>
      <c r="AH100" s="160" t="s">
        <v>84</v>
      </c>
      <c r="AI100" s="160" t="s">
        <v>84</v>
      </c>
      <c r="AJ100" s="160" t="s">
        <v>84</v>
      </c>
      <c r="AK100" s="160" t="s">
        <v>84</v>
      </c>
      <c r="AL100" s="152" t="s">
        <v>84</v>
      </c>
      <c r="AM100" s="152" t="s">
        <v>84</v>
      </c>
      <c r="AN100" s="152" t="s">
        <v>84</v>
      </c>
      <c r="AO100" s="152" t="s">
        <v>84</v>
      </c>
      <c r="AP100" s="152" t="s">
        <v>84</v>
      </c>
      <c r="AQ100" s="152" t="s">
        <v>84</v>
      </c>
      <c r="AR100" s="153" t="s">
        <v>1003</v>
      </c>
      <c r="AS100" s="153" t="s">
        <v>1004</v>
      </c>
      <c r="AT100" s="153" t="s">
        <v>1005</v>
      </c>
    </row>
    <row r="101" spans="1:46" s="154" customFormat="1" ht="245.25" customHeight="1" x14ac:dyDescent="0.25">
      <c r="A101" s="190" t="s">
        <v>207</v>
      </c>
      <c r="B101" s="139" t="s">
        <v>87</v>
      </c>
      <c r="C101" s="140" t="s">
        <v>264</v>
      </c>
      <c r="D101" s="141" t="s">
        <v>6</v>
      </c>
      <c r="E101" s="141" t="s">
        <v>7</v>
      </c>
      <c r="F101" s="142" t="s">
        <v>266</v>
      </c>
      <c r="G101" s="161" t="s">
        <v>265</v>
      </c>
      <c r="H101" s="143" t="s">
        <v>107</v>
      </c>
      <c r="I101" s="143" t="s">
        <v>106</v>
      </c>
      <c r="J101" s="144" t="s">
        <v>292</v>
      </c>
      <c r="K101" s="144" t="s">
        <v>174</v>
      </c>
      <c r="L101" s="144" t="s">
        <v>340</v>
      </c>
      <c r="M101" s="145" t="s">
        <v>179</v>
      </c>
      <c r="N101" s="145" t="s">
        <v>393</v>
      </c>
      <c r="O101" s="145" t="s">
        <v>248</v>
      </c>
      <c r="P101" s="155" t="s">
        <v>84</v>
      </c>
      <c r="Q101" s="155" t="s">
        <v>84</v>
      </c>
      <c r="R101" s="155" t="s">
        <v>84</v>
      </c>
      <c r="S101" s="147" t="s">
        <v>53</v>
      </c>
      <c r="T101" s="147" t="s">
        <v>59</v>
      </c>
      <c r="U101" s="147" t="s">
        <v>60</v>
      </c>
      <c r="V101" s="148" t="s">
        <v>249</v>
      </c>
      <c r="W101" s="156" t="s">
        <v>84</v>
      </c>
      <c r="X101" s="157" t="s">
        <v>84</v>
      </c>
      <c r="Y101" s="157" t="s">
        <v>84</v>
      </c>
      <c r="Z101" s="152" t="s">
        <v>84</v>
      </c>
      <c r="AA101" s="152" t="s">
        <v>84</v>
      </c>
      <c r="AB101" s="152" t="s">
        <v>84</v>
      </c>
      <c r="AC101" s="160" t="s">
        <v>84</v>
      </c>
      <c r="AD101" s="160" t="s">
        <v>84</v>
      </c>
      <c r="AE101" s="160" t="s">
        <v>84</v>
      </c>
      <c r="AF101" s="160" t="s">
        <v>84</v>
      </c>
      <c r="AG101" s="160" t="s">
        <v>84</v>
      </c>
      <c r="AH101" s="160" t="s">
        <v>84</v>
      </c>
      <c r="AI101" s="160" t="s">
        <v>84</v>
      </c>
      <c r="AJ101" s="160" t="s">
        <v>84</v>
      </c>
      <c r="AK101" s="160" t="s">
        <v>84</v>
      </c>
      <c r="AL101" s="152" t="s">
        <v>84</v>
      </c>
      <c r="AM101" s="152" t="s">
        <v>84</v>
      </c>
      <c r="AN101" s="152" t="s">
        <v>84</v>
      </c>
      <c r="AO101" s="152" t="s">
        <v>84</v>
      </c>
      <c r="AP101" s="152" t="s">
        <v>84</v>
      </c>
      <c r="AQ101" s="152" t="s">
        <v>84</v>
      </c>
      <c r="AR101" s="152" t="s">
        <v>84</v>
      </c>
      <c r="AS101" s="152" t="s">
        <v>84</v>
      </c>
      <c r="AT101" s="152" t="s">
        <v>84</v>
      </c>
    </row>
    <row r="108" spans="1:46" x14ac:dyDescent="0.25">
      <c r="C108" s="193"/>
    </row>
    <row r="112" spans="1:46" x14ac:dyDescent="0.25">
      <c r="H112" s="194"/>
      <c r="I112" s="194"/>
      <c r="J112" s="194"/>
      <c r="K112" s="194"/>
      <c r="L112" s="194"/>
      <c r="M112" s="194"/>
      <c r="N112" s="194"/>
      <c r="O112" s="194"/>
      <c r="P112" s="195"/>
      <c r="Q112" s="195"/>
      <c r="R112" s="195"/>
      <c r="S112" s="194"/>
      <c r="T112" s="194"/>
      <c r="U112" s="194"/>
      <c r="V112" s="194"/>
    </row>
    <row r="113" spans="1:22" ht="15.75" customHeight="1" x14ac:dyDescent="0.25">
      <c r="D113" s="196"/>
      <c r="E113" s="194"/>
      <c r="F113" s="194"/>
      <c r="G113" s="197"/>
    </row>
    <row r="114" spans="1:22" x14ac:dyDescent="0.25">
      <c r="D114" s="196"/>
      <c r="E114" s="194"/>
      <c r="F114" s="194"/>
    </row>
    <row r="115" spans="1:22" s="198" customFormat="1" ht="15.75" customHeight="1" x14ac:dyDescent="0.25">
      <c r="A115" s="191"/>
      <c r="B115" s="192"/>
      <c r="C115"/>
      <c r="D115" s="196"/>
      <c r="E115" s="194"/>
      <c r="F115" s="194"/>
      <c r="G115"/>
    </row>
    <row r="116" spans="1:22" s="198" customFormat="1" x14ac:dyDescent="0.25">
      <c r="A116" s="191"/>
      <c r="B116" s="192"/>
      <c r="C116"/>
      <c r="D116" s="196"/>
      <c r="E116" s="194"/>
      <c r="F116"/>
      <c r="G116"/>
    </row>
    <row r="117" spans="1:22" s="198" customFormat="1" ht="15.75" customHeight="1" x14ac:dyDescent="0.25">
      <c r="A117" s="191"/>
      <c r="B117" s="192"/>
      <c r="C117"/>
      <c r="D117" s="196"/>
      <c r="E117" s="194"/>
      <c r="F117" s="194"/>
      <c r="G117"/>
    </row>
    <row r="118" spans="1:22" x14ac:dyDescent="0.25">
      <c r="D118" s="196"/>
      <c r="E118" s="194"/>
      <c r="F118" s="194"/>
      <c r="H118" s="194"/>
      <c r="I118" s="194"/>
      <c r="J118" s="194"/>
      <c r="K118" s="194"/>
      <c r="L118" s="194"/>
      <c r="M118" s="194"/>
      <c r="N118" s="194"/>
      <c r="O118" s="194"/>
      <c r="P118" s="195"/>
      <c r="Q118" s="195"/>
      <c r="R118" s="195"/>
      <c r="T118" s="4"/>
      <c r="U118" s="194"/>
      <c r="V118" s="194"/>
    </row>
    <row r="119" spans="1:22" ht="15.75" customHeight="1" x14ac:dyDescent="0.25">
      <c r="B119" s="199"/>
      <c r="C119" s="198"/>
      <c r="D119" s="196"/>
      <c r="E119" s="194"/>
      <c r="F119" s="198"/>
      <c r="G119" s="198"/>
      <c r="H119" s="194"/>
      <c r="I119" s="194"/>
      <c r="J119" s="194"/>
      <c r="K119" s="194"/>
      <c r="L119" s="194"/>
      <c r="M119" s="194"/>
      <c r="N119" s="194"/>
      <c r="O119" s="194"/>
      <c r="P119" s="195"/>
      <c r="Q119" s="195"/>
      <c r="R119" s="195"/>
      <c r="T119" s="4"/>
      <c r="U119" s="194"/>
      <c r="V119" s="194"/>
    </row>
    <row r="120" spans="1:22" x14ac:dyDescent="0.25">
      <c r="B120" s="199"/>
      <c r="C120" s="198"/>
      <c r="D120" s="196"/>
      <c r="E120" s="194"/>
      <c r="F120" s="194"/>
      <c r="G120" s="198"/>
    </row>
    <row r="121" spans="1:22" ht="15.75" customHeight="1" x14ac:dyDescent="0.25">
      <c r="B121" s="199"/>
      <c r="C121" s="198"/>
      <c r="D121" s="196"/>
      <c r="E121" s="194"/>
      <c r="F121" s="194"/>
      <c r="G121" s="198"/>
    </row>
    <row r="122" spans="1:22" x14ac:dyDescent="0.25">
      <c r="D122" s="196"/>
      <c r="E122" s="194"/>
    </row>
    <row r="123" spans="1:22" ht="15.75" customHeight="1" x14ac:dyDescent="0.25">
      <c r="D123" s="196"/>
      <c r="E123" s="194"/>
      <c r="F123" s="194"/>
    </row>
    <row r="124" spans="1:22" x14ac:dyDescent="0.25">
      <c r="D124" s="196"/>
      <c r="E124" s="194"/>
      <c r="F124" s="194"/>
    </row>
    <row r="125" spans="1:22" ht="15.75" customHeight="1" x14ac:dyDescent="0.25">
      <c r="D125" s="196"/>
      <c r="E125" s="194"/>
    </row>
    <row r="126" spans="1:22" x14ac:dyDescent="0.25">
      <c r="D126" s="196"/>
      <c r="E126" s="194"/>
      <c r="F126" s="194"/>
    </row>
    <row r="127" spans="1:22" ht="15.75" customHeight="1" x14ac:dyDescent="0.25">
      <c r="D127" s="196"/>
      <c r="E127" s="194"/>
      <c r="F127" s="194"/>
    </row>
    <row r="128" spans="1:22" x14ac:dyDescent="0.25">
      <c r="D128" s="196"/>
      <c r="E128" s="194"/>
      <c r="F128" s="194"/>
    </row>
    <row r="129" spans="4:6" ht="15.75" customHeight="1" x14ac:dyDescent="0.25">
      <c r="D129" s="196"/>
      <c r="E129" s="194"/>
      <c r="F129" s="194"/>
    </row>
    <row r="130" spans="4:6" x14ac:dyDescent="0.25">
      <c r="D130" s="196"/>
      <c r="E130" s="194"/>
    </row>
    <row r="131" spans="4:6" ht="15.75" customHeight="1" x14ac:dyDescent="0.25">
      <c r="D131" s="196"/>
      <c r="E131" s="194"/>
    </row>
    <row r="132" spans="4:6" x14ac:dyDescent="0.25">
      <c r="D132" s="196"/>
      <c r="E132" s="194"/>
    </row>
    <row r="133" spans="4:6" ht="15.75" customHeight="1" x14ac:dyDescent="0.25">
      <c r="D133" s="196"/>
      <c r="E133" s="194"/>
    </row>
    <row r="134" spans="4:6" x14ac:dyDescent="0.25">
      <c r="D134" s="196"/>
    </row>
    <row r="135" spans="4:6" ht="15.75" customHeight="1" x14ac:dyDescent="0.25">
      <c r="D135" s="196"/>
      <c r="E135" s="194"/>
    </row>
    <row r="136" spans="4:6" x14ac:dyDescent="0.25">
      <c r="D136" s="196"/>
      <c r="E136" s="194"/>
    </row>
    <row r="137" spans="4:6" ht="15.75" customHeight="1" x14ac:dyDescent="0.25">
      <c r="D137" s="196"/>
      <c r="E137" s="194"/>
    </row>
    <row r="138" spans="4:6" x14ac:dyDescent="0.25">
      <c r="D138" s="196"/>
      <c r="E138" s="194"/>
    </row>
    <row r="139" spans="4:6" ht="15.75" customHeight="1" x14ac:dyDescent="0.25">
      <c r="D139" s="196"/>
      <c r="E139" s="194"/>
    </row>
    <row r="140" spans="4:6" x14ac:dyDescent="0.25">
      <c r="D140" s="196"/>
      <c r="E140" s="194"/>
    </row>
    <row r="141" spans="4:6" ht="15.75" customHeight="1" x14ac:dyDescent="0.25">
      <c r="D141" s="196"/>
      <c r="E141" s="194"/>
    </row>
    <row r="142" spans="4:6" x14ac:dyDescent="0.25">
      <c r="D142" s="196"/>
      <c r="E142" s="194"/>
    </row>
    <row r="143" spans="4:6" ht="15.75" customHeight="1" x14ac:dyDescent="0.25">
      <c r="D143" s="196"/>
      <c r="E143" s="194"/>
    </row>
    <row r="144" spans="4:6" x14ac:dyDescent="0.25">
      <c r="D144" s="196"/>
      <c r="E144" s="194"/>
    </row>
    <row r="145" spans="2:22" ht="15.75" customHeight="1" x14ac:dyDescent="0.25">
      <c r="D145" s="196"/>
      <c r="E145" s="194"/>
    </row>
    <row r="146" spans="2:22" x14ac:dyDescent="0.25">
      <c r="D146" s="196"/>
      <c r="E146" s="194"/>
      <c r="H146" s="4"/>
      <c r="I146" s="4"/>
      <c r="J146" s="4"/>
      <c r="K146" s="4"/>
      <c r="L146" s="4"/>
      <c r="M146" s="4"/>
      <c r="N146" s="4"/>
      <c r="O146" s="4"/>
      <c r="P146" s="200"/>
      <c r="Q146" s="200"/>
      <c r="R146" s="200"/>
      <c r="T146" s="4"/>
      <c r="U146" s="4"/>
      <c r="V146" s="4"/>
    </row>
    <row r="147" spans="2:22" ht="15.75" customHeight="1" x14ac:dyDescent="0.25">
      <c r="D147" s="196"/>
      <c r="E147" s="194"/>
      <c r="H147" s="4"/>
      <c r="I147" s="4"/>
      <c r="J147" s="4"/>
      <c r="K147" s="4"/>
      <c r="L147" s="4"/>
      <c r="M147" s="4"/>
      <c r="N147" s="4"/>
      <c r="O147" s="4"/>
      <c r="P147" s="200"/>
      <c r="Q147" s="200"/>
      <c r="R147" s="200"/>
      <c r="T147" s="4"/>
      <c r="U147" s="4"/>
      <c r="V147" s="4"/>
    </row>
    <row r="148" spans="2:22" x14ac:dyDescent="0.25">
      <c r="D148" s="196"/>
      <c r="E148" s="194"/>
      <c r="H148" s="4"/>
      <c r="I148" s="4"/>
      <c r="J148" s="4"/>
      <c r="K148" s="4"/>
      <c r="L148" s="4"/>
      <c r="M148" s="4"/>
      <c r="N148" s="4"/>
      <c r="O148" s="4"/>
      <c r="P148" s="200"/>
      <c r="Q148" s="200"/>
      <c r="R148" s="200"/>
      <c r="T148" s="4"/>
      <c r="U148" s="4"/>
      <c r="V148" s="4"/>
    </row>
    <row r="149" spans="2:22" ht="15.75" customHeight="1" x14ac:dyDescent="0.25">
      <c r="D149" s="196"/>
      <c r="E149" s="194"/>
    </row>
    <row r="150" spans="2:22" x14ac:dyDescent="0.25">
      <c r="D150" s="196"/>
      <c r="E150" s="194"/>
    </row>
    <row r="151" spans="2:22" ht="15.75" customHeight="1" x14ac:dyDescent="0.25">
      <c r="D151" s="196"/>
      <c r="E151" s="194"/>
      <c r="F151" s="195"/>
      <c r="G151" s="201"/>
    </row>
    <row r="152" spans="2:22" x14ac:dyDescent="0.25">
      <c r="D152" s="196"/>
      <c r="E152" s="194"/>
      <c r="F152" s="195"/>
      <c r="G152" s="201"/>
    </row>
    <row r="153" spans="2:22" ht="15.75" customHeight="1" x14ac:dyDescent="0.25">
      <c r="D153" s="196"/>
      <c r="E153" s="194"/>
    </row>
    <row r="154" spans="2:22" x14ac:dyDescent="0.25">
      <c r="D154" s="196"/>
      <c r="E154" s="194"/>
    </row>
    <row r="155" spans="2:22" ht="15.75" customHeight="1" x14ac:dyDescent="0.25">
      <c r="B155" s="202"/>
      <c r="C155" s="194"/>
      <c r="D155" s="196"/>
    </row>
    <row r="156" spans="2:22" x14ac:dyDescent="0.25">
      <c r="B156" s="202"/>
      <c r="C156" s="194"/>
      <c r="D156" s="196"/>
      <c r="E156" s="194"/>
    </row>
    <row r="157" spans="2:22" ht="15.75" customHeight="1" x14ac:dyDescent="0.25">
      <c r="B157" s="202"/>
      <c r="C157" s="194"/>
      <c r="D157" s="196"/>
      <c r="E157" s="194"/>
    </row>
    <row r="158" spans="2:22" x14ac:dyDescent="0.25">
      <c r="B158" s="202"/>
      <c r="C158" s="194"/>
      <c r="D158" s="196"/>
      <c r="E158" s="194"/>
    </row>
    <row r="159" spans="2:22" ht="15.75" customHeight="1" x14ac:dyDescent="0.25">
      <c r="B159" s="202"/>
      <c r="C159" s="194"/>
      <c r="D159" s="196"/>
      <c r="E159" s="194"/>
    </row>
    <row r="160" spans="2:22" x14ac:dyDescent="0.25">
      <c r="B160" s="202"/>
      <c r="C160" s="194"/>
      <c r="D160" s="196"/>
      <c r="E160" s="194"/>
    </row>
    <row r="161" spans="2:5" ht="15.75" customHeight="1" x14ac:dyDescent="0.25">
      <c r="B161" s="202"/>
      <c r="C161" s="194"/>
      <c r="D161" s="196"/>
      <c r="E161" s="194"/>
    </row>
    <row r="162" spans="2:5" x14ac:dyDescent="0.25">
      <c r="B162" s="202"/>
      <c r="C162" s="194"/>
      <c r="D162" s="196"/>
      <c r="E162" s="194"/>
    </row>
    <row r="163" spans="2:5" ht="15.75" customHeight="1" x14ac:dyDescent="0.25">
      <c r="B163" s="202"/>
      <c r="C163" s="194"/>
      <c r="D163" s="196"/>
      <c r="E163" s="194"/>
    </row>
    <row r="164" spans="2:5" x14ac:dyDescent="0.25">
      <c r="B164" s="202"/>
      <c r="C164" s="194"/>
      <c r="D164" s="196"/>
      <c r="E164" s="194"/>
    </row>
    <row r="165" spans="2:5" ht="15.75" customHeight="1" x14ac:dyDescent="0.25">
      <c r="B165" s="202"/>
      <c r="C165" s="194"/>
      <c r="D165" s="196"/>
      <c r="E165" s="194"/>
    </row>
    <row r="166" spans="2:5" x14ac:dyDescent="0.25">
      <c r="B166" s="202"/>
      <c r="C166" s="194"/>
      <c r="D166" s="196"/>
      <c r="E166" s="194"/>
    </row>
    <row r="167" spans="2:5" ht="15.75" customHeight="1" x14ac:dyDescent="0.25">
      <c r="B167" s="202"/>
      <c r="C167" s="194"/>
      <c r="D167" s="196"/>
      <c r="E167" s="194"/>
    </row>
  </sheetData>
  <autoFilter ref="A2:AT2" xr:uid="{E6E3152D-175E-4AB1-9551-051ED6A1D844}"/>
  <mergeCells count="14">
    <mergeCell ref="AO1:AQ1"/>
    <mergeCell ref="AR1:AT1"/>
    <mergeCell ref="W1:Y1"/>
    <mergeCell ref="Z1:AB1"/>
    <mergeCell ref="AC1:AE1"/>
    <mergeCell ref="AF1:AH1"/>
    <mergeCell ref="AI1:AK1"/>
    <mergeCell ref="AL1:AN1"/>
    <mergeCell ref="S1:V1"/>
    <mergeCell ref="B1:C1"/>
    <mergeCell ref="D1:G1"/>
    <mergeCell ref="H1:L1"/>
    <mergeCell ref="M1:O1"/>
    <mergeCell ref="P1:R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9"/>
  <sheetViews>
    <sheetView showGridLines="0" zoomScale="60" zoomScaleNormal="60" workbookViewId="0">
      <selection sqref="A1:E1"/>
    </sheetView>
  </sheetViews>
  <sheetFormatPr baseColWidth="10" defaultRowHeight="15" x14ac:dyDescent="0.25"/>
  <cols>
    <col min="1" max="1" width="35.5703125" customWidth="1"/>
    <col min="2" max="3" width="28.7109375" customWidth="1"/>
    <col min="4" max="5" width="43" customWidth="1"/>
    <col min="6" max="10" width="43" hidden="1" customWidth="1"/>
    <col min="11" max="11" width="20.28515625" hidden="1" customWidth="1"/>
    <col min="12" max="12" width="26" hidden="1" customWidth="1"/>
    <col min="13" max="13" width="27.28515625" hidden="1" customWidth="1"/>
    <col min="14" max="14" width="22.7109375" hidden="1" customWidth="1"/>
    <col min="15" max="15" width="24" hidden="1" customWidth="1"/>
    <col min="16" max="27" width="16.85546875" hidden="1" customWidth="1"/>
    <col min="28" max="28" width="32.7109375" hidden="1" customWidth="1"/>
    <col min="29" max="29" width="13.28515625" customWidth="1"/>
    <col min="30" max="30" width="12.85546875" customWidth="1"/>
    <col min="31" max="31" width="12.42578125" customWidth="1"/>
    <col min="32" max="32" width="12.7109375" customWidth="1"/>
  </cols>
  <sheetData>
    <row r="1" spans="1:32" ht="38.25" customHeight="1" x14ac:dyDescent="0.25">
      <c r="A1" s="291" t="s">
        <v>471</v>
      </c>
      <c r="B1" s="292"/>
      <c r="C1" s="292"/>
      <c r="D1" s="292"/>
      <c r="E1" s="293"/>
      <c r="F1" s="294"/>
      <c r="G1" s="7"/>
      <c r="H1" s="7"/>
      <c r="I1" s="7"/>
      <c r="J1" s="7"/>
      <c r="K1" s="7"/>
      <c r="L1" s="7"/>
      <c r="M1" s="7"/>
      <c r="N1" s="7"/>
      <c r="O1" s="7"/>
      <c r="P1" s="7"/>
      <c r="Q1" s="7"/>
      <c r="R1" s="7"/>
      <c r="S1" s="7"/>
      <c r="T1" s="7"/>
      <c r="U1" s="7"/>
      <c r="V1" s="7"/>
      <c r="W1" s="7"/>
      <c r="X1" s="7"/>
      <c r="Y1" s="7"/>
      <c r="Z1" s="7"/>
      <c r="AA1" s="7"/>
      <c r="AB1" s="7"/>
    </row>
    <row r="2" spans="1:32" ht="28.5" customHeight="1" x14ac:dyDescent="0.25">
      <c r="A2" s="296" t="s">
        <v>472</v>
      </c>
      <c r="B2" s="297"/>
      <c r="C2" s="297"/>
      <c r="D2" s="297"/>
      <c r="E2" s="298"/>
      <c r="F2" s="295"/>
      <c r="G2" s="7"/>
      <c r="H2" s="7"/>
      <c r="I2" s="7"/>
      <c r="J2" s="7"/>
      <c r="K2" s="7"/>
      <c r="L2" s="7"/>
      <c r="M2" s="7"/>
      <c r="N2" s="7"/>
      <c r="O2" s="7"/>
      <c r="P2" s="7"/>
      <c r="Q2" s="7"/>
      <c r="R2" s="7"/>
      <c r="S2" s="7"/>
      <c r="T2" s="7"/>
      <c r="U2" s="7"/>
      <c r="V2" s="7"/>
      <c r="W2" s="7"/>
      <c r="X2" s="7"/>
      <c r="Y2" s="7"/>
      <c r="Z2" s="7"/>
      <c r="AA2" s="7"/>
      <c r="AB2" s="7"/>
    </row>
    <row r="3" spans="1:32" ht="97.5" customHeight="1" thickBot="1" x14ac:dyDescent="0.3">
      <c r="A3" s="8" t="s">
        <v>473</v>
      </c>
      <c r="B3" s="299" t="s">
        <v>474</v>
      </c>
      <c r="C3" s="300"/>
      <c r="D3" s="300"/>
      <c r="E3" s="300"/>
      <c r="F3" s="301"/>
      <c r="G3" s="9"/>
      <c r="H3" s="9"/>
      <c r="I3" s="9"/>
      <c r="J3" s="9"/>
      <c r="K3" s="9"/>
      <c r="L3" s="9"/>
      <c r="M3" s="9"/>
      <c r="N3" s="9"/>
      <c r="O3" s="9"/>
      <c r="P3" s="7"/>
      <c r="Q3" s="7"/>
      <c r="R3" s="7"/>
      <c r="S3" s="7"/>
      <c r="T3" s="7"/>
      <c r="U3" s="7"/>
      <c r="V3" s="7"/>
      <c r="W3" s="7"/>
      <c r="X3" s="7"/>
      <c r="Y3" s="7"/>
      <c r="Z3" s="7"/>
      <c r="AA3" s="7"/>
      <c r="AB3" s="7"/>
    </row>
    <row r="4" spans="1:32" ht="15.75" thickBot="1" x14ac:dyDescent="0.3">
      <c r="A4" s="10"/>
      <c r="B4" s="11"/>
      <c r="C4" s="11"/>
      <c r="D4" s="11"/>
      <c r="E4" s="11"/>
      <c r="F4" s="11"/>
      <c r="G4" s="11"/>
      <c r="H4" s="11"/>
      <c r="I4" s="11"/>
      <c r="J4" s="11"/>
      <c r="K4" s="11"/>
      <c r="L4" s="11"/>
      <c r="M4" s="11"/>
      <c r="N4" s="12"/>
      <c r="O4" s="12"/>
      <c r="P4" s="12"/>
      <c r="Q4" s="12"/>
      <c r="R4" s="12"/>
      <c r="S4" s="12"/>
      <c r="T4" s="12"/>
      <c r="U4" s="12"/>
      <c r="V4" s="12"/>
      <c r="W4" s="12"/>
      <c r="X4" s="12"/>
      <c r="Y4" s="12"/>
      <c r="Z4" s="12"/>
      <c r="AA4" s="12"/>
      <c r="AB4" s="12"/>
    </row>
    <row r="5" spans="1:32" ht="54.75" customHeight="1" x14ac:dyDescent="0.25">
      <c r="A5" s="25" t="s">
        <v>456</v>
      </c>
      <c r="B5" s="302" t="s">
        <v>475</v>
      </c>
      <c r="C5" s="303"/>
      <c r="D5" s="303"/>
      <c r="E5" s="303"/>
      <c r="F5" s="304"/>
      <c r="G5" s="13"/>
      <c r="H5" s="13"/>
      <c r="I5" s="13"/>
      <c r="J5" s="13"/>
      <c r="K5" s="13"/>
      <c r="L5" s="13"/>
      <c r="M5" s="13"/>
      <c r="N5" s="13"/>
      <c r="O5" s="13"/>
      <c r="P5" s="13"/>
      <c r="Q5" s="13"/>
      <c r="R5" s="13"/>
      <c r="S5" s="13"/>
      <c r="T5" s="13"/>
      <c r="U5" s="13"/>
      <c r="V5" s="13"/>
      <c r="W5" s="13"/>
      <c r="X5" s="13"/>
      <c r="Y5" s="13"/>
      <c r="Z5" s="13"/>
      <c r="AA5" s="13"/>
      <c r="AB5" s="13"/>
    </row>
    <row r="6" spans="1:32" ht="47.25" customHeight="1" x14ac:dyDescent="0.25">
      <c r="A6" s="26" t="s">
        <v>476</v>
      </c>
      <c r="B6" s="283" t="s">
        <v>477</v>
      </c>
      <c r="C6" s="284"/>
      <c r="D6" s="284"/>
      <c r="E6" s="284"/>
      <c r="F6" s="285"/>
      <c r="G6" s="13"/>
      <c r="H6" s="13"/>
      <c r="I6" s="13"/>
      <c r="J6" s="13"/>
      <c r="K6" s="13"/>
      <c r="L6" s="13"/>
      <c r="M6" s="13"/>
      <c r="N6" s="13"/>
      <c r="O6" s="13"/>
      <c r="P6" s="13"/>
      <c r="Q6" s="13"/>
      <c r="R6" s="13"/>
      <c r="S6" s="13"/>
      <c r="T6" s="13"/>
      <c r="U6" s="13"/>
      <c r="V6" s="13"/>
      <c r="W6" s="13"/>
      <c r="X6" s="13"/>
      <c r="Y6" s="13"/>
      <c r="Z6" s="13"/>
      <c r="AA6" s="13"/>
      <c r="AB6" s="13"/>
    </row>
    <row r="7" spans="1:32" ht="47.25" customHeight="1" x14ac:dyDescent="0.25">
      <c r="A7" s="26" t="s">
        <v>478</v>
      </c>
      <c r="B7" s="283" t="s">
        <v>479</v>
      </c>
      <c r="C7" s="284"/>
      <c r="D7" s="284"/>
      <c r="E7" s="284"/>
      <c r="F7" s="285"/>
      <c r="G7" s="13"/>
      <c r="H7" s="13"/>
      <c r="I7" s="13"/>
      <c r="J7" s="13"/>
      <c r="K7" s="13"/>
      <c r="L7" s="13"/>
      <c r="M7" s="13"/>
      <c r="N7" s="13"/>
      <c r="O7" s="13"/>
      <c r="P7" s="13"/>
      <c r="Q7" s="13"/>
      <c r="R7" s="13"/>
      <c r="S7" s="13"/>
      <c r="T7" s="13"/>
      <c r="U7" s="13"/>
      <c r="V7" s="13"/>
      <c r="W7" s="13"/>
      <c r="X7" s="13"/>
      <c r="Y7" s="13"/>
      <c r="Z7" s="13"/>
      <c r="AA7" s="13"/>
      <c r="AB7" s="13"/>
    </row>
    <row r="8" spans="1:32" ht="47.25" customHeight="1" x14ac:dyDescent="0.25">
      <c r="A8" s="26" t="s">
        <v>480</v>
      </c>
      <c r="B8" s="283" t="s">
        <v>481</v>
      </c>
      <c r="C8" s="284"/>
      <c r="D8" s="284"/>
      <c r="E8" s="284"/>
      <c r="F8" s="285"/>
      <c r="G8" s="13"/>
      <c r="H8" s="13"/>
      <c r="I8" s="13"/>
      <c r="J8" s="13"/>
      <c r="K8" s="13"/>
      <c r="L8" s="13"/>
      <c r="M8" s="13"/>
      <c r="N8" s="13"/>
      <c r="O8" s="13"/>
      <c r="P8" s="13"/>
      <c r="Q8" s="13"/>
      <c r="R8" s="13"/>
      <c r="S8" s="13"/>
      <c r="T8" s="13"/>
      <c r="U8" s="13"/>
      <c r="V8" s="13"/>
      <c r="W8" s="13"/>
      <c r="X8" s="13"/>
      <c r="Y8" s="13"/>
      <c r="Z8" s="13"/>
      <c r="AA8" s="13"/>
      <c r="AB8" s="13"/>
    </row>
    <row r="9" spans="1:32" ht="47.25" customHeight="1" thickBot="1" x14ac:dyDescent="0.3">
      <c r="A9" s="27" t="s">
        <v>482</v>
      </c>
      <c r="B9" s="286" t="s">
        <v>483</v>
      </c>
      <c r="C9" s="287"/>
      <c r="D9" s="287"/>
      <c r="E9" s="287"/>
      <c r="F9" s="288"/>
      <c r="G9" s="13"/>
      <c r="H9" s="13"/>
      <c r="I9" s="13"/>
      <c r="J9" s="13"/>
      <c r="K9" s="13"/>
      <c r="L9" s="13"/>
      <c r="M9" s="13"/>
      <c r="N9" s="13"/>
      <c r="O9" s="13"/>
      <c r="P9" s="13"/>
      <c r="Q9" s="13"/>
      <c r="R9" s="13"/>
      <c r="S9" s="13"/>
      <c r="T9" s="13"/>
      <c r="U9" s="13"/>
      <c r="V9" s="13"/>
      <c r="W9" s="13"/>
      <c r="X9" s="13"/>
      <c r="Y9" s="13"/>
      <c r="Z9" s="13"/>
      <c r="AA9" s="13"/>
      <c r="AB9" s="13"/>
    </row>
    <row r="10" spans="1:32" ht="15.75" thickBot="1" x14ac:dyDescent="0.3"/>
    <row r="11" spans="1:32" ht="30" customHeight="1" x14ac:dyDescent="0.25">
      <c r="A11" s="289" t="s">
        <v>484</v>
      </c>
      <c r="B11" s="277" t="s">
        <v>485</v>
      </c>
      <c r="C11" s="277" t="s">
        <v>486</v>
      </c>
      <c r="D11" s="277" t="s">
        <v>438</v>
      </c>
      <c r="E11" s="277" t="s">
        <v>487</v>
      </c>
      <c r="F11" s="277" t="s">
        <v>488</v>
      </c>
      <c r="G11" s="277" t="s">
        <v>2</v>
      </c>
      <c r="H11" s="277" t="s">
        <v>489</v>
      </c>
      <c r="I11" s="277" t="s">
        <v>490</v>
      </c>
      <c r="J11" s="279" t="s">
        <v>491</v>
      </c>
      <c r="K11" s="279"/>
      <c r="L11" s="279"/>
      <c r="M11" s="279"/>
      <c r="N11" s="14">
        <v>2022</v>
      </c>
      <c r="O11" s="14">
        <v>2023</v>
      </c>
      <c r="P11" s="280" t="s">
        <v>492</v>
      </c>
      <c r="Q11" s="281"/>
      <c r="R11" s="281"/>
      <c r="S11" s="281"/>
      <c r="T11" s="281"/>
      <c r="U11" s="281"/>
      <c r="V11" s="281"/>
      <c r="W11" s="281"/>
      <c r="X11" s="281"/>
      <c r="Y11" s="281"/>
      <c r="Z11" s="281"/>
      <c r="AA11" s="282"/>
      <c r="AB11" s="275" t="s">
        <v>493</v>
      </c>
    </row>
    <row r="12" spans="1:32" ht="36" customHeight="1" x14ac:dyDescent="0.25">
      <c r="A12" s="290"/>
      <c r="B12" s="278"/>
      <c r="C12" s="278"/>
      <c r="D12" s="278"/>
      <c r="E12" s="278"/>
      <c r="F12" s="278"/>
      <c r="G12" s="278"/>
      <c r="H12" s="278"/>
      <c r="I12" s="278"/>
      <c r="J12" s="15">
        <v>2020</v>
      </c>
      <c r="K12" s="15">
        <v>2021</v>
      </c>
      <c r="L12" s="15">
        <v>2022</v>
      </c>
      <c r="M12" s="15">
        <v>2023</v>
      </c>
      <c r="N12" s="16" t="s">
        <v>494</v>
      </c>
      <c r="O12" s="16" t="s">
        <v>494</v>
      </c>
      <c r="P12" s="16" t="s">
        <v>495</v>
      </c>
      <c r="Q12" s="16" t="s">
        <v>496</v>
      </c>
      <c r="R12" s="16" t="s">
        <v>497</v>
      </c>
      <c r="S12" s="16" t="s">
        <v>498</v>
      </c>
      <c r="T12" s="16" t="s">
        <v>499</v>
      </c>
      <c r="U12" s="16" t="s">
        <v>500</v>
      </c>
      <c r="V12" s="16" t="s">
        <v>501</v>
      </c>
      <c r="W12" s="16" t="s">
        <v>502</v>
      </c>
      <c r="X12" s="16" t="s">
        <v>503</v>
      </c>
      <c r="Y12" s="16" t="s">
        <v>504</v>
      </c>
      <c r="Z12" s="16" t="s">
        <v>505</v>
      </c>
      <c r="AA12" s="16" t="s">
        <v>506</v>
      </c>
      <c r="AB12" s="276"/>
    </row>
    <row r="13" spans="1:32" ht="153" x14ac:dyDescent="0.25">
      <c r="A13" s="17" t="s">
        <v>507</v>
      </c>
      <c r="B13" s="5" t="s">
        <v>458</v>
      </c>
      <c r="C13" s="5" t="s">
        <v>460</v>
      </c>
      <c r="D13" s="1" t="s">
        <v>459</v>
      </c>
      <c r="E13" s="1" t="s">
        <v>508</v>
      </c>
      <c r="F13" s="1"/>
      <c r="G13" s="1"/>
      <c r="H13" s="1"/>
      <c r="I13" s="1"/>
      <c r="J13" s="1"/>
      <c r="K13" s="1"/>
      <c r="L13" s="6" t="s">
        <v>509</v>
      </c>
      <c r="M13" s="6" t="s">
        <v>509</v>
      </c>
      <c r="N13" s="6" t="s">
        <v>509</v>
      </c>
      <c r="O13" s="6" t="s">
        <v>509</v>
      </c>
      <c r="P13" s="2"/>
      <c r="Q13" s="2"/>
      <c r="R13" s="2"/>
      <c r="S13" s="2"/>
      <c r="T13" s="6" t="s">
        <v>457</v>
      </c>
      <c r="U13" s="2"/>
      <c r="V13" s="2"/>
      <c r="W13" s="2"/>
      <c r="X13" s="2"/>
      <c r="Y13" s="2"/>
      <c r="Z13" s="2"/>
      <c r="AA13" s="2"/>
      <c r="AB13" s="18" t="s">
        <v>510</v>
      </c>
      <c r="AC13" s="4"/>
      <c r="AD13" s="4"/>
      <c r="AE13" s="4"/>
    </row>
    <row r="14" spans="1:32" ht="210" customHeight="1" x14ac:dyDescent="0.25">
      <c r="A14" s="19" t="s">
        <v>511</v>
      </c>
      <c r="B14" s="2" t="s">
        <v>461</v>
      </c>
      <c r="C14" s="2" t="s">
        <v>462</v>
      </c>
      <c r="D14" s="2" t="s">
        <v>512</v>
      </c>
      <c r="E14" s="1" t="s">
        <v>513</v>
      </c>
      <c r="F14" s="1"/>
      <c r="G14" s="1"/>
      <c r="H14" s="1"/>
      <c r="I14" s="1"/>
      <c r="J14" s="1"/>
      <c r="K14" s="1"/>
      <c r="L14" s="6" t="s">
        <v>509</v>
      </c>
      <c r="M14" s="6" t="s">
        <v>509</v>
      </c>
      <c r="N14" s="6" t="s">
        <v>509</v>
      </c>
      <c r="O14" s="6" t="s">
        <v>509</v>
      </c>
      <c r="P14" s="2"/>
      <c r="Q14" s="2"/>
      <c r="R14" s="2"/>
      <c r="S14" s="2"/>
      <c r="T14" s="2"/>
      <c r="U14" s="2"/>
      <c r="V14" s="2"/>
      <c r="W14" s="2"/>
      <c r="X14" s="2"/>
      <c r="Y14" s="2"/>
      <c r="Z14" s="2"/>
      <c r="AA14" s="2"/>
      <c r="AB14" s="18" t="s">
        <v>514</v>
      </c>
      <c r="AC14" s="4"/>
      <c r="AF14" s="4"/>
    </row>
    <row r="15" spans="1:32" ht="157.5" customHeight="1" x14ac:dyDescent="0.25">
      <c r="A15" s="19" t="s">
        <v>515</v>
      </c>
      <c r="B15" s="2" t="s">
        <v>455</v>
      </c>
      <c r="C15" s="2" t="s">
        <v>516</v>
      </c>
      <c r="D15" s="2" t="s">
        <v>463</v>
      </c>
      <c r="E15" s="1" t="s">
        <v>517</v>
      </c>
      <c r="F15" s="1"/>
      <c r="G15" s="1"/>
      <c r="H15" s="1"/>
      <c r="I15" s="1"/>
      <c r="J15" s="1"/>
      <c r="K15" s="1"/>
      <c r="L15" s="6" t="s">
        <v>509</v>
      </c>
      <c r="M15" s="6" t="s">
        <v>509</v>
      </c>
      <c r="N15" s="6" t="s">
        <v>509</v>
      </c>
      <c r="O15" s="6" t="s">
        <v>509</v>
      </c>
      <c r="P15" s="2"/>
      <c r="Q15" s="2"/>
      <c r="R15" s="6" t="s">
        <v>457</v>
      </c>
      <c r="S15" s="6" t="s">
        <v>457</v>
      </c>
      <c r="T15" s="2"/>
      <c r="U15" s="2"/>
      <c r="V15" s="2"/>
      <c r="W15" s="2"/>
      <c r="X15" s="2"/>
      <c r="Y15" s="2"/>
      <c r="Z15" s="2"/>
      <c r="AA15" s="2"/>
      <c r="AB15" s="18" t="s">
        <v>518</v>
      </c>
      <c r="AC15" s="4"/>
      <c r="AD15" s="4"/>
    </row>
    <row r="16" spans="1:32" ht="191.25" x14ac:dyDescent="0.25">
      <c r="A16" s="19" t="s">
        <v>519</v>
      </c>
      <c r="B16" s="2" t="s">
        <v>464</v>
      </c>
      <c r="C16" s="2" t="s">
        <v>520</v>
      </c>
      <c r="D16" s="2" t="s">
        <v>521</v>
      </c>
      <c r="E16" s="2" t="s">
        <v>522</v>
      </c>
      <c r="F16" s="2"/>
      <c r="G16" s="2"/>
      <c r="H16" s="2"/>
      <c r="I16" s="2"/>
      <c r="J16" s="2"/>
      <c r="K16" s="2"/>
      <c r="L16" s="6" t="s">
        <v>509</v>
      </c>
      <c r="M16" s="6" t="s">
        <v>509</v>
      </c>
      <c r="N16" s="6" t="s">
        <v>509</v>
      </c>
      <c r="O16" s="6" t="s">
        <v>509</v>
      </c>
      <c r="P16" s="2"/>
      <c r="Q16" s="2"/>
      <c r="R16" s="2"/>
      <c r="S16" s="6" t="s">
        <v>457</v>
      </c>
      <c r="T16" s="6"/>
      <c r="U16" s="6" t="s">
        <v>457</v>
      </c>
      <c r="V16" s="2"/>
      <c r="W16" s="2"/>
      <c r="X16" s="2"/>
      <c r="Y16" s="2"/>
      <c r="Z16" s="2"/>
      <c r="AA16" s="2"/>
      <c r="AB16" s="18" t="s">
        <v>523</v>
      </c>
      <c r="AC16" s="4"/>
      <c r="AD16" s="4"/>
    </row>
    <row r="17" spans="1:32" ht="244.5" customHeight="1" x14ac:dyDescent="0.25">
      <c r="A17" s="20" t="s">
        <v>524</v>
      </c>
      <c r="B17" s="3" t="s">
        <v>465</v>
      </c>
      <c r="C17" s="3" t="s">
        <v>525</v>
      </c>
      <c r="D17" s="3" t="s">
        <v>526</v>
      </c>
      <c r="E17" s="3" t="s">
        <v>527</v>
      </c>
      <c r="F17" s="3"/>
      <c r="G17" s="3"/>
      <c r="H17" s="3"/>
      <c r="I17" s="3"/>
      <c r="J17" s="3"/>
      <c r="K17" s="3"/>
      <c r="L17" s="6" t="s">
        <v>509</v>
      </c>
      <c r="M17" s="6" t="s">
        <v>509</v>
      </c>
      <c r="N17" s="6" t="s">
        <v>509</v>
      </c>
      <c r="O17" s="6" t="s">
        <v>509</v>
      </c>
      <c r="P17" s="2"/>
      <c r="Q17" s="2"/>
      <c r="R17" s="6" t="s">
        <v>457</v>
      </c>
      <c r="S17" s="6" t="s">
        <v>457</v>
      </c>
      <c r="T17" s="6" t="s">
        <v>457</v>
      </c>
      <c r="U17" s="6" t="s">
        <v>457</v>
      </c>
      <c r="V17" s="6"/>
      <c r="W17" s="6"/>
      <c r="X17" s="2"/>
      <c r="Y17" s="2"/>
      <c r="Z17" s="2"/>
      <c r="AA17" s="2"/>
      <c r="AB17" s="18" t="s">
        <v>528</v>
      </c>
      <c r="AC17" s="4"/>
      <c r="AD17" s="4"/>
    </row>
    <row r="18" spans="1:32" ht="242.25" customHeight="1" x14ac:dyDescent="0.25">
      <c r="A18" s="19" t="s">
        <v>529</v>
      </c>
      <c r="B18" s="3" t="s">
        <v>466</v>
      </c>
      <c r="C18" s="3" t="s">
        <v>467</v>
      </c>
      <c r="D18" s="3" t="s">
        <v>530</v>
      </c>
      <c r="E18" s="3" t="s">
        <v>531</v>
      </c>
      <c r="F18" s="3"/>
      <c r="G18" s="3"/>
      <c r="H18" s="3"/>
      <c r="I18" s="3"/>
      <c r="J18" s="3"/>
      <c r="K18" s="3"/>
      <c r="L18" s="6" t="s">
        <v>509</v>
      </c>
      <c r="M18" s="6" t="s">
        <v>509</v>
      </c>
      <c r="N18" s="6" t="s">
        <v>509</v>
      </c>
      <c r="O18" s="6" t="s">
        <v>509</v>
      </c>
      <c r="P18" s="2"/>
      <c r="Q18" s="2"/>
      <c r="R18" s="2"/>
      <c r="S18" s="2"/>
      <c r="T18" s="6" t="s">
        <v>457</v>
      </c>
      <c r="U18" s="2"/>
      <c r="V18" s="2"/>
      <c r="W18" s="2"/>
      <c r="X18" s="2"/>
      <c r="Y18" s="2"/>
      <c r="Z18" s="2"/>
      <c r="AA18" s="2"/>
      <c r="AB18" s="18" t="s">
        <v>532</v>
      </c>
      <c r="AC18" s="4"/>
      <c r="AD18" s="4"/>
    </row>
    <row r="19" spans="1:32" ht="166.5" thickBot="1" x14ac:dyDescent="0.3">
      <c r="A19" s="21" t="s">
        <v>533</v>
      </c>
      <c r="B19" s="22" t="s">
        <v>468</v>
      </c>
      <c r="C19" s="22" t="s">
        <v>534</v>
      </c>
      <c r="D19" s="22" t="s">
        <v>470</v>
      </c>
      <c r="E19" s="22" t="s">
        <v>469</v>
      </c>
      <c r="F19" s="22"/>
      <c r="G19" s="22"/>
      <c r="H19" s="22"/>
      <c r="I19" s="22"/>
      <c r="J19" s="22"/>
      <c r="K19" s="22"/>
      <c r="L19" s="23" t="s">
        <v>509</v>
      </c>
      <c r="M19" s="23" t="s">
        <v>509</v>
      </c>
      <c r="N19" s="23" t="s">
        <v>509</v>
      </c>
      <c r="O19" s="23" t="s">
        <v>509</v>
      </c>
      <c r="P19" s="22"/>
      <c r="Q19" s="22"/>
      <c r="R19" s="22"/>
      <c r="S19" s="22"/>
      <c r="T19" s="22"/>
      <c r="U19" s="22"/>
      <c r="V19" s="22"/>
      <c r="W19" s="22"/>
      <c r="X19" s="22"/>
      <c r="Y19" s="22"/>
      <c r="Z19" s="22"/>
      <c r="AA19" s="22"/>
      <c r="AB19" s="24" t="s">
        <v>535</v>
      </c>
      <c r="AC19" s="4"/>
      <c r="AD19" s="4"/>
      <c r="AE19" s="4"/>
      <c r="AF19" s="4"/>
    </row>
  </sheetData>
  <mergeCells count="21">
    <mergeCell ref="B6:F6"/>
    <mergeCell ref="A1:E1"/>
    <mergeCell ref="F1:F2"/>
    <mergeCell ref="A2:E2"/>
    <mergeCell ref="B3:F3"/>
    <mergeCell ref="B5:F5"/>
    <mergeCell ref="B7:F7"/>
    <mergeCell ref="B8:F8"/>
    <mergeCell ref="B9:F9"/>
    <mergeCell ref="A11:A12"/>
    <mergeCell ref="B11:B12"/>
    <mergeCell ref="C11:C12"/>
    <mergeCell ref="D11:D12"/>
    <mergeCell ref="E11:E12"/>
    <mergeCell ref="F11:F12"/>
    <mergeCell ref="AB11:AB12"/>
    <mergeCell ref="G11:G12"/>
    <mergeCell ref="H11:H12"/>
    <mergeCell ref="I11:I12"/>
    <mergeCell ref="J11:M11"/>
    <mergeCell ref="P11:AA1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E31BB-759F-42AD-814C-76AD0B5C6CC2}">
  <sheetPr>
    <tabColor rgb="FFC55A11"/>
  </sheetPr>
  <dimension ref="A1:EB250"/>
  <sheetViews>
    <sheetView zoomScale="70" zoomScaleNormal="70" workbookViewId="0">
      <pane xSplit="3" ySplit="4" topLeftCell="CR5" activePane="bottomRight" state="frozen"/>
      <selection pane="topRight" activeCell="D1" sqref="D1"/>
      <selection pane="bottomLeft" activeCell="A5" sqref="A5"/>
      <selection pane="bottomRight" activeCell="CT5" sqref="CT5"/>
    </sheetView>
  </sheetViews>
  <sheetFormatPr baseColWidth="10" defaultColWidth="14.42578125" defaultRowHeight="15" customHeight="1" x14ac:dyDescent="0.25"/>
  <cols>
    <col min="1" max="1" width="23.28515625" style="66" customWidth="1"/>
    <col min="2" max="2" width="23.42578125" style="66" customWidth="1"/>
    <col min="3" max="3" width="31.7109375" style="66" customWidth="1"/>
    <col min="4" max="4" width="47.85546875" style="66" customWidth="1"/>
    <col min="5" max="5" width="37.5703125" style="66" customWidth="1"/>
    <col min="6" max="6" width="43.140625" style="66" customWidth="1"/>
    <col min="7" max="7" width="105.140625" style="66" customWidth="1"/>
    <col min="8" max="8" width="50.28515625" style="66" customWidth="1"/>
    <col min="9" max="9" width="56.85546875" style="66" customWidth="1"/>
    <col min="10" max="10" width="51.7109375" style="66" customWidth="1"/>
    <col min="11" max="11" width="54" style="66" customWidth="1"/>
    <col min="12" max="12" width="70.28515625" style="66" customWidth="1"/>
    <col min="13" max="13" width="59.7109375" style="66" customWidth="1"/>
    <col min="14" max="14" width="84.5703125" style="66" customWidth="1"/>
    <col min="15" max="15" width="59.140625" style="66" customWidth="1"/>
    <col min="16" max="16" width="55.140625" style="66" customWidth="1"/>
    <col min="17" max="17" width="52.7109375" style="66" customWidth="1"/>
    <col min="18" max="18" width="70.85546875" style="66" customWidth="1"/>
    <col min="19" max="19" width="73.85546875" style="66" customWidth="1"/>
    <col min="20" max="20" width="60.140625" style="66" customWidth="1"/>
    <col min="21" max="21" width="63.140625" style="66" customWidth="1"/>
    <col min="22" max="22" width="74.28515625" style="66" customWidth="1"/>
    <col min="23" max="23" width="94.42578125" style="66" customWidth="1"/>
    <col min="24" max="24" width="83" style="66" customWidth="1"/>
    <col min="25" max="25" width="75.42578125" style="66" customWidth="1"/>
    <col min="26" max="26" width="83.28515625" style="66" customWidth="1"/>
    <col min="27" max="27" width="80.7109375" style="66" customWidth="1"/>
    <col min="28" max="28" width="103.42578125" style="66" customWidth="1"/>
    <col min="29" max="29" width="108.140625" style="66" customWidth="1"/>
    <col min="30" max="30" width="112.42578125" style="66" customWidth="1"/>
    <col min="31" max="31" width="93.42578125" style="66" customWidth="1"/>
    <col min="32" max="32" width="94.85546875" style="66" customWidth="1"/>
    <col min="33" max="33" width="82.85546875" style="66" customWidth="1"/>
    <col min="34" max="34" width="51" style="66" customWidth="1"/>
    <col min="35" max="35" width="61.7109375" style="66" customWidth="1"/>
    <col min="36" max="36" width="167.28515625" style="66" customWidth="1"/>
    <col min="37" max="37" width="136.7109375" style="66" customWidth="1"/>
    <col min="38" max="38" width="92.28515625" style="66" customWidth="1"/>
    <col min="39" max="39" width="62.85546875" style="66" customWidth="1"/>
    <col min="40" max="40" width="147.7109375" style="66" customWidth="1"/>
    <col min="41" max="41" width="134.28515625" style="66" customWidth="1"/>
    <col min="42" max="42" width="50.42578125" style="66" customWidth="1"/>
    <col min="43" max="43" width="96.85546875" style="66" customWidth="1"/>
    <col min="44" max="44" width="74.7109375" style="66" customWidth="1"/>
    <col min="45" max="45" width="62.28515625" style="66" customWidth="1"/>
    <col min="46" max="46" width="71.5703125" style="66" customWidth="1"/>
    <col min="47" max="47" width="58.28515625" style="66" customWidth="1"/>
    <col min="48" max="48" width="94.85546875" style="66" customWidth="1"/>
    <col min="49" max="49" width="54.140625" style="66" customWidth="1"/>
    <col min="50" max="50" width="89.28515625" style="66" customWidth="1"/>
    <col min="51" max="51" width="70.28515625" style="66" customWidth="1"/>
    <col min="52" max="52" width="81.85546875" style="66" customWidth="1"/>
    <col min="53" max="54" width="52.42578125" style="66" customWidth="1"/>
    <col min="55" max="55" width="61.42578125" style="66" customWidth="1"/>
    <col min="56" max="56" width="53.7109375" style="66" customWidth="1"/>
    <col min="57" max="57" width="56.7109375" style="66" customWidth="1"/>
    <col min="58" max="58" width="55.28515625" style="66" customWidth="1"/>
    <col min="59" max="59" width="50.85546875" style="66" customWidth="1"/>
    <col min="60" max="60" width="46.140625" style="66" customWidth="1"/>
    <col min="61" max="61" width="52" style="66" customWidth="1"/>
    <col min="62" max="62" width="63" style="66" customWidth="1"/>
    <col min="63" max="63" width="66.5703125" style="66" customWidth="1"/>
    <col min="64" max="64" width="66.140625" style="66" customWidth="1"/>
    <col min="65" max="65" width="50" style="66" customWidth="1"/>
    <col min="66" max="66" width="56.140625" style="66" customWidth="1"/>
    <col min="67" max="67" width="57" style="66" customWidth="1"/>
    <col min="68" max="68" width="59.5703125" style="66" customWidth="1"/>
    <col min="69" max="69" width="59.140625" style="66" customWidth="1"/>
    <col min="70" max="70" width="57.5703125" style="66" customWidth="1"/>
    <col min="71" max="71" width="50.28515625" style="66" customWidth="1"/>
    <col min="72" max="72" width="46.7109375" style="66" customWidth="1"/>
    <col min="73" max="73" width="41.140625" style="66" customWidth="1"/>
    <col min="74" max="74" width="42.85546875" style="66" customWidth="1"/>
    <col min="75" max="75" width="51.140625" style="66" customWidth="1"/>
    <col min="76" max="76" width="50.28515625" style="66" customWidth="1"/>
    <col min="77" max="77" width="51" style="66" customWidth="1"/>
    <col min="78" max="78" width="47.140625" style="66" customWidth="1"/>
    <col min="79" max="91" width="42.7109375" style="66" customWidth="1"/>
    <col min="92" max="92" width="49" style="66" customWidth="1"/>
    <col min="93" max="93" width="50.42578125" style="66" customWidth="1"/>
    <col min="94" max="94" width="60" style="66" customWidth="1"/>
    <col min="95" max="95" width="78.42578125" style="66" customWidth="1"/>
    <col min="96" max="96" width="60.7109375" style="66" customWidth="1"/>
    <col min="97" max="97" width="46.85546875" style="66" customWidth="1"/>
    <col min="98" max="98" width="39.42578125" style="66" customWidth="1"/>
    <col min="99" max="99" width="30.7109375" style="66" customWidth="1"/>
    <col min="100" max="100" width="36.5703125" style="66" customWidth="1"/>
    <col min="101" max="101" width="45.140625" style="66" customWidth="1"/>
    <col min="102" max="102" width="57.28515625" style="66" customWidth="1"/>
    <col min="103" max="128" width="10.7109375" style="66" customWidth="1"/>
    <col min="129" max="16384" width="14.42578125" style="66"/>
  </cols>
  <sheetData>
    <row r="1" spans="1:132" ht="28.5" customHeight="1" x14ac:dyDescent="0.25">
      <c r="A1" s="316" t="s">
        <v>538</v>
      </c>
      <c r="B1" s="317"/>
      <c r="C1" s="317"/>
      <c r="D1" s="317"/>
      <c r="E1" s="317"/>
      <c r="F1" s="317"/>
      <c r="G1" s="317"/>
      <c r="H1" s="317"/>
      <c r="I1" s="317"/>
      <c r="J1" s="317"/>
      <c r="K1" s="317"/>
      <c r="L1" s="317"/>
      <c r="M1" s="317"/>
      <c r="N1" s="317"/>
      <c r="O1" s="317"/>
      <c r="P1" s="317"/>
      <c r="Q1" s="317"/>
      <c r="R1" s="317"/>
      <c r="S1" s="317"/>
      <c r="T1" s="317"/>
      <c r="U1" s="317"/>
      <c r="V1" s="317"/>
      <c r="W1" s="317"/>
      <c r="X1" s="317"/>
      <c r="Y1" s="317"/>
      <c r="Z1" s="317"/>
      <c r="AA1" s="317"/>
      <c r="AB1" s="317"/>
      <c r="AC1" s="317"/>
      <c r="AD1" s="317"/>
      <c r="AE1" s="317"/>
      <c r="AF1" s="317"/>
      <c r="AG1" s="317"/>
      <c r="AH1" s="317"/>
      <c r="AI1" s="317"/>
      <c r="AJ1" s="317"/>
      <c r="AK1" s="317"/>
      <c r="AL1" s="317"/>
      <c r="AM1" s="317"/>
      <c r="AN1" s="317"/>
      <c r="AO1" s="317"/>
      <c r="AP1" s="317"/>
      <c r="AQ1" s="317"/>
      <c r="AR1" s="317"/>
      <c r="AS1" s="317"/>
      <c r="AT1" s="317"/>
      <c r="AU1" s="317"/>
      <c r="AV1" s="317"/>
      <c r="AW1" s="317"/>
      <c r="AX1" s="317"/>
      <c r="AY1" s="317"/>
      <c r="AZ1" s="317"/>
      <c r="BA1" s="317"/>
      <c r="BB1" s="317"/>
      <c r="BC1" s="317"/>
      <c r="BD1" s="317"/>
      <c r="BE1" s="317"/>
      <c r="BF1" s="317"/>
      <c r="BG1" s="317"/>
      <c r="BH1" s="317"/>
      <c r="BI1" s="317"/>
      <c r="BJ1" s="317"/>
      <c r="BK1" s="317"/>
      <c r="BL1" s="317"/>
      <c r="BM1" s="317"/>
      <c r="BN1" s="317"/>
      <c r="BO1" s="317"/>
      <c r="BP1" s="317"/>
      <c r="BQ1" s="317"/>
      <c r="BR1" s="317"/>
      <c r="BS1" s="317"/>
      <c r="BT1" s="317"/>
      <c r="BU1" s="317"/>
      <c r="BV1" s="317"/>
      <c r="BW1" s="317"/>
      <c r="BX1" s="317"/>
      <c r="BY1" s="317"/>
      <c r="BZ1" s="317"/>
      <c r="CA1" s="317"/>
      <c r="CB1" s="317"/>
      <c r="CC1" s="317"/>
      <c r="CD1" s="317"/>
      <c r="CE1" s="317"/>
      <c r="CF1" s="317"/>
      <c r="CG1" s="317"/>
      <c r="CH1" s="317"/>
      <c r="CI1" s="317"/>
      <c r="CJ1" s="317"/>
      <c r="CK1" s="317"/>
      <c r="CL1" s="317"/>
      <c r="CM1" s="317"/>
      <c r="CN1" s="317"/>
      <c r="CO1" s="317"/>
      <c r="CP1" s="317"/>
      <c r="CQ1" s="317"/>
      <c r="CR1" s="317"/>
      <c r="CS1" s="317"/>
      <c r="CT1" s="317"/>
      <c r="CU1" s="317"/>
      <c r="CV1" s="317"/>
      <c r="CW1" s="317"/>
      <c r="CX1" s="317"/>
      <c r="CY1" s="65"/>
      <c r="CZ1" s="65"/>
      <c r="DA1" s="65"/>
      <c r="DB1" s="65"/>
      <c r="DC1" s="65"/>
      <c r="DD1" s="65"/>
      <c r="DE1" s="65"/>
      <c r="DF1" s="65"/>
      <c r="DG1" s="65"/>
      <c r="DH1" s="65"/>
      <c r="DI1" s="65"/>
      <c r="DJ1" s="65"/>
      <c r="DK1" s="65"/>
      <c r="DL1" s="65"/>
      <c r="DM1" s="65"/>
      <c r="DN1" s="65"/>
      <c r="DO1" s="65"/>
      <c r="DP1" s="65"/>
      <c r="DQ1" s="65"/>
      <c r="DR1" s="65"/>
      <c r="DS1" s="65"/>
      <c r="DT1" s="65"/>
      <c r="DU1" s="65"/>
      <c r="DV1" s="65"/>
      <c r="DW1" s="65"/>
      <c r="DX1" s="65"/>
      <c r="DY1" s="65"/>
      <c r="DZ1" s="65"/>
      <c r="EA1" s="65"/>
      <c r="EB1" s="65"/>
    </row>
    <row r="2" spans="1:132" ht="20.25" customHeight="1" x14ac:dyDescent="0.25">
      <c r="A2" s="318" t="s">
        <v>539</v>
      </c>
      <c r="B2" s="319"/>
      <c r="C2" s="319"/>
      <c r="D2" s="319"/>
      <c r="E2" s="319"/>
      <c r="F2" s="319"/>
      <c r="G2" s="319"/>
      <c r="H2" s="319"/>
      <c r="I2" s="319"/>
      <c r="J2" s="319"/>
      <c r="K2" s="319"/>
      <c r="L2" s="319"/>
      <c r="M2" s="319"/>
      <c r="N2" s="319"/>
      <c r="O2" s="319"/>
      <c r="P2" s="320"/>
      <c r="Q2" s="315" t="s">
        <v>540</v>
      </c>
      <c r="R2" s="306"/>
      <c r="S2" s="306"/>
      <c r="T2" s="306"/>
      <c r="U2" s="306"/>
      <c r="V2" s="306"/>
      <c r="W2" s="306"/>
      <c r="X2" s="306"/>
      <c r="Y2" s="306"/>
      <c r="Z2" s="306"/>
      <c r="AA2" s="306"/>
      <c r="AB2" s="306"/>
      <c r="AC2" s="306"/>
      <c r="AD2" s="306"/>
      <c r="AE2" s="306"/>
      <c r="AF2" s="306"/>
      <c r="AG2" s="306"/>
      <c r="AH2" s="306"/>
      <c r="AI2" s="306"/>
      <c r="AJ2" s="306"/>
      <c r="AK2" s="306"/>
      <c r="AL2" s="306"/>
      <c r="AM2" s="306"/>
      <c r="AN2" s="306"/>
      <c r="AO2" s="306"/>
      <c r="AP2" s="306"/>
      <c r="AQ2" s="306"/>
      <c r="AR2" s="306"/>
      <c r="AS2" s="306"/>
      <c r="AT2" s="306"/>
      <c r="AU2" s="306"/>
      <c r="AV2" s="306"/>
      <c r="AW2" s="306"/>
      <c r="AX2" s="306"/>
      <c r="AY2" s="306"/>
      <c r="AZ2" s="306"/>
      <c r="BA2" s="321" t="s">
        <v>541</v>
      </c>
      <c r="BB2" s="306"/>
      <c r="BC2" s="306"/>
      <c r="BD2" s="306"/>
      <c r="BE2" s="306"/>
      <c r="BF2" s="306"/>
      <c r="BG2" s="306"/>
      <c r="BH2" s="306"/>
      <c r="BI2" s="306"/>
      <c r="BJ2" s="306"/>
      <c r="BK2" s="306"/>
      <c r="BL2" s="306"/>
      <c r="BM2" s="306"/>
      <c r="BN2" s="306"/>
      <c r="BO2" s="306"/>
      <c r="BP2" s="306"/>
      <c r="BQ2" s="306"/>
      <c r="BR2" s="306"/>
      <c r="BS2" s="306"/>
      <c r="BT2" s="306"/>
      <c r="BU2" s="306"/>
      <c r="BV2" s="306"/>
      <c r="BW2" s="306"/>
      <c r="BX2" s="306"/>
      <c r="BY2" s="306"/>
      <c r="BZ2" s="306"/>
      <c r="CA2" s="306"/>
      <c r="CB2" s="322" t="s">
        <v>542</v>
      </c>
      <c r="CC2" s="317"/>
      <c r="CD2" s="317"/>
      <c r="CE2" s="317"/>
      <c r="CF2" s="317"/>
      <c r="CG2" s="317"/>
      <c r="CH2" s="317"/>
      <c r="CI2" s="317"/>
      <c r="CJ2" s="317"/>
      <c r="CK2" s="317"/>
      <c r="CL2" s="317"/>
      <c r="CM2" s="323"/>
      <c r="CN2" s="325" t="s">
        <v>543</v>
      </c>
      <c r="CO2" s="326"/>
      <c r="CP2" s="326"/>
      <c r="CQ2" s="326"/>
      <c r="CR2" s="326"/>
      <c r="CS2" s="326"/>
      <c r="CT2" s="327"/>
      <c r="CU2" s="325" t="s">
        <v>544</v>
      </c>
      <c r="CV2" s="326"/>
      <c r="CW2" s="326"/>
      <c r="CX2" s="327"/>
      <c r="CY2" s="65"/>
      <c r="CZ2" s="65"/>
      <c r="DA2" s="65"/>
      <c r="DB2" s="65"/>
      <c r="DC2" s="65"/>
      <c r="DD2" s="65"/>
      <c r="DE2" s="65"/>
      <c r="DF2" s="65"/>
      <c r="DG2" s="65"/>
      <c r="DH2" s="65"/>
      <c r="DI2" s="65"/>
      <c r="DJ2" s="65"/>
      <c r="DK2" s="65"/>
      <c r="DL2" s="65"/>
      <c r="DM2" s="65"/>
      <c r="DN2" s="65"/>
      <c r="DO2" s="65"/>
      <c r="DP2" s="65"/>
      <c r="DQ2" s="65"/>
      <c r="DR2" s="65"/>
      <c r="DS2" s="65"/>
      <c r="DT2" s="65"/>
      <c r="DU2" s="65"/>
      <c r="DV2" s="65"/>
      <c r="DW2" s="65"/>
      <c r="DX2" s="65"/>
      <c r="DY2" s="65"/>
      <c r="DZ2" s="65"/>
      <c r="EA2" s="65"/>
      <c r="EB2" s="65"/>
    </row>
    <row r="3" spans="1:132" ht="22.5" customHeight="1" x14ac:dyDescent="0.25">
      <c r="A3" s="313" t="s">
        <v>545</v>
      </c>
      <c r="B3" s="313" t="s">
        <v>546</v>
      </c>
      <c r="C3" s="328" t="s">
        <v>547</v>
      </c>
      <c r="D3" s="313" t="s">
        <v>548</v>
      </c>
      <c r="E3" s="313" t="s">
        <v>549</v>
      </c>
      <c r="F3" s="313" t="s">
        <v>550</v>
      </c>
      <c r="G3" s="313" t="s">
        <v>551</v>
      </c>
      <c r="H3" s="313" t="s">
        <v>552</v>
      </c>
      <c r="I3" s="313" t="s">
        <v>553</v>
      </c>
      <c r="J3" s="313" t="s">
        <v>554</v>
      </c>
      <c r="K3" s="313" t="s">
        <v>555</v>
      </c>
      <c r="L3" s="313" t="s">
        <v>556</v>
      </c>
      <c r="M3" s="313" t="s">
        <v>557</v>
      </c>
      <c r="N3" s="313" t="s">
        <v>558</v>
      </c>
      <c r="O3" s="313" t="s">
        <v>559</v>
      </c>
      <c r="P3" s="313" t="s">
        <v>560</v>
      </c>
      <c r="Q3" s="315" t="s">
        <v>198</v>
      </c>
      <c r="R3" s="306"/>
      <c r="S3" s="307"/>
      <c r="T3" s="312" t="s">
        <v>199</v>
      </c>
      <c r="U3" s="306"/>
      <c r="V3" s="307"/>
      <c r="W3" s="312" t="s">
        <v>200</v>
      </c>
      <c r="X3" s="306"/>
      <c r="Y3" s="306"/>
      <c r="Z3" s="307"/>
      <c r="AA3" s="312" t="s">
        <v>201</v>
      </c>
      <c r="AB3" s="306"/>
      <c r="AC3" s="306"/>
      <c r="AD3" s="307"/>
      <c r="AE3" s="312" t="s">
        <v>202</v>
      </c>
      <c r="AF3" s="306"/>
      <c r="AG3" s="306"/>
      <c r="AH3" s="306"/>
      <c r="AI3" s="307"/>
      <c r="AJ3" s="312" t="s">
        <v>203</v>
      </c>
      <c r="AK3" s="306"/>
      <c r="AL3" s="307"/>
      <c r="AM3" s="312" t="s">
        <v>204</v>
      </c>
      <c r="AN3" s="306"/>
      <c r="AO3" s="307"/>
      <c r="AP3" s="312" t="s">
        <v>205</v>
      </c>
      <c r="AQ3" s="306"/>
      <c r="AR3" s="306"/>
      <c r="AS3" s="307"/>
      <c r="AT3" s="312" t="s">
        <v>206</v>
      </c>
      <c r="AU3" s="306"/>
      <c r="AV3" s="306"/>
      <c r="AW3" s="307"/>
      <c r="AX3" s="312" t="s">
        <v>207</v>
      </c>
      <c r="AY3" s="306"/>
      <c r="AZ3" s="306"/>
      <c r="BA3" s="85" t="s">
        <v>561</v>
      </c>
      <c r="BB3" s="305" t="s">
        <v>562</v>
      </c>
      <c r="BC3" s="307"/>
      <c r="BD3" s="305" t="s">
        <v>563</v>
      </c>
      <c r="BE3" s="306"/>
      <c r="BF3" s="306"/>
      <c r="BG3" s="306"/>
      <c r="BH3" s="306"/>
      <c r="BI3" s="306"/>
      <c r="BJ3" s="306"/>
      <c r="BK3" s="306"/>
      <c r="BL3" s="306"/>
      <c r="BM3" s="306"/>
      <c r="BN3" s="306"/>
      <c r="BO3" s="306"/>
      <c r="BP3" s="306"/>
      <c r="BQ3" s="306"/>
      <c r="BR3" s="307"/>
      <c r="BS3" s="308" t="s">
        <v>564</v>
      </c>
      <c r="BT3" s="306"/>
      <c r="BU3" s="306"/>
      <c r="BV3" s="306"/>
      <c r="BW3" s="306"/>
      <c r="BX3" s="306"/>
      <c r="BY3" s="306"/>
      <c r="BZ3" s="306"/>
      <c r="CA3" s="306"/>
      <c r="CB3" s="324"/>
      <c r="CC3" s="319"/>
      <c r="CD3" s="319"/>
      <c r="CE3" s="319"/>
      <c r="CF3" s="319"/>
      <c r="CG3" s="319"/>
      <c r="CH3" s="319"/>
      <c r="CI3" s="319"/>
      <c r="CJ3" s="319"/>
      <c r="CK3" s="319"/>
      <c r="CL3" s="319"/>
      <c r="CM3" s="320"/>
      <c r="CN3" s="324"/>
      <c r="CO3" s="319"/>
      <c r="CP3" s="319"/>
      <c r="CQ3" s="319"/>
      <c r="CR3" s="319"/>
      <c r="CS3" s="319"/>
      <c r="CT3" s="320"/>
      <c r="CU3" s="324"/>
      <c r="CV3" s="319"/>
      <c r="CW3" s="319"/>
      <c r="CX3" s="320"/>
      <c r="CY3" s="65"/>
      <c r="CZ3" s="65"/>
      <c r="DA3" s="65"/>
      <c r="DB3" s="65"/>
      <c r="DC3" s="65"/>
      <c r="DD3" s="65"/>
      <c r="DE3" s="65"/>
      <c r="DF3" s="65"/>
      <c r="DG3" s="65"/>
      <c r="DH3" s="65"/>
      <c r="DI3" s="65"/>
      <c r="DJ3" s="65"/>
      <c r="DK3" s="65"/>
      <c r="DL3" s="65"/>
      <c r="DM3" s="65"/>
      <c r="DN3" s="65"/>
      <c r="DO3" s="65"/>
      <c r="DP3" s="65"/>
      <c r="DQ3" s="65"/>
      <c r="DR3" s="65"/>
      <c r="DS3" s="65"/>
      <c r="DT3" s="65"/>
      <c r="DU3" s="65"/>
      <c r="DV3" s="65"/>
      <c r="DW3" s="65"/>
      <c r="DX3" s="65"/>
      <c r="DY3" s="65"/>
      <c r="DZ3" s="65"/>
      <c r="EA3" s="65"/>
      <c r="EB3" s="65"/>
    </row>
    <row r="4" spans="1:132" ht="135.75" customHeight="1" x14ac:dyDescent="0.25">
      <c r="A4" s="314"/>
      <c r="B4" s="314"/>
      <c r="C4" s="314"/>
      <c r="D4" s="314"/>
      <c r="E4" s="314"/>
      <c r="F4" s="314"/>
      <c r="G4" s="314"/>
      <c r="H4" s="314"/>
      <c r="I4" s="314"/>
      <c r="J4" s="314"/>
      <c r="K4" s="314"/>
      <c r="L4" s="314"/>
      <c r="M4" s="314"/>
      <c r="N4" s="314"/>
      <c r="O4" s="314"/>
      <c r="P4" s="314"/>
      <c r="Q4" s="86" t="s">
        <v>565</v>
      </c>
      <c r="R4" s="86" t="s">
        <v>566</v>
      </c>
      <c r="S4" s="86" t="s">
        <v>567</v>
      </c>
      <c r="T4" s="86" t="s">
        <v>568</v>
      </c>
      <c r="U4" s="86" t="s">
        <v>569</v>
      </c>
      <c r="V4" s="86" t="s">
        <v>570</v>
      </c>
      <c r="W4" s="86" t="s">
        <v>739</v>
      </c>
      <c r="X4" s="86" t="s">
        <v>571</v>
      </c>
      <c r="Y4" s="86" t="s">
        <v>572</v>
      </c>
      <c r="Z4" s="86" t="s">
        <v>573</v>
      </c>
      <c r="AA4" s="86" t="s">
        <v>574</v>
      </c>
      <c r="AB4" s="86" t="s">
        <v>575</v>
      </c>
      <c r="AC4" s="86" t="s">
        <v>576</v>
      </c>
      <c r="AD4" s="86" t="s">
        <v>577</v>
      </c>
      <c r="AE4" s="86" t="s">
        <v>578</v>
      </c>
      <c r="AF4" s="86" t="s">
        <v>579</v>
      </c>
      <c r="AG4" s="86" t="s">
        <v>580</v>
      </c>
      <c r="AH4" s="86" t="s">
        <v>581</v>
      </c>
      <c r="AI4" s="86" t="s">
        <v>582</v>
      </c>
      <c r="AJ4" s="86" t="s">
        <v>583</v>
      </c>
      <c r="AK4" s="86" t="s">
        <v>584</v>
      </c>
      <c r="AL4" s="86" t="s">
        <v>585</v>
      </c>
      <c r="AM4" s="86" t="s">
        <v>586</v>
      </c>
      <c r="AN4" s="86" t="s">
        <v>587</v>
      </c>
      <c r="AO4" s="86" t="s">
        <v>588</v>
      </c>
      <c r="AP4" s="86" t="s">
        <v>589</v>
      </c>
      <c r="AQ4" s="86" t="s">
        <v>590</v>
      </c>
      <c r="AR4" s="86" t="s">
        <v>591</v>
      </c>
      <c r="AS4" s="86" t="s">
        <v>592</v>
      </c>
      <c r="AT4" s="86" t="s">
        <v>593</v>
      </c>
      <c r="AU4" s="86" t="s">
        <v>594</v>
      </c>
      <c r="AV4" s="86" t="s">
        <v>595</v>
      </c>
      <c r="AW4" s="86" t="s">
        <v>596</v>
      </c>
      <c r="AX4" s="86" t="s">
        <v>597</v>
      </c>
      <c r="AY4" s="86" t="s">
        <v>598</v>
      </c>
      <c r="AZ4" s="87" t="s">
        <v>599</v>
      </c>
      <c r="BA4" s="88" t="s">
        <v>600</v>
      </c>
      <c r="BB4" s="88" t="s">
        <v>601</v>
      </c>
      <c r="BC4" s="88" t="s">
        <v>602</v>
      </c>
      <c r="BD4" s="88" t="s">
        <v>603</v>
      </c>
      <c r="BE4" s="88" t="s">
        <v>604</v>
      </c>
      <c r="BF4" s="88" t="s">
        <v>605</v>
      </c>
      <c r="BG4" s="88" t="s">
        <v>606</v>
      </c>
      <c r="BH4" s="88" t="s">
        <v>607</v>
      </c>
      <c r="BI4" s="88" t="s">
        <v>608</v>
      </c>
      <c r="BJ4" s="88" t="s">
        <v>609</v>
      </c>
      <c r="BK4" s="88" t="s">
        <v>610</v>
      </c>
      <c r="BL4" s="88" t="s">
        <v>611</v>
      </c>
      <c r="BM4" s="88" t="s">
        <v>612</v>
      </c>
      <c r="BN4" s="88" t="s">
        <v>613</v>
      </c>
      <c r="BO4" s="88" t="s">
        <v>614</v>
      </c>
      <c r="BP4" s="88" t="s">
        <v>615</v>
      </c>
      <c r="BQ4" s="88" t="s">
        <v>616</v>
      </c>
      <c r="BR4" s="88" t="s">
        <v>617</v>
      </c>
      <c r="BS4" s="88" t="s">
        <v>618</v>
      </c>
      <c r="BT4" s="88" t="s">
        <v>740</v>
      </c>
      <c r="BU4" s="88" t="s">
        <v>619</v>
      </c>
      <c r="BV4" s="88" t="s">
        <v>620</v>
      </c>
      <c r="BW4" s="88" t="s">
        <v>621</v>
      </c>
      <c r="BX4" s="88" t="s">
        <v>622</v>
      </c>
      <c r="BY4" s="88" t="s">
        <v>623</v>
      </c>
      <c r="BZ4" s="88" t="s">
        <v>624</v>
      </c>
      <c r="CA4" s="89" t="s">
        <v>625</v>
      </c>
      <c r="CB4" s="86" t="s">
        <v>626</v>
      </c>
      <c r="CC4" s="86" t="s">
        <v>627</v>
      </c>
      <c r="CD4" s="86" t="s">
        <v>628</v>
      </c>
      <c r="CE4" s="86" t="s">
        <v>629</v>
      </c>
      <c r="CF4" s="86" t="s">
        <v>630</v>
      </c>
      <c r="CG4" s="86" t="s">
        <v>631</v>
      </c>
      <c r="CH4" s="86" t="s">
        <v>632</v>
      </c>
      <c r="CI4" s="86" t="s">
        <v>633</v>
      </c>
      <c r="CJ4" s="86" t="s">
        <v>634</v>
      </c>
      <c r="CK4" s="86" t="s">
        <v>635</v>
      </c>
      <c r="CL4" s="90" t="s">
        <v>636</v>
      </c>
      <c r="CM4" s="86" t="s">
        <v>637</v>
      </c>
      <c r="CN4" s="91" t="s">
        <v>638</v>
      </c>
      <c r="CO4" s="88" t="s">
        <v>639</v>
      </c>
      <c r="CP4" s="88" t="s">
        <v>640</v>
      </c>
      <c r="CQ4" s="88" t="s">
        <v>859</v>
      </c>
      <c r="CR4" s="88" t="s">
        <v>641</v>
      </c>
      <c r="CS4" s="88" t="s">
        <v>642</v>
      </c>
      <c r="CT4" s="89" t="s">
        <v>643</v>
      </c>
      <c r="CU4" s="92" t="s">
        <v>644</v>
      </c>
      <c r="CV4" s="93" t="s">
        <v>645</v>
      </c>
      <c r="CW4" s="94" t="s">
        <v>646</v>
      </c>
      <c r="CX4" s="95" t="s">
        <v>647</v>
      </c>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row>
    <row r="5" spans="1:132" s="117" customFormat="1" ht="73.5" customHeight="1" x14ac:dyDescent="0.35">
      <c r="A5" s="96" t="s">
        <v>648</v>
      </c>
      <c r="B5" s="96" t="s">
        <v>652</v>
      </c>
      <c r="C5" s="97" t="s">
        <v>741</v>
      </c>
      <c r="D5" s="96" t="s">
        <v>857</v>
      </c>
      <c r="E5" s="96">
        <v>3183382382</v>
      </c>
      <c r="F5" s="98" t="s">
        <v>858</v>
      </c>
      <c r="G5" s="99" t="s">
        <v>653</v>
      </c>
      <c r="H5" s="99" t="s">
        <v>654</v>
      </c>
      <c r="I5" s="100" t="s">
        <v>655</v>
      </c>
      <c r="J5" s="99" t="s">
        <v>656</v>
      </c>
      <c r="K5" s="99" t="s">
        <v>657</v>
      </c>
      <c r="L5" s="99" t="s">
        <v>1040</v>
      </c>
      <c r="M5" s="99" t="s">
        <v>1041</v>
      </c>
      <c r="N5" s="101" t="s">
        <v>1042</v>
      </c>
      <c r="O5" s="102" t="s">
        <v>742</v>
      </c>
      <c r="P5" s="103">
        <v>44505</v>
      </c>
      <c r="Q5" s="104" t="s">
        <v>649</v>
      </c>
      <c r="R5" s="104" t="s">
        <v>649</v>
      </c>
      <c r="S5" s="104" t="s">
        <v>649</v>
      </c>
      <c r="T5" s="104" t="s">
        <v>649</v>
      </c>
      <c r="U5" s="105" t="s">
        <v>650</v>
      </c>
      <c r="V5" s="105" t="s">
        <v>649</v>
      </c>
      <c r="W5" s="105" t="s">
        <v>649</v>
      </c>
      <c r="X5" s="106" t="s">
        <v>649</v>
      </c>
      <c r="Y5" s="105" t="s">
        <v>649</v>
      </c>
      <c r="Z5" s="105" t="s">
        <v>649</v>
      </c>
      <c r="AA5" s="107" t="s">
        <v>649</v>
      </c>
      <c r="AB5" s="107" t="s">
        <v>649</v>
      </c>
      <c r="AC5" s="107" t="s">
        <v>649</v>
      </c>
      <c r="AD5" s="107" t="s">
        <v>649</v>
      </c>
      <c r="AE5" s="107" t="s">
        <v>649</v>
      </c>
      <c r="AF5" s="107" t="s">
        <v>649</v>
      </c>
      <c r="AG5" s="107" t="s">
        <v>649</v>
      </c>
      <c r="AH5" s="107" t="s">
        <v>649</v>
      </c>
      <c r="AI5" s="107" t="s">
        <v>649</v>
      </c>
      <c r="AJ5" s="107" t="s">
        <v>649</v>
      </c>
      <c r="AK5" s="108" t="s">
        <v>649</v>
      </c>
      <c r="AL5" s="109" t="s">
        <v>649</v>
      </c>
      <c r="AM5" s="108" t="s">
        <v>650</v>
      </c>
      <c r="AN5" s="108" t="s">
        <v>650</v>
      </c>
      <c r="AO5" s="108" t="s">
        <v>650</v>
      </c>
      <c r="AP5" s="107" t="s">
        <v>649</v>
      </c>
      <c r="AQ5" s="107" t="s">
        <v>649</v>
      </c>
      <c r="AR5" s="107" t="s">
        <v>649</v>
      </c>
      <c r="AS5" s="108" t="s">
        <v>651</v>
      </c>
      <c r="AT5" s="108" t="s">
        <v>651</v>
      </c>
      <c r="AU5" s="107" t="s">
        <v>649</v>
      </c>
      <c r="AV5" s="107" t="s">
        <v>649</v>
      </c>
      <c r="AW5" s="107" t="s">
        <v>649</v>
      </c>
      <c r="AX5" s="108" t="s">
        <v>649</v>
      </c>
      <c r="AY5" s="108" t="s">
        <v>649</v>
      </c>
      <c r="AZ5" s="108" t="s">
        <v>649</v>
      </c>
      <c r="BA5" s="109" t="s">
        <v>649</v>
      </c>
      <c r="BB5" s="110" t="s">
        <v>649</v>
      </c>
      <c r="BC5" s="109" t="s">
        <v>649</v>
      </c>
      <c r="BD5" s="109" t="s">
        <v>649</v>
      </c>
      <c r="BE5" s="109" t="s">
        <v>649</v>
      </c>
      <c r="BF5" s="109" t="s">
        <v>649</v>
      </c>
      <c r="BG5" s="109" t="s">
        <v>650</v>
      </c>
      <c r="BH5" s="109" t="s">
        <v>650</v>
      </c>
      <c r="BI5" s="109" t="s">
        <v>649</v>
      </c>
      <c r="BJ5" s="109" t="s">
        <v>650</v>
      </c>
      <c r="BK5" s="109" t="s">
        <v>650</v>
      </c>
      <c r="BL5" s="109" t="s">
        <v>650</v>
      </c>
      <c r="BM5" s="109" t="s">
        <v>650</v>
      </c>
      <c r="BN5" s="109" t="s">
        <v>650</v>
      </c>
      <c r="BO5" s="109" t="s">
        <v>650</v>
      </c>
      <c r="BP5" s="109" t="s">
        <v>650</v>
      </c>
      <c r="BQ5" s="109" t="s">
        <v>650</v>
      </c>
      <c r="BR5" s="109" t="s">
        <v>650</v>
      </c>
      <c r="BS5" s="109" t="s">
        <v>649</v>
      </c>
      <c r="BT5" s="109" t="s">
        <v>650</v>
      </c>
      <c r="BU5" s="109" t="s">
        <v>651</v>
      </c>
      <c r="BV5" s="109" t="s">
        <v>649</v>
      </c>
      <c r="BW5" s="109" t="s">
        <v>649</v>
      </c>
      <c r="BX5" s="109" t="s">
        <v>649</v>
      </c>
      <c r="BY5" s="109" t="s">
        <v>649</v>
      </c>
      <c r="BZ5" s="109" t="s">
        <v>649</v>
      </c>
      <c r="CA5" s="109" t="s">
        <v>649</v>
      </c>
      <c r="CB5" s="111">
        <f t="shared" ref="CB5" si="0">COUNTIF(Q5:S5,"SI")</f>
        <v>3</v>
      </c>
      <c r="CC5" s="111">
        <f t="shared" ref="CC5" si="1">COUNTIF(T5:V5,"SI")</f>
        <v>2</v>
      </c>
      <c r="CD5" s="111">
        <f t="shared" ref="CD5" si="2">COUNTIF(W5:Z5,"SI")</f>
        <v>4</v>
      </c>
      <c r="CE5" s="111">
        <f t="shared" ref="CE5" si="3">COUNTIF(AA5:AD5,"SI")</f>
        <v>4</v>
      </c>
      <c r="CF5" s="111">
        <f t="shared" ref="CF5" si="4">COUNTIF(AE5:AI5,"SI")</f>
        <v>5</v>
      </c>
      <c r="CG5" s="111">
        <f t="shared" ref="CG5" si="5">COUNTIF(AJ5:AL5,"SI")</f>
        <v>3</v>
      </c>
      <c r="CH5" s="111">
        <f t="shared" ref="CH5" si="6">COUNTIF(AM5:AO5,"SI")</f>
        <v>0</v>
      </c>
      <c r="CI5" s="111">
        <f t="shared" ref="CI5" si="7">COUNTIF(AP5:AS5,"SI")</f>
        <v>3</v>
      </c>
      <c r="CJ5" s="111">
        <f t="shared" ref="CJ5" si="8">COUNTIF(AT5:AW5,"SI")</f>
        <v>3</v>
      </c>
      <c r="CK5" s="111">
        <f t="shared" ref="CK5" si="9">COUNTIF(AX5:AZ5,"SI")</f>
        <v>3</v>
      </c>
      <c r="CL5" s="111">
        <f t="shared" ref="CL5" si="10">SUM(CB5:CK5)</f>
        <v>30</v>
      </c>
      <c r="CM5" s="112">
        <f t="shared" ref="CM5" si="11">CL5/32</f>
        <v>0.9375</v>
      </c>
      <c r="CN5" s="111">
        <f t="shared" ref="CN5:CP5" si="12">COUNTIF(BA5,"SI")</f>
        <v>1</v>
      </c>
      <c r="CO5" s="110">
        <f t="shared" si="12"/>
        <v>1</v>
      </c>
      <c r="CP5" s="109">
        <f t="shared" si="12"/>
        <v>1</v>
      </c>
      <c r="CQ5" s="109">
        <f t="shared" ref="CQ5" si="13">COUNTIFS(BD5:BR5,"SI")</f>
        <v>4</v>
      </c>
      <c r="CR5" s="109">
        <f t="shared" ref="CR5" si="14">COUNTIFS(BS5:CA5,"SI")</f>
        <v>7</v>
      </c>
      <c r="CS5" s="113">
        <f t="shared" ref="CS5" si="15">SUM(CN5:CR5)</f>
        <v>14</v>
      </c>
      <c r="CT5" s="114">
        <f t="shared" ref="CT5" si="16">(CS5/14)</f>
        <v>1</v>
      </c>
      <c r="CU5" s="309"/>
      <c r="CV5" s="310"/>
      <c r="CW5" s="311"/>
      <c r="CX5" s="115"/>
      <c r="CY5" s="116"/>
      <c r="CZ5" s="116"/>
      <c r="DA5" s="116"/>
      <c r="DB5" s="116"/>
      <c r="DC5" s="116"/>
      <c r="DD5" s="116"/>
      <c r="DE5" s="116"/>
      <c r="DF5" s="116"/>
      <c r="DG5" s="116"/>
      <c r="DH5" s="116"/>
      <c r="DI5" s="116"/>
      <c r="DJ5" s="116"/>
      <c r="DK5" s="116"/>
      <c r="DL5" s="116"/>
      <c r="DM5" s="116"/>
      <c r="DN5" s="116"/>
      <c r="DO5" s="116"/>
      <c r="DP5" s="116"/>
      <c r="DQ5" s="116"/>
      <c r="DR5" s="116"/>
      <c r="DS5" s="116"/>
      <c r="DT5" s="116"/>
      <c r="DU5" s="116"/>
      <c r="DV5" s="116"/>
      <c r="DW5" s="116"/>
      <c r="DX5" s="116"/>
      <c r="DY5" s="116"/>
      <c r="DZ5" s="116"/>
      <c r="EA5" s="116"/>
      <c r="EB5" s="116"/>
    </row>
    <row r="6" spans="1:132" ht="15.75" customHeight="1" x14ac:dyDescent="0.25">
      <c r="A6" s="65"/>
      <c r="B6" s="65"/>
      <c r="C6" s="65"/>
      <c r="D6" s="65"/>
      <c r="E6" s="67"/>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row>
    <row r="7" spans="1:132" ht="15.75" customHeight="1" x14ac:dyDescent="0.25">
      <c r="A7" s="65"/>
      <c r="B7" s="65"/>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5"/>
      <c r="CN7" s="65"/>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row>
    <row r="8" spans="1:132" ht="15.75" customHeight="1" x14ac:dyDescent="0.25">
      <c r="A8" s="65"/>
      <c r="B8" s="65"/>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65"/>
      <c r="CL8" s="65"/>
      <c r="CM8" s="65"/>
      <c r="CN8" s="65"/>
      <c r="CO8" s="65"/>
      <c r="CP8" s="65"/>
      <c r="CQ8" s="65"/>
      <c r="CR8" s="65"/>
      <c r="CS8" s="65"/>
      <c r="CT8" s="65"/>
      <c r="CU8" s="65"/>
      <c r="CV8" s="65"/>
      <c r="CW8" s="65"/>
      <c r="CX8" s="65"/>
      <c r="CY8" s="65"/>
      <c r="CZ8" s="65"/>
      <c r="DA8" s="65"/>
      <c r="DB8" s="65"/>
      <c r="DC8" s="65"/>
      <c r="DD8" s="65"/>
      <c r="DE8" s="65"/>
      <c r="DF8" s="65"/>
      <c r="DG8" s="65"/>
      <c r="DH8" s="65"/>
      <c r="DI8" s="65"/>
      <c r="DJ8" s="65"/>
      <c r="DK8" s="65"/>
      <c r="DL8" s="65"/>
      <c r="DM8" s="65"/>
      <c r="DN8" s="65"/>
      <c r="DO8" s="65"/>
      <c r="DP8" s="65"/>
      <c r="DQ8" s="65"/>
      <c r="DR8" s="65"/>
      <c r="DS8" s="65"/>
      <c r="DT8" s="65"/>
      <c r="DU8" s="65"/>
      <c r="DV8" s="65"/>
      <c r="DW8" s="65"/>
      <c r="DX8" s="65"/>
      <c r="DY8" s="65"/>
      <c r="DZ8" s="65"/>
      <c r="EA8" s="65"/>
      <c r="EB8" s="65"/>
    </row>
    <row r="9" spans="1:132" ht="15.75" customHeight="1" x14ac:dyDescent="0.25">
      <c r="A9" s="65"/>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5"/>
      <c r="CN9" s="65"/>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row>
    <row r="10" spans="1:132" ht="15.75" customHeight="1" x14ac:dyDescent="0.25">
      <c r="A10" s="65"/>
      <c r="B10" s="65"/>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c r="CC10" s="65"/>
      <c r="CD10" s="65"/>
      <c r="CE10" s="65"/>
      <c r="CF10" s="65"/>
      <c r="CG10" s="65"/>
      <c r="CH10" s="65"/>
      <c r="CI10" s="65"/>
      <c r="CJ10" s="65"/>
      <c r="CK10" s="65"/>
      <c r="CL10" s="65"/>
      <c r="CM10" s="65"/>
      <c r="CN10" s="65"/>
      <c r="CO10" s="65"/>
      <c r="CP10" s="65"/>
      <c r="CQ10" s="65"/>
      <c r="CR10" s="65"/>
      <c r="CS10" s="65"/>
      <c r="CT10" s="65"/>
      <c r="CU10" s="65"/>
      <c r="CV10" s="65"/>
      <c r="CW10" s="65"/>
      <c r="CX10" s="65"/>
      <c r="CY10" s="65"/>
      <c r="CZ10" s="65"/>
      <c r="DA10" s="65"/>
      <c r="DB10" s="65"/>
      <c r="DC10" s="65"/>
      <c r="DD10" s="65"/>
      <c r="DE10" s="65"/>
      <c r="DF10" s="65"/>
      <c r="DG10" s="65"/>
      <c r="DH10" s="65"/>
      <c r="DI10" s="65"/>
      <c r="DJ10" s="65"/>
      <c r="DK10" s="65"/>
      <c r="DL10" s="65"/>
      <c r="DM10" s="65"/>
      <c r="DN10" s="65"/>
      <c r="DO10" s="65"/>
      <c r="DP10" s="65"/>
      <c r="DQ10" s="65"/>
      <c r="DR10" s="65"/>
      <c r="DS10" s="65"/>
      <c r="DT10" s="65"/>
      <c r="DU10" s="65"/>
      <c r="DV10" s="65"/>
      <c r="DW10" s="65"/>
      <c r="DX10" s="65"/>
      <c r="DY10" s="65"/>
      <c r="DZ10" s="65"/>
      <c r="EA10" s="65"/>
      <c r="EB10" s="65"/>
    </row>
    <row r="11" spans="1:132" ht="15.75" customHeight="1" x14ac:dyDescent="0.25">
      <c r="A11" s="65"/>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5"/>
      <c r="CN11" s="65"/>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row>
    <row r="12" spans="1:132" ht="15.75" customHeight="1" x14ac:dyDescent="0.25">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c r="CC12" s="65"/>
      <c r="CD12" s="65"/>
      <c r="CE12" s="65"/>
      <c r="CF12" s="65"/>
      <c r="CG12" s="65"/>
      <c r="CH12" s="65"/>
      <c r="CI12" s="65"/>
      <c r="CJ12" s="65"/>
      <c r="CK12" s="65"/>
      <c r="CL12" s="65"/>
      <c r="CM12" s="65"/>
      <c r="CN12" s="65"/>
      <c r="CO12" s="65"/>
      <c r="CP12" s="65"/>
      <c r="CQ12" s="65"/>
      <c r="CR12" s="65"/>
      <c r="CS12" s="65"/>
      <c r="CT12" s="65"/>
      <c r="CU12" s="65"/>
      <c r="CV12" s="65"/>
      <c r="CW12" s="65"/>
      <c r="CX12" s="65"/>
      <c r="CY12" s="65"/>
      <c r="CZ12" s="65"/>
      <c r="DA12" s="65"/>
      <c r="DB12" s="65"/>
      <c r="DC12" s="65"/>
      <c r="DD12" s="65"/>
      <c r="DE12" s="65"/>
      <c r="DF12" s="65"/>
      <c r="DG12" s="65"/>
      <c r="DH12" s="65"/>
      <c r="DI12" s="65"/>
      <c r="DJ12" s="65"/>
      <c r="DK12" s="65"/>
      <c r="DL12" s="65"/>
      <c r="DM12" s="65"/>
      <c r="DN12" s="65"/>
      <c r="DO12" s="65"/>
      <c r="DP12" s="65"/>
      <c r="DQ12" s="65"/>
      <c r="DR12" s="65"/>
      <c r="DS12" s="65"/>
      <c r="DT12" s="65"/>
      <c r="DU12" s="65"/>
      <c r="DV12" s="65"/>
      <c r="DW12" s="65"/>
      <c r="DX12" s="65"/>
      <c r="DY12" s="65"/>
      <c r="DZ12" s="65"/>
      <c r="EA12" s="65"/>
      <c r="EB12" s="65"/>
    </row>
    <row r="13" spans="1:132" ht="15.75" customHeight="1" x14ac:dyDescent="0.25">
      <c r="A13" s="65"/>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row>
    <row r="14" spans="1:132" ht="15.75" customHeight="1" x14ac:dyDescent="0.25">
      <c r="A14" s="65"/>
      <c r="B14" s="65"/>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c r="CO14" s="65"/>
      <c r="CP14" s="65"/>
      <c r="CQ14" s="65"/>
      <c r="CR14" s="65"/>
      <c r="CS14" s="65"/>
      <c r="CT14" s="65"/>
      <c r="CU14" s="65"/>
      <c r="CV14" s="65"/>
      <c r="CW14" s="65"/>
      <c r="CX14" s="65"/>
      <c r="CY14" s="65"/>
      <c r="CZ14" s="65"/>
      <c r="DA14" s="65"/>
      <c r="DB14" s="65"/>
      <c r="DC14" s="65"/>
      <c r="DD14" s="65"/>
      <c r="DE14" s="65"/>
      <c r="DF14" s="65"/>
      <c r="DG14" s="65"/>
      <c r="DH14" s="65"/>
      <c r="DI14" s="65"/>
      <c r="DJ14" s="65"/>
      <c r="DK14" s="65"/>
      <c r="DL14" s="65"/>
      <c r="DM14" s="65"/>
      <c r="DN14" s="65"/>
      <c r="DO14" s="65"/>
      <c r="DP14" s="65"/>
      <c r="DQ14" s="65"/>
      <c r="DR14" s="65"/>
      <c r="DS14" s="65"/>
      <c r="DT14" s="65"/>
      <c r="DU14" s="65"/>
      <c r="DV14" s="65"/>
      <c r="DW14" s="65"/>
      <c r="DX14" s="65"/>
      <c r="DY14" s="65"/>
      <c r="DZ14" s="65"/>
      <c r="EA14" s="65"/>
      <c r="EB14" s="65"/>
    </row>
    <row r="15" spans="1:132" ht="15.75" customHeight="1" x14ac:dyDescent="0.25">
      <c r="A15" s="65"/>
      <c r="B15" s="65"/>
      <c r="C15" s="65"/>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c r="CW15" s="65"/>
      <c r="CX15" s="65"/>
      <c r="CY15" s="65"/>
      <c r="CZ15" s="65"/>
      <c r="DA15" s="65"/>
      <c r="DB15" s="65"/>
      <c r="DC15" s="65"/>
      <c r="DD15" s="65"/>
      <c r="DE15" s="65"/>
      <c r="DF15" s="65"/>
      <c r="DG15" s="65"/>
      <c r="DH15" s="65"/>
      <c r="DI15" s="65"/>
      <c r="DJ15" s="65"/>
      <c r="DK15" s="65"/>
      <c r="DL15" s="65"/>
      <c r="DM15" s="65"/>
      <c r="DN15" s="65"/>
      <c r="DO15" s="65"/>
      <c r="DP15" s="65"/>
      <c r="DQ15" s="65"/>
      <c r="DR15" s="65"/>
      <c r="DS15" s="65"/>
      <c r="DT15" s="65"/>
      <c r="DU15" s="65"/>
      <c r="DV15" s="65"/>
      <c r="DW15" s="65"/>
      <c r="DX15" s="65"/>
      <c r="DY15" s="65"/>
      <c r="DZ15" s="65"/>
      <c r="EA15" s="65"/>
      <c r="EB15" s="65"/>
    </row>
    <row r="16" spans="1:132" ht="15.75" customHeight="1" x14ac:dyDescent="0.25">
      <c r="A16" s="65"/>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c r="CM16" s="65"/>
      <c r="CN16" s="65"/>
      <c r="CO16" s="65"/>
      <c r="CP16" s="65"/>
      <c r="CQ16" s="65"/>
      <c r="CR16" s="65"/>
      <c r="CS16" s="65"/>
      <c r="CT16" s="65"/>
      <c r="CU16" s="65"/>
      <c r="CV16" s="65"/>
      <c r="CW16" s="65"/>
      <c r="CX16" s="65"/>
      <c r="CY16" s="65"/>
      <c r="CZ16" s="65"/>
      <c r="DA16" s="65"/>
      <c r="DB16" s="65"/>
      <c r="DC16" s="65"/>
      <c r="DD16" s="65"/>
      <c r="DE16" s="65"/>
      <c r="DF16" s="65"/>
      <c r="DG16" s="65"/>
      <c r="DH16" s="65"/>
      <c r="DI16" s="65"/>
      <c r="DJ16" s="65"/>
      <c r="DK16" s="65"/>
      <c r="DL16" s="65"/>
      <c r="DM16" s="65"/>
      <c r="DN16" s="65"/>
      <c r="DO16" s="65"/>
      <c r="DP16" s="65"/>
      <c r="DQ16" s="65"/>
      <c r="DR16" s="65"/>
      <c r="DS16" s="65"/>
      <c r="DT16" s="65"/>
      <c r="DU16" s="65"/>
      <c r="DV16" s="65"/>
      <c r="DW16" s="65"/>
      <c r="DX16" s="65"/>
      <c r="DY16" s="65"/>
      <c r="DZ16" s="65"/>
      <c r="EA16" s="65"/>
      <c r="EB16" s="65"/>
    </row>
    <row r="17" spans="1:132" ht="15.75" customHeight="1" x14ac:dyDescent="0.25">
      <c r="A17" s="65"/>
      <c r="B17" s="65"/>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65"/>
      <c r="BZ17" s="65"/>
      <c r="CA17" s="65"/>
      <c r="CB17" s="65"/>
      <c r="CC17" s="65"/>
      <c r="CD17" s="65"/>
      <c r="CE17" s="65"/>
      <c r="CF17" s="65"/>
      <c r="CG17" s="65"/>
      <c r="CH17" s="65"/>
      <c r="CI17" s="65"/>
      <c r="CJ17" s="65"/>
      <c r="CK17" s="65"/>
      <c r="CL17" s="65"/>
      <c r="CM17" s="65"/>
      <c r="CN17" s="65"/>
      <c r="CO17" s="65"/>
      <c r="CP17" s="65"/>
      <c r="CQ17" s="65"/>
      <c r="CR17" s="65"/>
      <c r="CS17" s="65"/>
      <c r="CT17" s="65"/>
      <c r="CU17" s="65"/>
      <c r="CV17" s="65"/>
      <c r="CW17" s="65"/>
      <c r="CX17" s="65"/>
      <c r="CY17" s="65"/>
      <c r="CZ17" s="65"/>
      <c r="DA17" s="65"/>
      <c r="DB17" s="65"/>
      <c r="DC17" s="65"/>
      <c r="DD17" s="65"/>
      <c r="DE17" s="65"/>
      <c r="DF17" s="65"/>
      <c r="DG17" s="65"/>
      <c r="DH17" s="65"/>
      <c r="DI17" s="65"/>
      <c r="DJ17" s="65"/>
      <c r="DK17" s="65"/>
      <c r="DL17" s="65"/>
      <c r="DM17" s="65"/>
      <c r="DN17" s="65"/>
      <c r="DO17" s="65"/>
      <c r="DP17" s="65"/>
      <c r="DQ17" s="65"/>
      <c r="DR17" s="65"/>
      <c r="DS17" s="65"/>
      <c r="DT17" s="65"/>
      <c r="DU17" s="65"/>
      <c r="DV17" s="65"/>
      <c r="DW17" s="65"/>
      <c r="DX17" s="65"/>
      <c r="DY17" s="65"/>
      <c r="DZ17" s="65"/>
      <c r="EA17" s="65"/>
      <c r="EB17" s="65"/>
    </row>
    <row r="18" spans="1:132" ht="15.75" customHeight="1" x14ac:dyDescent="0.25">
      <c r="A18" s="65"/>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c r="CK18" s="65"/>
      <c r="CL18" s="65"/>
      <c r="CM18" s="65"/>
      <c r="CN18" s="65"/>
      <c r="CO18" s="65"/>
      <c r="CP18" s="65"/>
      <c r="CQ18" s="65"/>
      <c r="CR18" s="65"/>
      <c r="CS18" s="65"/>
      <c r="CT18" s="65"/>
      <c r="CU18" s="65"/>
      <c r="CV18" s="65"/>
      <c r="CW18" s="65"/>
      <c r="CX18" s="65"/>
      <c r="CY18" s="65"/>
      <c r="CZ18" s="65"/>
      <c r="DA18" s="65"/>
      <c r="DB18" s="65"/>
      <c r="DC18" s="65"/>
      <c r="DD18" s="65"/>
      <c r="DE18" s="65"/>
      <c r="DF18" s="65"/>
      <c r="DG18" s="65"/>
      <c r="DH18" s="65"/>
      <c r="DI18" s="65"/>
      <c r="DJ18" s="65"/>
      <c r="DK18" s="65"/>
      <c r="DL18" s="65"/>
      <c r="DM18" s="65"/>
      <c r="DN18" s="65"/>
      <c r="DO18" s="65"/>
      <c r="DP18" s="65"/>
      <c r="DQ18" s="65"/>
      <c r="DR18" s="65"/>
      <c r="DS18" s="65"/>
      <c r="DT18" s="65"/>
      <c r="DU18" s="65"/>
      <c r="DV18" s="65"/>
      <c r="DW18" s="65"/>
      <c r="DX18" s="65"/>
      <c r="DY18" s="65"/>
      <c r="DZ18" s="65"/>
      <c r="EA18" s="65"/>
      <c r="EB18" s="65"/>
    </row>
    <row r="19" spans="1:132" ht="15.75" customHeight="1" x14ac:dyDescent="0.25">
      <c r="A19" s="65"/>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c r="CC19" s="65"/>
      <c r="CD19" s="65"/>
      <c r="CE19" s="65"/>
      <c r="CF19" s="65"/>
      <c r="CG19" s="65"/>
      <c r="CH19" s="65"/>
      <c r="CI19" s="65"/>
      <c r="CJ19" s="65"/>
      <c r="CK19" s="65"/>
      <c r="CL19" s="65"/>
      <c r="CM19" s="65"/>
      <c r="CN19" s="65"/>
      <c r="CO19" s="65"/>
      <c r="CP19" s="65"/>
      <c r="CQ19" s="65"/>
      <c r="CR19" s="65"/>
      <c r="CS19" s="65"/>
      <c r="CT19" s="65"/>
      <c r="CU19" s="65"/>
      <c r="CV19" s="65"/>
      <c r="CW19" s="65"/>
      <c r="CX19" s="65"/>
      <c r="CY19" s="65"/>
      <c r="CZ19" s="65"/>
      <c r="DA19" s="65"/>
      <c r="DB19" s="65"/>
      <c r="DC19" s="65"/>
      <c r="DD19" s="65"/>
      <c r="DE19" s="65"/>
      <c r="DF19" s="65"/>
      <c r="DG19" s="65"/>
      <c r="DH19" s="65"/>
      <c r="DI19" s="65"/>
      <c r="DJ19" s="65"/>
      <c r="DK19" s="65"/>
      <c r="DL19" s="65"/>
      <c r="DM19" s="65"/>
      <c r="DN19" s="65"/>
      <c r="DO19" s="65"/>
      <c r="DP19" s="65"/>
      <c r="DQ19" s="65"/>
      <c r="DR19" s="65"/>
      <c r="DS19" s="65"/>
      <c r="DT19" s="65"/>
      <c r="DU19" s="65"/>
      <c r="DV19" s="65"/>
      <c r="DW19" s="65"/>
      <c r="DX19" s="65"/>
      <c r="DY19" s="65"/>
      <c r="DZ19" s="65"/>
      <c r="EA19" s="65"/>
      <c r="EB19" s="65"/>
    </row>
    <row r="20" spans="1:132" ht="15.75" customHeight="1" x14ac:dyDescent="0.25">
      <c r="A20" s="65"/>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c r="BY20" s="65"/>
      <c r="BZ20" s="65"/>
      <c r="CA20" s="65"/>
      <c r="CB20" s="65"/>
      <c r="CC20" s="65"/>
      <c r="CD20" s="65"/>
      <c r="CE20" s="65"/>
      <c r="CF20" s="65"/>
      <c r="CG20" s="65"/>
      <c r="CH20" s="65"/>
      <c r="CI20" s="65"/>
      <c r="CJ20" s="65"/>
      <c r="CK20" s="65"/>
      <c r="CL20" s="65"/>
      <c r="CM20" s="65"/>
      <c r="CN20" s="65"/>
      <c r="CO20" s="65"/>
      <c r="CP20" s="65"/>
      <c r="CQ20" s="65"/>
      <c r="CR20" s="65"/>
      <c r="CS20" s="65"/>
      <c r="CT20" s="65"/>
      <c r="CU20" s="65"/>
      <c r="CV20" s="65"/>
      <c r="CW20" s="65"/>
      <c r="CX20" s="65"/>
      <c r="CY20" s="65"/>
      <c r="CZ20" s="65"/>
      <c r="DA20" s="65"/>
      <c r="DB20" s="65"/>
      <c r="DC20" s="65"/>
      <c r="DD20" s="65"/>
      <c r="DE20" s="65"/>
      <c r="DF20" s="65"/>
      <c r="DG20" s="65"/>
      <c r="DH20" s="65"/>
      <c r="DI20" s="65"/>
      <c r="DJ20" s="65"/>
      <c r="DK20" s="65"/>
      <c r="DL20" s="65"/>
      <c r="DM20" s="65"/>
      <c r="DN20" s="65"/>
      <c r="DO20" s="65"/>
      <c r="DP20" s="65"/>
      <c r="DQ20" s="65"/>
      <c r="DR20" s="65"/>
      <c r="DS20" s="65"/>
      <c r="DT20" s="65"/>
      <c r="DU20" s="65"/>
      <c r="DV20" s="65"/>
      <c r="DW20" s="65"/>
      <c r="DX20" s="65"/>
      <c r="DY20" s="65"/>
      <c r="DZ20" s="65"/>
      <c r="EA20" s="65"/>
      <c r="EB20" s="65"/>
    </row>
    <row r="21" spans="1:132" ht="15.75" customHeight="1" x14ac:dyDescent="0.25">
      <c r="A21" s="65"/>
      <c r="B21" s="65"/>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5"/>
      <c r="BZ21" s="65"/>
      <c r="CA21" s="65"/>
      <c r="CB21" s="65"/>
      <c r="CC21" s="65"/>
      <c r="CD21" s="65"/>
      <c r="CE21" s="65"/>
      <c r="CF21" s="65"/>
      <c r="CG21" s="65"/>
      <c r="CH21" s="65"/>
      <c r="CI21" s="65"/>
      <c r="CJ21" s="65"/>
      <c r="CK21" s="65"/>
      <c r="CL21" s="65"/>
      <c r="CM21" s="65"/>
      <c r="CN21" s="65"/>
      <c r="CO21" s="65"/>
      <c r="CP21" s="65"/>
      <c r="CQ21" s="65"/>
      <c r="CR21" s="65"/>
      <c r="CS21" s="65"/>
      <c r="CT21" s="65"/>
      <c r="CU21" s="65"/>
      <c r="CV21" s="65"/>
      <c r="CW21" s="65"/>
      <c r="CX21" s="65"/>
      <c r="CY21" s="65"/>
      <c r="CZ21" s="65"/>
      <c r="DA21" s="65"/>
      <c r="DB21" s="65"/>
      <c r="DC21" s="65"/>
      <c r="DD21" s="65"/>
      <c r="DE21" s="65"/>
      <c r="DF21" s="65"/>
      <c r="DG21" s="65"/>
      <c r="DH21" s="65"/>
      <c r="DI21" s="65"/>
      <c r="DJ21" s="65"/>
      <c r="DK21" s="65"/>
      <c r="DL21" s="65"/>
      <c r="DM21" s="65"/>
      <c r="DN21" s="65"/>
      <c r="DO21" s="65"/>
      <c r="DP21" s="65"/>
      <c r="DQ21" s="65"/>
      <c r="DR21" s="65"/>
      <c r="DS21" s="65"/>
      <c r="DT21" s="65"/>
      <c r="DU21" s="65"/>
      <c r="DV21" s="65"/>
      <c r="DW21" s="65"/>
      <c r="DX21" s="65"/>
      <c r="DY21" s="65"/>
      <c r="DZ21" s="65"/>
      <c r="EA21" s="65"/>
      <c r="EB21" s="65"/>
    </row>
    <row r="22" spans="1:132" ht="15.75" customHeight="1" x14ac:dyDescent="0.25">
      <c r="A22" s="65"/>
      <c r="B22" s="65"/>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c r="BY22" s="65"/>
      <c r="BZ22" s="65"/>
      <c r="CA22" s="65"/>
      <c r="CB22" s="65"/>
      <c r="CC22" s="65"/>
      <c r="CD22" s="65"/>
      <c r="CE22" s="65"/>
      <c r="CF22" s="65"/>
      <c r="CG22" s="65"/>
      <c r="CH22" s="65"/>
      <c r="CI22" s="65"/>
      <c r="CJ22" s="65"/>
      <c r="CK22" s="65"/>
      <c r="CL22" s="65"/>
      <c r="CM22" s="65"/>
      <c r="CN22" s="65"/>
      <c r="CO22" s="65"/>
      <c r="CP22" s="65"/>
      <c r="CQ22" s="65"/>
      <c r="CR22" s="65"/>
      <c r="CS22" s="65"/>
      <c r="CT22" s="65"/>
      <c r="CU22" s="65"/>
      <c r="CV22" s="65"/>
      <c r="CW22" s="65"/>
      <c r="CX22" s="65"/>
      <c r="CY22" s="65"/>
      <c r="CZ22" s="65"/>
      <c r="DA22" s="65"/>
      <c r="DB22" s="65"/>
      <c r="DC22" s="65"/>
      <c r="DD22" s="65"/>
      <c r="DE22" s="65"/>
      <c r="DF22" s="65"/>
      <c r="DG22" s="65"/>
      <c r="DH22" s="65"/>
      <c r="DI22" s="65"/>
      <c r="DJ22" s="65"/>
      <c r="DK22" s="65"/>
      <c r="DL22" s="65"/>
      <c r="DM22" s="65"/>
      <c r="DN22" s="65"/>
      <c r="DO22" s="65"/>
      <c r="DP22" s="65"/>
      <c r="DQ22" s="65"/>
      <c r="DR22" s="65"/>
      <c r="DS22" s="65"/>
      <c r="DT22" s="65"/>
      <c r="DU22" s="65"/>
      <c r="DV22" s="65"/>
      <c r="DW22" s="65"/>
      <c r="DX22" s="65"/>
      <c r="DY22" s="65"/>
      <c r="DZ22" s="65"/>
      <c r="EA22" s="65"/>
      <c r="EB22" s="65"/>
    </row>
    <row r="23" spans="1:132" ht="15.75" customHeight="1" x14ac:dyDescent="0.25">
      <c r="A23" s="65"/>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5"/>
      <c r="BV23" s="65"/>
      <c r="BW23" s="65"/>
      <c r="BX23" s="65"/>
      <c r="BY23" s="65"/>
      <c r="BZ23" s="65"/>
      <c r="CA23" s="65"/>
      <c r="CB23" s="65"/>
      <c r="CC23" s="65"/>
      <c r="CD23" s="65"/>
      <c r="CE23" s="65"/>
      <c r="CF23" s="65"/>
      <c r="CG23" s="65"/>
      <c r="CH23" s="65"/>
      <c r="CI23" s="65"/>
      <c r="CJ23" s="65"/>
      <c r="CK23" s="65"/>
      <c r="CL23" s="65"/>
      <c r="CM23" s="65"/>
      <c r="CN23" s="65"/>
      <c r="CO23" s="65"/>
      <c r="CP23" s="65"/>
      <c r="CQ23" s="65"/>
      <c r="CR23" s="65"/>
      <c r="CS23" s="65"/>
      <c r="CT23" s="65"/>
      <c r="CU23" s="65"/>
      <c r="CV23" s="65"/>
      <c r="CW23" s="65"/>
      <c r="CX23" s="65"/>
      <c r="CY23" s="65"/>
      <c r="CZ23" s="65"/>
      <c r="DA23" s="65"/>
      <c r="DB23" s="65"/>
      <c r="DC23" s="65"/>
      <c r="DD23" s="65"/>
      <c r="DE23" s="65"/>
      <c r="DF23" s="65"/>
      <c r="DG23" s="65"/>
      <c r="DH23" s="65"/>
      <c r="DI23" s="65"/>
      <c r="DJ23" s="65"/>
      <c r="DK23" s="65"/>
      <c r="DL23" s="65"/>
      <c r="DM23" s="65"/>
      <c r="DN23" s="65"/>
      <c r="DO23" s="65"/>
      <c r="DP23" s="65"/>
      <c r="DQ23" s="65"/>
      <c r="DR23" s="65"/>
      <c r="DS23" s="65"/>
      <c r="DT23" s="65"/>
      <c r="DU23" s="65"/>
      <c r="DV23" s="65"/>
      <c r="DW23" s="65"/>
      <c r="DX23" s="65"/>
      <c r="DY23" s="65"/>
      <c r="DZ23" s="65"/>
      <c r="EA23" s="65"/>
      <c r="EB23" s="65"/>
    </row>
    <row r="24" spans="1:132" ht="15.75" customHeight="1" x14ac:dyDescent="0.25">
      <c r="A24" s="65"/>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5"/>
      <c r="BV24" s="65"/>
      <c r="BW24" s="65"/>
      <c r="BX24" s="65"/>
      <c r="BY24" s="65"/>
      <c r="BZ24" s="65"/>
      <c r="CA24" s="65"/>
      <c r="CB24" s="65"/>
      <c r="CC24" s="65"/>
      <c r="CD24" s="65"/>
      <c r="CE24" s="65"/>
      <c r="CF24" s="65"/>
      <c r="CG24" s="65"/>
      <c r="CH24" s="65"/>
      <c r="CI24" s="65"/>
      <c r="CJ24" s="65"/>
      <c r="CK24" s="65"/>
      <c r="CL24" s="65"/>
      <c r="CM24" s="65"/>
      <c r="CN24" s="65"/>
      <c r="CO24" s="65"/>
      <c r="CP24" s="65"/>
      <c r="CQ24" s="65"/>
      <c r="CR24" s="65"/>
      <c r="CS24" s="65"/>
      <c r="CT24" s="65"/>
      <c r="CU24" s="65"/>
      <c r="CV24" s="65"/>
      <c r="CW24" s="65"/>
      <c r="CX24" s="65"/>
      <c r="CY24" s="65"/>
      <c r="CZ24" s="65"/>
      <c r="DA24" s="65"/>
      <c r="DB24" s="65"/>
      <c r="DC24" s="65"/>
      <c r="DD24" s="65"/>
      <c r="DE24" s="65"/>
      <c r="DF24" s="65"/>
      <c r="DG24" s="65"/>
      <c r="DH24" s="65"/>
      <c r="DI24" s="65"/>
      <c r="DJ24" s="65"/>
      <c r="DK24" s="65"/>
      <c r="DL24" s="65"/>
      <c r="DM24" s="65"/>
      <c r="DN24" s="65"/>
      <c r="DO24" s="65"/>
      <c r="DP24" s="65"/>
      <c r="DQ24" s="65"/>
      <c r="DR24" s="65"/>
      <c r="DS24" s="65"/>
      <c r="DT24" s="65"/>
      <c r="DU24" s="65"/>
      <c r="DV24" s="65"/>
      <c r="DW24" s="65"/>
      <c r="DX24" s="65"/>
      <c r="DY24" s="65"/>
      <c r="DZ24" s="65"/>
      <c r="EA24" s="65"/>
      <c r="EB24" s="65"/>
    </row>
    <row r="25" spans="1:132" ht="15.75" customHeight="1" x14ac:dyDescent="0.25">
      <c r="A25" s="65"/>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c r="BK25" s="65"/>
      <c r="BL25" s="65"/>
      <c r="BM25" s="65"/>
      <c r="BN25" s="65"/>
      <c r="BO25" s="65"/>
      <c r="BP25" s="65"/>
      <c r="BQ25" s="65"/>
      <c r="BR25" s="65"/>
      <c r="BS25" s="65"/>
      <c r="BT25" s="65"/>
      <c r="BU25" s="65"/>
      <c r="BV25" s="65"/>
      <c r="BW25" s="65"/>
      <c r="BX25" s="65"/>
      <c r="BY25" s="65"/>
      <c r="BZ25" s="65"/>
      <c r="CA25" s="65"/>
      <c r="CB25" s="65"/>
      <c r="CC25" s="65"/>
      <c r="CD25" s="65"/>
      <c r="CE25" s="65"/>
      <c r="CF25" s="65"/>
      <c r="CG25" s="65"/>
      <c r="CH25" s="65"/>
      <c r="CI25" s="65"/>
      <c r="CJ25" s="65"/>
      <c r="CK25" s="65"/>
      <c r="CL25" s="65"/>
      <c r="CM25" s="65"/>
      <c r="CN25" s="65"/>
      <c r="CO25" s="65"/>
      <c r="CP25" s="65"/>
      <c r="CQ25" s="65"/>
      <c r="CR25" s="65"/>
      <c r="CS25" s="65"/>
      <c r="CT25" s="65"/>
      <c r="CU25" s="65"/>
      <c r="CV25" s="65"/>
      <c r="CW25" s="65"/>
      <c r="CX25" s="65"/>
      <c r="CY25" s="65"/>
      <c r="CZ25" s="65"/>
      <c r="DA25" s="65"/>
      <c r="DB25" s="65"/>
      <c r="DC25" s="65"/>
      <c r="DD25" s="65"/>
      <c r="DE25" s="65"/>
      <c r="DF25" s="65"/>
      <c r="DG25" s="65"/>
      <c r="DH25" s="65"/>
      <c r="DI25" s="65"/>
      <c r="DJ25" s="65"/>
      <c r="DK25" s="65"/>
      <c r="DL25" s="65"/>
      <c r="DM25" s="65"/>
      <c r="DN25" s="65"/>
      <c r="DO25" s="65"/>
      <c r="DP25" s="65"/>
      <c r="DQ25" s="65"/>
      <c r="DR25" s="65"/>
      <c r="DS25" s="65"/>
      <c r="DT25" s="65"/>
      <c r="DU25" s="65"/>
      <c r="DV25" s="65"/>
      <c r="DW25" s="65"/>
      <c r="DX25" s="65"/>
      <c r="DY25" s="65"/>
      <c r="DZ25" s="65"/>
      <c r="EA25" s="65"/>
      <c r="EB25" s="65"/>
    </row>
    <row r="26" spans="1:132" ht="15.75" customHeight="1" x14ac:dyDescent="0.25">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c r="BN26" s="65"/>
      <c r="BO26" s="65"/>
      <c r="BP26" s="65"/>
      <c r="BQ26" s="65"/>
      <c r="BR26" s="65"/>
      <c r="BS26" s="65"/>
      <c r="BT26" s="65"/>
      <c r="BU26" s="65"/>
      <c r="BV26" s="65"/>
      <c r="BW26" s="65"/>
      <c r="BX26" s="65"/>
      <c r="BY26" s="65"/>
      <c r="BZ26" s="65"/>
      <c r="CA26" s="65"/>
      <c r="CB26" s="65"/>
      <c r="CC26" s="65"/>
      <c r="CD26" s="65"/>
      <c r="CE26" s="65"/>
      <c r="CF26" s="65"/>
      <c r="CG26" s="65"/>
      <c r="CH26" s="65"/>
      <c r="CI26" s="65"/>
      <c r="CJ26" s="65"/>
      <c r="CK26" s="65"/>
      <c r="CL26" s="65"/>
      <c r="CM26" s="65"/>
      <c r="CN26" s="65"/>
      <c r="CO26" s="65"/>
      <c r="CP26" s="65"/>
      <c r="CQ26" s="65"/>
      <c r="CR26" s="65"/>
      <c r="CS26" s="65"/>
      <c r="CT26" s="65"/>
      <c r="CU26" s="65"/>
      <c r="CV26" s="65"/>
      <c r="CW26" s="65"/>
      <c r="CX26" s="65"/>
      <c r="CY26" s="65"/>
      <c r="CZ26" s="65"/>
      <c r="DA26" s="65"/>
      <c r="DB26" s="65"/>
      <c r="DC26" s="65"/>
      <c r="DD26" s="65"/>
      <c r="DE26" s="65"/>
      <c r="DF26" s="65"/>
      <c r="DG26" s="65"/>
      <c r="DH26" s="65"/>
      <c r="DI26" s="65"/>
      <c r="DJ26" s="65"/>
      <c r="DK26" s="65"/>
      <c r="DL26" s="65"/>
      <c r="DM26" s="65"/>
      <c r="DN26" s="65"/>
      <c r="DO26" s="65"/>
      <c r="DP26" s="65"/>
      <c r="DQ26" s="65"/>
      <c r="DR26" s="65"/>
      <c r="DS26" s="65"/>
      <c r="DT26" s="65"/>
      <c r="DU26" s="65"/>
      <c r="DV26" s="65"/>
      <c r="DW26" s="65"/>
      <c r="DX26" s="65"/>
      <c r="DY26" s="65"/>
      <c r="DZ26" s="65"/>
      <c r="EA26" s="65"/>
      <c r="EB26" s="65"/>
    </row>
    <row r="27" spans="1:132" ht="15.75" customHeight="1" x14ac:dyDescent="0.25">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5"/>
      <c r="CC27" s="65"/>
      <c r="CD27" s="65"/>
      <c r="CE27" s="65"/>
      <c r="CF27" s="65"/>
      <c r="CG27" s="65"/>
      <c r="CH27" s="65"/>
      <c r="CI27" s="65"/>
      <c r="CJ27" s="65"/>
      <c r="CK27" s="65"/>
      <c r="CL27" s="65"/>
      <c r="CM27" s="65"/>
      <c r="CN27" s="65"/>
      <c r="CO27" s="65"/>
      <c r="CP27" s="65"/>
      <c r="CQ27" s="65"/>
      <c r="CR27" s="65"/>
      <c r="CS27" s="65"/>
      <c r="CT27" s="65"/>
      <c r="CU27" s="65"/>
      <c r="CV27" s="65"/>
      <c r="CW27" s="65"/>
      <c r="CX27" s="65"/>
      <c r="CY27" s="65"/>
      <c r="CZ27" s="65"/>
      <c r="DA27" s="65"/>
      <c r="DB27" s="65"/>
      <c r="DC27" s="65"/>
      <c r="DD27" s="65"/>
      <c r="DE27" s="65"/>
      <c r="DF27" s="65"/>
      <c r="DG27" s="65"/>
      <c r="DH27" s="65"/>
      <c r="DI27" s="65"/>
      <c r="DJ27" s="65"/>
      <c r="DK27" s="65"/>
      <c r="DL27" s="65"/>
      <c r="DM27" s="65"/>
      <c r="DN27" s="65"/>
      <c r="DO27" s="65"/>
      <c r="DP27" s="65"/>
      <c r="DQ27" s="65"/>
      <c r="DR27" s="65"/>
      <c r="DS27" s="65"/>
      <c r="DT27" s="65"/>
      <c r="DU27" s="65"/>
      <c r="DV27" s="65"/>
      <c r="DW27" s="65"/>
      <c r="DX27" s="65"/>
      <c r="DY27" s="65"/>
      <c r="DZ27" s="65"/>
      <c r="EA27" s="65"/>
      <c r="EB27" s="65"/>
    </row>
    <row r="28" spans="1:132" ht="15.75" customHeight="1" x14ac:dyDescent="0.25">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65"/>
      <c r="BJ28" s="65"/>
      <c r="BK28" s="65"/>
      <c r="BL28" s="65"/>
      <c r="BM28" s="65"/>
      <c r="BN28" s="65"/>
      <c r="BO28" s="65"/>
      <c r="BP28" s="65"/>
      <c r="BQ28" s="65"/>
      <c r="BR28" s="65"/>
      <c r="BS28" s="65"/>
      <c r="BT28" s="65"/>
      <c r="BU28" s="6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row>
    <row r="29" spans="1:132" ht="15.75" customHeight="1" x14ac:dyDescent="0.25">
      <c r="A29" s="65"/>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c r="BO29" s="65"/>
      <c r="BP29" s="65"/>
      <c r="BQ29" s="65"/>
      <c r="BR29" s="65"/>
      <c r="BS29" s="65"/>
      <c r="BT29" s="65"/>
      <c r="BU29" s="6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row>
    <row r="30" spans="1:132" ht="15.75" customHeight="1" x14ac:dyDescent="0.25">
      <c r="A30" s="65"/>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c r="BG30" s="65"/>
      <c r="BH30" s="65"/>
      <c r="BI30" s="65"/>
      <c r="BJ30" s="65"/>
      <c r="BK30" s="65"/>
      <c r="BL30" s="65"/>
      <c r="BM30" s="65"/>
      <c r="BN30" s="65"/>
      <c r="BO30" s="65"/>
      <c r="BP30" s="65"/>
      <c r="BQ30" s="65"/>
      <c r="BR30" s="65"/>
      <c r="BS30" s="65"/>
      <c r="BT30" s="65"/>
      <c r="BU30" s="6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row>
    <row r="31" spans="1:132" ht="15.75" customHeight="1" x14ac:dyDescent="0.25">
      <c r="A31" s="65"/>
      <c r="B31" s="65"/>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c r="BS31" s="65"/>
      <c r="BT31" s="65"/>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row>
    <row r="32" spans="1:132" ht="15.75" customHeight="1" x14ac:dyDescent="0.25">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row>
    <row r="33" spans="1:132" ht="15.75" customHeight="1" x14ac:dyDescent="0.25">
      <c r="A33" s="65"/>
      <c r="B33" s="65"/>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row>
    <row r="34" spans="1:132" ht="15.75" customHeight="1" x14ac:dyDescent="0.25">
      <c r="A34" s="65"/>
      <c r="B34" s="65"/>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row>
    <row r="35" spans="1:132" ht="15.75" customHeight="1" x14ac:dyDescent="0.25">
      <c r="A35" s="65"/>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row>
    <row r="36" spans="1:132" ht="15.75" customHeight="1" x14ac:dyDescent="0.25">
      <c r="A36" s="65"/>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row>
    <row r="37" spans="1:132" ht="15.75" customHeight="1" x14ac:dyDescent="0.25">
      <c r="A37" s="65"/>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row>
    <row r="38" spans="1:132" ht="15.75" customHeight="1" x14ac:dyDescent="0.25">
      <c r="A38" s="65"/>
      <c r="B38" s="65"/>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row>
    <row r="39" spans="1:132" ht="15.75" customHeight="1" x14ac:dyDescent="0.25">
      <c r="A39" s="65"/>
      <c r="B39" s="65"/>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row>
    <row r="40" spans="1:132" ht="15.75" customHeight="1" x14ac:dyDescent="0.25">
      <c r="A40" s="65"/>
      <c r="B40" s="65"/>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c r="BA40" s="65"/>
      <c r="BB40" s="65"/>
      <c r="BC40" s="65"/>
      <c r="BD40" s="65"/>
      <c r="BE40" s="65"/>
      <c r="BF40" s="65"/>
      <c r="BG40" s="65"/>
      <c r="BH40" s="65"/>
      <c r="BI40" s="65"/>
      <c r="BJ40" s="65"/>
      <c r="BK40" s="65"/>
      <c r="BL40" s="65"/>
      <c r="BM40" s="65"/>
      <c r="BN40" s="65"/>
      <c r="BO40" s="65"/>
      <c r="BP40" s="65"/>
      <c r="BQ40" s="65"/>
      <c r="BR40" s="65"/>
      <c r="BS40" s="65"/>
      <c r="BT40" s="65"/>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row>
    <row r="41" spans="1:132" ht="15.75" customHeight="1" x14ac:dyDescent="0.25">
      <c r="A41" s="65"/>
      <c r="B41" s="65"/>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c r="AZ41" s="65"/>
      <c r="BA41" s="65"/>
      <c r="BB41" s="65"/>
      <c r="BC41" s="65"/>
      <c r="BD41" s="65"/>
      <c r="BE41" s="65"/>
      <c r="BF41" s="65"/>
      <c r="BG41" s="65"/>
      <c r="BH41" s="65"/>
      <c r="BI41" s="65"/>
      <c r="BJ41" s="65"/>
      <c r="BK41" s="65"/>
      <c r="BL41" s="65"/>
      <c r="BM41" s="65"/>
      <c r="BN41" s="65"/>
      <c r="BO41" s="65"/>
      <c r="BP41" s="65"/>
      <c r="BQ41" s="65"/>
      <c r="BR41" s="65"/>
      <c r="BS41" s="65"/>
      <c r="BT41" s="65"/>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row>
    <row r="42" spans="1:132" ht="15.75" customHeight="1" x14ac:dyDescent="0.25">
      <c r="A42" s="65"/>
      <c r="B42" s="65"/>
      <c r="C42" s="65"/>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c r="AY42" s="65"/>
      <c r="AZ42" s="65"/>
      <c r="BA42" s="65"/>
      <c r="BB42" s="65"/>
      <c r="BC42" s="65"/>
      <c r="BD42" s="65"/>
      <c r="BE42" s="65"/>
      <c r="BF42" s="65"/>
      <c r="BG42" s="65"/>
      <c r="BH42" s="65"/>
      <c r="BI42" s="65"/>
      <c r="BJ42" s="65"/>
      <c r="BK42" s="65"/>
      <c r="BL42" s="65"/>
      <c r="BM42" s="65"/>
      <c r="BN42" s="65"/>
      <c r="BO42" s="65"/>
      <c r="BP42" s="65"/>
      <c r="BQ42" s="65"/>
      <c r="BR42" s="65"/>
      <c r="BS42" s="65"/>
      <c r="BT42" s="65"/>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row>
    <row r="43" spans="1:132" ht="15.75" customHeight="1" x14ac:dyDescent="0.25">
      <c r="A43" s="65"/>
      <c r="B43" s="65"/>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c r="BA43" s="65"/>
      <c r="BB43" s="65"/>
      <c r="BC43" s="65"/>
      <c r="BD43" s="65"/>
      <c r="BE43" s="65"/>
      <c r="BF43" s="65"/>
      <c r="BG43" s="65"/>
      <c r="BH43" s="65"/>
      <c r="BI43" s="65"/>
      <c r="BJ43" s="65"/>
      <c r="BK43" s="65"/>
      <c r="BL43" s="65"/>
      <c r="BM43" s="65"/>
      <c r="BN43" s="65"/>
      <c r="BO43" s="65"/>
      <c r="BP43" s="65"/>
      <c r="BQ43" s="65"/>
      <c r="BR43" s="65"/>
      <c r="BS43" s="65"/>
      <c r="BT43" s="65"/>
      <c r="BU43" s="6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row>
    <row r="44" spans="1:132" ht="15.75" customHeight="1" x14ac:dyDescent="0.25">
      <c r="A44" s="65"/>
      <c r="B44" s="65"/>
      <c r="C44" s="65"/>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c r="AZ44" s="65"/>
      <c r="BA44" s="65"/>
      <c r="BB44" s="65"/>
      <c r="BC44" s="65"/>
      <c r="BD44" s="65"/>
      <c r="BE44" s="65"/>
      <c r="BF44" s="65"/>
      <c r="BG44" s="65"/>
      <c r="BH44" s="65"/>
      <c r="BI44" s="65"/>
      <c r="BJ44" s="65"/>
      <c r="BK44" s="65"/>
      <c r="BL44" s="65"/>
      <c r="BM44" s="65"/>
      <c r="BN44" s="65"/>
      <c r="BO44" s="65"/>
      <c r="BP44" s="65"/>
      <c r="BQ44" s="65"/>
      <c r="BR44" s="65"/>
      <c r="BS44" s="65"/>
      <c r="BT44" s="65"/>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8"/>
      <c r="DZ44" s="68"/>
      <c r="EA44" s="68"/>
      <c r="EB44" s="68"/>
    </row>
    <row r="45" spans="1:132" ht="15.75" customHeight="1" x14ac:dyDescent="0.25">
      <c r="A45" s="65"/>
      <c r="B45" s="65"/>
      <c r="C45" s="65"/>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c r="AV45" s="65"/>
      <c r="AW45" s="65"/>
      <c r="AX45" s="65"/>
      <c r="AY45" s="65"/>
      <c r="AZ45" s="65"/>
      <c r="BA45" s="65"/>
      <c r="BB45" s="65"/>
      <c r="BC45" s="65"/>
      <c r="BD45" s="65"/>
      <c r="BE45" s="65"/>
      <c r="BF45" s="65"/>
      <c r="BG45" s="65"/>
      <c r="BH45" s="65"/>
      <c r="BI45" s="65"/>
      <c r="BJ45" s="65"/>
      <c r="BK45" s="65"/>
      <c r="BL45" s="65"/>
      <c r="BM45" s="65"/>
      <c r="BN45" s="65"/>
      <c r="BO45" s="65"/>
      <c r="BP45" s="65"/>
      <c r="BQ45" s="65"/>
      <c r="BR45" s="65"/>
      <c r="BS45" s="65"/>
      <c r="BT45" s="65"/>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8"/>
      <c r="DZ45" s="68"/>
      <c r="EA45" s="68"/>
      <c r="EB45" s="68"/>
    </row>
    <row r="46" spans="1:132" ht="15.75" customHeight="1" x14ac:dyDescent="0.25">
      <c r="A46" s="65"/>
      <c r="B46" s="65"/>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s="65"/>
      <c r="BB46" s="65"/>
      <c r="BC46" s="65"/>
      <c r="BD46" s="65"/>
      <c r="BE46" s="65"/>
      <c r="BF46" s="65"/>
      <c r="BG46" s="65"/>
      <c r="BH46" s="65"/>
      <c r="BI46" s="65"/>
      <c r="BJ46" s="65"/>
      <c r="BK46" s="65"/>
      <c r="BL46" s="65"/>
      <c r="BM46" s="65"/>
      <c r="BN46" s="65"/>
      <c r="BO46" s="65"/>
      <c r="BP46" s="65"/>
      <c r="BQ46" s="65"/>
      <c r="BR46" s="65"/>
      <c r="BS46" s="65"/>
      <c r="BT46" s="65"/>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8"/>
      <c r="DZ46" s="68"/>
      <c r="EA46" s="68"/>
      <c r="EB46" s="68"/>
    </row>
    <row r="47" spans="1:132" ht="15.75" customHeight="1" x14ac:dyDescent="0.25">
      <c r="A47" s="65"/>
      <c r="B47" s="65"/>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5"/>
      <c r="AZ47" s="65"/>
      <c r="BA47" s="65"/>
      <c r="BB47" s="65"/>
      <c r="BC47" s="65"/>
      <c r="BD47" s="65"/>
      <c r="BE47" s="65"/>
      <c r="BF47" s="65"/>
      <c r="BG47" s="65"/>
      <c r="BH47" s="65"/>
      <c r="BI47" s="65"/>
      <c r="BJ47" s="65"/>
      <c r="BK47" s="65"/>
      <c r="BL47" s="65"/>
      <c r="BM47" s="65"/>
      <c r="BN47" s="65"/>
      <c r="BO47" s="65"/>
      <c r="BP47" s="65"/>
      <c r="BQ47" s="65"/>
      <c r="BR47" s="65"/>
      <c r="BS47" s="65"/>
      <c r="BT47" s="65"/>
      <c r="BU47" s="6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8"/>
      <c r="DZ47" s="68"/>
      <c r="EA47" s="68"/>
      <c r="EB47" s="68"/>
    </row>
    <row r="48" spans="1:132" ht="15.75" customHeight="1" x14ac:dyDescent="0.25">
      <c r="A48" s="65"/>
      <c r="B48" s="65"/>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c r="AQ48" s="65"/>
      <c r="AR48" s="65"/>
      <c r="AS48" s="65"/>
      <c r="AT48" s="65"/>
      <c r="AU48" s="65"/>
      <c r="AV48" s="65"/>
      <c r="AW48" s="65"/>
      <c r="AX48" s="65"/>
      <c r="AY48" s="65"/>
      <c r="AZ48" s="65"/>
      <c r="BA48" s="65"/>
      <c r="BB48" s="65"/>
      <c r="BC48" s="65"/>
      <c r="BD48" s="65"/>
      <c r="BE48" s="65"/>
      <c r="BF48" s="65"/>
      <c r="BG48" s="65"/>
      <c r="BH48" s="65"/>
      <c r="BI48" s="65"/>
      <c r="BJ48" s="65"/>
      <c r="BK48" s="65"/>
      <c r="BL48" s="65"/>
      <c r="BM48" s="65"/>
      <c r="BN48" s="65"/>
      <c r="BO48" s="65"/>
      <c r="BP48" s="65"/>
      <c r="BQ48" s="65"/>
      <c r="BR48" s="65"/>
      <c r="BS48" s="65"/>
      <c r="BT48" s="65"/>
      <c r="BU48" s="6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8"/>
      <c r="DZ48" s="68"/>
      <c r="EA48" s="65" t="s">
        <v>649</v>
      </c>
      <c r="EB48" s="68"/>
    </row>
    <row r="49" spans="1:132" ht="15.75" customHeight="1" x14ac:dyDescent="0.25">
      <c r="A49" s="65"/>
      <c r="B49" s="65"/>
      <c r="C49" s="65"/>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c r="AY49" s="65"/>
      <c r="AZ49" s="65"/>
      <c r="BA49" s="65"/>
      <c r="BB49" s="65"/>
      <c r="BC49" s="65"/>
      <c r="BD49" s="65"/>
      <c r="BE49" s="65"/>
      <c r="BF49" s="65"/>
      <c r="BG49" s="65"/>
      <c r="BH49" s="65"/>
      <c r="BI49" s="65"/>
      <c r="BJ49" s="65"/>
      <c r="BK49" s="65"/>
      <c r="BL49" s="65"/>
      <c r="BM49" s="65"/>
      <c r="BN49" s="65"/>
      <c r="BO49" s="65"/>
      <c r="BP49" s="65"/>
      <c r="BQ49" s="65"/>
      <c r="BR49" s="65"/>
      <c r="BS49" s="65"/>
      <c r="BT49" s="65"/>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8"/>
      <c r="DZ49" s="68"/>
      <c r="EA49" s="65" t="s">
        <v>651</v>
      </c>
      <c r="EB49" s="68"/>
    </row>
    <row r="50" spans="1:132" ht="15.75" customHeight="1" x14ac:dyDescent="0.25">
      <c r="A50" s="65"/>
      <c r="B50" s="65"/>
      <c r="C50" s="65"/>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c r="AY50" s="65"/>
      <c r="AZ50" s="65"/>
      <c r="BA50" s="65"/>
      <c r="BB50" s="65"/>
      <c r="BC50" s="65"/>
      <c r="BD50" s="65"/>
      <c r="BE50" s="65"/>
      <c r="BF50" s="65"/>
      <c r="BG50" s="65"/>
      <c r="BH50" s="65"/>
      <c r="BI50" s="65"/>
      <c r="BJ50" s="65"/>
      <c r="BK50" s="65"/>
      <c r="BL50" s="65"/>
      <c r="BM50" s="65"/>
      <c r="BN50" s="65"/>
      <c r="BO50" s="65"/>
      <c r="BP50" s="65"/>
      <c r="BQ50" s="65"/>
      <c r="BR50" s="65"/>
      <c r="BS50" s="65"/>
      <c r="BT50" s="65"/>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8"/>
      <c r="DZ50" s="68"/>
      <c r="EA50" s="65" t="s">
        <v>650</v>
      </c>
      <c r="EB50" s="68"/>
    </row>
    <row r="51" spans="1:132" ht="15.75" customHeight="1" x14ac:dyDescent="0.25">
      <c r="A51" s="65"/>
      <c r="B51" s="65"/>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5"/>
      <c r="AQ51" s="65"/>
      <c r="AR51" s="65"/>
      <c r="AS51" s="65"/>
      <c r="AT51" s="65"/>
      <c r="AU51" s="65"/>
      <c r="AV51" s="65"/>
      <c r="AW51" s="65"/>
      <c r="AX51" s="65"/>
      <c r="AY51" s="65"/>
      <c r="AZ51" s="65"/>
      <c r="BA51" s="65"/>
      <c r="BB51" s="65"/>
      <c r="BC51" s="65"/>
      <c r="BD51" s="65"/>
      <c r="BE51" s="65"/>
      <c r="BF51" s="65"/>
      <c r="BG51" s="65"/>
      <c r="BH51" s="65"/>
      <c r="BI51" s="65"/>
      <c r="BJ51" s="65"/>
      <c r="BK51" s="65"/>
      <c r="BL51" s="65"/>
      <c r="BM51" s="65"/>
      <c r="BN51" s="65"/>
      <c r="BO51" s="65"/>
      <c r="BP51" s="65"/>
      <c r="BQ51" s="65"/>
      <c r="BR51" s="65"/>
      <c r="BS51" s="65"/>
      <c r="BT51" s="65"/>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8"/>
      <c r="DZ51" s="68"/>
      <c r="EA51" s="68"/>
      <c r="EB51" s="68"/>
    </row>
    <row r="52" spans="1:132" ht="15.75" customHeight="1" x14ac:dyDescent="0.25">
      <c r="A52" s="65"/>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c r="BM52" s="65"/>
      <c r="BN52" s="65"/>
      <c r="BO52" s="65"/>
      <c r="BP52" s="65"/>
      <c r="BQ52" s="65"/>
      <c r="BR52" s="65"/>
      <c r="BS52" s="65"/>
      <c r="BT52" s="65"/>
      <c r="BU52" s="65"/>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8"/>
      <c r="DZ52" s="68"/>
      <c r="EA52" s="68"/>
      <c r="EB52" s="68"/>
    </row>
    <row r="53" spans="1:132" ht="15.75" customHeight="1" x14ac:dyDescent="0.25">
      <c r="A53" s="65"/>
      <c r="B53" s="65"/>
      <c r="C53" s="65"/>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5"/>
      <c r="BR53" s="65"/>
      <c r="BS53" s="65"/>
      <c r="BT53" s="65"/>
      <c r="BU53" s="65"/>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8"/>
      <c r="DZ53" s="68"/>
      <c r="EA53" s="68"/>
      <c r="EB53" s="68"/>
    </row>
    <row r="54" spans="1:132" ht="15.75" customHeight="1" x14ac:dyDescent="0.25">
      <c r="A54" s="65"/>
      <c r="B54" s="65"/>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5"/>
      <c r="BS54" s="65"/>
      <c r="BT54" s="65"/>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8"/>
      <c r="DZ54" s="68"/>
      <c r="EA54" s="68"/>
      <c r="EB54" s="68"/>
    </row>
    <row r="55" spans="1:132" ht="15.75" customHeight="1" x14ac:dyDescent="0.25">
      <c r="A55" s="65"/>
      <c r="B55" s="65"/>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5"/>
      <c r="AZ55" s="65"/>
      <c r="BA55" s="65"/>
      <c r="BB55" s="65"/>
      <c r="BC55" s="65"/>
      <c r="BD55" s="65"/>
      <c r="BE55" s="65"/>
      <c r="BF55" s="65"/>
      <c r="BG55" s="65"/>
      <c r="BH55" s="65"/>
      <c r="BI55" s="65"/>
      <c r="BJ55" s="65"/>
      <c r="BK55" s="65"/>
      <c r="BL55" s="65"/>
      <c r="BM55" s="65"/>
      <c r="BN55" s="65"/>
      <c r="BO55" s="65"/>
      <c r="BP55" s="65"/>
      <c r="BQ55" s="65"/>
      <c r="BR55" s="65"/>
      <c r="BS55" s="65"/>
      <c r="BT55" s="65"/>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8"/>
      <c r="DZ55" s="68"/>
      <c r="EA55" s="68"/>
      <c r="EB55" s="68"/>
    </row>
    <row r="56" spans="1:132" ht="15.75" customHeight="1" x14ac:dyDescent="0.25">
      <c r="A56" s="65"/>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65"/>
      <c r="AS56" s="65"/>
      <c r="AT56" s="65"/>
      <c r="AU56" s="65"/>
      <c r="AV56" s="65"/>
      <c r="AW56" s="65"/>
      <c r="AX56" s="65"/>
      <c r="AY56" s="65"/>
      <c r="AZ56" s="65"/>
      <c r="BA56" s="65"/>
      <c r="BB56" s="65"/>
      <c r="BC56" s="65"/>
      <c r="BD56" s="65"/>
      <c r="BE56" s="65"/>
      <c r="BF56" s="65"/>
      <c r="BG56" s="65"/>
      <c r="BH56" s="65"/>
      <c r="BI56" s="65"/>
      <c r="BJ56" s="65"/>
      <c r="BK56" s="65"/>
      <c r="BL56" s="65"/>
      <c r="BM56" s="65"/>
      <c r="BN56" s="65"/>
      <c r="BO56" s="65"/>
      <c r="BP56" s="65"/>
      <c r="BQ56" s="65"/>
      <c r="BR56" s="65"/>
      <c r="BS56" s="65"/>
      <c r="BT56" s="65"/>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row>
    <row r="57" spans="1:132" ht="15.75" customHeight="1" x14ac:dyDescent="0.25">
      <c r="A57" s="65"/>
      <c r="B57" s="65"/>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c r="BR57" s="65"/>
      <c r="BS57" s="65"/>
      <c r="BT57" s="65"/>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row>
    <row r="58" spans="1:132" ht="15.75" customHeight="1" x14ac:dyDescent="0.25">
      <c r="A58" s="65"/>
      <c r="B58" s="65"/>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c r="AP58" s="65"/>
      <c r="AQ58" s="65"/>
      <c r="AR58" s="65"/>
      <c r="AS58" s="65"/>
      <c r="AT58" s="65"/>
      <c r="AU58" s="65"/>
      <c r="AV58" s="65"/>
      <c r="AW58" s="65"/>
      <c r="AX58" s="65"/>
      <c r="AY58" s="65"/>
      <c r="AZ58" s="65"/>
      <c r="BA58" s="65"/>
      <c r="BB58" s="65"/>
      <c r="BC58" s="65"/>
      <c r="BD58" s="65"/>
      <c r="BE58" s="65"/>
      <c r="BF58" s="65"/>
      <c r="BG58" s="65"/>
      <c r="BH58" s="65"/>
      <c r="BI58" s="65"/>
      <c r="BJ58" s="65"/>
      <c r="BK58" s="65"/>
      <c r="BL58" s="65"/>
      <c r="BM58" s="65"/>
      <c r="BN58" s="65"/>
      <c r="BO58" s="65"/>
      <c r="BP58" s="65"/>
      <c r="BQ58" s="65"/>
      <c r="BR58" s="65"/>
      <c r="BS58" s="65"/>
      <c r="BT58" s="65"/>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row>
    <row r="59" spans="1:132" ht="15.75" customHeight="1" x14ac:dyDescent="0.25">
      <c r="A59" s="65"/>
      <c r="B59" s="65"/>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c r="AQ59" s="65"/>
      <c r="AR59" s="65"/>
      <c r="AS59" s="65"/>
      <c r="AT59" s="65"/>
      <c r="AU59" s="65"/>
      <c r="AV59" s="65"/>
      <c r="AW59" s="65"/>
      <c r="AX59" s="65"/>
      <c r="AY59" s="65"/>
      <c r="AZ59" s="65"/>
      <c r="BA59" s="65"/>
      <c r="BB59" s="65"/>
      <c r="BC59" s="65"/>
      <c r="BD59" s="65"/>
      <c r="BE59" s="65"/>
      <c r="BF59" s="65"/>
      <c r="BG59" s="65"/>
      <c r="BH59" s="65"/>
      <c r="BI59" s="65"/>
      <c r="BJ59" s="65"/>
      <c r="BK59" s="65"/>
      <c r="BL59" s="65"/>
      <c r="BM59" s="65"/>
      <c r="BN59" s="65"/>
      <c r="BO59" s="65"/>
      <c r="BP59" s="65"/>
      <c r="BQ59" s="65"/>
      <c r="BR59" s="65"/>
      <c r="BS59" s="65"/>
      <c r="BT59" s="65"/>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row>
    <row r="60" spans="1:132" ht="15.75" customHeight="1" x14ac:dyDescent="0.25">
      <c r="A60" s="65"/>
      <c r="B60" s="65"/>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5"/>
      <c r="BB60" s="65"/>
      <c r="BC60" s="65"/>
      <c r="BD60" s="65"/>
      <c r="BE60" s="65"/>
      <c r="BF60" s="65"/>
      <c r="BG60" s="65"/>
      <c r="BH60" s="65"/>
      <c r="BI60" s="65"/>
      <c r="BJ60" s="65"/>
      <c r="BK60" s="65"/>
      <c r="BL60" s="65"/>
      <c r="BM60" s="65"/>
      <c r="BN60" s="65"/>
      <c r="BO60" s="65"/>
      <c r="BP60" s="65"/>
      <c r="BQ60" s="65"/>
      <c r="BR60" s="65"/>
      <c r="BS60" s="65"/>
      <c r="BT60" s="65"/>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row>
    <row r="61" spans="1:132" ht="15.75" customHeight="1" x14ac:dyDescent="0.25">
      <c r="A61" s="65"/>
      <c r="B61" s="65"/>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5"/>
      <c r="BF61" s="65"/>
      <c r="BG61" s="65"/>
      <c r="BH61" s="65"/>
      <c r="BI61" s="65"/>
      <c r="BJ61" s="65"/>
      <c r="BK61" s="65"/>
      <c r="BL61" s="65"/>
      <c r="BM61" s="65"/>
      <c r="BN61" s="65"/>
      <c r="BO61" s="65"/>
      <c r="BP61" s="65"/>
      <c r="BQ61" s="65"/>
      <c r="BR61" s="65"/>
      <c r="BS61" s="65"/>
      <c r="BT61" s="65"/>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row>
    <row r="62" spans="1:132" ht="15.75" customHeight="1" x14ac:dyDescent="0.25">
      <c r="A62" s="65"/>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65"/>
      <c r="BC62" s="65"/>
      <c r="BD62" s="65"/>
      <c r="BE62" s="65"/>
      <c r="BF62" s="65"/>
      <c r="BG62" s="65"/>
      <c r="BH62" s="65"/>
      <c r="BI62" s="65"/>
      <c r="BJ62" s="65"/>
      <c r="BK62" s="65"/>
      <c r="BL62" s="65"/>
      <c r="BM62" s="65"/>
      <c r="BN62" s="65"/>
      <c r="BO62" s="65"/>
      <c r="BP62" s="65"/>
      <c r="BQ62" s="65"/>
      <c r="BR62" s="65"/>
      <c r="BS62" s="65"/>
      <c r="BT62" s="65"/>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row>
    <row r="63" spans="1:132" ht="15.75" customHeight="1" x14ac:dyDescent="0.25">
      <c r="A63" s="65"/>
      <c r="B63" s="65"/>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65"/>
      <c r="BC63" s="65"/>
      <c r="BD63" s="65"/>
      <c r="BE63" s="65"/>
      <c r="BF63" s="65"/>
      <c r="BG63" s="65"/>
      <c r="BH63" s="65"/>
      <c r="BI63" s="65"/>
      <c r="BJ63" s="65"/>
      <c r="BK63" s="65"/>
      <c r="BL63" s="65"/>
      <c r="BM63" s="65"/>
      <c r="BN63" s="65"/>
      <c r="BO63" s="65"/>
      <c r="BP63" s="65"/>
      <c r="BQ63" s="65"/>
      <c r="BR63" s="65"/>
      <c r="BS63" s="65"/>
      <c r="BT63" s="65"/>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row>
    <row r="64" spans="1:132" ht="15.75" customHeight="1" x14ac:dyDescent="0.25">
      <c r="A64" s="65"/>
      <c r="B64" s="65"/>
      <c r="C64" s="65"/>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c r="BS64" s="65"/>
      <c r="BT64" s="65"/>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row>
    <row r="65" spans="1:132" ht="15.75" customHeight="1" x14ac:dyDescent="0.25">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c r="BS65" s="65"/>
      <c r="BT65" s="65"/>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row>
    <row r="66" spans="1:132" ht="15.75" customHeight="1" x14ac:dyDescent="0.25">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c r="BI66" s="65"/>
      <c r="BJ66" s="65"/>
      <c r="BK66" s="65"/>
      <c r="BL66" s="65"/>
      <c r="BM66" s="65"/>
      <c r="BN66" s="65"/>
      <c r="BO66" s="65"/>
      <c r="BP66" s="65"/>
      <c r="BQ66" s="65"/>
      <c r="BR66" s="65"/>
      <c r="BS66" s="65"/>
      <c r="BT66" s="65"/>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row>
    <row r="67" spans="1:132" ht="15.75" customHeight="1" x14ac:dyDescent="0.25">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c r="BI67" s="65"/>
      <c r="BJ67" s="65"/>
      <c r="BK67" s="65"/>
      <c r="BL67" s="65"/>
      <c r="BM67" s="65"/>
      <c r="BN67" s="65"/>
      <c r="BO67" s="65"/>
      <c r="BP67" s="65"/>
      <c r="BQ67" s="65"/>
      <c r="BR67" s="65"/>
      <c r="BS67" s="65"/>
      <c r="BT67" s="65"/>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row>
    <row r="68" spans="1:132" ht="15.75" customHeight="1" x14ac:dyDescent="0.25">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c r="BI68" s="65"/>
      <c r="BJ68" s="65"/>
      <c r="BK68" s="65"/>
      <c r="BL68" s="65"/>
      <c r="BM68" s="65"/>
      <c r="BN68" s="65"/>
      <c r="BO68" s="65"/>
      <c r="BP68" s="65"/>
      <c r="BQ68" s="65"/>
      <c r="BR68" s="65"/>
      <c r="BS68" s="65"/>
      <c r="BT68" s="65"/>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row>
    <row r="69" spans="1:132" ht="15.75" customHeight="1" x14ac:dyDescent="0.25">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c r="BI69" s="65"/>
      <c r="BJ69" s="65"/>
      <c r="BK69" s="65"/>
      <c r="BL69" s="65"/>
      <c r="BM69" s="65"/>
      <c r="BN69" s="65"/>
      <c r="BO69" s="65"/>
      <c r="BP69" s="65"/>
      <c r="BQ69" s="65"/>
      <c r="BR69" s="65"/>
      <c r="BS69" s="65"/>
      <c r="BT69" s="65"/>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row>
    <row r="70" spans="1:132" ht="15.75" customHeight="1" x14ac:dyDescent="0.25">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c r="BI70" s="65"/>
      <c r="BJ70" s="65"/>
      <c r="BK70" s="65"/>
      <c r="BL70" s="65"/>
      <c r="BM70" s="65"/>
      <c r="BN70" s="65"/>
      <c r="BO70" s="65"/>
      <c r="BP70" s="65"/>
      <c r="BQ70" s="65"/>
      <c r="BR70" s="65"/>
      <c r="BS70" s="65"/>
      <c r="BT70" s="65"/>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row>
    <row r="71" spans="1:132" ht="15.75" customHeight="1" x14ac:dyDescent="0.25">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c r="BI71" s="65"/>
      <c r="BJ71" s="65"/>
      <c r="BK71" s="65"/>
      <c r="BL71" s="65"/>
      <c r="BM71" s="65"/>
      <c r="BN71" s="65"/>
      <c r="BO71" s="65"/>
      <c r="BP71" s="65"/>
      <c r="BQ71" s="65"/>
      <c r="BR71" s="65"/>
      <c r="BS71" s="65"/>
      <c r="BT71" s="65"/>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row>
    <row r="72" spans="1:132" ht="15.75" customHeight="1" x14ac:dyDescent="0.25">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c r="BI72" s="65"/>
      <c r="BJ72" s="65"/>
      <c r="BK72" s="65"/>
      <c r="BL72" s="65"/>
      <c r="BM72" s="65"/>
      <c r="BN72" s="65"/>
      <c r="BO72" s="65"/>
      <c r="BP72" s="65"/>
      <c r="BQ72" s="65"/>
      <c r="BR72" s="65"/>
      <c r="BS72" s="65"/>
      <c r="BT72" s="65"/>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row>
    <row r="73" spans="1:132" ht="15.75" customHeight="1" x14ac:dyDescent="0.25">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c r="BI73" s="65"/>
      <c r="BJ73" s="65"/>
      <c r="BK73" s="65"/>
      <c r="BL73" s="65"/>
      <c r="BM73" s="65"/>
      <c r="BN73" s="65"/>
      <c r="BO73" s="65"/>
      <c r="BP73" s="65"/>
      <c r="BQ73" s="65"/>
      <c r="BR73" s="65"/>
      <c r="BS73" s="65"/>
      <c r="BT73" s="65"/>
      <c r="BU73" s="6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row>
    <row r="74" spans="1:132" ht="15.75" customHeight="1" x14ac:dyDescent="0.25">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row>
    <row r="75" spans="1:132" ht="15.75" customHeight="1" x14ac:dyDescent="0.25">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c r="BI75" s="65"/>
      <c r="BJ75" s="65"/>
      <c r="BK75" s="65"/>
      <c r="BL75" s="65"/>
      <c r="BM75" s="65"/>
      <c r="BN75" s="65"/>
      <c r="BO75" s="65"/>
      <c r="BP75" s="65"/>
      <c r="BQ75" s="65"/>
      <c r="BR75" s="65"/>
      <c r="BS75" s="65"/>
      <c r="BT75" s="65"/>
      <c r="BU75" s="65"/>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row>
    <row r="76" spans="1:132" ht="15.75" customHeight="1" x14ac:dyDescent="0.25">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c r="BI76" s="65"/>
      <c r="BJ76" s="65"/>
      <c r="BK76" s="65"/>
      <c r="BL76" s="65"/>
      <c r="BM76" s="65"/>
      <c r="BN76" s="65"/>
      <c r="BO76" s="65"/>
      <c r="BP76" s="65"/>
      <c r="BQ76" s="65"/>
      <c r="BR76" s="65"/>
      <c r="BS76" s="65"/>
      <c r="BT76" s="65"/>
      <c r="BU76" s="65"/>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row>
    <row r="77" spans="1:132" ht="15.75" customHeight="1" x14ac:dyDescent="0.25">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c r="BI77" s="65"/>
      <c r="BJ77" s="65"/>
      <c r="BK77" s="65"/>
      <c r="BL77" s="65"/>
      <c r="BM77" s="65"/>
      <c r="BN77" s="65"/>
      <c r="BO77" s="65"/>
      <c r="BP77" s="65"/>
      <c r="BQ77" s="65"/>
      <c r="BR77" s="65"/>
      <c r="BS77" s="65"/>
      <c r="BT77" s="65"/>
      <c r="BU77" s="65"/>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row>
    <row r="78" spans="1:132" ht="15.75" customHeight="1" x14ac:dyDescent="0.25">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c r="BI78" s="65"/>
      <c r="BJ78" s="65"/>
      <c r="BK78" s="65"/>
      <c r="BL78" s="65"/>
      <c r="BM78" s="65"/>
      <c r="BN78" s="65"/>
      <c r="BO78" s="65"/>
      <c r="BP78" s="65"/>
      <c r="BQ78" s="65"/>
      <c r="BR78" s="65"/>
      <c r="BS78" s="65"/>
      <c r="BT78" s="65"/>
      <c r="BU78" s="65"/>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row>
    <row r="79" spans="1:132" ht="15.75" customHeight="1" x14ac:dyDescent="0.25">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c r="BI79" s="65"/>
      <c r="BJ79" s="65"/>
      <c r="BK79" s="65"/>
      <c r="BL79" s="65"/>
      <c r="BM79" s="65"/>
      <c r="BN79" s="65"/>
      <c r="BO79" s="65"/>
      <c r="BP79" s="65"/>
      <c r="BQ79" s="65"/>
      <c r="BR79" s="65"/>
      <c r="BS79" s="65"/>
      <c r="BT79" s="65"/>
      <c r="BU79" s="65"/>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row>
    <row r="80" spans="1:132" ht="15.75" customHeight="1" x14ac:dyDescent="0.25">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c r="BI80" s="65"/>
      <c r="BJ80" s="65"/>
      <c r="BK80" s="65"/>
      <c r="BL80" s="65"/>
      <c r="BM80" s="65"/>
      <c r="BN80" s="65"/>
      <c r="BO80" s="65"/>
      <c r="BP80" s="65"/>
      <c r="BQ80" s="65"/>
      <c r="BR80" s="65"/>
      <c r="BS80" s="65"/>
      <c r="BT80" s="65"/>
      <c r="BU80" s="65"/>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row>
    <row r="81" spans="1:132" ht="15.75" customHeight="1" x14ac:dyDescent="0.25">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c r="BI81" s="65"/>
      <c r="BJ81" s="65"/>
      <c r="BK81" s="65"/>
      <c r="BL81" s="65"/>
      <c r="BM81" s="65"/>
      <c r="BN81" s="65"/>
      <c r="BO81" s="65"/>
      <c r="BP81" s="65"/>
      <c r="BQ81" s="65"/>
      <c r="BR81" s="65"/>
      <c r="BS81" s="65"/>
      <c r="BT81" s="65"/>
      <c r="BU81" s="65"/>
      <c r="BV81" s="65"/>
      <c r="BW81" s="65"/>
      <c r="BX81" s="65"/>
      <c r="BY81" s="65"/>
      <c r="BZ81" s="65"/>
      <c r="CA81" s="65"/>
      <c r="CB81" s="65"/>
      <c r="CC81" s="65"/>
      <c r="CD81" s="65"/>
      <c r="CE81" s="65"/>
      <c r="CF81" s="65"/>
      <c r="CG81" s="65"/>
      <c r="CH81" s="65"/>
      <c r="CI81" s="65"/>
      <c r="CJ81" s="65"/>
      <c r="CK81" s="65"/>
      <c r="CL81" s="65"/>
      <c r="CM81" s="65"/>
      <c r="CN81" s="65"/>
      <c r="CO81" s="65"/>
      <c r="CP81" s="65"/>
      <c r="CQ81" s="65"/>
      <c r="CR81" s="65"/>
      <c r="CS81" s="65"/>
      <c r="CT81" s="65"/>
      <c r="CU81" s="65"/>
      <c r="CV81" s="65"/>
      <c r="CW81" s="65"/>
      <c r="CX81" s="65"/>
      <c r="CY81" s="65"/>
      <c r="CZ81" s="65"/>
      <c r="DA81" s="65"/>
      <c r="DB81" s="65"/>
      <c r="DC81" s="65"/>
      <c r="DD81" s="65"/>
      <c r="DE81" s="65"/>
      <c r="DF81" s="65"/>
      <c r="DG81" s="65"/>
      <c r="DH81" s="65"/>
      <c r="DI81" s="65"/>
      <c r="DJ81" s="65"/>
      <c r="DK81" s="65"/>
      <c r="DL81" s="65"/>
      <c r="DM81" s="65"/>
      <c r="DN81" s="65"/>
      <c r="DO81" s="65"/>
      <c r="DP81" s="65"/>
      <c r="DQ81" s="65"/>
      <c r="DR81" s="65"/>
      <c r="DS81" s="65"/>
      <c r="DT81" s="65"/>
      <c r="DU81" s="65"/>
      <c r="DV81" s="65"/>
      <c r="DW81" s="65"/>
      <c r="DX81" s="65"/>
      <c r="DY81" s="65"/>
      <c r="DZ81" s="65"/>
      <c r="EA81" s="65"/>
      <c r="EB81" s="65"/>
    </row>
    <row r="82" spans="1:132" ht="15.75" customHeight="1" x14ac:dyDescent="0.25">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c r="BI82" s="65"/>
      <c r="BJ82" s="65"/>
      <c r="BK82" s="65"/>
      <c r="BL82" s="65"/>
      <c r="BM82" s="65"/>
      <c r="BN82" s="65"/>
      <c r="BO82" s="65"/>
      <c r="BP82" s="65"/>
      <c r="BQ82" s="65"/>
      <c r="BR82" s="65"/>
      <c r="BS82" s="65"/>
      <c r="BT82" s="65"/>
      <c r="BU82" s="65"/>
      <c r="BV82" s="65"/>
      <c r="BW82" s="65"/>
      <c r="BX82" s="65"/>
      <c r="BY82" s="65"/>
      <c r="BZ82" s="65"/>
      <c r="CA82" s="65"/>
      <c r="CB82" s="65"/>
      <c r="CC82" s="65"/>
      <c r="CD82" s="65"/>
      <c r="CE82" s="65"/>
      <c r="CF82" s="65"/>
      <c r="CG82" s="65"/>
      <c r="CH82" s="65"/>
      <c r="CI82" s="65"/>
      <c r="CJ82" s="65"/>
      <c r="CK82" s="65"/>
      <c r="CL82" s="65"/>
      <c r="CM82" s="65"/>
      <c r="CN82" s="65"/>
      <c r="CO82" s="65"/>
      <c r="CP82" s="65"/>
      <c r="CQ82" s="65"/>
      <c r="CR82" s="65"/>
      <c r="CS82" s="65"/>
      <c r="CT82" s="65"/>
      <c r="CU82" s="65"/>
      <c r="CV82" s="65"/>
      <c r="CW82" s="65"/>
      <c r="CX82" s="65"/>
      <c r="CY82" s="65"/>
      <c r="CZ82" s="65"/>
      <c r="DA82" s="65"/>
      <c r="DB82" s="65"/>
      <c r="DC82" s="65"/>
      <c r="DD82" s="65"/>
      <c r="DE82" s="65"/>
      <c r="DF82" s="65"/>
      <c r="DG82" s="65"/>
      <c r="DH82" s="65"/>
      <c r="DI82" s="65"/>
      <c r="DJ82" s="65"/>
      <c r="DK82" s="65"/>
      <c r="DL82" s="65"/>
      <c r="DM82" s="65"/>
      <c r="DN82" s="65"/>
      <c r="DO82" s="65"/>
      <c r="DP82" s="65"/>
      <c r="DQ82" s="65"/>
      <c r="DR82" s="65"/>
      <c r="DS82" s="65"/>
      <c r="DT82" s="65"/>
      <c r="DU82" s="65"/>
      <c r="DV82" s="65"/>
      <c r="DW82" s="65"/>
      <c r="DX82" s="65"/>
      <c r="DY82" s="65"/>
      <c r="DZ82" s="65"/>
      <c r="EA82" s="65"/>
      <c r="EB82" s="65"/>
    </row>
    <row r="83" spans="1:132" ht="15.75" customHeight="1" x14ac:dyDescent="0.25">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c r="BK83" s="65"/>
      <c r="BL83" s="65"/>
      <c r="BM83" s="65"/>
      <c r="BN83" s="65"/>
      <c r="BO83" s="65"/>
      <c r="BP83" s="65"/>
      <c r="BQ83" s="65"/>
      <c r="BR83" s="65"/>
      <c r="BS83" s="65"/>
      <c r="BT83" s="65"/>
      <c r="BU83" s="65"/>
      <c r="BV83" s="65"/>
      <c r="BW83" s="65"/>
      <c r="BX83" s="65"/>
      <c r="BY83" s="65"/>
      <c r="BZ83" s="65"/>
      <c r="CA83" s="65"/>
      <c r="CB83" s="65"/>
      <c r="CC83" s="65"/>
      <c r="CD83" s="65"/>
      <c r="CE83" s="65"/>
      <c r="CF83" s="65"/>
      <c r="CG83" s="65"/>
      <c r="CH83" s="65"/>
      <c r="CI83" s="65"/>
      <c r="CJ83" s="65"/>
      <c r="CK83" s="65"/>
      <c r="CL83" s="65"/>
      <c r="CM83" s="65"/>
      <c r="CN83" s="65"/>
      <c r="CO83" s="65"/>
      <c r="CP83" s="65"/>
      <c r="CQ83" s="65"/>
      <c r="CR83" s="65"/>
      <c r="CS83" s="65"/>
      <c r="CT83" s="65"/>
      <c r="CU83" s="65"/>
      <c r="CV83" s="65"/>
      <c r="CW83" s="65"/>
      <c r="CX83" s="65"/>
      <c r="CY83" s="65"/>
      <c r="CZ83" s="65"/>
      <c r="DA83" s="65"/>
      <c r="DB83" s="65"/>
      <c r="DC83" s="65"/>
      <c r="DD83" s="65"/>
      <c r="DE83" s="65"/>
      <c r="DF83" s="65"/>
      <c r="DG83" s="65"/>
      <c r="DH83" s="65"/>
      <c r="DI83" s="65"/>
      <c r="DJ83" s="65"/>
      <c r="DK83" s="65"/>
      <c r="DL83" s="65"/>
      <c r="DM83" s="65"/>
      <c r="DN83" s="65"/>
      <c r="DO83" s="65"/>
      <c r="DP83" s="65"/>
      <c r="DQ83" s="65"/>
      <c r="DR83" s="65"/>
      <c r="DS83" s="65"/>
      <c r="DT83" s="65"/>
      <c r="DU83" s="65"/>
      <c r="DV83" s="65"/>
      <c r="DW83" s="65"/>
      <c r="DX83" s="65"/>
      <c r="DY83" s="65"/>
      <c r="DZ83" s="65"/>
      <c r="EA83" s="65"/>
      <c r="EB83" s="65"/>
    </row>
    <row r="84" spans="1:132" ht="15.75" customHeight="1" x14ac:dyDescent="0.25">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c r="BI84" s="65"/>
      <c r="BJ84" s="65"/>
      <c r="BK84" s="65"/>
      <c r="BL84" s="65"/>
      <c r="BM84" s="65"/>
      <c r="BN84" s="65"/>
      <c r="BO84" s="65"/>
      <c r="BP84" s="65"/>
      <c r="BQ84" s="65"/>
      <c r="BR84" s="65"/>
      <c r="BS84" s="65"/>
      <c r="BT84" s="65"/>
      <c r="BU84" s="65"/>
      <c r="BV84" s="65"/>
      <c r="BW84" s="65"/>
      <c r="BX84" s="65"/>
      <c r="BY84" s="65"/>
      <c r="BZ84" s="65"/>
      <c r="CA84" s="65"/>
      <c r="CB84" s="65"/>
      <c r="CC84" s="65"/>
      <c r="CD84" s="65"/>
      <c r="CE84" s="65"/>
      <c r="CF84" s="65"/>
      <c r="CG84" s="65"/>
      <c r="CH84" s="65"/>
      <c r="CI84" s="65"/>
      <c r="CJ84" s="65"/>
      <c r="CK84" s="65"/>
      <c r="CL84" s="65"/>
      <c r="CM84" s="65"/>
      <c r="CN84" s="65"/>
      <c r="CO84" s="65"/>
      <c r="CP84" s="65"/>
      <c r="CQ84" s="65"/>
      <c r="CR84" s="65"/>
      <c r="CS84" s="65"/>
      <c r="CT84" s="65"/>
      <c r="CU84" s="65"/>
      <c r="CV84" s="65"/>
      <c r="CW84" s="65"/>
      <c r="CX84" s="65"/>
      <c r="CY84" s="65"/>
      <c r="CZ84" s="65"/>
      <c r="DA84" s="65"/>
      <c r="DB84" s="65"/>
      <c r="DC84" s="65"/>
      <c r="DD84" s="65"/>
      <c r="DE84" s="65"/>
      <c r="DF84" s="65"/>
      <c r="DG84" s="65"/>
      <c r="DH84" s="65"/>
      <c r="DI84" s="65"/>
      <c r="DJ84" s="65"/>
      <c r="DK84" s="65"/>
      <c r="DL84" s="65"/>
      <c r="DM84" s="65"/>
      <c r="DN84" s="65"/>
      <c r="DO84" s="65"/>
      <c r="DP84" s="65"/>
      <c r="DQ84" s="65"/>
      <c r="DR84" s="65"/>
      <c r="DS84" s="65"/>
      <c r="DT84" s="65"/>
      <c r="DU84" s="65"/>
      <c r="DV84" s="65"/>
      <c r="DW84" s="65"/>
      <c r="DX84" s="65"/>
      <c r="DY84" s="65"/>
      <c r="DZ84" s="65"/>
      <c r="EA84" s="65"/>
      <c r="EB84" s="65"/>
    </row>
    <row r="85" spans="1:132" ht="15.75" customHeight="1" x14ac:dyDescent="0.25">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c r="BI85" s="65"/>
      <c r="BJ85" s="65"/>
      <c r="BK85" s="65"/>
      <c r="BL85" s="65"/>
      <c r="BM85" s="65"/>
      <c r="BN85" s="65"/>
      <c r="BO85" s="65"/>
      <c r="BP85" s="65"/>
      <c r="BQ85" s="65"/>
      <c r="BR85" s="65"/>
      <c r="BS85" s="65"/>
      <c r="BT85" s="65"/>
      <c r="BU85" s="65"/>
      <c r="BV85" s="65"/>
      <c r="BW85" s="65"/>
      <c r="BX85" s="65"/>
      <c r="BY85" s="65"/>
      <c r="BZ85" s="65"/>
      <c r="CA85" s="65"/>
      <c r="CB85" s="65"/>
      <c r="CC85" s="65"/>
      <c r="CD85" s="65"/>
      <c r="CE85" s="65"/>
      <c r="CF85" s="65"/>
      <c r="CG85" s="65"/>
      <c r="CH85" s="65"/>
      <c r="CI85" s="65"/>
      <c r="CJ85" s="65"/>
      <c r="CK85" s="65"/>
      <c r="CL85" s="65"/>
      <c r="CM85" s="65"/>
      <c r="CN85" s="65"/>
      <c r="CO85" s="65"/>
      <c r="CP85" s="65"/>
      <c r="CQ85" s="65"/>
      <c r="CR85" s="65"/>
      <c r="CS85" s="65"/>
      <c r="CT85" s="65"/>
      <c r="CU85" s="65"/>
      <c r="CV85" s="65"/>
      <c r="CW85" s="65"/>
      <c r="CX85" s="65"/>
      <c r="CY85" s="65"/>
      <c r="CZ85" s="65"/>
      <c r="DA85" s="65"/>
      <c r="DB85" s="65"/>
      <c r="DC85" s="65"/>
      <c r="DD85" s="65"/>
      <c r="DE85" s="65"/>
      <c r="DF85" s="65"/>
      <c r="DG85" s="65"/>
      <c r="DH85" s="65"/>
      <c r="DI85" s="65"/>
      <c r="DJ85" s="65"/>
      <c r="DK85" s="65"/>
      <c r="DL85" s="65"/>
      <c r="DM85" s="65"/>
      <c r="DN85" s="65"/>
      <c r="DO85" s="65"/>
      <c r="DP85" s="65"/>
      <c r="DQ85" s="65"/>
      <c r="DR85" s="65"/>
      <c r="DS85" s="65"/>
      <c r="DT85" s="65"/>
      <c r="DU85" s="65"/>
      <c r="DV85" s="65"/>
      <c r="DW85" s="65"/>
      <c r="DX85" s="65"/>
      <c r="DY85" s="65"/>
      <c r="DZ85" s="65"/>
      <c r="EA85" s="65"/>
      <c r="EB85" s="65"/>
    </row>
    <row r="86" spans="1:132" ht="15.75" customHeight="1" x14ac:dyDescent="0.25">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c r="BI86" s="65"/>
      <c r="BJ86" s="65"/>
      <c r="BK86" s="65"/>
      <c r="BL86" s="65"/>
      <c r="BM86" s="65"/>
      <c r="BN86" s="65"/>
      <c r="BO86" s="65"/>
      <c r="BP86" s="65"/>
      <c r="BQ86" s="65"/>
      <c r="BR86" s="65"/>
      <c r="BS86" s="65"/>
      <c r="BT86" s="65"/>
      <c r="BU86" s="65"/>
      <c r="BV86" s="65"/>
      <c r="BW86" s="65"/>
      <c r="BX86" s="65"/>
      <c r="BY86" s="65"/>
      <c r="BZ86" s="65"/>
      <c r="CA86" s="65"/>
      <c r="CB86" s="65"/>
      <c r="CC86" s="65"/>
      <c r="CD86" s="65"/>
      <c r="CE86" s="65"/>
      <c r="CF86" s="65"/>
      <c r="CG86" s="65"/>
      <c r="CH86" s="65"/>
      <c r="CI86" s="65"/>
      <c r="CJ86" s="65"/>
      <c r="CK86" s="65"/>
      <c r="CL86" s="65"/>
      <c r="CM86" s="65"/>
      <c r="CN86" s="65"/>
      <c r="CO86" s="65"/>
      <c r="CP86" s="65"/>
      <c r="CQ86" s="65"/>
      <c r="CR86" s="65"/>
      <c r="CS86" s="65"/>
      <c r="CT86" s="65"/>
      <c r="CU86" s="65"/>
      <c r="CV86" s="65"/>
      <c r="CW86" s="65"/>
      <c r="CX86" s="65"/>
      <c r="CY86" s="65"/>
      <c r="CZ86" s="65"/>
      <c r="DA86" s="65"/>
      <c r="DB86" s="65"/>
      <c r="DC86" s="65"/>
      <c r="DD86" s="65"/>
      <c r="DE86" s="65"/>
      <c r="DF86" s="65"/>
      <c r="DG86" s="65"/>
      <c r="DH86" s="65"/>
      <c r="DI86" s="65"/>
      <c r="DJ86" s="65"/>
      <c r="DK86" s="65"/>
      <c r="DL86" s="65"/>
      <c r="DM86" s="65"/>
      <c r="DN86" s="65"/>
      <c r="DO86" s="65"/>
      <c r="DP86" s="65"/>
      <c r="DQ86" s="65"/>
      <c r="DR86" s="65"/>
      <c r="DS86" s="65"/>
      <c r="DT86" s="65"/>
      <c r="DU86" s="65"/>
      <c r="DV86" s="65"/>
      <c r="DW86" s="65"/>
      <c r="DX86" s="65"/>
      <c r="DY86" s="65"/>
      <c r="DZ86" s="65"/>
      <c r="EA86" s="65"/>
      <c r="EB86" s="65"/>
    </row>
    <row r="87" spans="1:132" ht="15.75" customHeight="1" x14ac:dyDescent="0.25">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c r="BI87" s="65"/>
      <c r="BJ87" s="65"/>
      <c r="BK87" s="65"/>
      <c r="BL87" s="65"/>
      <c r="BM87" s="65"/>
      <c r="BN87" s="65"/>
      <c r="BO87" s="65"/>
      <c r="BP87" s="65"/>
      <c r="BQ87" s="65"/>
      <c r="BR87" s="65"/>
      <c r="BS87" s="65"/>
      <c r="BT87" s="65"/>
      <c r="BU87" s="65"/>
      <c r="BV87" s="65"/>
      <c r="BW87" s="65"/>
      <c r="BX87" s="65"/>
      <c r="BY87" s="65"/>
      <c r="BZ87" s="65"/>
      <c r="CA87" s="65"/>
      <c r="CB87" s="65"/>
      <c r="CC87" s="65"/>
      <c r="CD87" s="65"/>
      <c r="CE87" s="65"/>
      <c r="CF87" s="65"/>
      <c r="CG87" s="65"/>
      <c r="CH87" s="65"/>
      <c r="CI87" s="65"/>
      <c r="CJ87" s="65"/>
      <c r="CK87" s="65"/>
      <c r="CL87" s="65"/>
      <c r="CM87" s="65"/>
      <c r="CN87" s="65"/>
      <c r="CO87" s="65"/>
      <c r="CP87" s="65"/>
      <c r="CQ87" s="65"/>
      <c r="CR87" s="65"/>
      <c r="CS87" s="65"/>
      <c r="CT87" s="65"/>
      <c r="CU87" s="65"/>
      <c r="CV87" s="65"/>
      <c r="CW87" s="65"/>
      <c r="CX87" s="65"/>
      <c r="CY87" s="65"/>
      <c r="CZ87" s="65"/>
      <c r="DA87" s="65"/>
      <c r="DB87" s="65"/>
      <c r="DC87" s="65"/>
      <c r="DD87" s="65"/>
      <c r="DE87" s="65"/>
      <c r="DF87" s="65"/>
      <c r="DG87" s="65"/>
      <c r="DH87" s="65"/>
      <c r="DI87" s="65"/>
      <c r="DJ87" s="65"/>
      <c r="DK87" s="65"/>
      <c r="DL87" s="65"/>
      <c r="DM87" s="65"/>
      <c r="DN87" s="65"/>
      <c r="DO87" s="65"/>
      <c r="DP87" s="65"/>
      <c r="DQ87" s="65"/>
      <c r="DR87" s="65"/>
      <c r="DS87" s="65"/>
      <c r="DT87" s="65"/>
      <c r="DU87" s="65"/>
      <c r="DV87" s="65"/>
      <c r="DW87" s="65"/>
      <c r="DX87" s="65"/>
      <c r="DY87" s="65"/>
      <c r="DZ87" s="65"/>
      <c r="EA87" s="65"/>
      <c r="EB87" s="65"/>
    </row>
    <row r="88" spans="1:132" ht="15.75" customHeight="1" x14ac:dyDescent="0.25">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c r="BI88" s="65"/>
      <c r="BJ88" s="65"/>
      <c r="BK88" s="65"/>
      <c r="BL88" s="65"/>
      <c r="BM88" s="65"/>
      <c r="BN88" s="65"/>
      <c r="BO88" s="65"/>
      <c r="BP88" s="65"/>
      <c r="BQ88" s="65"/>
      <c r="BR88" s="65"/>
      <c r="BS88" s="65"/>
      <c r="BT88" s="65"/>
      <c r="BU88" s="65"/>
      <c r="BV88" s="65"/>
      <c r="BW88" s="65"/>
      <c r="BX88" s="65"/>
      <c r="BY88" s="65"/>
      <c r="BZ88" s="65"/>
      <c r="CA88" s="65"/>
      <c r="CB88" s="65"/>
      <c r="CC88" s="65"/>
      <c r="CD88" s="65"/>
      <c r="CE88" s="65"/>
      <c r="CF88" s="65"/>
      <c r="CG88" s="65"/>
      <c r="CH88" s="65"/>
      <c r="CI88" s="65"/>
      <c r="CJ88" s="65"/>
      <c r="CK88" s="65"/>
      <c r="CL88" s="65"/>
      <c r="CM88" s="65"/>
      <c r="CN88" s="65"/>
      <c r="CO88" s="65"/>
      <c r="CP88" s="65"/>
      <c r="CQ88" s="65"/>
      <c r="CR88" s="65"/>
      <c r="CS88" s="65"/>
      <c r="CT88" s="65"/>
      <c r="CU88" s="65"/>
      <c r="CV88" s="65"/>
      <c r="CW88" s="65"/>
      <c r="CX88" s="65"/>
      <c r="CY88" s="65"/>
      <c r="CZ88" s="65"/>
      <c r="DA88" s="65"/>
      <c r="DB88" s="65"/>
      <c r="DC88" s="65"/>
      <c r="DD88" s="65"/>
      <c r="DE88" s="65"/>
      <c r="DF88" s="65"/>
      <c r="DG88" s="65"/>
      <c r="DH88" s="65"/>
      <c r="DI88" s="65"/>
      <c r="DJ88" s="65"/>
      <c r="DK88" s="65"/>
      <c r="DL88" s="65"/>
      <c r="DM88" s="65"/>
      <c r="DN88" s="65"/>
      <c r="DO88" s="65"/>
      <c r="DP88" s="65"/>
      <c r="DQ88" s="65"/>
      <c r="DR88" s="65"/>
      <c r="DS88" s="65"/>
      <c r="DT88" s="65"/>
      <c r="DU88" s="65"/>
      <c r="DV88" s="65"/>
      <c r="DW88" s="65"/>
      <c r="DX88" s="65"/>
      <c r="DY88" s="65"/>
      <c r="DZ88" s="65"/>
      <c r="EA88" s="65"/>
      <c r="EB88" s="65"/>
    </row>
    <row r="89" spans="1:132" ht="15.75" customHeight="1" x14ac:dyDescent="0.25">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c r="BI89" s="65"/>
      <c r="BJ89" s="65"/>
      <c r="BK89" s="65"/>
      <c r="BL89" s="65"/>
      <c r="BM89" s="65"/>
      <c r="BN89" s="65"/>
      <c r="BO89" s="65"/>
      <c r="BP89" s="65"/>
      <c r="BQ89" s="65"/>
      <c r="BR89" s="65"/>
      <c r="BS89" s="65"/>
      <c r="BT89" s="65"/>
      <c r="BU89" s="65"/>
      <c r="BV89" s="65"/>
      <c r="BW89" s="65"/>
      <c r="BX89" s="65"/>
      <c r="BY89" s="65"/>
      <c r="BZ89" s="65"/>
      <c r="CA89" s="65"/>
      <c r="CB89" s="65"/>
      <c r="CC89" s="65"/>
      <c r="CD89" s="65"/>
      <c r="CE89" s="65"/>
      <c r="CF89" s="65"/>
      <c r="CG89" s="65"/>
      <c r="CH89" s="65"/>
      <c r="CI89" s="65"/>
      <c r="CJ89" s="65"/>
      <c r="CK89" s="65"/>
      <c r="CL89" s="65"/>
      <c r="CM89" s="65"/>
      <c r="CN89" s="65"/>
      <c r="CO89" s="65"/>
      <c r="CP89" s="65"/>
      <c r="CQ89" s="65"/>
      <c r="CR89" s="65"/>
      <c r="CS89" s="65"/>
      <c r="CT89" s="65"/>
      <c r="CU89" s="65"/>
      <c r="CV89" s="65"/>
      <c r="CW89" s="65"/>
      <c r="CX89" s="65"/>
      <c r="CY89" s="65"/>
      <c r="CZ89" s="65"/>
      <c r="DA89" s="65"/>
      <c r="DB89" s="65"/>
      <c r="DC89" s="65"/>
      <c r="DD89" s="65"/>
      <c r="DE89" s="65"/>
      <c r="DF89" s="65"/>
      <c r="DG89" s="65"/>
      <c r="DH89" s="65"/>
      <c r="DI89" s="65"/>
      <c r="DJ89" s="65"/>
      <c r="DK89" s="65"/>
      <c r="DL89" s="65"/>
      <c r="DM89" s="65"/>
      <c r="DN89" s="65"/>
      <c r="DO89" s="65"/>
      <c r="DP89" s="65"/>
      <c r="DQ89" s="65"/>
      <c r="DR89" s="65"/>
      <c r="DS89" s="65"/>
      <c r="DT89" s="65"/>
      <c r="DU89" s="65"/>
      <c r="DV89" s="65"/>
      <c r="DW89" s="65"/>
      <c r="DX89" s="65"/>
      <c r="DY89" s="65"/>
      <c r="DZ89" s="65"/>
      <c r="EA89" s="65"/>
      <c r="EB89" s="65"/>
    </row>
    <row r="90" spans="1:132" ht="15.75" customHeight="1" x14ac:dyDescent="0.25">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c r="BI90" s="65"/>
      <c r="BJ90" s="65"/>
      <c r="BK90" s="65"/>
      <c r="BL90" s="65"/>
      <c r="BM90" s="65"/>
      <c r="BN90" s="65"/>
      <c r="BO90" s="65"/>
      <c r="BP90" s="65"/>
      <c r="BQ90" s="65"/>
      <c r="BR90" s="65"/>
      <c r="BS90" s="65"/>
      <c r="BT90" s="65"/>
      <c r="BU90" s="65"/>
      <c r="BV90" s="65"/>
      <c r="BW90" s="65"/>
      <c r="BX90" s="65"/>
      <c r="BY90" s="65"/>
      <c r="BZ90" s="65"/>
      <c r="CA90" s="65"/>
      <c r="CB90" s="65"/>
      <c r="CC90" s="65"/>
      <c r="CD90" s="65"/>
      <c r="CE90" s="65"/>
      <c r="CF90" s="65"/>
      <c r="CG90" s="65"/>
      <c r="CH90" s="65"/>
      <c r="CI90" s="65"/>
      <c r="CJ90" s="65"/>
      <c r="CK90" s="65"/>
      <c r="CL90" s="65"/>
      <c r="CM90" s="65"/>
      <c r="CN90" s="65"/>
      <c r="CO90" s="65"/>
      <c r="CP90" s="65"/>
      <c r="CQ90" s="65"/>
      <c r="CR90" s="65"/>
      <c r="CS90" s="65"/>
      <c r="CT90" s="65"/>
      <c r="CU90" s="65"/>
      <c r="CV90" s="65"/>
      <c r="CW90" s="65"/>
      <c r="CX90" s="65"/>
      <c r="CY90" s="65"/>
      <c r="CZ90" s="65"/>
      <c r="DA90" s="65"/>
      <c r="DB90" s="65"/>
      <c r="DC90" s="65"/>
      <c r="DD90" s="65"/>
      <c r="DE90" s="65"/>
      <c r="DF90" s="65"/>
      <c r="DG90" s="65"/>
      <c r="DH90" s="65"/>
      <c r="DI90" s="65"/>
      <c r="DJ90" s="65"/>
      <c r="DK90" s="65"/>
      <c r="DL90" s="65"/>
      <c r="DM90" s="65"/>
      <c r="DN90" s="65"/>
      <c r="DO90" s="65"/>
      <c r="DP90" s="65"/>
      <c r="DQ90" s="65"/>
      <c r="DR90" s="65"/>
      <c r="DS90" s="65"/>
      <c r="DT90" s="65"/>
      <c r="DU90" s="65"/>
      <c r="DV90" s="65"/>
      <c r="DW90" s="65"/>
      <c r="DX90" s="65"/>
      <c r="DY90" s="65"/>
      <c r="DZ90" s="65"/>
      <c r="EA90" s="65"/>
      <c r="EB90" s="65"/>
    </row>
    <row r="91" spans="1:132" ht="15.75" customHeight="1" x14ac:dyDescent="0.25">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c r="BI91" s="65"/>
      <c r="BJ91" s="65"/>
      <c r="BK91" s="65"/>
      <c r="BL91" s="65"/>
      <c r="BM91" s="65"/>
      <c r="BN91" s="65"/>
      <c r="BO91" s="65"/>
      <c r="BP91" s="65"/>
      <c r="BQ91" s="65"/>
      <c r="BR91" s="65"/>
      <c r="BS91" s="65"/>
      <c r="BT91" s="65"/>
      <c r="BU91" s="65"/>
      <c r="BV91" s="65"/>
      <c r="BW91" s="65"/>
      <c r="BX91" s="65"/>
      <c r="BY91" s="65"/>
      <c r="BZ91" s="65"/>
      <c r="CA91" s="65"/>
      <c r="CB91" s="65"/>
      <c r="CC91" s="65"/>
      <c r="CD91" s="65"/>
      <c r="CE91" s="65"/>
      <c r="CF91" s="65"/>
      <c r="CG91" s="65"/>
      <c r="CH91" s="65"/>
      <c r="CI91" s="65"/>
      <c r="CJ91" s="65"/>
      <c r="CK91" s="65"/>
      <c r="CL91" s="65"/>
      <c r="CM91" s="65"/>
      <c r="CN91" s="65"/>
      <c r="CO91" s="65"/>
      <c r="CP91" s="65"/>
      <c r="CQ91" s="65"/>
      <c r="CR91" s="65"/>
      <c r="CS91" s="65"/>
      <c r="CT91" s="65"/>
      <c r="CU91" s="65"/>
      <c r="CV91" s="65"/>
      <c r="CW91" s="65"/>
      <c r="CX91" s="65"/>
      <c r="CY91" s="65"/>
      <c r="CZ91" s="65"/>
      <c r="DA91" s="65"/>
      <c r="DB91" s="65"/>
      <c r="DC91" s="65"/>
      <c r="DD91" s="65"/>
      <c r="DE91" s="65"/>
      <c r="DF91" s="65"/>
      <c r="DG91" s="65"/>
      <c r="DH91" s="65"/>
      <c r="DI91" s="65"/>
      <c r="DJ91" s="65"/>
      <c r="DK91" s="65"/>
      <c r="DL91" s="65"/>
      <c r="DM91" s="65"/>
      <c r="DN91" s="65"/>
      <c r="DO91" s="65"/>
      <c r="DP91" s="65"/>
      <c r="DQ91" s="65"/>
      <c r="DR91" s="65"/>
      <c r="DS91" s="65"/>
      <c r="DT91" s="65"/>
      <c r="DU91" s="65"/>
      <c r="DV91" s="65"/>
      <c r="DW91" s="65"/>
      <c r="DX91" s="65"/>
      <c r="DY91" s="65"/>
      <c r="DZ91" s="65"/>
      <c r="EA91" s="65"/>
      <c r="EB91" s="65"/>
    </row>
    <row r="92" spans="1:132" ht="15.75" customHeight="1" x14ac:dyDescent="0.25">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c r="BI92" s="65"/>
      <c r="BJ92" s="65"/>
      <c r="BK92" s="65"/>
      <c r="BL92" s="65"/>
      <c r="BM92" s="65"/>
      <c r="BN92" s="65"/>
      <c r="BO92" s="65"/>
      <c r="BP92" s="65"/>
      <c r="BQ92" s="65"/>
      <c r="BR92" s="65"/>
      <c r="BS92" s="65"/>
      <c r="BT92" s="65"/>
      <c r="BU92" s="65"/>
      <c r="BV92" s="65"/>
      <c r="BW92" s="65"/>
      <c r="BX92" s="65"/>
      <c r="BY92" s="65"/>
      <c r="BZ92" s="65"/>
      <c r="CA92" s="65"/>
      <c r="CB92" s="65"/>
      <c r="CC92" s="65"/>
      <c r="CD92" s="65"/>
      <c r="CE92" s="65"/>
      <c r="CF92" s="65"/>
      <c r="CG92" s="65"/>
      <c r="CH92" s="65"/>
      <c r="CI92" s="65"/>
      <c r="CJ92" s="65"/>
      <c r="CK92" s="65"/>
      <c r="CL92" s="65"/>
      <c r="CM92" s="65"/>
      <c r="CN92" s="65"/>
      <c r="CO92" s="65"/>
      <c r="CP92" s="65"/>
      <c r="CQ92" s="65"/>
      <c r="CR92" s="65"/>
      <c r="CS92" s="65"/>
      <c r="CT92" s="65"/>
      <c r="CU92" s="65"/>
      <c r="CV92" s="65"/>
      <c r="CW92" s="65"/>
      <c r="CX92" s="65"/>
      <c r="CY92" s="65"/>
      <c r="CZ92" s="65"/>
      <c r="DA92" s="65"/>
      <c r="DB92" s="65"/>
      <c r="DC92" s="65"/>
      <c r="DD92" s="65"/>
      <c r="DE92" s="65"/>
      <c r="DF92" s="65"/>
      <c r="DG92" s="65"/>
      <c r="DH92" s="65"/>
      <c r="DI92" s="65"/>
      <c r="DJ92" s="65"/>
      <c r="DK92" s="65"/>
      <c r="DL92" s="65"/>
      <c r="DM92" s="65"/>
      <c r="DN92" s="65"/>
      <c r="DO92" s="65"/>
      <c r="DP92" s="65"/>
      <c r="DQ92" s="65"/>
      <c r="DR92" s="65"/>
      <c r="DS92" s="65"/>
      <c r="DT92" s="65"/>
      <c r="DU92" s="65"/>
      <c r="DV92" s="65"/>
      <c r="DW92" s="65"/>
      <c r="DX92" s="65"/>
      <c r="DY92" s="65"/>
      <c r="DZ92" s="65"/>
      <c r="EA92" s="65"/>
      <c r="EB92" s="65"/>
    </row>
    <row r="93" spans="1:132" ht="15.75" customHeight="1" x14ac:dyDescent="0.25">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c r="BI93" s="65"/>
      <c r="BJ93" s="65"/>
      <c r="BK93" s="65"/>
      <c r="BL93" s="65"/>
      <c r="BM93" s="65"/>
      <c r="BN93" s="65"/>
      <c r="BO93" s="65"/>
      <c r="BP93" s="65"/>
      <c r="BQ93" s="65"/>
      <c r="BR93" s="65"/>
      <c r="BS93" s="65"/>
      <c r="BT93" s="65"/>
      <c r="BU93" s="65"/>
      <c r="BV93" s="65"/>
      <c r="BW93" s="65"/>
      <c r="BX93" s="65"/>
      <c r="BY93" s="65"/>
      <c r="BZ93" s="65"/>
      <c r="CA93" s="65"/>
      <c r="CB93" s="65"/>
      <c r="CC93" s="65"/>
      <c r="CD93" s="65"/>
      <c r="CE93" s="65"/>
      <c r="CF93" s="65"/>
      <c r="CG93" s="65"/>
      <c r="CH93" s="65"/>
      <c r="CI93" s="65"/>
      <c r="CJ93" s="65"/>
      <c r="CK93" s="65"/>
      <c r="CL93" s="65"/>
      <c r="CM93" s="65"/>
      <c r="CN93" s="65"/>
      <c r="CO93" s="65"/>
      <c r="CP93" s="65"/>
      <c r="CQ93" s="65"/>
      <c r="CR93" s="65"/>
      <c r="CS93" s="65"/>
      <c r="CT93" s="65"/>
      <c r="CU93" s="65"/>
      <c r="CV93" s="65"/>
      <c r="CW93" s="65"/>
      <c r="CX93" s="65"/>
      <c r="CY93" s="65"/>
      <c r="CZ93" s="65"/>
      <c r="DA93" s="65"/>
      <c r="DB93" s="65"/>
      <c r="DC93" s="65"/>
      <c r="DD93" s="65"/>
      <c r="DE93" s="65"/>
      <c r="DF93" s="65"/>
      <c r="DG93" s="65"/>
      <c r="DH93" s="65"/>
      <c r="DI93" s="65"/>
      <c r="DJ93" s="65"/>
      <c r="DK93" s="65"/>
      <c r="DL93" s="65"/>
      <c r="DM93" s="65"/>
      <c r="DN93" s="65"/>
      <c r="DO93" s="65"/>
      <c r="DP93" s="65"/>
      <c r="DQ93" s="65"/>
      <c r="DR93" s="65"/>
      <c r="DS93" s="65"/>
      <c r="DT93" s="65"/>
      <c r="DU93" s="65"/>
      <c r="DV93" s="65"/>
      <c r="DW93" s="65"/>
      <c r="DX93" s="65"/>
      <c r="DY93" s="65"/>
      <c r="DZ93" s="65"/>
      <c r="EA93" s="65"/>
      <c r="EB93" s="65"/>
    </row>
    <row r="94" spans="1:132" ht="15.75" customHeight="1" x14ac:dyDescent="0.25">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c r="BI94" s="65"/>
      <c r="BJ94" s="65"/>
      <c r="BK94" s="65"/>
      <c r="BL94" s="65"/>
      <c r="BM94" s="65"/>
      <c r="BN94" s="65"/>
      <c r="BO94" s="65"/>
      <c r="BP94" s="65"/>
      <c r="BQ94" s="65"/>
      <c r="BR94" s="65"/>
      <c r="BS94" s="65"/>
      <c r="BT94" s="65"/>
      <c r="BU94" s="65"/>
      <c r="BV94" s="65"/>
      <c r="BW94" s="65"/>
      <c r="BX94" s="65"/>
      <c r="BY94" s="65"/>
      <c r="BZ94" s="65"/>
      <c r="CA94" s="65"/>
      <c r="CB94" s="65"/>
      <c r="CC94" s="65"/>
      <c r="CD94" s="65"/>
      <c r="CE94" s="65"/>
      <c r="CF94" s="65"/>
      <c r="CG94" s="65"/>
      <c r="CH94" s="65"/>
      <c r="CI94" s="65"/>
      <c r="CJ94" s="65"/>
      <c r="CK94" s="65"/>
      <c r="CL94" s="65"/>
      <c r="CM94" s="65"/>
      <c r="CN94" s="65"/>
      <c r="CO94" s="65"/>
      <c r="CP94" s="65"/>
      <c r="CQ94" s="65"/>
      <c r="CR94" s="65"/>
      <c r="CS94" s="65"/>
      <c r="CT94" s="65"/>
      <c r="CU94" s="65"/>
      <c r="CV94" s="65"/>
      <c r="CW94" s="65"/>
      <c r="CX94" s="65"/>
      <c r="CY94" s="65"/>
      <c r="CZ94" s="65"/>
      <c r="DA94" s="65"/>
      <c r="DB94" s="65"/>
      <c r="DC94" s="65"/>
      <c r="DD94" s="65"/>
      <c r="DE94" s="65"/>
      <c r="DF94" s="65"/>
      <c r="DG94" s="65"/>
      <c r="DH94" s="65"/>
      <c r="DI94" s="65"/>
      <c r="DJ94" s="65"/>
      <c r="DK94" s="65"/>
      <c r="DL94" s="65"/>
      <c r="DM94" s="65"/>
      <c r="DN94" s="65"/>
      <c r="DO94" s="65"/>
      <c r="DP94" s="65"/>
      <c r="DQ94" s="65"/>
      <c r="DR94" s="65"/>
      <c r="DS94" s="65"/>
      <c r="DT94" s="65"/>
      <c r="DU94" s="65"/>
      <c r="DV94" s="65"/>
      <c r="DW94" s="65"/>
      <c r="DX94" s="65"/>
      <c r="DY94" s="65"/>
      <c r="DZ94" s="65"/>
      <c r="EA94" s="65"/>
      <c r="EB94" s="65"/>
    </row>
    <row r="95" spans="1:132" ht="15.75" customHeight="1" x14ac:dyDescent="0.25">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c r="BI95" s="65"/>
      <c r="BJ95" s="65"/>
      <c r="BK95" s="65"/>
      <c r="BL95" s="65"/>
      <c r="BM95" s="65"/>
      <c r="BN95" s="65"/>
      <c r="BO95" s="65"/>
      <c r="BP95" s="65"/>
      <c r="BQ95" s="65"/>
      <c r="BR95" s="65"/>
      <c r="BS95" s="65"/>
      <c r="BT95" s="65"/>
      <c r="BU95" s="65"/>
      <c r="BV95" s="65"/>
      <c r="BW95" s="65"/>
      <c r="BX95" s="65"/>
      <c r="BY95" s="65"/>
      <c r="BZ95" s="65"/>
      <c r="CA95" s="65"/>
      <c r="CB95" s="65"/>
      <c r="CC95" s="65"/>
      <c r="CD95" s="65"/>
      <c r="CE95" s="65"/>
      <c r="CF95" s="65"/>
      <c r="CG95" s="65"/>
      <c r="CH95" s="65"/>
      <c r="CI95" s="65"/>
      <c r="CJ95" s="65"/>
      <c r="CK95" s="65"/>
      <c r="CL95" s="65"/>
      <c r="CM95" s="65"/>
      <c r="CN95" s="65"/>
      <c r="CO95" s="65"/>
      <c r="CP95" s="65"/>
      <c r="CQ95" s="65"/>
      <c r="CR95" s="65"/>
      <c r="CS95" s="65"/>
      <c r="CT95" s="65"/>
      <c r="CU95" s="65"/>
      <c r="CV95" s="65"/>
      <c r="CW95" s="65"/>
      <c r="CX95" s="65"/>
      <c r="CY95" s="65"/>
      <c r="CZ95" s="65"/>
      <c r="DA95" s="65"/>
      <c r="DB95" s="65"/>
      <c r="DC95" s="65"/>
      <c r="DD95" s="65"/>
      <c r="DE95" s="65"/>
      <c r="DF95" s="65"/>
      <c r="DG95" s="65"/>
      <c r="DH95" s="65"/>
      <c r="DI95" s="65"/>
      <c r="DJ95" s="65"/>
      <c r="DK95" s="65"/>
      <c r="DL95" s="65"/>
      <c r="DM95" s="65"/>
      <c r="DN95" s="65"/>
      <c r="DO95" s="65"/>
      <c r="DP95" s="65"/>
      <c r="DQ95" s="65"/>
      <c r="DR95" s="65"/>
      <c r="DS95" s="65"/>
      <c r="DT95" s="65"/>
      <c r="DU95" s="65"/>
      <c r="DV95" s="65"/>
      <c r="DW95" s="65"/>
      <c r="DX95" s="65"/>
      <c r="DY95" s="65"/>
      <c r="DZ95" s="65"/>
      <c r="EA95" s="65"/>
      <c r="EB95" s="65"/>
    </row>
    <row r="96" spans="1:132" ht="15.75" customHeight="1" x14ac:dyDescent="0.25">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c r="BI96" s="65"/>
      <c r="BJ96" s="65"/>
      <c r="BK96" s="65"/>
      <c r="BL96" s="65"/>
      <c r="BM96" s="65"/>
      <c r="BN96" s="65"/>
      <c r="BO96" s="65"/>
      <c r="BP96" s="65"/>
      <c r="BQ96" s="65"/>
      <c r="BR96" s="65"/>
      <c r="BS96" s="65"/>
      <c r="BT96" s="65"/>
      <c r="BU96" s="65"/>
      <c r="BV96" s="65"/>
      <c r="BW96" s="65"/>
      <c r="BX96" s="65"/>
      <c r="BY96" s="65"/>
      <c r="BZ96" s="65"/>
      <c r="CA96" s="65"/>
      <c r="CB96" s="65"/>
      <c r="CC96" s="65"/>
      <c r="CD96" s="65"/>
      <c r="CE96" s="65"/>
      <c r="CF96" s="65"/>
      <c r="CG96" s="65"/>
      <c r="CH96" s="65"/>
      <c r="CI96" s="65"/>
      <c r="CJ96" s="65"/>
      <c r="CK96" s="65"/>
      <c r="CL96" s="65"/>
      <c r="CM96" s="65"/>
      <c r="CN96" s="65"/>
      <c r="CO96" s="65"/>
      <c r="CP96" s="65"/>
      <c r="CQ96" s="65"/>
      <c r="CR96" s="65"/>
      <c r="CS96" s="65"/>
      <c r="CT96" s="65"/>
      <c r="CU96" s="65"/>
      <c r="CV96" s="65"/>
      <c r="CW96" s="65"/>
      <c r="CX96" s="65"/>
      <c r="CY96" s="65"/>
      <c r="CZ96" s="65"/>
      <c r="DA96" s="65"/>
      <c r="DB96" s="65"/>
      <c r="DC96" s="65"/>
      <c r="DD96" s="65"/>
      <c r="DE96" s="65"/>
      <c r="DF96" s="65"/>
      <c r="DG96" s="65"/>
      <c r="DH96" s="65"/>
      <c r="DI96" s="65"/>
      <c r="DJ96" s="65"/>
      <c r="DK96" s="65"/>
      <c r="DL96" s="65"/>
      <c r="DM96" s="65"/>
      <c r="DN96" s="65"/>
      <c r="DO96" s="65"/>
      <c r="DP96" s="65"/>
      <c r="DQ96" s="65"/>
      <c r="DR96" s="65"/>
      <c r="DS96" s="65"/>
      <c r="DT96" s="65"/>
      <c r="DU96" s="65"/>
      <c r="DV96" s="65"/>
      <c r="DW96" s="65"/>
      <c r="DX96" s="65"/>
      <c r="DY96" s="65"/>
      <c r="DZ96" s="65"/>
      <c r="EA96" s="65"/>
      <c r="EB96" s="65"/>
    </row>
    <row r="97" spans="1:132" ht="15.75" customHeight="1" x14ac:dyDescent="0.25">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c r="BI97" s="65"/>
      <c r="BJ97" s="65"/>
      <c r="BK97" s="65"/>
      <c r="BL97" s="65"/>
      <c r="BM97" s="65"/>
      <c r="BN97" s="65"/>
      <c r="BO97" s="65"/>
      <c r="BP97" s="65"/>
      <c r="BQ97" s="65"/>
      <c r="BR97" s="65"/>
      <c r="BS97" s="65"/>
      <c r="BT97" s="65"/>
      <c r="BU97" s="65"/>
      <c r="BV97" s="65"/>
      <c r="BW97" s="65"/>
      <c r="BX97" s="65"/>
      <c r="BY97" s="65"/>
      <c r="BZ97" s="65"/>
      <c r="CA97" s="65"/>
      <c r="CB97" s="65"/>
      <c r="CC97" s="65"/>
      <c r="CD97" s="65"/>
      <c r="CE97" s="65"/>
      <c r="CF97" s="65"/>
      <c r="CG97" s="65"/>
      <c r="CH97" s="65"/>
      <c r="CI97" s="65"/>
      <c r="CJ97" s="65"/>
      <c r="CK97" s="65"/>
      <c r="CL97" s="65"/>
      <c r="CM97" s="65"/>
      <c r="CN97" s="65"/>
      <c r="CO97" s="65"/>
      <c r="CP97" s="65"/>
      <c r="CQ97" s="65"/>
      <c r="CR97" s="65"/>
      <c r="CS97" s="65"/>
      <c r="CT97" s="65"/>
      <c r="CU97" s="65"/>
      <c r="CV97" s="65"/>
      <c r="CW97" s="65"/>
      <c r="CX97" s="65"/>
      <c r="CY97" s="65"/>
      <c r="CZ97" s="65"/>
      <c r="DA97" s="65"/>
      <c r="DB97" s="65"/>
      <c r="DC97" s="65"/>
      <c r="DD97" s="65"/>
      <c r="DE97" s="65"/>
      <c r="DF97" s="65"/>
      <c r="DG97" s="65"/>
      <c r="DH97" s="65"/>
      <c r="DI97" s="65"/>
      <c r="DJ97" s="65"/>
      <c r="DK97" s="65"/>
      <c r="DL97" s="65"/>
      <c r="DM97" s="65"/>
      <c r="DN97" s="65"/>
      <c r="DO97" s="65"/>
      <c r="DP97" s="65"/>
      <c r="DQ97" s="65"/>
      <c r="DR97" s="65"/>
      <c r="DS97" s="65"/>
      <c r="DT97" s="65"/>
      <c r="DU97" s="65"/>
      <c r="DV97" s="65"/>
      <c r="DW97" s="65"/>
      <c r="DX97" s="65"/>
      <c r="DY97" s="65"/>
      <c r="DZ97" s="65"/>
      <c r="EA97" s="65"/>
      <c r="EB97" s="65"/>
    </row>
    <row r="98" spans="1:132" ht="15.75" customHeight="1" x14ac:dyDescent="0.25">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c r="BI98" s="65"/>
      <c r="BJ98" s="65"/>
      <c r="BK98" s="65"/>
      <c r="BL98" s="65"/>
      <c r="BM98" s="65"/>
      <c r="BN98" s="65"/>
      <c r="BO98" s="65"/>
      <c r="BP98" s="65"/>
      <c r="BQ98" s="65"/>
      <c r="BR98" s="65"/>
      <c r="BS98" s="65"/>
      <c r="BT98" s="65"/>
      <c r="BU98" s="65"/>
      <c r="BV98" s="65"/>
      <c r="BW98" s="65"/>
      <c r="BX98" s="65"/>
      <c r="BY98" s="65"/>
      <c r="BZ98" s="65"/>
      <c r="CA98" s="65"/>
      <c r="CB98" s="65"/>
      <c r="CC98" s="65"/>
      <c r="CD98" s="65"/>
      <c r="CE98" s="65"/>
      <c r="CF98" s="65"/>
      <c r="CG98" s="65"/>
      <c r="CH98" s="65"/>
      <c r="CI98" s="65"/>
      <c r="CJ98" s="65"/>
      <c r="CK98" s="65"/>
      <c r="CL98" s="65"/>
      <c r="CM98" s="65"/>
      <c r="CN98" s="65"/>
      <c r="CO98" s="65"/>
      <c r="CP98" s="65"/>
      <c r="CQ98" s="65"/>
      <c r="CR98" s="65"/>
      <c r="CS98" s="65"/>
      <c r="CT98" s="65"/>
      <c r="CU98" s="65"/>
      <c r="CV98" s="65"/>
      <c r="CW98" s="65"/>
      <c r="CX98" s="65"/>
      <c r="CY98" s="65"/>
      <c r="CZ98" s="65"/>
      <c r="DA98" s="65"/>
      <c r="DB98" s="65"/>
      <c r="DC98" s="65"/>
      <c r="DD98" s="65"/>
      <c r="DE98" s="65"/>
      <c r="DF98" s="65"/>
      <c r="DG98" s="65"/>
      <c r="DH98" s="65"/>
      <c r="DI98" s="65"/>
      <c r="DJ98" s="65"/>
      <c r="DK98" s="65"/>
      <c r="DL98" s="65"/>
      <c r="DM98" s="65"/>
      <c r="DN98" s="65"/>
      <c r="DO98" s="65"/>
      <c r="DP98" s="65"/>
      <c r="DQ98" s="65"/>
      <c r="DR98" s="65"/>
      <c r="DS98" s="65"/>
      <c r="DT98" s="65"/>
      <c r="DU98" s="65"/>
      <c r="DV98" s="65"/>
      <c r="DW98" s="65"/>
      <c r="DX98" s="65"/>
      <c r="DY98" s="65"/>
      <c r="DZ98" s="65"/>
      <c r="EA98" s="65"/>
      <c r="EB98" s="65"/>
    </row>
    <row r="99" spans="1:132" ht="15.75" customHeight="1" x14ac:dyDescent="0.25">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c r="BI99" s="65"/>
      <c r="BJ99" s="65"/>
      <c r="BK99" s="65"/>
      <c r="BL99" s="65"/>
      <c r="BM99" s="65"/>
      <c r="BN99" s="65"/>
      <c r="BO99" s="65"/>
      <c r="BP99" s="65"/>
      <c r="BQ99" s="65"/>
      <c r="BR99" s="65"/>
      <c r="BS99" s="65"/>
      <c r="BT99" s="65"/>
      <c r="BU99" s="65"/>
      <c r="BV99" s="65"/>
      <c r="BW99" s="65"/>
      <c r="BX99" s="65"/>
      <c r="BY99" s="65"/>
      <c r="BZ99" s="65"/>
      <c r="CA99" s="65"/>
      <c r="CB99" s="65"/>
      <c r="CC99" s="65"/>
      <c r="CD99" s="65"/>
      <c r="CE99" s="65"/>
      <c r="CF99" s="65"/>
      <c r="CG99" s="65"/>
      <c r="CH99" s="65"/>
      <c r="CI99" s="65"/>
      <c r="CJ99" s="65"/>
      <c r="CK99" s="65"/>
      <c r="CL99" s="65"/>
      <c r="CM99" s="65"/>
      <c r="CN99" s="65"/>
      <c r="CO99" s="65"/>
      <c r="CP99" s="65"/>
      <c r="CQ99" s="65"/>
      <c r="CR99" s="65"/>
      <c r="CS99" s="65"/>
      <c r="CT99" s="65"/>
      <c r="CU99" s="65"/>
      <c r="CV99" s="65"/>
      <c r="CW99" s="65"/>
      <c r="CX99" s="65"/>
      <c r="CY99" s="65"/>
      <c r="CZ99" s="65"/>
      <c r="DA99" s="65"/>
      <c r="DB99" s="65"/>
      <c r="DC99" s="65"/>
      <c r="DD99" s="65"/>
      <c r="DE99" s="65"/>
      <c r="DF99" s="65"/>
      <c r="DG99" s="65"/>
      <c r="DH99" s="65"/>
      <c r="DI99" s="65"/>
      <c r="DJ99" s="65"/>
      <c r="DK99" s="65"/>
      <c r="DL99" s="65"/>
      <c r="DM99" s="65"/>
      <c r="DN99" s="65"/>
      <c r="DO99" s="65"/>
      <c r="DP99" s="65"/>
      <c r="DQ99" s="65"/>
      <c r="DR99" s="65"/>
      <c r="DS99" s="65"/>
      <c r="DT99" s="65"/>
      <c r="DU99" s="65"/>
      <c r="DV99" s="65"/>
      <c r="DW99" s="65"/>
      <c r="DX99" s="65"/>
      <c r="DY99" s="65"/>
      <c r="DZ99" s="65"/>
      <c r="EA99" s="65"/>
      <c r="EB99" s="65"/>
    </row>
    <row r="100" spans="1:132" ht="15.75" customHeight="1" x14ac:dyDescent="0.25">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c r="BI100" s="65"/>
      <c r="BJ100" s="65"/>
      <c r="BK100" s="65"/>
      <c r="BL100" s="65"/>
      <c r="BM100" s="65"/>
      <c r="BN100" s="65"/>
      <c r="BO100" s="65"/>
      <c r="BP100" s="65"/>
      <c r="BQ100" s="65"/>
      <c r="BR100" s="65"/>
      <c r="BS100" s="65"/>
      <c r="BT100" s="65"/>
      <c r="BU100" s="65"/>
      <c r="BV100" s="65"/>
      <c r="BW100" s="65"/>
      <c r="BX100" s="65"/>
      <c r="BY100" s="65"/>
      <c r="BZ100" s="65"/>
      <c r="CA100" s="65"/>
      <c r="CB100" s="65"/>
      <c r="CC100" s="65"/>
      <c r="CD100" s="65"/>
      <c r="CE100" s="65"/>
      <c r="CF100" s="65"/>
      <c r="CG100" s="65"/>
      <c r="CH100" s="65"/>
      <c r="CI100" s="65"/>
      <c r="CJ100" s="65"/>
      <c r="CK100" s="65"/>
      <c r="CL100" s="65"/>
      <c r="CM100" s="65"/>
      <c r="CN100" s="65"/>
      <c r="CO100" s="65"/>
      <c r="CP100" s="65"/>
      <c r="CQ100" s="65"/>
      <c r="CR100" s="65"/>
      <c r="CS100" s="65"/>
      <c r="CT100" s="65"/>
      <c r="CU100" s="65"/>
      <c r="CV100" s="65"/>
      <c r="CW100" s="65"/>
      <c r="CX100" s="65"/>
      <c r="CY100" s="65"/>
      <c r="CZ100" s="65"/>
      <c r="DA100" s="65"/>
      <c r="DB100" s="65"/>
      <c r="DC100" s="65"/>
      <c r="DD100" s="65"/>
      <c r="DE100" s="65"/>
      <c r="DF100" s="65"/>
      <c r="DG100" s="65"/>
      <c r="DH100" s="65"/>
      <c r="DI100" s="65"/>
      <c r="DJ100" s="65"/>
      <c r="DK100" s="65"/>
      <c r="DL100" s="65"/>
      <c r="DM100" s="65"/>
      <c r="DN100" s="65"/>
      <c r="DO100" s="65"/>
      <c r="DP100" s="65"/>
      <c r="DQ100" s="65"/>
      <c r="DR100" s="65"/>
      <c r="DS100" s="65"/>
      <c r="DT100" s="65"/>
      <c r="DU100" s="65"/>
      <c r="DV100" s="65"/>
      <c r="DW100" s="65"/>
      <c r="DX100" s="65"/>
      <c r="DY100" s="65"/>
      <c r="DZ100" s="65"/>
      <c r="EA100" s="65"/>
      <c r="EB100" s="65"/>
    </row>
    <row r="101" spans="1:132" ht="15.75" customHeight="1" x14ac:dyDescent="0.25">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c r="BI101" s="65"/>
      <c r="BJ101" s="65"/>
      <c r="BK101" s="65"/>
      <c r="BL101" s="65"/>
      <c r="BM101" s="65"/>
      <c r="BN101" s="65"/>
      <c r="BO101" s="65"/>
      <c r="BP101" s="65"/>
      <c r="BQ101" s="65"/>
      <c r="BR101" s="65"/>
      <c r="BS101" s="65"/>
      <c r="BT101" s="65"/>
      <c r="BU101" s="65"/>
      <c r="BV101" s="65"/>
      <c r="BW101" s="65"/>
      <c r="BX101" s="65"/>
      <c r="BY101" s="65"/>
      <c r="BZ101" s="65"/>
      <c r="CA101" s="65"/>
      <c r="CB101" s="65"/>
      <c r="CC101" s="65"/>
      <c r="CD101" s="65"/>
      <c r="CE101" s="65"/>
      <c r="CF101" s="65"/>
      <c r="CG101" s="65"/>
      <c r="CH101" s="65"/>
      <c r="CI101" s="65"/>
      <c r="CJ101" s="65"/>
      <c r="CK101" s="65"/>
      <c r="CL101" s="65"/>
      <c r="CM101" s="65"/>
      <c r="CN101" s="65"/>
      <c r="CO101" s="65"/>
      <c r="CP101" s="65"/>
      <c r="CQ101" s="65"/>
      <c r="CR101" s="65"/>
      <c r="CS101" s="65"/>
      <c r="CT101" s="65"/>
      <c r="CU101" s="65"/>
      <c r="CV101" s="65"/>
      <c r="CW101" s="65"/>
      <c r="CX101" s="65"/>
      <c r="CY101" s="65"/>
      <c r="CZ101" s="65"/>
      <c r="DA101" s="65"/>
      <c r="DB101" s="65"/>
      <c r="DC101" s="65"/>
      <c r="DD101" s="65"/>
      <c r="DE101" s="65"/>
      <c r="DF101" s="65"/>
      <c r="DG101" s="65"/>
      <c r="DH101" s="65"/>
      <c r="DI101" s="65"/>
      <c r="DJ101" s="65"/>
      <c r="DK101" s="65"/>
      <c r="DL101" s="65"/>
      <c r="DM101" s="65"/>
      <c r="DN101" s="65"/>
      <c r="DO101" s="65"/>
      <c r="DP101" s="65"/>
      <c r="DQ101" s="65"/>
      <c r="DR101" s="65"/>
      <c r="DS101" s="65"/>
      <c r="DT101" s="65"/>
      <c r="DU101" s="65"/>
      <c r="DV101" s="65"/>
      <c r="DW101" s="65"/>
      <c r="DX101" s="65"/>
      <c r="DY101" s="65"/>
      <c r="DZ101" s="65"/>
      <c r="EA101" s="65"/>
      <c r="EB101" s="65"/>
    </row>
    <row r="102" spans="1:132" ht="15.75" customHeight="1" x14ac:dyDescent="0.25">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c r="BI102" s="65"/>
      <c r="BJ102" s="65"/>
      <c r="BK102" s="65"/>
      <c r="BL102" s="65"/>
      <c r="BM102" s="65"/>
      <c r="BN102" s="65"/>
      <c r="BO102" s="65"/>
      <c r="BP102" s="65"/>
      <c r="BQ102" s="65"/>
      <c r="BR102" s="65"/>
      <c r="BS102" s="65"/>
      <c r="BT102" s="65"/>
      <c r="BU102" s="65"/>
      <c r="BV102" s="65"/>
      <c r="BW102" s="65"/>
      <c r="BX102" s="65"/>
      <c r="BY102" s="65"/>
      <c r="BZ102" s="65"/>
      <c r="CA102" s="65"/>
      <c r="CB102" s="65"/>
      <c r="CC102" s="65"/>
      <c r="CD102" s="65"/>
      <c r="CE102" s="65"/>
      <c r="CF102" s="65"/>
      <c r="CG102" s="65"/>
      <c r="CH102" s="65"/>
      <c r="CI102" s="65"/>
      <c r="CJ102" s="65"/>
      <c r="CK102" s="65"/>
      <c r="CL102" s="65"/>
      <c r="CM102" s="65"/>
      <c r="CN102" s="65"/>
      <c r="CO102" s="65"/>
      <c r="CP102" s="65"/>
      <c r="CQ102" s="65"/>
      <c r="CR102" s="65"/>
      <c r="CS102" s="65"/>
      <c r="CT102" s="65"/>
      <c r="CU102" s="65"/>
      <c r="CV102" s="65"/>
      <c r="CW102" s="65"/>
      <c r="CX102" s="65"/>
      <c r="CY102" s="65"/>
      <c r="CZ102" s="65"/>
      <c r="DA102" s="65"/>
      <c r="DB102" s="65"/>
      <c r="DC102" s="65"/>
      <c r="DD102" s="65"/>
      <c r="DE102" s="65"/>
      <c r="DF102" s="65"/>
      <c r="DG102" s="65"/>
      <c r="DH102" s="65"/>
      <c r="DI102" s="65"/>
      <c r="DJ102" s="65"/>
      <c r="DK102" s="65"/>
      <c r="DL102" s="65"/>
      <c r="DM102" s="65"/>
      <c r="DN102" s="65"/>
      <c r="DO102" s="65"/>
      <c r="DP102" s="65"/>
      <c r="DQ102" s="65"/>
      <c r="DR102" s="65"/>
      <c r="DS102" s="65"/>
      <c r="DT102" s="65"/>
      <c r="DU102" s="65"/>
      <c r="DV102" s="65"/>
      <c r="DW102" s="65"/>
      <c r="DX102" s="65"/>
      <c r="DY102" s="65"/>
      <c r="DZ102" s="65"/>
      <c r="EA102" s="65"/>
      <c r="EB102" s="65"/>
    </row>
    <row r="103" spans="1:132" ht="15.75" customHeight="1" x14ac:dyDescent="0.25">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c r="BI103" s="65"/>
      <c r="BJ103" s="65"/>
      <c r="BK103" s="65"/>
      <c r="BL103" s="65"/>
      <c r="BM103" s="65"/>
      <c r="BN103" s="65"/>
      <c r="BO103" s="65"/>
      <c r="BP103" s="65"/>
      <c r="BQ103" s="65"/>
      <c r="BR103" s="65"/>
      <c r="BS103" s="65"/>
      <c r="BT103" s="65"/>
      <c r="BU103" s="65"/>
      <c r="BV103" s="65"/>
      <c r="BW103" s="65"/>
      <c r="BX103" s="65"/>
      <c r="BY103" s="65"/>
      <c r="BZ103" s="65"/>
      <c r="CA103" s="65"/>
      <c r="CB103" s="65"/>
      <c r="CC103" s="65"/>
      <c r="CD103" s="65"/>
      <c r="CE103" s="65"/>
      <c r="CF103" s="65"/>
      <c r="CG103" s="65"/>
      <c r="CH103" s="65"/>
      <c r="CI103" s="65"/>
      <c r="CJ103" s="65"/>
      <c r="CK103" s="65"/>
      <c r="CL103" s="65"/>
      <c r="CM103" s="65"/>
      <c r="CN103" s="65"/>
      <c r="CO103" s="65"/>
      <c r="CP103" s="65"/>
      <c r="CQ103" s="65"/>
      <c r="CR103" s="65"/>
      <c r="CS103" s="65"/>
      <c r="CT103" s="65"/>
      <c r="CU103" s="65"/>
      <c r="CV103" s="65"/>
      <c r="CW103" s="65"/>
      <c r="CX103" s="65"/>
      <c r="CY103" s="65"/>
      <c r="CZ103" s="65"/>
      <c r="DA103" s="65"/>
      <c r="DB103" s="65"/>
      <c r="DC103" s="65"/>
      <c r="DD103" s="65"/>
      <c r="DE103" s="65"/>
      <c r="DF103" s="65"/>
      <c r="DG103" s="65"/>
      <c r="DH103" s="65"/>
      <c r="DI103" s="65"/>
      <c r="DJ103" s="65"/>
      <c r="DK103" s="65"/>
      <c r="DL103" s="65"/>
      <c r="DM103" s="65"/>
      <c r="DN103" s="65"/>
      <c r="DO103" s="65"/>
      <c r="DP103" s="65"/>
      <c r="DQ103" s="65"/>
      <c r="DR103" s="65"/>
      <c r="DS103" s="65"/>
      <c r="DT103" s="65"/>
      <c r="DU103" s="65"/>
      <c r="DV103" s="65"/>
      <c r="DW103" s="65"/>
      <c r="DX103" s="65"/>
      <c r="DY103" s="65"/>
      <c r="DZ103" s="65"/>
      <c r="EA103" s="65"/>
      <c r="EB103" s="65"/>
    </row>
    <row r="104" spans="1:132" ht="15.75" customHeight="1" x14ac:dyDescent="0.25">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c r="BI104" s="65"/>
      <c r="BJ104" s="65"/>
      <c r="BK104" s="65"/>
      <c r="BL104" s="65"/>
      <c r="BM104" s="65"/>
      <c r="BN104" s="65"/>
      <c r="BO104" s="65"/>
      <c r="BP104" s="65"/>
      <c r="BQ104" s="65"/>
      <c r="BR104" s="65"/>
      <c r="BS104" s="65"/>
      <c r="BT104" s="65"/>
      <c r="BU104" s="65"/>
      <c r="BV104" s="65"/>
      <c r="BW104" s="65"/>
      <c r="BX104" s="65"/>
      <c r="BY104" s="65"/>
      <c r="BZ104" s="65"/>
      <c r="CA104" s="65"/>
      <c r="CB104" s="65"/>
      <c r="CC104" s="65"/>
      <c r="CD104" s="65"/>
      <c r="CE104" s="65"/>
      <c r="CF104" s="65"/>
      <c r="CG104" s="65"/>
      <c r="CH104" s="65"/>
      <c r="CI104" s="65"/>
      <c r="CJ104" s="65"/>
      <c r="CK104" s="65"/>
      <c r="CL104" s="65"/>
      <c r="CM104" s="65"/>
      <c r="CN104" s="65"/>
      <c r="CO104" s="65"/>
      <c r="CP104" s="65"/>
      <c r="CQ104" s="65"/>
      <c r="CR104" s="65"/>
      <c r="CS104" s="65"/>
      <c r="CT104" s="65"/>
      <c r="CU104" s="65"/>
      <c r="CV104" s="65"/>
      <c r="CW104" s="65"/>
      <c r="CX104" s="65"/>
      <c r="CY104" s="65"/>
      <c r="CZ104" s="65"/>
      <c r="DA104" s="65"/>
      <c r="DB104" s="65"/>
      <c r="DC104" s="65"/>
      <c r="DD104" s="65"/>
      <c r="DE104" s="65"/>
      <c r="DF104" s="65"/>
      <c r="DG104" s="65"/>
      <c r="DH104" s="65"/>
      <c r="DI104" s="65"/>
      <c r="DJ104" s="65"/>
      <c r="DK104" s="65"/>
      <c r="DL104" s="65"/>
      <c r="DM104" s="65"/>
      <c r="DN104" s="65"/>
      <c r="DO104" s="65"/>
      <c r="DP104" s="65"/>
      <c r="DQ104" s="65"/>
      <c r="DR104" s="65"/>
      <c r="DS104" s="65"/>
      <c r="DT104" s="65"/>
      <c r="DU104" s="65"/>
      <c r="DV104" s="65"/>
      <c r="DW104" s="65"/>
      <c r="DX104" s="65"/>
      <c r="DY104" s="65"/>
      <c r="DZ104" s="65"/>
      <c r="EA104" s="65"/>
      <c r="EB104" s="65"/>
    </row>
    <row r="105" spans="1:132" ht="15.75" customHeight="1" x14ac:dyDescent="0.25">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c r="BI105" s="65"/>
      <c r="BJ105" s="65"/>
      <c r="BK105" s="65"/>
      <c r="BL105" s="65"/>
      <c r="BM105" s="65"/>
      <c r="BN105" s="65"/>
      <c r="BO105" s="65"/>
      <c r="BP105" s="65"/>
      <c r="BQ105" s="65"/>
      <c r="BR105" s="65"/>
      <c r="BS105" s="65"/>
      <c r="BT105" s="65"/>
      <c r="BU105" s="65"/>
      <c r="BV105" s="65"/>
      <c r="BW105" s="65"/>
      <c r="BX105" s="65"/>
      <c r="BY105" s="65"/>
      <c r="BZ105" s="65"/>
      <c r="CA105" s="65"/>
      <c r="CB105" s="65"/>
      <c r="CC105" s="65"/>
      <c r="CD105" s="65"/>
      <c r="CE105" s="65"/>
      <c r="CF105" s="65"/>
      <c r="CG105" s="65"/>
      <c r="CH105" s="65"/>
      <c r="CI105" s="65"/>
      <c r="CJ105" s="65"/>
      <c r="CK105" s="65"/>
      <c r="CL105" s="65"/>
      <c r="CM105" s="65"/>
      <c r="CN105" s="65"/>
      <c r="CO105" s="65"/>
      <c r="CP105" s="65"/>
      <c r="CQ105" s="65"/>
      <c r="CR105" s="65"/>
      <c r="CS105" s="65"/>
      <c r="CT105" s="65"/>
      <c r="CU105" s="65"/>
      <c r="CV105" s="65"/>
      <c r="CW105" s="65"/>
      <c r="CX105" s="65"/>
      <c r="CY105" s="65"/>
      <c r="CZ105" s="65"/>
      <c r="DA105" s="65"/>
      <c r="DB105" s="65"/>
      <c r="DC105" s="65"/>
      <c r="DD105" s="65"/>
      <c r="DE105" s="65"/>
      <c r="DF105" s="65"/>
      <c r="DG105" s="65"/>
      <c r="DH105" s="65"/>
      <c r="DI105" s="65"/>
      <c r="DJ105" s="65"/>
      <c r="DK105" s="65"/>
      <c r="DL105" s="65"/>
      <c r="DM105" s="65"/>
      <c r="DN105" s="65"/>
      <c r="DO105" s="65"/>
      <c r="DP105" s="65"/>
      <c r="DQ105" s="65"/>
      <c r="DR105" s="65"/>
      <c r="DS105" s="65"/>
      <c r="DT105" s="65"/>
      <c r="DU105" s="65"/>
      <c r="DV105" s="65"/>
      <c r="DW105" s="65"/>
      <c r="DX105" s="65"/>
      <c r="DY105" s="65"/>
      <c r="DZ105" s="65"/>
      <c r="EA105" s="65"/>
      <c r="EB105" s="65"/>
    </row>
    <row r="106" spans="1:132" ht="15.75" customHeight="1" x14ac:dyDescent="0.25">
      <c r="A106" s="65"/>
      <c r="B106" s="65"/>
      <c r="C106" s="65"/>
      <c r="D106" s="65"/>
      <c r="E106" s="65"/>
      <c r="F106" s="65"/>
      <c r="G106" s="65"/>
      <c r="H106" s="65"/>
      <c r="I106" s="65"/>
      <c r="J106" s="65"/>
      <c r="K106" s="65"/>
      <c r="L106" s="65"/>
      <c r="M106" s="65"/>
      <c r="N106" s="65"/>
      <c r="O106" s="65"/>
      <c r="P106" s="65"/>
      <c r="Q106" s="65"/>
      <c r="R106" s="65"/>
      <c r="S106" s="65"/>
      <c r="T106" s="65"/>
      <c r="U106" s="65"/>
      <c r="V106" s="65"/>
      <c r="W106" s="65"/>
      <c r="X106" s="65"/>
      <c r="Y106" s="65"/>
      <c r="Z106" s="65"/>
      <c r="AA106" s="65"/>
      <c r="AB106" s="65"/>
      <c r="AC106" s="65"/>
      <c r="AD106" s="65"/>
      <c r="AE106" s="65"/>
      <c r="AF106" s="65"/>
      <c r="AG106" s="65"/>
      <c r="AH106" s="65"/>
      <c r="AI106" s="65"/>
      <c r="AJ106" s="65"/>
      <c r="AK106" s="65"/>
      <c r="AL106" s="65"/>
      <c r="AM106" s="65"/>
      <c r="AN106" s="65"/>
      <c r="AO106" s="65"/>
      <c r="AP106" s="65"/>
      <c r="AQ106" s="65"/>
      <c r="AR106" s="65"/>
      <c r="AS106" s="65"/>
      <c r="AT106" s="65"/>
      <c r="AU106" s="65"/>
      <c r="AV106" s="65"/>
      <c r="AW106" s="65"/>
      <c r="AX106" s="65"/>
      <c r="AY106" s="65"/>
      <c r="AZ106" s="65"/>
      <c r="BA106" s="65"/>
      <c r="BB106" s="65"/>
      <c r="BC106" s="65"/>
      <c r="BD106" s="65"/>
      <c r="BE106" s="65"/>
      <c r="BF106" s="65"/>
      <c r="BG106" s="65"/>
      <c r="BH106" s="65"/>
      <c r="BI106" s="65"/>
      <c r="BJ106" s="65"/>
      <c r="BK106" s="65"/>
      <c r="BL106" s="65"/>
      <c r="BM106" s="65"/>
      <c r="BN106" s="65"/>
      <c r="BO106" s="65"/>
      <c r="BP106" s="65"/>
      <c r="BQ106" s="65"/>
      <c r="BR106" s="65"/>
      <c r="BS106" s="65"/>
      <c r="BT106" s="65"/>
      <c r="BU106" s="65"/>
      <c r="BV106" s="65"/>
      <c r="BW106" s="65"/>
      <c r="BX106" s="65"/>
      <c r="BY106" s="65"/>
      <c r="BZ106" s="65"/>
      <c r="CA106" s="65"/>
      <c r="CB106" s="65"/>
      <c r="CC106" s="65"/>
      <c r="CD106" s="65"/>
      <c r="CE106" s="65"/>
      <c r="CF106" s="65"/>
      <c r="CG106" s="65"/>
      <c r="CH106" s="65"/>
      <c r="CI106" s="65"/>
      <c r="CJ106" s="65"/>
      <c r="CK106" s="65"/>
      <c r="CL106" s="65"/>
      <c r="CM106" s="65"/>
      <c r="CN106" s="65"/>
      <c r="CO106" s="65"/>
      <c r="CP106" s="65"/>
      <c r="CQ106" s="65"/>
      <c r="CR106" s="65"/>
      <c r="CS106" s="65"/>
      <c r="CT106" s="65"/>
      <c r="CU106" s="65"/>
      <c r="CV106" s="65"/>
      <c r="CW106" s="65"/>
      <c r="CX106" s="65"/>
      <c r="CY106" s="65"/>
      <c r="CZ106" s="65"/>
      <c r="DA106" s="65"/>
      <c r="DB106" s="65"/>
      <c r="DC106" s="65"/>
      <c r="DD106" s="65"/>
      <c r="DE106" s="65"/>
      <c r="DF106" s="65"/>
      <c r="DG106" s="65"/>
      <c r="DH106" s="65"/>
      <c r="DI106" s="65"/>
      <c r="DJ106" s="65"/>
      <c r="DK106" s="65"/>
      <c r="DL106" s="65"/>
      <c r="DM106" s="65"/>
      <c r="DN106" s="65"/>
      <c r="DO106" s="65"/>
      <c r="DP106" s="65"/>
      <c r="DQ106" s="65"/>
      <c r="DR106" s="65"/>
      <c r="DS106" s="65"/>
      <c r="DT106" s="65"/>
      <c r="DU106" s="65"/>
      <c r="DV106" s="65"/>
      <c r="DW106" s="65"/>
      <c r="DX106" s="65"/>
      <c r="DY106" s="65"/>
      <c r="DZ106" s="65"/>
      <c r="EA106" s="65"/>
      <c r="EB106" s="65"/>
    </row>
    <row r="107" spans="1:132" ht="15.75" customHeight="1" x14ac:dyDescent="0.25">
      <c r="A107" s="65"/>
      <c r="B107" s="65"/>
      <c r="C107" s="65"/>
      <c r="D107" s="65"/>
      <c r="E107" s="65"/>
      <c r="F107" s="65"/>
      <c r="G107" s="65"/>
      <c r="H107" s="65"/>
      <c r="I107" s="65"/>
      <c r="J107" s="65"/>
      <c r="K107" s="65"/>
      <c r="L107" s="65"/>
      <c r="M107" s="65"/>
      <c r="N107" s="65"/>
      <c r="O107" s="65"/>
      <c r="P107" s="65"/>
      <c r="Q107" s="65"/>
      <c r="R107" s="65"/>
      <c r="S107" s="65"/>
      <c r="T107" s="65"/>
      <c r="U107" s="65"/>
      <c r="V107" s="65"/>
      <c r="W107" s="65"/>
      <c r="X107" s="65"/>
      <c r="Y107" s="65"/>
      <c r="Z107" s="65"/>
      <c r="AA107" s="65"/>
      <c r="AB107" s="65"/>
      <c r="AC107" s="65"/>
      <c r="AD107" s="65"/>
      <c r="AE107" s="65"/>
      <c r="AF107" s="65"/>
      <c r="AG107" s="65"/>
      <c r="AH107" s="65"/>
      <c r="AI107" s="65"/>
      <c r="AJ107" s="65"/>
      <c r="AK107" s="65"/>
      <c r="AL107" s="65"/>
      <c r="AM107" s="65"/>
      <c r="AN107" s="65"/>
      <c r="AO107" s="65"/>
      <c r="AP107" s="65"/>
      <c r="AQ107" s="65"/>
      <c r="AR107" s="65"/>
      <c r="AS107" s="65"/>
      <c r="AT107" s="65"/>
      <c r="AU107" s="65"/>
      <c r="AV107" s="65"/>
      <c r="AW107" s="65"/>
      <c r="AX107" s="65"/>
      <c r="AY107" s="65"/>
      <c r="AZ107" s="65"/>
      <c r="BA107" s="65"/>
      <c r="BB107" s="65"/>
      <c r="BC107" s="65"/>
      <c r="BD107" s="65"/>
      <c r="BE107" s="65"/>
      <c r="BF107" s="65"/>
      <c r="BG107" s="65"/>
      <c r="BH107" s="65"/>
      <c r="BI107" s="65"/>
      <c r="BJ107" s="65"/>
      <c r="BK107" s="65"/>
      <c r="BL107" s="65"/>
      <c r="BM107" s="65"/>
      <c r="BN107" s="65"/>
      <c r="BO107" s="65"/>
      <c r="BP107" s="65"/>
      <c r="BQ107" s="65"/>
      <c r="BR107" s="65"/>
      <c r="BS107" s="65"/>
      <c r="BT107" s="65"/>
      <c r="BU107" s="65"/>
      <c r="BV107" s="65"/>
      <c r="BW107" s="65"/>
      <c r="BX107" s="65"/>
      <c r="BY107" s="65"/>
      <c r="BZ107" s="65"/>
      <c r="CA107" s="65"/>
      <c r="CB107" s="65"/>
      <c r="CC107" s="65"/>
      <c r="CD107" s="65"/>
      <c r="CE107" s="65"/>
      <c r="CF107" s="65"/>
      <c r="CG107" s="65"/>
      <c r="CH107" s="65"/>
      <c r="CI107" s="65"/>
      <c r="CJ107" s="65"/>
      <c r="CK107" s="65"/>
      <c r="CL107" s="65"/>
      <c r="CM107" s="65"/>
      <c r="CN107" s="65"/>
      <c r="CO107" s="65"/>
      <c r="CP107" s="65"/>
      <c r="CQ107" s="65"/>
      <c r="CR107" s="65"/>
      <c r="CS107" s="65"/>
      <c r="CT107" s="65"/>
      <c r="CU107" s="65"/>
      <c r="CV107" s="65"/>
      <c r="CW107" s="65"/>
      <c r="CX107" s="65"/>
      <c r="CY107" s="65"/>
      <c r="CZ107" s="65"/>
      <c r="DA107" s="65"/>
      <c r="DB107" s="65"/>
      <c r="DC107" s="65"/>
      <c r="DD107" s="65"/>
      <c r="DE107" s="65"/>
      <c r="DF107" s="65"/>
      <c r="DG107" s="65"/>
      <c r="DH107" s="65"/>
      <c r="DI107" s="65"/>
      <c r="DJ107" s="65"/>
      <c r="DK107" s="65"/>
      <c r="DL107" s="65"/>
      <c r="DM107" s="65"/>
      <c r="DN107" s="65"/>
      <c r="DO107" s="65"/>
      <c r="DP107" s="65"/>
      <c r="DQ107" s="65"/>
      <c r="DR107" s="65"/>
      <c r="DS107" s="65"/>
      <c r="DT107" s="65"/>
      <c r="DU107" s="65"/>
      <c r="DV107" s="65"/>
      <c r="DW107" s="65"/>
      <c r="DX107" s="65"/>
      <c r="DY107" s="65"/>
      <c r="DZ107" s="65"/>
      <c r="EA107" s="65"/>
      <c r="EB107" s="65"/>
    </row>
    <row r="108" spans="1:132" ht="15.75" customHeight="1" x14ac:dyDescent="0.25">
      <c r="A108" s="65"/>
      <c r="B108" s="65"/>
      <c r="C108" s="65"/>
      <c r="D108" s="65"/>
      <c r="E108" s="65"/>
      <c r="F108" s="65"/>
      <c r="G108" s="65"/>
      <c r="H108" s="65"/>
      <c r="I108" s="65"/>
      <c r="J108" s="65"/>
      <c r="K108" s="65"/>
      <c r="L108" s="65"/>
      <c r="M108" s="65"/>
      <c r="N108" s="65"/>
      <c r="O108" s="65"/>
      <c r="P108" s="65"/>
      <c r="Q108" s="65"/>
      <c r="R108" s="65"/>
      <c r="S108" s="65"/>
      <c r="T108" s="65"/>
      <c r="U108" s="65"/>
      <c r="V108" s="65"/>
      <c r="W108" s="65"/>
      <c r="X108" s="65"/>
      <c r="Y108" s="65"/>
      <c r="Z108" s="65"/>
      <c r="AA108" s="65"/>
      <c r="AB108" s="65"/>
      <c r="AC108" s="65"/>
      <c r="AD108" s="65"/>
      <c r="AE108" s="65"/>
      <c r="AF108" s="65"/>
      <c r="AG108" s="65"/>
      <c r="AH108" s="65"/>
      <c r="AI108" s="65"/>
      <c r="AJ108" s="65"/>
      <c r="AK108" s="65"/>
      <c r="AL108" s="65"/>
      <c r="AM108" s="65"/>
      <c r="AN108" s="65"/>
      <c r="AO108" s="65"/>
      <c r="AP108" s="65"/>
      <c r="AQ108" s="65"/>
      <c r="AR108" s="65"/>
      <c r="AS108" s="65"/>
      <c r="AT108" s="65"/>
      <c r="AU108" s="65"/>
      <c r="AV108" s="65"/>
      <c r="AW108" s="65"/>
      <c r="AX108" s="65"/>
      <c r="AY108" s="65"/>
      <c r="AZ108" s="65"/>
      <c r="BA108" s="65"/>
      <c r="BB108" s="65"/>
      <c r="BC108" s="65"/>
      <c r="BD108" s="65"/>
      <c r="BE108" s="65"/>
      <c r="BF108" s="65"/>
      <c r="BG108" s="65"/>
      <c r="BH108" s="65"/>
      <c r="BI108" s="65"/>
      <c r="BJ108" s="65"/>
      <c r="BK108" s="65"/>
      <c r="BL108" s="65"/>
      <c r="BM108" s="65"/>
      <c r="BN108" s="65"/>
      <c r="BO108" s="65"/>
      <c r="BP108" s="65"/>
      <c r="BQ108" s="65"/>
      <c r="BR108" s="65"/>
      <c r="BS108" s="65"/>
      <c r="BT108" s="65"/>
      <c r="BU108" s="65"/>
      <c r="BV108" s="65"/>
      <c r="BW108" s="65"/>
      <c r="BX108" s="65"/>
      <c r="BY108" s="65"/>
      <c r="BZ108" s="65"/>
      <c r="CA108" s="65"/>
      <c r="CB108" s="65"/>
      <c r="CC108" s="65"/>
      <c r="CD108" s="65"/>
      <c r="CE108" s="65"/>
      <c r="CF108" s="65"/>
      <c r="CG108" s="65"/>
      <c r="CH108" s="65"/>
      <c r="CI108" s="65"/>
      <c r="CJ108" s="65"/>
      <c r="CK108" s="65"/>
      <c r="CL108" s="65"/>
      <c r="CM108" s="65"/>
      <c r="CN108" s="65"/>
      <c r="CO108" s="65"/>
      <c r="CP108" s="65"/>
      <c r="CQ108" s="65"/>
      <c r="CR108" s="65"/>
      <c r="CS108" s="65"/>
      <c r="CT108" s="65"/>
      <c r="CU108" s="65"/>
      <c r="CV108" s="65"/>
      <c r="CW108" s="65"/>
      <c r="CX108" s="65"/>
      <c r="CY108" s="65"/>
      <c r="CZ108" s="65"/>
      <c r="DA108" s="65"/>
      <c r="DB108" s="65"/>
      <c r="DC108" s="65"/>
      <c r="DD108" s="65"/>
      <c r="DE108" s="65"/>
      <c r="DF108" s="65"/>
      <c r="DG108" s="65"/>
      <c r="DH108" s="65"/>
      <c r="DI108" s="65"/>
      <c r="DJ108" s="65"/>
      <c r="DK108" s="65"/>
      <c r="DL108" s="65"/>
      <c r="DM108" s="65"/>
      <c r="DN108" s="65"/>
      <c r="DO108" s="65"/>
      <c r="DP108" s="65"/>
      <c r="DQ108" s="65"/>
      <c r="DR108" s="65"/>
      <c r="DS108" s="65"/>
      <c r="DT108" s="65"/>
      <c r="DU108" s="65"/>
      <c r="DV108" s="65"/>
      <c r="DW108" s="65"/>
      <c r="DX108" s="65"/>
      <c r="DY108" s="65"/>
      <c r="DZ108" s="65"/>
      <c r="EA108" s="65"/>
      <c r="EB108" s="65"/>
    </row>
    <row r="109" spans="1:132" ht="15.75" customHeight="1" x14ac:dyDescent="0.25">
      <c r="A109" s="65"/>
      <c r="B109" s="65"/>
      <c r="C109" s="65"/>
      <c r="D109" s="65"/>
      <c r="E109" s="65"/>
      <c r="F109" s="65"/>
      <c r="G109" s="65"/>
      <c r="H109" s="65"/>
      <c r="I109" s="65"/>
      <c r="J109" s="65"/>
      <c r="K109" s="65"/>
      <c r="L109" s="65"/>
      <c r="M109" s="65"/>
      <c r="N109" s="65"/>
      <c r="O109" s="65"/>
      <c r="P109" s="65"/>
      <c r="Q109" s="65"/>
      <c r="R109" s="65"/>
      <c r="S109" s="65"/>
      <c r="T109" s="65"/>
      <c r="U109" s="65"/>
      <c r="V109" s="65"/>
      <c r="W109" s="65"/>
      <c r="X109" s="65"/>
      <c r="Y109" s="65"/>
      <c r="Z109" s="65"/>
      <c r="AA109" s="65"/>
      <c r="AB109" s="65"/>
      <c r="AC109" s="65"/>
      <c r="AD109" s="65"/>
      <c r="AE109" s="65"/>
      <c r="AF109" s="65"/>
      <c r="AG109" s="65"/>
      <c r="AH109" s="65"/>
      <c r="AI109" s="65"/>
      <c r="AJ109" s="65"/>
      <c r="AK109" s="65"/>
      <c r="AL109" s="65"/>
      <c r="AM109" s="65"/>
      <c r="AN109" s="65"/>
      <c r="AO109" s="65"/>
      <c r="AP109" s="65"/>
      <c r="AQ109" s="65"/>
      <c r="AR109" s="65"/>
      <c r="AS109" s="65"/>
      <c r="AT109" s="65"/>
      <c r="AU109" s="65"/>
      <c r="AV109" s="65"/>
      <c r="AW109" s="65"/>
      <c r="AX109" s="65"/>
      <c r="AY109" s="65"/>
      <c r="AZ109" s="65"/>
      <c r="BA109" s="65"/>
      <c r="BB109" s="65"/>
      <c r="BC109" s="65"/>
      <c r="BD109" s="65"/>
      <c r="BE109" s="65"/>
      <c r="BF109" s="65"/>
      <c r="BG109" s="65"/>
      <c r="BH109" s="65"/>
      <c r="BI109" s="65"/>
      <c r="BJ109" s="65"/>
      <c r="BK109" s="65"/>
      <c r="BL109" s="65"/>
      <c r="BM109" s="65"/>
      <c r="BN109" s="65"/>
      <c r="BO109" s="65"/>
      <c r="BP109" s="65"/>
      <c r="BQ109" s="65"/>
      <c r="BR109" s="65"/>
      <c r="BS109" s="65"/>
      <c r="BT109" s="65"/>
      <c r="BU109" s="65"/>
      <c r="BV109" s="65"/>
      <c r="BW109" s="65"/>
      <c r="BX109" s="65"/>
      <c r="BY109" s="65"/>
      <c r="BZ109" s="65"/>
      <c r="CA109" s="65"/>
      <c r="CB109" s="65"/>
      <c r="CC109" s="65"/>
      <c r="CD109" s="65"/>
      <c r="CE109" s="65"/>
      <c r="CF109" s="65"/>
      <c r="CG109" s="65"/>
      <c r="CH109" s="65"/>
      <c r="CI109" s="65"/>
      <c r="CJ109" s="65"/>
      <c r="CK109" s="65"/>
      <c r="CL109" s="65"/>
      <c r="CM109" s="65"/>
      <c r="CN109" s="65"/>
      <c r="CO109" s="65"/>
      <c r="CP109" s="65"/>
      <c r="CQ109" s="65"/>
      <c r="CR109" s="65"/>
      <c r="CS109" s="65"/>
      <c r="CT109" s="65"/>
      <c r="CU109" s="65"/>
      <c r="CV109" s="65"/>
      <c r="CW109" s="65"/>
      <c r="CX109" s="65"/>
      <c r="CY109" s="65"/>
      <c r="CZ109" s="65"/>
      <c r="DA109" s="65"/>
      <c r="DB109" s="65"/>
      <c r="DC109" s="65"/>
      <c r="DD109" s="65"/>
      <c r="DE109" s="65"/>
      <c r="DF109" s="65"/>
      <c r="DG109" s="65"/>
      <c r="DH109" s="65"/>
      <c r="DI109" s="65"/>
      <c r="DJ109" s="65"/>
      <c r="DK109" s="65"/>
      <c r="DL109" s="65"/>
      <c r="DM109" s="65"/>
      <c r="DN109" s="65"/>
      <c r="DO109" s="65"/>
      <c r="DP109" s="65"/>
      <c r="DQ109" s="65"/>
      <c r="DR109" s="65"/>
      <c r="DS109" s="65"/>
      <c r="DT109" s="65"/>
      <c r="DU109" s="65"/>
      <c r="DV109" s="65"/>
      <c r="DW109" s="65"/>
      <c r="DX109" s="65"/>
      <c r="DY109" s="65"/>
      <c r="DZ109" s="65"/>
      <c r="EA109" s="65"/>
      <c r="EB109" s="65"/>
    </row>
    <row r="110" spans="1:132" ht="15.75" customHeight="1" x14ac:dyDescent="0.25">
      <c r="A110" s="65"/>
      <c r="B110" s="65"/>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c r="AQ110" s="65"/>
      <c r="AR110" s="65"/>
      <c r="AS110" s="65"/>
      <c r="AT110" s="65"/>
      <c r="AU110" s="65"/>
      <c r="AV110" s="65"/>
      <c r="AW110" s="65"/>
      <c r="AX110" s="65"/>
      <c r="AY110" s="65"/>
      <c r="AZ110" s="65"/>
      <c r="BA110" s="65"/>
      <c r="BB110" s="65"/>
      <c r="BC110" s="65"/>
      <c r="BD110" s="65"/>
      <c r="BE110" s="65"/>
      <c r="BF110" s="65"/>
      <c r="BG110" s="65"/>
      <c r="BH110" s="65"/>
      <c r="BI110" s="65"/>
      <c r="BJ110" s="65"/>
      <c r="BK110" s="65"/>
      <c r="BL110" s="65"/>
      <c r="BM110" s="65"/>
      <c r="BN110" s="65"/>
      <c r="BO110" s="65"/>
      <c r="BP110" s="65"/>
      <c r="BQ110" s="65"/>
      <c r="BR110" s="65"/>
      <c r="BS110" s="65"/>
      <c r="BT110" s="65"/>
      <c r="BU110" s="65"/>
      <c r="BV110" s="65"/>
      <c r="BW110" s="65"/>
      <c r="BX110" s="65"/>
      <c r="BY110" s="65"/>
      <c r="BZ110" s="65"/>
      <c r="CA110" s="65"/>
      <c r="CB110" s="65"/>
      <c r="CC110" s="65"/>
      <c r="CD110" s="65"/>
      <c r="CE110" s="65"/>
      <c r="CF110" s="65"/>
      <c r="CG110" s="65"/>
      <c r="CH110" s="65"/>
      <c r="CI110" s="65"/>
      <c r="CJ110" s="65"/>
      <c r="CK110" s="65"/>
      <c r="CL110" s="65"/>
      <c r="CM110" s="65"/>
      <c r="CN110" s="65"/>
      <c r="CO110" s="65"/>
      <c r="CP110" s="65"/>
      <c r="CQ110" s="65"/>
      <c r="CR110" s="65"/>
      <c r="CS110" s="65"/>
      <c r="CT110" s="65"/>
      <c r="CU110" s="65"/>
      <c r="CV110" s="65"/>
      <c r="CW110" s="65"/>
      <c r="CX110" s="65"/>
      <c r="CY110" s="65"/>
      <c r="CZ110" s="65"/>
      <c r="DA110" s="65"/>
      <c r="DB110" s="65"/>
      <c r="DC110" s="65"/>
      <c r="DD110" s="65"/>
      <c r="DE110" s="65"/>
      <c r="DF110" s="65"/>
      <c r="DG110" s="65"/>
      <c r="DH110" s="65"/>
      <c r="DI110" s="65"/>
      <c r="DJ110" s="65"/>
      <c r="DK110" s="65"/>
      <c r="DL110" s="65"/>
      <c r="DM110" s="65"/>
      <c r="DN110" s="65"/>
      <c r="DO110" s="65"/>
      <c r="DP110" s="65"/>
      <c r="DQ110" s="65"/>
      <c r="DR110" s="65"/>
      <c r="DS110" s="65"/>
      <c r="DT110" s="65"/>
      <c r="DU110" s="65"/>
      <c r="DV110" s="65"/>
      <c r="DW110" s="65"/>
      <c r="DX110" s="65"/>
      <c r="DY110" s="65"/>
      <c r="DZ110" s="65"/>
      <c r="EA110" s="65"/>
      <c r="EB110" s="65"/>
    </row>
    <row r="111" spans="1:132" ht="15.75" customHeight="1" x14ac:dyDescent="0.25">
      <c r="A111" s="65"/>
      <c r="B111" s="65"/>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c r="AA111" s="65"/>
      <c r="AB111" s="65"/>
      <c r="AC111" s="65"/>
      <c r="AD111" s="65"/>
      <c r="AE111" s="65"/>
      <c r="AF111" s="65"/>
      <c r="AG111" s="65"/>
      <c r="AH111" s="65"/>
      <c r="AI111" s="65"/>
      <c r="AJ111" s="65"/>
      <c r="AK111" s="65"/>
      <c r="AL111" s="65"/>
      <c r="AM111" s="65"/>
      <c r="AN111" s="65"/>
      <c r="AO111" s="65"/>
      <c r="AP111" s="65"/>
      <c r="AQ111" s="65"/>
      <c r="AR111" s="65"/>
      <c r="AS111" s="65"/>
      <c r="AT111" s="65"/>
      <c r="AU111" s="65"/>
      <c r="AV111" s="65"/>
      <c r="AW111" s="65"/>
      <c r="AX111" s="65"/>
      <c r="AY111" s="65"/>
      <c r="AZ111" s="65"/>
      <c r="BA111" s="65"/>
      <c r="BB111" s="65"/>
      <c r="BC111" s="65"/>
      <c r="BD111" s="65"/>
      <c r="BE111" s="65"/>
      <c r="BF111" s="65"/>
      <c r="BG111" s="65"/>
      <c r="BH111" s="65"/>
      <c r="BI111" s="65"/>
      <c r="BJ111" s="65"/>
      <c r="BK111" s="65"/>
      <c r="BL111" s="65"/>
      <c r="BM111" s="65"/>
      <c r="BN111" s="65"/>
      <c r="BO111" s="65"/>
      <c r="BP111" s="65"/>
      <c r="BQ111" s="65"/>
      <c r="BR111" s="65"/>
      <c r="BS111" s="65"/>
      <c r="BT111" s="65"/>
      <c r="BU111" s="65"/>
      <c r="BV111" s="65"/>
      <c r="BW111" s="65"/>
      <c r="BX111" s="65"/>
      <c r="BY111" s="65"/>
      <c r="BZ111" s="65"/>
      <c r="CA111" s="65"/>
      <c r="CB111" s="65"/>
      <c r="CC111" s="65"/>
      <c r="CD111" s="65"/>
      <c r="CE111" s="65"/>
      <c r="CF111" s="65"/>
      <c r="CG111" s="65"/>
      <c r="CH111" s="65"/>
      <c r="CI111" s="65"/>
      <c r="CJ111" s="65"/>
      <c r="CK111" s="65"/>
      <c r="CL111" s="65"/>
      <c r="CM111" s="65"/>
      <c r="CN111" s="65"/>
      <c r="CO111" s="65"/>
      <c r="CP111" s="65"/>
      <c r="CQ111" s="65"/>
      <c r="CR111" s="65"/>
      <c r="CS111" s="65"/>
      <c r="CT111" s="65"/>
      <c r="CU111" s="65"/>
      <c r="CV111" s="65"/>
      <c r="CW111" s="65"/>
      <c r="CX111" s="65"/>
      <c r="CY111" s="65"/>
      <c r="CZ111" s="65"/>
      <c r="DA111" s="65"/>
      <c r="DB111" s="65"/>
      <c r="DC111" s="65"/>
      <c r="DD111" s="65"/>
      <c r="DE111" s="65"/>
      <c r="DF111" s="65"/>
      <c r="DG111" s="65"/>
      <c r="DH111" s="65"/>
      <c r="DI111" s="65"/>
      <c r="DJ111" s="65"/>
      <c r="DK111" s="65"/>
      <c r="DL111" s="65"/>
      <c r="DM111" s="65"/>
      <c r="DN111" s="65"/>
      <c r="DO111" s="65"/>
      <c r="DP111" s="65"/>
      <c r="DQ111" s="65"/>
      <c r="DR111" s="65"/>
      <c r="DS111" s="65"/>
      <c r="DT111" s="65"/>
      <c r="DU111" s="65"/>
      <c r="DV111" s="65"/>
      <c r="DW111" s="65"/>
      <c r="DX111" s="65"/>
      <c r="DY111" s="65"/>
      <c r="DZ111" s="65"/>
      <c r="EA111" s="65"/>
      <c r="EB111" s="65"/>
    </row>
    <row r="112" spans="1:132" ht="15.75" customHeight="1" x14ac:dyDescent="0.25">
      <c r="A112" s="65"/>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c r="AV112" s="65"/>
      <c r="AW112" s="65"/>
      <c r="AX112" s="65"/>
      <c r="AY112" s="65"/>
      <c r="AZ112" s="65"/>
      <c r="BA112" s="65"/>
      <c r="BB112" s="65"/>
      <c r="BC112" s="65"/>
      <c r="BD112" s="65"/>
      <c r="BE112" s="65"/>
      <c r="BF112" s="65"/>
      <c r="BG112" s="65"/>
      <c r="BH112" s="65"/>
      <c r="BI112" s="65"/>
      <c r="BJ112" s="65"/>
      <c r="BK112" s="65"/>
      <c r="BL112" s="65"/>
      <c r="BM112" s="65"/>
      <c r="BN112" s="65"/>
      <c r="BO112" s="65"/>
      <c r="BP112" s="65"/>
      <c r="BQ112" s="65"/>
      <c r="BR112" s="65"/>
      <c r="BS112" s="65"/>
      <c r="BT112" s="65"/>
      <c r="BU112" s="65"/>
      <c r="BV112" s="65"/>
      <c r="BW112" s="65"/>
      <c r="BX112" s="65"/>
      <c r="BY112" s="65"/>
      <c r="BZ112" s="65"/>
      <c r="CA112" s="65"/>
      <c r="CB112" s="65"/>
      <c r="CC112" s="65"/>
      <c r="CD112" s="65"/>
      <c r="CE112" s="65"/>
      <c r="CF112" s="65"/>
      <c r="CG112" s="65"/>
      <c r="CH112" s="65"/>
      <c r="CI112" s="65"/>
      <c r="CJ112" s="65"/>
      <c r="CK112" s="65"/>
      <c r="CL112" s="65"/>
      <c r="CM112" s="65"/>
      <c r="CN112" s="65"/>
      <c r="CO112" s="65"/>
      <c r="CP112" s="65"/>
      <c r="CQ112" s="65"/>
      <c r="CR112" s="65"/>
      <c r="CS112" s="65"/>
      <c r="CT112" s="65"/>
      <c r="CU112" s="65"/>
      <c r="CV112" s="65"/>
      <c r="CW112" s="65"/>
      <c r="CX112" s="65"/>
      <c r="CY112" s="65"/>
      <c r="CZ112" s="65"/>
      <c r="DA112" s="65"/>
      <c r="DB112" s="65"/>
      <c r="DC112" s="65"/>
      <c r="DD112" s="65"/>
      <c r="DE112" s="65"/>
      <c r="DF112" s="65"/>
      <c r="DG112" s="65"/>
      <c r="DH112" s="65"/>
      <c r="DI112" s="65"/>
      <c r="DJ112" s="65"/>
      <c r="DK112" s="65"/>
      <c r="DL112" s="65"/>
      <c r="DM112" s="65"/>
      <c r="DN112" s="65"/>
      <c r="DO112" s="65"/>
      <c r="DP112" s="65"/>
      <c r="DQ112" s="65"/>
      <c r="DR112" s="65"/>
      <c r="DS112" s="65"/>
      <c r="DT112" s="65"/>
      <c r="DU112" s="65"/>
      <c r="DV112" s="65"/>
      <c r="DW112" s="65"/>
      <c r="DX112" s="65"/>
      <c r="DY112" s="65"/>
      <c r="DZ112" s="65"/>
      <c r="EA112" s="65"/>
      <c r="EB112" s="65"/>
    </row>
    <row r="113" spans="1:132" ht="15.75" customHeight="1" x14ac:dyDescent="0.25">
      <c r="A113" s="65"/>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c r="AV113" s="65"/>
      <c r="AW113" s="65"/>
      <c r="AX113" s="65"/>
      <c r="AY113" s="65"/>
      <c r="AZ113" s="65"/>
      <c r="BA113" s="65"/>
      <c r="BB113" s="65"/>
      <c r="BC113" s="65"/>
      <c r="BD113" s="65"/>
      <c r="BE113" s="65"/>
      <c r="BF113" s="65"/>
      <c r="BG113" s="65"/>
      <c r="BH113" s="65"/>
      <c r="BI113" s="65"/>
      <c r="BJ113" s="65"/>
      <c r="BK113" s="65"/>
      <c r="BL113" s="65"/>
      <c r="BM113" s="65"/>
      <c r="BN113" s="65"/>
      <c r="BO113" s="65"/>
      <c r="BP113" s="65"/>
      <c r="BQ113" s="65"/>
      <c r="BR113" s="65"/>
      <c r="BS113" s="65"/>
      <c r="BT113" s="65"/>
      <c r="BU113" s="65"/>
      <c r="BV113" s="65"/>
      <c r="BW113" s="65"/>
      <c r="BX113" s="65"/>
      <c r="BY113" s="65"/>
      <c r="BZ113" s="65"/>
      <c r="CA113" s="65"/>
      <c r="CB113" s="65"/>
      <c r="CC113" s="65"/>
      <c r="CD113" s="65"/>
      <c r="CE113" s="65"/>
      <c r="CF113" s="65"/>
      <c r="CG113" s="65"/>
      <c r="CH113" s="65"/>
      <c r="CI113" s="65"/>
      <c r="CJ113" s="65"/>
      <c r="CK113" s="65"/>
      <c r="CL113" s="65"/>
      <c r="CM113" s="65"/>
      <c r="CN113" s="65"/>
      <c r="CO113" s="65"/>
      <c r="CP113" s="65"/>
      <c r="CQ113" s="65"/>
      <c r="CR113" s="65"/>
      <c r="CS113" s="65"/>
      <c r="CT113" s="65"/>
      <c r="CU113" s="65"/>
      <c r="CV113" s="65"/>
      <c r="CW113" s="65"/>
      <c r="CX113" s="65"/>
      <c r="CY113" s="65"/>
      <c r="CZ113" s="65"/>
      <c r="DA113" s="65"/>
      <c r="DB113" s="65"/>
      <c r="DC113" s="65"/>
      <c r="DD113" s="65"/>
      <c r="DE113" s="65"/>
      <c r="DF113" s="65"/>
      <c r="DG113" s="65"/>
      <c r="DH113" s="65"/>
      <c r="DI113" s="65"/>
      <c r="DJ113" s="65"/>
      <c r="DK113" s="65"/>
      <c r="DL113" s="65"/>
      <c r="DM113" s="65"/>
      <c r="DN113" s="65"/>
      <c r="DO113" s="65"/>
      <c r="DP113" s="65"/>
      <c r="DQ113" s="65"/>
      <c r="DR113" s="65"/>
      <c r="DS113" s="65"/>
      <c r="DT113" s="65"/>
      <c r="DU113" s="65"/>
      <c r="DV113" s="65"/>
      <c r="DW113" s="65"/>
      <c r="DX113" s="65"/>
      <c r="DY113" s="65"/>
      <c r="DZ113" s="65"/>
      <c r="EA113" s="65"/>
      <c r="EB113" s="65"/>
    </row>
    <row r="114" spans="1:132" ht="15.75" customHeight="1" x14ac:dyDescent="0.25">
      <c r="A114" s="65"/>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5"/>
      <c r="AB114" s="65"/>
      <c r="AC114" s="65"/>
      <c r="AD114" s="65"/>
      <c r="AE114" s="65"/>
      <c r="AF114" s="65"/>
      <c r="AG114" s="65"/>
      <c r="AH114" s="65"/>
      <c r="AI114" s="65"/>
      <c r="AJ114" s="65"/>
      <c r="AK114" s="65"/>
      <c r="AL114" s="65"/>
      <c r="AM114" s="65"/>
      <c r="AN114" s="65"/>
      <c r="AO114" s="65"/>
      <c r="AP114" s="65"/>
      <c r="AQ114" s="65"/>
      <c r="AR114" s="65"/>
      <c r="AS114" s="65"/>
      <c r="AT114" s="65"/>
      <c r="AU114" s="65"/>
      <c r="AV114" s="65"/>
      <c r="AW114" s="65"/>
      <c r="AX114" s="65"/>
      <c r="AY114" s="65"/>
      <c r="AZ114" s="65"/>
      <c r="BA114" s="65"/>
      <c r="BB114" s="65"/>
      <c r="BC114" s="65"/>
      <c r="BD114" s="65"/>
      <c r="BE114" s="65"/>
      <c r="BF114" s="65"/>
      <c r="BG114" s="65"/>
      <c r="BH114" s="65"/>
      <c r="BI114" s="65"/>
      <c r="BJ114" s="65"/>
      <c r="BK114" s="65"/>
      <c r="BL114" s="65"/>
      <c r="BM114" s="65"/>
      <c r="BN114" s="65"/>
      <c r="BO114" s="65"/>
      <c r="BP114" s="65"/>
      <c r="BQ114" s="65"/>
      <c r="BR114" s="65"/>
      <c r="BS114" s="65"/>
      <c r="BT114" s="65"/>
      <c r="BU114" s="65"/>
      <c r="BV114" s="65"/>
      <c r="BW114" s="65"/>
      <c r="BX114" s="65"/>
      <c r="BY114" s="65"/>
      <c r="BZ114" s="65"/>
      <c r="CA114" s="65"/>
      <c r="CB114" s="65"/>
      <c r="CC114" s="65"/>
      <c r="CD114" s="65"/>
      <c r="CE114" s="65"/>
      <c r="CF114" s="65"/>
      <c r="CG114" s="65"/>
      <c r="CH114" s="65"/>
      <c r="CI114" s="65"/>
      <c r="CJ114" s="65"/>
      <c r="CK114" s="65"/>
      <c r="CL114" s="65"/>
      <c r="CM114" s="65"/>
      <c r="CN114" s="65"/>
      <c r="CO114" s="65"/>
      <c r="CP114" s="65"/>
      <c r="CQ114" s="65"/>
      <c r="CR114" s="65"/>
      <c r="CS114" s="65"/>
      <c r="CT114" s="65"/>
      <c r="CU114" s="65"/>
      <c r="CV114" s="65"/>
      <c r="CW114" s="65"/>
      <c r="CX114" s="65"/>
      <c r="CY114" s="65"/>
      <c r="CZ114" s="65"/>
      <c r="DA114" s="65"/>
      <c r="DB114" s="65"/>
      <c r="DC114" s="65"/>
      <c r="DD114" s="65"/>
      <c r="DE114" s="65"/>
      <c r="DF114" s="65"/>
      <c r="DG114" s="65"/>
      <c r="DH114" s="65"/>
      <c r="DI114" s="65"/>
      <c r="DJ114" s="65"/>
      <c r="DK114" s="65"/>
      <c r="DL114" s="65"/>
      <c r="DM114" s="65"/>
      <c r="DN114" s="65"/>
      <c r="DO114" s="65"/>
      <c r="DP114" s="65"/>
      <c r="DQ114" s="65"/>
      <c r="DR114" s="65"/>
      <c r="DS114" s="65"/>
      <c r="DT114" s="65"/>
      <c r="DU114" s="65"/>
      <c r="DV114" s="65"/>
      <c r="DW114" s="65"/>
      <c r="DX114" s="65"/>
      <c r="DY114" s="65"/>
      <c r="DZ114" s="65"/>
      <c r="EA114" s="65"/>
      <c r="EB114" s="65"/>
    </row>
    <row r="115" spans="1:132" ht="15.75" customHeight="1" x14ac:dyDescent="0.25">
      <c r="A115" s="65"/>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c r="AA115" s="65"/>
      <c r="AB115" s="65"/>
      <c r="AC115" s="65"/>
      <c r="AD115" s="65"/>
      <c r="AE115" s="65"/>
      <c r="AF115" s="65"/>
      <c r="AG115" s="65"/>
      <c r="AH115" s="65"/>
      <c r="AI115" s="65"/>
      <c r="AJ115" s="65"/>
      <c r="AK115" s="65"/>
      <c r="AL115" s="65"/>
      <c r="AM115" s="65"/>
      <c r="AN115" s="65"/>
      <c r="AO115" s="65"/>
      <c r="AP115" s="65"/>
      <c r="AQ115" s="65"/>
      <c r="AR115" s="65"/>
      <c r="AS115" s="65"/>
      <c r="AT115" s="65"/>
      <c r="AU115" s="65"/>
      <c r="AV115" s="65"/>
      <c r="AW115" s="65"/>
      <c r="AX115" s="65"/>
      <c r="AY115" s="65"/>
      <c r="AZ115" s="65"/>
      <c r="BA115" s="65"/>
      <c r="BB115" s="65"/>
      <c r="BC115" s="65"/>
      <c r="BD115" s="65"/>
      <c r="BE115" s="65"/>
      <c r="BF115" s="65"/>
      <c r="BG115" s="65"/>
      <c r="BH115" s="65"/>
      <c r="BI115" s="65"/>
      <c r="BJ115" s="65"/>
      <c r="BK115" s="65"/>
      <c r="BL115" s="65"/>
      <c r="BM115" s="65"/>
      <c r="BN115" s="65"/>
      <c r="BO115" s="65"/>
      <c r="BP115" s="65"/>
      <c r="BQ115" s="65"/>
      <c r="BR115" s="65"/>
      <c r="BS115" s="65"/>
      <c r="BT115" s="65"/>
      <c r="BU115" s="65"/>
      <c r="BV115" s="65"/>
      <c r="BW115" s="65"/>
      <c r="BX115" s="65"/>
      <c r="BY115" s="65"/>
      <c r="BZ115" s="65"/>
      <c r="CA115" s="65"/>
      <c r="CB115" s="65"/>
      <c r="CC115" s="65"/>
      <c r="CD115" s="65"/>
      <c r="CE115" s="65"/>
      <c r="CF115" s="65"/>
      <c r="CG115" s="65"/>
      <c r="CH115" s="65"/>
      <c r="CI115" s="65"/>
      <c r="CJ115" s="65"/>
      <c r="CK115" s="65"/>
      <c r="CL115" s="65"/>
      <c r="CM115" s="65"/>
      <c r="CN115" s="65"/>
      <c r="CO115" s="65"/>
      <c r="CP115" s="65"/>
      <c r="CQ115" s="65"/>
      <c r="CR115" s="65"/>
      <c r="CS115" s="65"/>
      <c r="CT115" s="65"/>
      <c r="CU115" s="65"/>
      <c r="CV115" s="65"/>
      <c r="CW115" s="65"/>
      <c r="CX115" s="65"/>
      <c r="CY115" s="65"/>
      <c r="CZ115" s="65"/>
      <c r="DA115" s="65"/>
      <c r="DB115" s="65"/>
      <c r="DC115" s="65"/>
      <c r="DD115" s="65"/>
      <c r="DE115" s="65"/>
      <c r="DF115" s="65"/>
      <c r="DG115" s="65"/>
      <c r="DH115" s="65"/>
      <c r="DI115" s="65"/>
      <c r="DJ115" s="65"/>
      <c r="DK115" s="65"/>
      <c r="DL115" s="65"/>
      <c r="DM115" s="65"/>
      <c r="DN115" s="65"/>
      <c r="DO115" s="65"/>
      <c r="DP115" s="65"/>
      <c r="DQ115" s="65"/>
      <c r="DR115" s="65"/>
      <c r="DS115" s="65"/>
      <c r="DT115" s="65"/>
      <c r="DU115" s="65"/>
      <c r="DV115" s="65"/>
      <c r="DW115" s="65"/>
      <c r="DX115" s="65"/>
      <c r="DY115" s="65"/>
      <c r="DZ115" s="65"/>
      <c r="EA115" s="65"/>
      <c r="EB115" s="65"/>
    </row>
    <row r="116" spans="1:132" ht="15.75" customHeight="1" x14ac:dyDescent="0.25">
      <c r="A116" s="65"/>
      <c r="B116" s="65"/>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c r="AA116" s="65"/>
      <c r="AB116" s="65"/>
      <c r="AC116" s="65"/>
      <c r="AD116" s="65"/>
      <c r="AE116" s="65"/>
      <c r="AF116" s="65"/>
      <c r="AG116" s="65"/>
      <c r="AH116" s="65"/>
      <c r="AI116" s="65"/>
      <c r="AJ116" s="65"/>
      <c r="AK116" s="65"/>
      <c r="AL116" s="65"/>
      <c r="AM116" s="65"/>
      <c r="AN116" s="65"/>
      <c r="AO116" s="65"/>
      <c r="AP116" s="65"/>
      <c r="AQ116" s="65"/>
      <c r="AR116" s="65"/>
      <c r="AS116" s="65"/>
      <c r="AT116" s="65"/>
      <c r="AU116" s="65"/>
      <c r="AV116" s="65"/>
      <c r="AW116" s="65"/>
      <c r="AX116" s="65"/>
      <c r="AY116" s="65"/>
      <c r="AZ116" s="65"/>
      <c r="BA116" s="65"/>
      <c r="BB116" s="65"/>
      <c r="BC116" s="65"/>
      <c r="BD116" s="65"/>
      <c r="BE116" s="65"/>
      <c r="BF116" s="65"/>
      <c r="BG116" s="65"/>
      <c r="BH116" s="65"/>
      <c r="BI116" s="65"/>
      <c r="BJ116" s="65"/>
      <c r="BK116" s="65"/>
      <c r="BL116" s="65"/>
      <c r="BM116" s="65"/>
      <c r="BN116" s="65"/>
      <c r="BO116" s="65"/>
      <c r="BP116" s="65"/>
      <c r="BQ116" s="65"/>
      <c r="BR116" s="65"/>
      <c r="BS116" s="65"/>
      <c r="BT116" s="65"/>
      <c r="BU116" s="65"/>
      <c r="BV116" s="65"/>
      <c r="BW116" s="65"/>
      <c r="BX116" s="65"/>
      <c r="BY116" s="65"/>
      <c r="BZ116" s="65"/>
      <c r="CA116" s="65"/>
      <c r="CB116" s="65"/>
      <c r="CC116" s="65"/>
      <c r="CD116" s="65"/>
      <c r="CE116" s="65"/>
      <c r="CF116" s="65"/>
      <c r="CG116" s="65"/>
      <c r="CH116" s="65"/>
      <c r="CI116" s="65"/>
      <c r="CJ116" s="65"/>
      <c r="CK116" s="65"/>
      <c r="CL116" s="65"/>
      <c r="CM116" s="65"/>
      <c r="CN116" s="65"/>
      <c r="CO116" s="65"/>
      <c r="CP116" s="65"/>
      <c r="CQ116" s="65"/>
      <c r="CR116" s="65"/>
      <c r="CS116" s="65"/>
      <c r="CT116" s="65"/>
      <c r="CU116" s="65"/>
      <c r="CV116" s="65"/>
      <c r="CW116" s="65"/>
      <c r="CX116" s="65"/>
      <c r="CY116" s="65"/>
      <c r="CZ116" s="65"/>
      <c r="DA116" s="65"/>
      <c r="DB116" s="65"/>
      <c r="DC116" s="65"/>
      <c r="DD116" s="65"/>
      <c r="DE116" s="65"/>
      <c r="DF116" s="65"/>
      <c r="DG116" s="65"/>
      <c r="DH116" s="65"/>
      <c r="DI116" s="65"/>
      <c r="DJ116" s="65"/>
      <c r="DK116" s="65"/>
      <c r="DL116" s="65"/>
      <c r="DM116" s="65"/>
      <c r="DN116" s="65"/>
      <c r="DO116" s="65"/>
      <c r="DP116" s="65"/>
      <c r="DQ116" s="65"/>
      <c r="DR116" s="65"/>
      <c r="DS116" s="65"/>
      <c r="DT116" s="65"/>
      <c r="DU116" s="65"/>
      <c r="DV116" s="65"/>
      <c r="DW116" s="65"/>
      <c r="DX116" s="65"/>
      <c r="DY116" s="65"/>
      <c r="DZ116" s="65"/>
      <c r="EA116" s="65"/>
      <c r="EB116" s="65"/>
    </row>
    <row r="117" spans="1:132" ht="15.75" customHeight="1" x14ac:dyDescent="0.25">
      <c r="A117" s="65"/>
      <c r="B117" s="65"/>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c r="AA117" s="65"/>
      <c r="AB117" s="65"/>
      <c r="AC117" s="65"/>
      <c r="AD117" s="65"/>
      <c r="AE117" s="65"/>
      <c r="AF117" s="65"/>
      <c r="AG117" s="65"/>
      <c r="AH117" s="65"/>
      <c r="AI117" s="65"/>
      <c r="AJ117" s="65"/>
      <c r="AK117" s="65"/>
      <c r="AL117" s="65"/>
      <c r="AM117" s="65"/>
      <c r="AN117" s="65"/>
      <c r="AO117" s="65"/>
      <c r="AP117" s="65"/>
      <c r="AQ117" s="65"/>
      <c r="AR117" s="65"/>
      <c r="AS117" s="65"/>
      <c r="AT117" s="65"/>
      <c r="AU117" s="65"/>
      <c r="AV117" s="65"/>
      <c r="AW117" s="65"/>
      <c r="AX117" s="65"/>
      <c r="AY117" s="65"/>
      <c r="AZ117" s="65"/>
      <c r="BA117" s="65"/>
      <c r="BB117" s="65"/>
      <c r="BC117" s="65"/>
      <c r="BD117" s="65"/>
      <c r="BE117" s="65"/>
      <c r="BF117" s="65"/>
      <c r="BG117" s="65"/>
      <c r="BH117" s="65"/>
      <c r="BI117" s="65"/>
      <c r="BJ117" s="65"/>
      <c r="BK117" s="65"/>
      <c r="BL117" s="65"/>
      <c r="BM117" s="65"/>
      <c r="BN117" s="65"/>
      <c r="BO117" s="65"/>
      <c r="BP117" s="65"/>
      <c r="BQ117" s="65"/>
      <c r="BR117" s="65"/>
      <c r="BS117" s="65"/>
      <c r="BT117" s="65"/>
      <c r="BU117" s="65"/>
      <c r="BV117" s="65"/>
      <c r="BW117" s="65"/>
      <c r="BX117" s="65"/>
      <c r="BY117" s="65"/>
      <c r="BZ117" s="65"/>
      <c r="CA117" s="65"/>
      <c r="CB117" s="65"/>
      <c r="CC117" s="65"/>
      <c r="CD117" s="65"/>
      <c r="CE117" s="65"/>
      <c r="CF117" s="65"/>
      <c r="CG117" s="65"/>
      <c r="CH117" s="65"/>
      <c r="CI117" s="65"/>
      <c r="CJ117" s="65"/>
      <c r="CK117" s="65"/>
      <c r="CL117" s="65"/>
      <c r="CM117" s="65"/>
      <c r="CN117" s="65"/>
      <c r="CO117" s="65"/>
      <c r="CP117" s="65"/>
      <c r="CQ117" s="65"/>
      <c r="CR117" s="65"/>
      <c r="CS117" s="65"/>
      <c r="CT117" s="65"/>
      <c r="CU117" s="65"/>
      <c r="CV117" s="65"/>
      <c r="CW117" s="65"/>
      <c r="CX117" s="65"/>
      <c r="CY117" s="65"/>
      <c r="CZ117" s="65"/>
      <c r="DA117" s="65"/>
      <c r="DB117" s="65"/>
      <c r="DC117" s="65"/>
      <c r="DD117" s="65"/>
      <c r="DE117" s="65"/>
      <c r="DF117" s="65"/>
      <c r="DG117" s="65"/>
      <c r="DH117" s="65"/>
      <c r="DI117" s="65"/>
      <c r="DJ117" s="65"/>
      <c r="DK117" s="65"/>
      <c r="DL117" s="65"/>
      <c r="DM117" s="65"/>
      <c r="DN117" s="65"/>
      <c r="DO117" s="65"/>
      <c r="DP117" s="65"/>
      <c r="DQ117" s="65"/>
      <c r="DR117" s="65"/>
      <c r="DS117" s="65"/>
      <c r="DT117" s="65"/>
      <c r="DU117" s="65"/>
      <c r="DV117" s="65"/>
      <c r="DW117" s="65"/>
      <c r="DX117" s="65"/>
      <c r="DY117" s="65"/>
      <c r="DZ117" s="65"/>
      <c r="EA117" s="65"/>
      <c r="EB117" s="65"/>
    </row>
    <row r="118" spans="1:132" ht="15.75" customHeight="1" x14ac:dyDescent="0.25">
      <c r="A118" s="65"/>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c r="AA118" s="65"/>
      <c r="AB118" s="65"/>
      <c r="AC118" s="65"/>
      <c r="AD118" s="65"/>
      <c r="AE118" s="65"/>
      <c r="AF118" s="65"/>
      <c r="AG118" s="65"/>
      <c r="AH118" s="65"/>
      <c r="AI118" s="65"/>
      <c r="AJ118" s="65"/>
      <c r="AK118" s="65"/>
      <c r="AL118" s="65"/>
      <c r="AM118" s="65"/>
      <c r="AN118" s="65"/>
      <c r="AO118" s="65"/>
      <c r="AP118" s="65"/>
      <c r="AQ118" s="65"/>
      <c r="AR118" s="65"/>
      <c r="AS118" s="65"/>
      <c r="AT118" s="65"/>
      <c r="AU118" s="65"/>
      <c r="AV118" s="65"/>
      <c r="AW118" s="65"/>
      <c r="AX118" s="65"/>
      <c r="AY118" s="65"/>
      <c r="AZ118" s="65"/>
      <c r="BA118" s="65"/>
      <c r="BB118" s="65"/>
      <c r="BC118" s="65"/>
      <c r="BD118" s="65"/>
      <c r="BE118" s="65"/>
      <c r="BF118" s="65"/>
      <c r="BG118" s="65"/>
      <c r="BH118" s="65"/>
      <c r="BI118" s="65"/>
      <c r="BJ118" s="65"/>
      <c r="BK118" s="65"/>
      <c r="BL118" s="65"/>
      <c r="BM118" s="65"/>
      <c r="BN118" s="65"/>
      <c r="BO118" s="65"/>
      <c r="BP118" s="65"/>
      <c r="BQ118" s="65"/>
      <c r="BR118" s="65"/>
      <c r="BS118" s="65"/>
      <c r="BT118" s="65"/>
      <c r="BU118" s="65"/>
      <c r="BV118" s="65"/>
      <c r="BW118" s="65"/>
      <c r="BX118" s="65"/>
      <c r="BY118" s="65"/>
      <c r="BZ118" s="65"/>
      <c r="CA118" s="65"/>
      <c r="CB118" s="65"/>
      <c r="CC118" s="65"/>
      <c r="CD118" s="65"/>
      <c r="CE118" s="65"/>
      <c r="CF118" s="65"/>
      <c r="CG118" s="65"/>
      <c r="CH118" s="65"/>
      <c r="CI118" s="65"/>
      <c r="CJ118" s="65"/>
      <c r="CK118" s="65"/>
      <c r="CL118" s="65"/>
      <c r="CM118" s="65"/>
      <c r="CN118" s="65"/>
      <c r="CO118" s="65"/>
      <c r="CP118" s="65"/>
      <c r="CQ118" s="65"/>
      <c r="CR118" s="65"/>
      <c r="CS118" s="65"/>
      <c r="CT118" s="65"/>
      <c r="CU118" s="65"/>
      <c r="CV118" s="65"/>
      <c r="CW118" s="65"/>
      <c r="CX118" s="65"/>
      <c r="CY118" s="65"/>
      <c r="CZ118" s="65"/>
      <c r="DA118" s="65"/>
      <c r="DB118" s="65"/>
      <c r="DC118" s="65"/>
      <c r="DD118" s="65"/>
      <c r="DE118" s="65"/>
      <c r="DF118" s="65"/>
      <c r="DG118" s="65"/>
      <c r="DH118" s="65"/>
      <c r="DI118" s="65"/>
      <c r="DJ118" s="65"/>
      <c r="DK118" s="65"/>
      <c r="DL118" s="65"/>
      <c r="DM118" s="65"/>
      <c r="DN118" s="65"/>
      <c r="DO118" s="65"/>
      <c r="DP118" s="65"/>
      <c r="DQ118" s="65"/>
      <c r="DR118" s="65"/>
      <c r="DS118" s="65"/>
      <c r="DT118" s="65"/>
      <c r="DU118" s="65"/>
      <c r="DV118" s="65"/>
      <c r="DW118" s="65"/>
      <c r="DX118" s="65"/>
      <c r="DY118" s="65"/>
      <c r="DZ118" s="65"/>
      <c r="EA118" s="65"/>
      <c r="EB118" s="65"/>
    </row>
    <row r="119" spans="1:132" ht="15.75" customHeight="1" x14ac:dyDescent="0.25">
      <c r="A119" s="65"/>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65"/>
      <c r="BB119" s="65"/>
      <c r="BC119" s="65"/>
      <c r="BD119" s="65"/>
      <c r="BE119" s="65"/>
      <c r="BF119" s="65"/>
      <c r="BG119" s="65"/>
      <c r="BH119" s="65"/>
      <c r="BI119" s="65"/>
      <c r="BJ119" s="65"/>
      <c r="BK119" s="65"/>
      <c r="BL119" s="65"/>
      <c r="BM119" s="65"/>
      <c r="BN119" s="65"/>
      <c r="BO119" s="65"/>
      <c r="BP119" s="65"/>
      <c r="BQ119" s="65"/>
      <c r="BR119" s="65"/>
      <c r="BS119" s="65"/>
      <c r="BT119" s="65"/>
      <c r="BU119" s="65"/>
      <c r="BV119" s="65"/>
      <c r="BW119" s="65"/>
      <c r="BX119" s="65"/>
      <c r="BY119" s="65"/>
      <c r="BZ119" s="65"/>
      <c r="CA119" s="65"/>
      <c r="CB119" s="65"/>
      <c r="CC119" s="65"/>
      <c r="CD119" s="65"/>
      <c r="CE119" s="65"/>
      <c r="CF119" s="65"/>
      <c r="CG119" s="65"/>
      <c r="CH119" s="65"/>
      <c r="CI119" s="65"/>
      <c r="CJ119" s="65"/>
      <c r="CK119" s="65"/>
      <c r="CL119" s="65"/>
      <c r="CM119" s="65"/>
      <c r="CN119" s="65"/>
      <c r="CO119" s="65"/>
      <c r="CP119" s="65"/>
      <c r="CQ119" s="65"/>
      <c r="CR119" s="65"/>
      <c r="CS119" s="65"/>
      <c r="CT119" s="65"/>
      <c r="CU119" s="65"/>
      <c r="CV119" s="65"/>
      <c r="CW119" s="65"/>
      <c r="CX119" s="65"/>
      <c r="CY119" s="65"/>
      <c r="CZ119" s="65"/>
      <c r="DA119" s="65"/>
      <c r="DB119" s="65"/>
      <c r="DC119" s="65"/>
      <c r="DD119" s="65"/>
      <c r="DE119" s="65"/>
      <c r="DF119" s="65"/>
      <c r="DG119" s="65"/>
      <c r="DH119" s="65"/>
      <c r="DI119" s="65"/>
      <c r="DJ119" s="65"/>
      <c r="DK119" s="65"/>
      <c r="DL119" s="65"/>
      <c r="DM119" s="65"/>
      <c r="DN119" s="65"/>
      <c r="DO119" s="65"/>
      <c r="DP119" s="65"/>
      <c r="DQ119" s="65"/>
      <c r="DR119" s="65"/>
      <c r="DS119" s="65"/>
      <c r="DT119" s="65"/>
      <c r="DU119" s="65"/>
      <c r="DV119" s="65"/>
      <c r="DW119" s="65"/>
      <c r="DX119" s="65"/>
      <c r="DY119" s="65"/>
      <c r="DZ119" s="65"/>
      <c r="EA119" s="65"/>
      <c r="EB119" s="65"/>
    </row>
    <row r="120" spans="1:132" ht="15.75" customHeight="1" x14ac:dyDescent="0.25">
      <c r="A120" s="65"/>
      <c r="B120" s="65"/>
      <c r="C120" s="65"/>
      <c r="D120" s="65"/>
      <c r="E120" s="65"/>
      <c r="F120" s="65"/>
      <c r="G120" s="65"/>
      <c r="H120" s="65"/>
      <c r="I120" s="65"/>
      <c r="J120" s="65"/>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5"/>
      <c r="AH120" s="65"/>
      <c r="AI120" s="65"/>
      <c r="AJ120" s="65"/>
      <c r="AK120" s="65"/>
      <c r="AL120" s="65"/>
      <c r="AM120" s="65"/>
      <c r="AN120" s="65"/>
      <c r="AO120" s="65"/>
      <c r="AP120" s="65"/>
      <c r="AQ120" s="65"/>
      <c r="AR120" s="65"/>
      <c r="AS120" s="65"/>
      <c r="AT120" s="65"/>
      <c r="AU120" s="65"/>
      <c r="AV120" s="65"/>
      <c r="AW120" s="65"/>
      <c r="AX120" s="65"/>
      <c r="AY120" s="65"/>
      <c r="AZ120" s="65"/>
      <c r="BA120" s="65"/>
      <c r="BB120" s="65"/>
      <c r="BC120" s="65"/>
      <c r="BD120" s="65"/>
      <c r="BE120" s="65"/>
      <c r="BF120" s="65"/>
      <c r="BG120" s="65"/>
      <c r="BH120" s="65"/>
      <c r="BI120" s="65"/>
      <c r="BJ120" s="65"/>
      <c r="BK120" s="65"/>
      <c r="BL120" s="65"/>
      <c r="BM120" s="65"/>
      <c r="BN120" s="65"/>
      <c r="BO120" s="65"/>
      <c r="BP120" s="65"/>
      <c r="BQ120" s="65"/>
      <c r="BR120" s="65"/>
      <c r="BS120" s="65"/>
      <c r="BT120" s="65"/>
      <c r="BU120" s="65"/>
      <c r="BV120" s="65"/>
      <c r="BW120" s="65"/>
      <c r="BX120" s="65"/>
      <c r="BY120" s="65"/>
      <c r="BZ120" s="65"/>
      <c r="CA120" s="65"/>
      <c r="CB120" s="65"/>
      <c r="CC120" s="65"/>
      <c r="CD120" s="65"/>
      <c r="CE120" s="65"/>
      <c r="CF120" s="65"/>
      <c r="CG120" s="65"/>
      <c r="CH120" s="65"/>
      <c r="CI120" s="65"/>
      <c r="CJ120" s="65"/>
      <c r="CK120" s="65"/>
      <c r="CL120" s="65"/>
      <c r="CM120" s="65"/>
      <c r="CN120" s="65"/>
      <c r="CO120" s="65"/>
      <c r="CP120" s="65"/>
      <c r="CQ120" s="65"/>
      <c r="CR120" s="65"/>
      <c r="CS120" s="65"/>
      <c r="CT120" s="65"/>
      <c r="CU120" s="65"/>
      <c r="CV120" s="65"/>
      <c r="CW120" s="65"/>
      <c r="CX120" s="65"/>
      <c r="CY120" s="65"/>
      <c r="CZ120" s="65"/>
      <c r="DA120" s="65"/>
      <c r="DB120" s="65"/>
      <c r="DC120" s="65"/>
      <c r="DD120" s="65"/>
      <c r="DE120" s="65"/>
      <c r="DF120" s="65"/>
      <c r="DG120" s="65"/>
      <c r="DH120" s="65"/>
      <c r="DI120" s="65"/>
      <c r="DJ120" s="65"/>
      <c r="DK120" s="65"/>
      <c r="DL120" s="65"/>
      <c r="DM120" s="65"/>
      <c r="DN120" s="65"/>
      <c r="DO120" s="65"/>
      <c r="DP120" s="65"/>
      <c r="DQ120" s="65"/>
      <c r="DR120" s="65"/>
      <c r="DS120" s="65"/>
      <c r="DT120" s="65"/>
      <c r="DU120" s="65"/>
      <c r="DV120" s="65"/>
      <c r="DW120" s="65"/>
      <c r="DX120" s="65"/>
      <c r="DY120" s="65"/>
      <c r="DZ120" s="65"/>
      <c r="EA120" s="65"/>
      <c r="EB120" s="65"/>
    </row>
    <row r="121" spans="1:132" ht="15.75" customHeight="1" x14ac:dyDescent="0.25">
      <c r="A121" s="65"/>
      <c r="B121" s="65"/>
      <c r="C121" s="65"/>
      <c r="D121" s="65"/>
      <c r="E121" s="65"/>
      <c r="F121" s="65"/>
      <c r="G121" s="65"/>
      <c r="H121" s="65"/>
      <c r="I121" s="65"/>
      <c r="J121" s="65"/>
      <c r="K121" s="65"/>
      <c r="L121" s="65"/>
      <c r="M121" s="65"/>
      <c r="N121" s="65"/>
      <c r="O121" s="65"/>
      <c r="P121" s="65"/>
      <c r="Q121" s="65"/>
      <c r="R121" s="65"/>
      <c r="S121" s="65"/>
      <c r="T121" s="65"/>
      <c r="U121" s="65"/>
      <c r="V121" s="65"/>
      <c r="W121" s="65"/>
      <c r="X121" s="65"/>
      <c r="Y121" s="65"/>
      <c r="Z121" s="65"/>
      <c r="AA121" s="65"/>
      <c r="AB121" s="65"/>
      <c r="AC121" s="65"/>
      <c r="AD121" s="65"/>
      <c r="AE121" s="65"/>
      <c r="AF121" s="65"/>
      <c r="AG121" s="65"/>
      <c r="AH121" s="65"/>
      <c r="AI121" s="65"/>
      <c r="AJ121" s="65"/>
      <c r="AK121" s="65"/>
      <c r="AL121" s="65"/>
      <c r="AM121" s="65"/>
      <c r="AN121" s="65"/>
      <c r="AO121" s="65"/>
      <c r="AP121" s="65"/>
      <c r="AQ121" s="65"/>
      <c r="AR121" s="65"/>
      <c r="AS121" s="65"/>
      <c r="AT121" s="65"/>
      <c r="AU121" s="65"/>
      <c r="AV121" s="65"/>
      <c r="AW121" s="65"/>
      <c r="AX121" s="65"/>
      <c r="AY121" s="65"/>
      <c r="AZ121" s="65"/>
      <c r="BA121" s="65"/>
      <c r="BB121" s="65"/>
      <c r="BC121" s="65"/>
      <c r="BD121" s="65"/>
      <c r="BE121" s="65"/>
      <c r="BF121" s="65"/>
      <c r="BG121" s="65"/>
      <c r="BH121" s="65"/>
      <c r="BI121" s="65"/>
      <c r="BJ121" s="65"/>
      <c r="BK121" s="65"/>
      <c r="BL121" s="65"/>
      <c r="BM121" s="65"/>
      <c r="BN121" s="65"/>
      <c r="BO121" s="65"/>
      <c r="BP121" s="65"/>
      <c r="BQ121" s="65"/>
      <c r="BR121" s="65"/>
      <c r="BS121" s="65"/>
      <c r="BT121" s="65"/>
      <c r="BU121" s="65"/>
      <c r="BV121" s="65"/>
      <c r="BW121" s="65"/>
      <c r="BX121" s="65"/>
      <c r="BY121" s="65"/>
      <c r="BZ121" s="65"/>
      <c r="CA121" s="65"/>
      <c r="CB121" s="65"/>
      <c r="CC121" s="65"/>
      <c r="CD121" s="65"/>
      <c r="CE121" s="65"/>
      <c r="CF121" s="65"/>
      <c r="CG121" s="65"/>
      <c r="CH121" s="65"/>
      <c r="CI121" s="65"/>
      <c r="CJ121" s="65"/>
      <c r="CK121" s="65"/>
      <c r="CL121" s="65"/>
      <c r="CM121" s="65"/>
      <c r="CN121" s="65"/>
      <c r="CO121" s="65"/>
      <c r="CP121" s="65"/>
      <c r="CQ121" s="65"/>
      <c r="CR121" s="65"/>
      <c r="CS121" s="65"/>
      <c r="CT121" s="65"/>
      <c r="CU121" s="65"/>
      <c r="CV121" s="65"/>
      <c r="CW121" s="65"/>
      <c r="CX121" s="65"/>
      <c r="CY121" s="65"/>
      <c r="CZ121" s="65"/>
      <c r="DA121" s="65"/>
      <c r="DB121" s="65"/>
      <c r="DC121" s="65"/>
      <c r="DD121" s="65"/>
      <c r="DE121" s="65"/>
      <c r="DF121" s="65"/>
      <c r="DG121" s="65"/>
      <c r="DH121" s="65"/>
      <c r="DI121" s="65"/>
      <c r="DJ121" s="65"/>
      <c r="DK121" s="65"/>
      <c r="DL121" s="65"/>
      <c r="DM121" s="65"/>
      <c r="DN121" s="65"/>
      <c r="DO121" s="65"/>
      <c r="DP121" s="65"/>
      <c r="DQ121" s="65"/>
      <c r="DR121" s="65"/>
      <c r="DS121" s="65"/>
      <c r="DT121" s="65"/>
      <c r="DU121" s="65"/>
      <c r="DV121" s="65"/>
      <c r="DW121" s="65"/>
      <c r="DX121" s="65"/>
      <c r="DY121" s="65"/>
      <c r="DZ121" s="65"/>
      <c r="EA121" s="65"/>
      <c r="EB121" s="65"/>
    </row>
    <row r="122" spans="1:132" ht="15.75" customHeight="1" x14ac:dyDescent="0.25">
      <c r="A122" s="65"/>
      <c r="B122" s="65"/>
      <c r="C122" s="65"/>
      <c r="D122" s="65"/>
      <c r="E122" s="65"/>
      <c r="F122" s="65"/>
      <c r="G122" s="65"/>
      <c r="H122" s="65"/>
      <c r="I122" s="65"/>
      <c r="J122" s="65"/>
      <c r="K122" s="65"/>
      <c r="L122" s="65"/>
      <c r="M122" s="65"/>
      <c r="N122" s="65"/>
      <c r="O122" s="65"/>
      <c r="P122" s="65"/>
      <c r="Q122" s="65"/>
      <c r="R122" s="65"/>
      <c r="S122" s="65"/>
      <c r="T122" s="65"/>
      <c r="U122" s="65"/>
      <c r="V122" s="65"/>
      <c r="W122" s="65"/>
      <c r="X122" s="65"/>
      <c r="Y122" s="65"/>
      <c r="Z122" s="65"/>
      <c r="AA122" s="65"/>
      <c r="AB122" s="65"/>
      <c r="AC122" s="65"/>
      <c r="AD122" s="65"/>
      <c r="AE122" s="65"/>
      <c r="AF122" s="65"/>
      <c r="AG122" s="65"/>
      <c r="AH122" s="65"/>
      <c r="AI122" s="65"/>
      <c r="AJ122" s="65"/>
      <c r="AK122" s="65"/>
      <c r="AL122" s="65"/>
      <c r="AM122" s="65"/>
      <c r="AN122" s="65"/>
      <c r="AO122" s="65"/>
      <c r="AP122" s="65"/>
      <c r="AQ122" s="65"/>
      <c r="AR122" s="65"/>
      <c r="AS122" s="65"/>
      <c r="AT122" s="65"/>
      <c r="AU122" s="65"/>
      <c r="AV122" s="65"/>
      <c r="AW122" s="65"/>
      <c r="AX122" s="65"/>
      <c r="AY122" s="65"/>
      <c r="AZ122" s="65"/>
      <c r="BA122" s="65"/>
      <c r="BB122" s="65"/>
      <c r="BC122" s="65"/>
      <c r="BD122" s="65"/>
      <c r="BE122" s="65"/>
      <c r="BF122" s="65"/>
      <c r="BG122" s="65"/>
      <c r="BH122" s="65"/>
      <c r="BI122" s="65"/>
      <c r="BJ122" s="65"/>
      <c r="BK122" s="65"/>
      <c r="BL122" s="65"/>
      <c r="BM122" s="65"/>
      <c r="BN122" s="65"/>
      <c r="BO122" s="65"/>
      <c r="BP122" s="65"/>
      <c r="BQ122" s="65"/>
      <c r="BR122" s="65"/>
      <c r="BS122" s="65"/>
      <c r="BT122" s="65"/>
      <c r="BU122" s="65"/>
      <c r="BV122" s="65"/>
      <c r="BW122" s="65"/>
      <c r="BX122" s="65"/>
      <c r="BY122" s="65"/>
      <c r="BZ122" s="65"/>
      <c r="CA122" s="65"/>
      <c r="CB122" s="65"/>
      <c r="CC122" s="65"/>
      <c r="CD122" s="65"/>
      <c r="CE122" s="65"/>
      <c r="CF122" s="65"/>
      <c r="CG122" s="65"/>
      <c r="CH122" s="65"/>
      <c r="CI122" s="65"/>
      <c r="CJ122" s="65"/>
      <c r="CK122" s="65"/>
      <c r="CL122" s="65"/>
      <c r="CM122" s="65"/>
      <c r="CN122" s="65"/>
      <c r="CO122" s="65"/>
      <c r="CP122" s="65"/>
      <c r="CQ122" s="65"/>
      <c r="CR122" s="65"/>
      <c r="CS122" s="65"/>
      <c r="CT122" s="65"/>
      <c r="CU122" s="65"/>
      <c r="CV122" s="65"/>
      <c r="CW122" s="65"/>
      <c r="CX122" s="65"/>
      <c r="CY122" s="65"/>
      <c r="CZ122" s="65"/>
      <c r="DA122" s="65"/>
      <c r="DB122" s="65"/>
      <c r="DC122" s="65"/>
      <c r="DD122" s="65"/>
      <c r="DE122" s="65"/>
      <c r="DF122" s="65"/>
      <c r="DG122" s="65"/>
      <c r="DH122" s="65"/>
      <c r="DI122" s="65"/>
      <c r="DJ122" s="65"/>
      <c r="DK122" s="65"/>
      <c r="DL122" s="65"/>
      <c r="DM122" s="65"/>
      <c r="DN122" s="65"/>
      <c r="DO122" s="65"/>
      <c r="DP122" s="65"/>
      <c r="DQ122" s="65"/>
      <c r="DR122" s="65"/>
      <c r="DS122" s="65"/>
      <c r="DT122" s="65"/>
      <c r="DU122" s="65"/>
      <c r="DV122" s="65"/>
      <c r="DW122" s="65"/>
      <c r="DX122" s="65"/>
      <c r="DY122" s="65"/>
      <c r="DZ122" s="65"/>
      <c r="EA122" s="65"/>
      <c r="EB122" s="65"/>
    </row>
    <row r="123" spans="1:132" ht="15.75" customHeight="1" x14ac:dyDescent="0.25">
      <c r="A123" s="65"/>
      <c r="B123" s="65"/>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c r="AA123" s="65"/>
      <c r="AB123" s="65"/>
      <c r="AC123" s="65"/>
      <c r="AD123" s="65"/>
      <c r="AE123" s="65"/>
      <c r="AF123" s="65"/>
      <c r="AG123" s="65"/>
      <c r="AH123" s="65"/>
      <c r="AI123" s="65"/>
      <c r="AJ123" s="65"/>
      <c r="AK123" s="65"/>
      <c r="AL123" s="65"/>
      <c r="AM123" s="65"/>
      <c r="AN123" s="65"/>
      <c r="AO123" s="65"/>
      <c r="AP123" s="65"/>
      <c r="AQ123" s="65"/>
      <c r="AR123" s="65"/>
      <c r="AS123" s="65"/>
      <c r="AT123" s="65"/>
      <c r="AU123" s="65"/>
      <c r="AV123" s="65"/>
      <c r="AW123" s="65"/>
      <c r="AX123" s="65"/>
      <c r="AY123" s="65"/>
      <c r="AZ123" s="65"/>
      <c r="BA123" s="65"/>
      <c r="BB123" s="65"/>
      <c r="BC123" s="65"/>
      <c r="BD123" s="65"/>
      <c r="BE123" s="65"/>
      <c r="BF123" s="65"/>
      <c r="BG123" s="65"/>
      <c r="BH123" s="65"/>
      <c r="BI123" s="65"/>
      <c r="BJ123" s="65"/>
      <c r="BK123" s="65"/>
      <c r="BL123" s="65"/>
      <c r="BM123" s="65"/>
      <c r="BN123" s="65"/>
      <c r="BO123" s="65"/>
      <c r="BP123" s="65"/>
      <c r="BQ123" s="65"/>
      <c r="BR123" s="65"/>
      <c r="BS123" s="65"/>
      <c r="BT123" s="65"/>
      <c r="BU123" s="65"/>
      <c r="BV123" s="65"/>
      <c r="BW123" s="65"/>
      <c r="BX123" s="65"/>
      <c r="BY123" s="65"/>
      <c r="BZ123" s="65"/>
      <c r="CA123" s="65"/>
      <c r="CB123" s="65"/>
      <c r="CC123" s="65"/>
      <c r="CD123" s="65"/>
      <c r="CE123" s="65"/>
      <c r="CF123" s="65"/>
      <c r="CG123" s="65"/>
      <c r="CH123" s="65"/>
      <c r="CI123" s="65"/>
      <c r="CJ123" s="65"/>
      <c r="CK123" s="65"/>
      <c r="CL123" s="65"/>
      <c r="CM123" s="65"/>
      <c r="CN123" s="65"/>
      <c r="CO123" s="65"/>
      <c r="CP123" s="65"/>
      <c r="CQ123" s="65"/>
      <c r="CR123" s="65"/>
      <c r="CS123" s="65"/>
      <c r="CT123" s="65"/>
      <c r="CU123" s="65"/>
      <c r="CV123" s="65"/>
      <c r="CW123" s="65"/>
      <c r="CX123" s="65"/>
      <c r="CY123" s="65"/>
      <c r="CZ123" s="65"/>
      <c r="DA123" s="65"/>
      <c r="DB123" s="65"/>
      <c r="DC123" s="65"/>
      <c r="DD123" s="65"/>
      <c r="DE123" s="65"/>
      <c r="DF123" s="65"/>
      <c r="DG123" s="65"/>
      <c r="DH123" s="65"/>
      <c r="DI123" s="65"/>
      <c r="DJ123" s="65"/>
      <c r="DK123" s="65"/>
      <c r="DL123" s="65"/>
      <c r="DM123" s="65"/>
      <c r="DN123" s="65"/>
      <c r="DO123" s="65"/>
      <c r="DP123" s="65"/>
      <c r="DQ123" s="65"/>
      <c r="DR123" s="65"/>
      <c r="DS123" s="65"/>
      <c r="DT123" s="65"/>
      <c r="DU123" s="65"/>
      <c r="DV123" s="65"/>
      <c r="DW123" s="65"/>
      <c r="DX123" s="65"/>
      <c r="DY123" s="65"/>
      <c r="DZ123" s="65"/>
      <c r="EA123" s="65"/>
      <c r="EB123" s="65"/>
    </row>
    <row r="124" spans="1:132" ht="15.75" customHeight="1" x14ac:dyDescent="0.25">
      <c r="A124" s="65"/>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5"/>
      <c r="AH124" s="65"/>
      <c r="AI124" s="65"/>
      <c r="AJ124" s="65"/>
      <c r="AK124" s="65"/>
      <c r="AL124" s="65"/>
      <c r="AM124" s="65"/>
      <c r="AN124" s="65"/>
      <c r="AO124" s="65"/>
      <c r="AP124" s="65"/>
      <c r="AQ124" s="65"/>
      <c r="AR124" s="65"/>
      <c r="AS124" s="65"/>
      <c r="AT124" s="65"/>
      <c r="AU124" s="65"/>
      <c r="AV124" s="65"/>
      <c r="AW124" s="65"/>
      <c r="AX124" s="65"/>
      <c r="AY124" s="65"/>
      <c r="AZ124" s="65"/>
      <c r="BA124" s="65"/>
      <c r="BB124" s="65"/>
      <c r="BC124" s="65"/>
      <c r="BD124" s="65"/>
      <c r="BE124" s="65"/>
      <c r="BF124" s="65"/>
      <c r="BG124" s="65"/>
      <c r="BH124" s="65"/>
      <c r="BI124" s="65"/>
      <c r="BJ124" s="65"/>
      <c r="BK124" s="65"/>
      <c r="BL124" s="65"/>
      <c r="BM124" s="65"/>
      <c r="BN124" s="65"/>
      <c r="BO124" s="65"/>
      <c r="BP124" s="65"/>
      <c r="BQ124" s="65"/>
      <c r="BR124" s="65"/>
      <c r="BS124" s="65"/>
      <c r="BT124" s="65"/>
      <c r="BU124" s="65"/>
      <c r="BV124" s="65"/>
      <c r="BW124" s="65"/>
      <c r="BX124" s="65"/>
      <c r="BY124" s="65"/>
      <c r="BZ124" s="65"/>
      <c r="CA124" s="65"/>
      <c r="CB124" s="65"/>
      <c r="CC124" s="65"/>
      <c r="CD124" s="65"/>
      <c r="CE124" s="65"/>
      <c r="CF124" s="65"/>
      <c r="CG124" s="65"/>
      <c r="CH124" s="65"/>
      <c r="CI124" s="65"/>
      <c r="CJ124" s="65"/>
      <c r="CK124" s="65"/>
      <c r="CL124" s="65"/>
      <c r="CM124" s="65"/>
      <c r="CN124" s="65"/>
      <c r="CO124" s="65"/>
      <c r="CP124" s="65"/>
      <c r="CQ124" s="65"/>
      <c r="CR124" s="65"/>
      <c r="CS124" s="65"/>
      <c r="CT124" s="65"/>
      <c r="CU124" s="65"/>
      <c r="CV124" s="65"/>
      <c r="CW124" s="65"/>
      <c r="CX124" s="65"/>
      <c r="CY124" s="65"/>
      <c r="CZ124" s="65"/>
      <c r="DA124" s="65"/>
      <c r="DB124" s="65"/>
      <c r="DC124" s="65"/>
      <c r="DD124" s="65"/>
      <c r="DE124" s="65"/>
      <c r="DF124" s="65"/>
      <c r="DG124" s="65"/>
      <c r="DH124" s="65"/>
      <c r="DI124" s="65"/>
      <c r="DJ124" s="65"/>
      <c r="DK124" s="65"/>
      <c r="DL124" s="65"/>
      <c r="DM124" s="65"/>
      <c r="DN124" s="65"/>
      <c r="DO124" s="65"/>
      <c r="DP124" s="65"/>
      <c r="DQ124" s="65"/>
      <c r="DR124" s="65"/>
      <c r="DS124" s="65"/>
      <c r="DT124" s="65"/>
      <c r="DU124" s="65"/>
      <c r="DV124" s="65"/>
      <c r="DW124" s="65"/>
      <c r="DX124" s="65"/>
      <c r="DY124" s="65"/>
      <c r="DZ124" s="65"/>
      <c r="EA124" s="65"/>
      <c r="EB124" s="65"/>
    </row>
    <row r="125" spans="1:132" ht="15.75" customHeight="1" x14ac:dyDescent="0.25">
      <c r="A125" s="65"/>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65"/>
      <c r="AB125" s="65"/>
      <c r="AC125" s="65"/>
      <c r="AD125" s="65"/>
      <c r="AE125" s="65"/>
      <c r="AF125" s="65"/>
      <c r="AG125" s="65"/>
      <c r="AH125" s="65"/>
      <c r="AI125" s="65"/>
      <c r="AJ125" s="65"/>
      <c r="AK125" s="65"/>
      <c r="AL125" s="65"/>
      <c r="AM125" s="65"/>
      <c r="AN125" s="65"/>
      <c r="AO125" s="65"/>
      <c r="AP125" s="65"/>
      <c r="AQ125" s="65"/>
      <c r="AR125" s="65"/>
      <c r="AS125" s="65"/>
      <c r="AT125" s="65"/>
      <c r="AU125" s="65"/>
      <c r="AV125" s="65"/>
      <c r="AW125" s="65"/>
      <c r="AX125" s="65"/>
      <c r="AY125" s="65"/>
      <c r="AZ125" s="65"/>
      <c r="BA125" s="65"/>
      <c r="BB125" s="65"/>
      <c r="BC125" s="65"/>
      <c r="BD125" s="65"/>
      <c r="BE125" s="65"/>
      <c r="BF125" s="65"/>
      <c r="BG125" s="65"/>
      <c r="BH125" s="65"/>
      <c r="BI125" s="65"/>
      <c r="BJ125" s="65"/>
      <c r="BK125" s="65"/>
      <c r="BL125" s="65"/>
      <c r="BM125" s="65"/>
      <c r="BN125" s="65"/>
      <c r="BO125" s="65"/>
      <c r="BP125" s="65"/>
      <c r="BQ125" s="65"/>
      <c r="BR125" s="65"/>
      <c r="BS125" s="65"/>
      <c r="BT125" s="65"/>
      <c r="BU125" s="65"/>
      <c r="BV125" s="65"/>
      <c r="BW125" s="65"/>
      <c r="BX125" s="65"/>
      <c r="BY125" s="65"/>
      <c r="BZ125" s="65"/>
      <c r="CA125" s="65"/>
      <c r="CB125" s="65"/>
      <c r="CC125" s="65"/>
      <c r="CD125" s="65"/>
      <c r="CE125" s="65"/>
      <c r="CF125" s="65"/>
      <c r="CG125" s="65"/>
      <c r="CH125" s="65"/>
      <c r="CI125" s="65"/>
      <c r="CJ125" s="65"/>
      <c r="CK125" s="65"/>
      <c r="CL125" s="65"/>
      <c r="CM125" s="65"/>
      <c r="CN125" s="65"/>
      <c r="CO125" s="65"/>
      <c r="CP125" s="65"/>
      <c r="CQ125" s="65"/>
      <c r="CR125" s="65"/>
      <c r="CS125" s="65"/>
      <c r="CT125" s="65"/>
      <c r="CU125" s="65"/>
      <c r="CV125" s="65"/>
      <c r="CW125" s="65"/>
      <c r="CX125" s="65"/>
      <c r="CY125" s="65"/>
      <c r="CZ125" s="65"/>
      <c r="DA125" s="65"/>
      <c r="DB125" s="65"/>
      <c r="DC125" s="65"/>
      <c r="DD125" s="65"/>
      <c r="DE125" s="65"/>
      <c r="DF125" s="65"/>
      <c r="DG125" s="65"/>
      <c r="DH125" s="65"/>
      <c r="DI125" s="65"/>
      <c r="DJ125" s="65"/>
      <c r="DK125" s="65"/>
      <c r="DL125" s="65"/>
      <c r="DM125" s="65"/>
      <c r="DN125" s="65"/>
      <c r="DO125" s="65"/>
      <c r="DP125" s="65"/>
      <c r="DQ125" s="65"/>
      <c r="DR125" s="65"/>
      <c r="DS125" s="65"/>
      <c r="DT125" s="65"/>
      <c r="DU125" s="65"/>
      <c r="DV125" s="65"/>
      <c r="DW125" s="65"/>
      <c r="DX125" s="65"/>
      <c r="DY125" s="65"/>
      <c r="DZ125" s="65"/>
      <c r="EA125" s="65"/>
      <c r="EB125" s="65"/>
    </row>
    <row r="126" spans="1:132" ht="15.75" customHeight="1" x14ac:dyDescent="0.25">
      <c r="A126" s="65"/>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5"/>
      <c r="BA126" s="65"/>
      <c r="BB126" s="65"/>
      <c r="BC126" s="65"/>
      <c r="BD126" s="65"/>
      <c r="BE126" s="65"/>
      <c r="BF126" s="65"/>
      <c r="BG126" s="65"/>
      <c r="BH126" s="65"/>
      <c r="BI126" s="65"/>
      <c r="BJ126" s="65"/>
      <c r="BK126" s="65"/>
      <c r="BL126" s="65"/>
      <c r="BM126" s="65"/>
      <c r="BN126" s="65"/>
      <c r="BO126" s="65"/>
      <c r="BP126" s="65"/>
      <c r="BQ126" s="65"/>
      <c r="BR126" s="65"/>
      <c r="BS126" s="65"/>
      <c r="BT126" s="65"/>
      <c r="BU126" s="65"/>
      <c r="BV126" s="65"/>
      <c r="BW126" s="65"/>
      <c r="BX126" s="65"/>
      <c r="BY126" s="65"/>
      <c r="BZ126" s="65"/>
      <c r="CA126" s="65"/>
      <c r="CB126" s="65"/>
      <c r="CC126" s="65"/>
      <c r="CD126" s="65"/>
      <c r="CE126" s="65"/>
      <c r="CF126" s="65"/>
      <c r="CG126" s="65"/>
      <c r="CH126" s="65"/>
      <c r="CI126" s="65"/>
      <c r="CJ126" s="65"/>
      <c r="CK126" s="65"/>
      <c r="CL126" s="65"/>
      <c r="CM126" s="65"/>
      <c r="CN126" s="65"/>
      <c r="CO126" s="65"/>
      <c r="CP126" s="65"/>
      <c r="CQ126" s="65"/>
      <c r="CR126" s="65"/>
      <c r="CS126" s="65"/>
      <c r="CT126" s="65"/>
      <c r="CU126" s="65"/>
      <c r="CV126" s="65"/>
      <c r="CW126" s="65"/>
      <c r="CX126" s="65"/>
      <c r="CY126" s="65"/>
      <c r="CZ126" s="65"/>
      <c r="DA126" s="65"/>
      <c r="DB126" s="65"/>
      <c r="DC126" s="65"/>
      <c r="DD126" s="65"/>
      <c r="DE126" s="65"/>
      <c r="DF126" s="65"/>
      <c r="DG126" s="65"/>
      <c r="DH126" s="65"/>
      <c r="DI126" s="65"/>
      <c r="DJ126" s="65"/>
      <c r="DK126" s="65"/>
      <c r="DL126" s="65"/>
      <c r="DM126" s="65"/>
      <c r="DN126" s="65"/>
      <c r="DO126" s="65"/>
      <c r="DP126" s="65"/>
      <c r="DQ126" s="65"/>
      <c r="DR126" s="65"/>
      <c r="DS126" s="65"/>
      <c r="DT126" s="65"/>
      <c r="DU126" s="65"/>
      <c r="DV126" s="65"/>
      <c r="DW126" s="65"/>
      <c r="DX126" s="65"/>
      <c r="DY126" s="65"/>
      <c r="DZ126" s="65"/>
      <c r="EA126" s="65"/>
      <c r="EB126" s="65"/>
    </row>
    <row r="127" spans="1:132" ht="15.75" customHeight="1" x14ac:dyDescent="0.25">
      <c r="A127" s="65"/>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c r="BE127" s="65"/>
      <c r="BF127" s="65"/>
      <c r="BG127" s="65"/>
      <c r="BH127" s="65"/>
      <c r="BI127" s="65"/>
      <c r="BJ127" s="65"/>
      <c r="BK127" s="65"/>
      <c r="BL127" s="65"/>
      <c r="BM127" s="65"/>
      <c r="BN127" s="65"/>
      <c r="BO127" s="65"/>
      <c r="BP127" s="65"/>
      <c r="BQ127" s="65"/>
      <c r="BR127" s="65"/>
      <c r="BS127" s="65"/>
      <c r="BT127" s="65"/>
      <c r="BU127" s="65"/>
      <c r="BV127" s="65"/>
      <c r="BW127" s="65"/>
      <c r="BX127" s="65"/>
      <c r="BY127" s="65"/>
      <c r="BZ127" s="65"/>
      <c r="CA127" s="65"/>
      <c r="CB127" s="65"/>
      <c r="CC127" s="65"/>
      <c r="CD127" s="65"/>
      <c r="CE127" s="65"/>
      <c r="CF127" s="65"/>
      <c r="CG127" s="65"/>
      <c r="CH127" s="65"/>
      <c r="CI127" s="65"/>
      <c r="CJ127" s="65"/>
      <c r="CK127" s="65"/>
      <c r="CL127" s="65"/>
      <c r="CM127" s="65"/>
      <c r="CN127" s="65"/>
      <c r="CO127" s="65"/>
      <c r="CP127" s="65"/>
      <c r="CQ127" s="65"/>
      <c r="CR127" s="65"/>
      <c r="CS127" s="65"/>
      <c r="CT127" s="65"/>
      <c r="CU127" s="65"/>
      <c r="CV127" s="65"/>
      <c r="CW127" s="65"/>
      <c r="CX127" s="65"/>
      <c r="CY127" s="65"/>
      <c r="CZ127" s="65"/>
      <c r="DA127" s="65"/>
      <c r="DB127" s="65"/>
      <c r="DC127" s="65"/>
      <c r="DD127" s="65"/>
      <c r="DE127" s="65"/>
      <c r="DF127" s="65"/>
      <c r="DG127" s="65"/>
      <c r="DH127" s="65"/>
      <c r="DI127" s="65"/>
      <c r="DJ127" s="65"/>
      <c r="DK127" s="65"/>
      <c r="DL127" s="65"/>
      <c r="DM127" s="65"/>
      <c r="DN127" s="65"/>
      <c r="DO127" s="65"/>
      <c r="DP127" s="65"/>
      <c r="DQ127" s="65"/>
      <c r="DR127" s="65"/>
      <c r="DS127" s="65"/>
      <c r="DT127" s="65"/>
      <c r="DU127" s="65"/>
      <c r="DV127" s="65"/>
      <c r="DW127" s="65"/>
      <c r="DX127" s="65"/>
      <c r="DY127" s="65"/>
      <c r="DZ127" s="65"/>
      <c r="EA127" s="65"/>
      <c r="EB127" s="65"/>
    </row>
    <row r="128" spans="1:132" ht="15.75" customHeight="1" x14ac:dyDescent="0.25">
      <c r="A128" s="65"/>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c r="AV128" s="65"/>
      <c r="AW128" s="65"/>
      <c r="AX128" s="65"/>
      <c r="AY128" s="65"/>
      <c r="AZ128" s="65"/>
      <c r="BA128" s="65"/>
      <c r="BB128" s="65"/>
      <c r="BC128" s="65"/>
      <c r="BD128" s="65"/>
      <c r="BE128" s="65"/>
      <c r="BF128" s="65"/>
      <c r="BG128" s="65"/>
      <c r="BH128" s="65"/>
      <c r="BI128" s="65"/>
      <c r="BJ128" s="65"/>
      <c r="BK128" s="65"/>
      <c r="BL128" s="65"/>
      <c r="BM128" s="65"/>
      <c r="BN128" s="65"/>
      <c r="BO128" s="65"/>
      <c r="BP128" s="65"/>
      <c r="BQ128" s="65"/>
      <c r="BR128" s="65"/>
      <c r="BS128" s="65"/>
      <c r="BT128" s="65"/>
      <c r="BU128" s="65"/>
      <c r="BV128" s="65"/>
      <c r="BW128" s="65"/>
      <c r="BX128" s="65"/>
      <c r="BY128" s="65"/>
      <c r="BZ128" s="65"/>
      <c r="CA128" s="65"/>
      <c r="CB128" s="65"/>
      <c r="CC128" s="65"/>
      <c r="CD128" s="65"/>
      <c r="CE128" s="65"/>
      <c r="CF128" s="65"/>
      <c r="CG128" s="65"/>
      <c r="CH128" s="65"/>
      <c r="CI128" s="65"/>
      <c r="CJ128" s="65"/>
      <c r="CK128" s="65"/>
      <c r="CL128" s="65"/>
      <c r="CM128" s="65"/>
      <c r="CN128" s="65"/>
      <c r="CO128" s="65"/>
      <c r="CP128" s="65"/>
      <c r="CQ128" s="65"/>
      <c r="CR128" s="65"/>
      <c r="CS128" s="65"/>
      <c r="CT128" s="65"/>
      <c r="CU128" s="65"/>
      <c r="CV128" s="65"/>
      <c r="CW128" s="65"/>
      <c r="CX128" s="65"/>
      <c r="CY128" s="65"/>
      <c r="CZ128" s="65"/>
      <c r="DA128" s="65"/>
      <c r="DB128" s="65"/>
      <c r="DC128" s="65"/>
      <c r="DD128" s="65"/>
      <c r="DE128" s="65"/>
      <c r="DF128" s="65"/>
      <c r="DG128" s="65"/>
      <c r="DH128" s="65"/>
      <c r="DI128" s="65"/>
      <c r="DJ128" s="65"/>
      <c r="DK128" s="65"/>
      <c r="DL128" s="65"/>
      <c r="DM128" s="65"/>
      <c r="DN128" s="65"/>
      <c r="DO128" s="65"/>
      <c r="DP128" s="65"/>
      <c r="DQ128" s="65"/>
      <c r="DR128" s="65"/>
      <c r="DS128" s="65"/>
      <c r="DT128" s="65"/>
      <c r="DU128" s="65"/>
      <c r="DV128" s="65"/>
      <c r="DW128" s="65"/>
      <c r="DX128" s="65"/>
      <c r="DY128" s="65"/>
      <c r="DZ128" s="65"/>
      <c r="EA128" s="65"/>
      <c r="EB128" s="65"/>
    </row>
    <row r="129" spans="1:132" ht="15.75" customHeight="1" x14ac:dyDescent="0.25">
      <c r="A129" s="65"/>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c r="AV129" s="65"/>
      <c r="AW129" s="65"/>
      <c r="AX129" s="65"/>
      <c r="AY129" s="65"/>
      <c r="AZ129" s="65"/>
      <c r="BA129" s="65"/>
      <c r="BB129" s="65"/>
      <c r="BC129" s="65"/>
      <c r="BD129" s="65"/>
      <c r="BE129" s="65"/>
      <c r="BF129" s="65"/>
      <c r="BG129" s="65"/>
      <c r="BH129" s="65"/>
      <c r="BI129" s="65"/>
      <c r="BJ129" s="65"/>
      <c r="BK129" s="65"/>
      <c r="BL129" s="65"/>
      <c r="BM129" s="65"/>
      <c r="BN129" s="65"/>
      <c r="BO129" s="65"/>
      <c r="BP129" s="65"/>
      <c r="BQ129" s="65"/>
      <c r="BR129" s="65"/>
      <c r="BS129" s="65"/>
      <c r="BT129" s="65"/>
      <c r="BU129" s="65"/>
      <c r="BV129" s="65"/>
      <c r="BW129" s="65"/>
      <c r="BX129" s="65"/>
      <c r="BY129" s="65"/>
      <c r="BZ129" s="65"/>
      <c r="CA129" s="65"/>
      <c r="CB129" s="65"/>
      <c r="CC129" s="65"/>
      <c r="CD129" s="65"/>
      <c r="CE129" s="65"/>
      <c r="CF129" s="65"/>
      <c r="CG129" s="65"/>
      <c r="CH129" s="65"/>
      <c r="CI129" s="65"/>
      <c r="CJ129" s="65"/>
      <c r="CK129" s="65"/>
      <c r="CL129" s="65"/>
      <c r="CM129" s="65"/>
      <c r="CN129" s="65"/>
      <c r="CO129" s="65"/>
      <c r="CP129" s="65"/>
      <c r="CQ129" s="65"/>
      <c r="CR129" s="65"/>
      <c r="CS129" s="65"/>
      <c r="CT129" s="65"/>
      <c r="CU129" s="65"/>
      <c r="CV129" s="65"/>
      <c r="CW129" s="65"/>
      <c r="CX129" s="65"/>
      <c r="CY129" s="65"/>
      <c r="CZ129" s="65"/>
      <c r="DA129" s="65"/>
      <c r="DB129" s="65"/>
      <c r="DC129" s="65"/>
      <c r="DD129" s="65"/>
      <c r="DE129" s="65"/>
      <c r="DF129" s="65"/>
      <c r="DG129" s="65"/>
      <c r="DH129" s="65"/>
      <c r="DI129" s="65"/>
      <c r="DJ129" s="65"/>
      <c r="DK129" s="65"/>
      <c r="DL129" s="65"/>
      <c r="DM129" s="65"/>
      <c r="DN129" s="65"/>
      <c r="DO129" s="65"/>
      <c r="DP129" s="65"/>
      <c r="DQ129" s="65"/>
      <c r="DR129" s="65"/>
      <c r="DS129" s="65"/>
      <c r="DT129" s="65"/>
      <c r="DU129" s="65"/>
      <c r="DV129" s="65"/>
      <c r="DW129" s="65"/>
      <c r="DX129" s="65"/>
      <c r="DY129" s="65"/>
      <c r="DZ129" s="65"/>
      <c r="EA129" s="65"/>
      <c r="EB129" s="65"/>
    </row>
    <row r="130" spans="1:132" ht="15.75" customHeight="1" x14ac:dyDescent="0.25">
      <c r="A130" s="65"/>
      <c r="B130" s="65"/>
      <c r="C130" s="65"/>
      <c r="D130" s="65"/>
      <c r="E130" s="65"/>
      <c r="F130" s="65"/>
      <c r="G130" s="65"/>
      <c r="H130" s="65"/>
      <c r="I130" s="65"/>
      <c r="J130" s="65"/>
      <c r="K130" s="65"/>
      <c r="L130" s="65"/>
      <c r="M130" s="65"/>
      <c r="N130" s="65"/>
      <c r="O130" s="65"/>
      <c r="P130" s="65"/>
      <c r="Q130" s="65"/>
      <c r="R130" s="65"/>
      <c r="S130" s="65"/>
      <c r="T130" s="65"/>
      <c r="U130" s="65"/>
      <c r="V130" s="65"/>
      <c r="W130" s="65"/>
      <c r="X130" s="65"/>
      <c r="Y130" s="65"/>
      <c r="Z130" s="65"/>
      <c r="AA130" s="65"/>
      <c r="AB130" s="65"/>
      <c r="AC130" s="65"/>
      <c r="AD130" s="65"/>
      <c r="AE130" s="65"/>
      <c r="AF130" s="65"/>
      <c r="AG130" s="65"/>
      <c r="AH130" s="65"/>
      <c r="AI130" s="65"/>
      <c r="AJ130" s="65"/>
      <c r="AK130" s="65"/>
      <c r="AL130" s="65"/>
      <c r="AM130" s="65"/>
      <c r="AN130" s="65"/>
      <c r="AO130" s="65"/>
      <c r="AP130" s="65"/>
      <c r="AQ130" s="65"/>
      <c r="AR130" s="65"/>
      <c r="AS130" s="65"/>
      <c r="AT130" s="65"/>
      <c r="AU130" s="65"/>
      <c r="AV130" s="65"/>
      <c r="AW130" s="65"/>
      <c r="AX130" s="65"/>
      <c r="AY130" s="65"/>
      <c r="AZ130" s="65"/>
      <c r="BA130" s="65"/>
      <c r="BB130" s="65"/>
      <c r="BC130" s="65"/>
      <c r="BD130" s="65"/>
      <c r="BE130" s="65"/>
      <c r="BF130" s="65"/>
      <c r="BG130" s="65"/>
      <c r="BH130" s="65"/>
      <c r="BI130" s="65"/>
      <c r="BJ130" s="65"/>
      <c r="BK130" s="65"/>
      <c r="BL130" s="65"/>
      <c r="BM130" s="65"/>
      <c r="BN130" s="65"/>
      <c r="BO130" s="65"/>
      <c r="BP130" s="65"/>
      <c r="BQ130" s="65"/>
      <c r="BR130" s="65"/>
      <c r="BS130" s="65"/>
      <c r="BT130" s="65"/>
      <c r="BU130" s="65"/>
      <c r="BV130" s="65"/>
      <c r="BW130" s="65"/>
      <c r="BX130" s="65"/>
      <c r="BY130" s="65"/>
      <c r="BZ130" s="65"/>
      <c r="CA130" s="65"/>
      <c r="CB130" s="65"/>
      <c r="CC130" s="65"/>
      <c r="CD130" s="65"/>
      <c r="CE130" s="65"/>
      <c r="CF130" s="65"/>
      <c r="CG130" s="65"/>
      <c r="CH130" s="65"/>
      <c r="CI130" s="65"/>
      <c r="CJ130" s="65"/>
      <c r="CK130" s="65"/>
      <c r="CL130" s="65"/>
      <c r="CM130" s="65"/>
      <c r="CN130" s="65"/>
      <c r="CO130" s="65"/>
      <c r="CP130" s="65"/>
      <c r="CQ130" s="65"/>
      <c r="CR130" s="65"/>
      <c r="CS130" s="65"/>
      <c r="CT130" s="65"/>
      <c r="CU130" s="65"/>
      <c r="CV130" s="65"/>
      <c r="CW130" s="65"/>
      <c r="CX130" s="65"/>
      <c r="CY130" s="65"/>
      <c r="CZ130" s="65"/>
      <c r="DA130" s="65"/>
      <c r="DB130" s="65"/>
      <c r="DC130" s="65"/>
      <c r="DD130" s="65"/>
      <c r="DE130" s="65"/>
      <c r="DF130" s="65"/>
      <c r="DG130" s="65"/>
      <c r="DH130" s="65"/>
      <c r="DI130" s="65"/>
      <c r="DJ130" s="65"/>
      <c r="DK130" s="65"/>
      <c r="DL130" s="65"/>
      <c r="DM130" s="65"/>
      <c r="DN130" s="65"/>
      <c r="DO130" s="65"/>
      <c r="DP130" s="65"/>
      <c r="DQ130" s="65"/>
      <c r="DR130" s="65"/>
      <c r="DS130" s="65"/>
      <c r="DT130" s="65"/>
      <c r="DU130" s="65"/>
      <c r="DV130" s="65"/>
      <c r="DW130" s="65"/>
      <c r="DX130" s="65"/>
      <c r="DY130" s="65"/>
      <c r="DZ130" s="65"/>
      <c r="EA130" s="65"/>
      <c r="EB130" s="65"/>
    </row>
    <row r="131" spans="1:132" ht="15.75" customHeight="1" x14ac:dyDescent="0.25">
      <c r="A131" s="65"/>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65"/>
      <c r="AB131" s="65"/>
      <c r="AC131" s="65"/>
      <c r="AD131" s="65"/>
      <c r="AE131" s="65"/>
      <c r="AF131" s="65"/>
      <c r="AG131" s="65"/>
      <c r="AH131" s="65"/>
      <c r="AI131" s="65"/>
      <c r="AJ131" s="65"/>
      <c r="AK131" s="65"/>
      <c r="AL131" s="65"/>
      <c r="AM131" s="65"/>
      <c r="AN131" s="65"/>
      <c r="AO131" s="65"/>
      <c r="AP131" s="65"/>
      <c r="AQ131" s="65"/>
      <c r="AR131" s="65"/>
      <c r="AS131" s="65"/>
      <c r="AT131" s="65"/>
      <c r="AU131" s="65"/>
      <c r="AV131" s="65"/>
      <c r="AW131" s="65"/>
      <c r="AX131" s="65"/>
      <c r="AY131" s="65"/>
      <c r="AZ131" s="65"/>
      <c r="BA131" s="65"/>
      <c r="BB131" s="65"/>
      <c r="BC131" s="65"/>
      <c r="BD131" s="65"/>
      <c r="BE131" s="65"/>
      <c r="BF131" s="65"/>
      <c r="BG131" s="65"/>
      <c r="BH131" s="65"/>
      <c r="BI131" s="65"/>
      <c r="BJ131" s="65"/>
      <c r="BK131" s="65"/>
      <c r="BL131" s="65"/>
      <c r="BM131" s="65"/>
      <c r="BN131" s="65"/>
      <c r="BO131" s="65"/>
      <c r="BP131" s="65"/>
      <c r="BQ131" s="65"/>
      <c r="BR131" s="65"/>
      <c r="BS131" s="65"/>
      <c r="BT131" s="65"/>
      <c r="BU131" s="65"/>
      <c r="BV131" s="65"/>
      <c r="BW131" s="65"/>
      <c r="BX131" s="65"/>
      <c r="BY131" s="65"/>
      <c r="BZ131" s="65"/>
      <c r="CA131" s="65"/>
      <c r="CB131" s="65"/>
      <c r="CC131" s="65"/>
      <c r="CD131" s="65"/>
      <c r="CE131" s="65"/>
      <c r="CF131" s="65"/>
      <c r="CG131" s="65"/>
      <c r="CH131" s="65"/>
      <c r="CI131" s="65"/>
      <c r="CJ131" s="65"/>
      <c r="CK131" s="65"/>
      <c r="CL131" s="65"/>
      <c r="CM131" s="65"/>
      <c r="CN131" s="65"/>
      <c r="CO131" s="65"/>
      <c r="CP131" s="65"/>
      <c r="CQ131" s="65"/>
      <c r="CR131" s="65"/>
      <c r="CS131" s="65"/>
      <c r="CT131" s="65"/>
      <c r="CU131" s="65"/>
      <c r="CV131" s="65"/>
      <c r="CW131" s="65"/>
      <c r="CX131" s="65"/>
      <c r="CY131" s="65"/>
      <c r="CZ131" s="65"/>
      <c r="DA131" s="65"/>
      <c r="DB131" s="65"/>
      <c r="DC131" s="65"/>
      <c r="DD131" s="65"/>
      <c r="DE131" s="65"/>
      <c r="DF131" s="65"/>
      <c r="DG131" s="65"/>
      <c r="DH131" s="65"/>
      <c r="DI131" s="65"/>
      <c r="DJ131" s="65"/>
      <c r="DK131" s="65"/>
      <c r="DL131" s="65"/>
      <c r="DM131" s="65"/>
      <c r="DN131" s="65"/>
      <c r="DO131" s="65"/>
      <c r="DP131" s="65"/>
      <c r="DQ131" s="65"/>
      <c r="DR131" s="65"/>
      <c r="DS131" s="65"/>
      <c r="DT131" s="65"/>
      <c r="DU131" s="65"/>
      <c r="DV131" s="65"/>
      <c r="DW131" s="65"/>
      <c r="DX131" s="65"/>
      <c r="DY131" s="65"/>
      <c r="DZ131" s="65"/>
      <c r="EA131" s="65"/>
      <c r="EB131" s="65"/>
    </row>
    <row r="132" spans="1:132" ht="15.75" customHeight="1" x14ac:dyDescent="0.25">
      <c r="A132" s="65"/>
      <c r="B132" s="65"/>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c r="AA132" s="65"/>
      <c r="AB132" s="65"/>
      <c r="AC132" s="65"/>
      <c r="AD132" s="65"/>
      <c r="AE132" s="65"/>
      <c r="AF132" s="65"/>
      <c r="AG132" s="65"/>
      <c r="AH132" s="65"/>
      <c r="AI132" s="65"/>
      <c r="AJ132" s="65"/>
      <c r="AK132" s="65"/>
      <c r="AL132" s="65"/>
      <c r="AM132" s="65"/>
      <c r="AN132" s="65"/>
      <c r="AO132" s="65"/>
      <c r="AP132" s="65"/>
      <c r="AQ132" s="65"/>
      <c r="AR132" s="65"/>
      <c r="AS132" s="65"/>
      <c r="AT132" s="65"/>
      <c r="AU132" s="65"/>
      <c r="AV132" s="65"/>
      <c r="AW132" s="65"/>
      <c r="AX132" s="65"/>
      <c r="AY132" s="65"/>
      <c r="AZ132" s="65"/>
      <c r="BA132" s="65"/>
      <c r="BB132" s="65"/>
      <c r="BC132" s="65"/>
      <c r="BD132" s="65"/>
      <c r="BE132" s="65"/>
      <c r="BF132" s="65"/>
      <c r="BG132" s="65"/>
      <c r="BH132" s="65"/>
      <c r="BI132" s="65"/>
      <c r="BJ132" s="65"/>
      <c r="BK132" s="65"/>
      <c r="BL132" s="65"/>
      <c r="BM132" s="65"/>
      <c r="BN132" s="65"/>
      <c r="BO132" s="65"/>
      <c r="BP132" s="65"/>
      <c r="BQ132" s="65"/>
      <c r="BR132" s="65"/>
      <c r="BS132" s="65"/>
      <c r="BT132" s="65"/>
      <c r="BU132" s="65"/>
      <c r="BV132" s="65"/>
      <c r="BW132" s="65"/>
      <c r="BX132" s="65"/>
      <c r="BY132" s="65"/>
      <c r="BZ132" s="65"/>
      <c r="CA132" s="65"/>
      <c r="CB132" s="65"/>
      <c r="CC132" s="65"/>
      <c r="CD132" s="65"/>
      <c r="CE132" s="65"/>
      <c r="CF132" s="65"/>
      <c r="CG132" s="65"/>
      <c r="CH132" s="65"/>
      <c r="CI132" s="65"/>
      <c r="CJ132" s="65"/>
      <c r="CK132" s="65"/>
      <c r="CL132" s="65"/>
      <c r="CM132" s="65"/>
      <c r="CN132" s="65"/>
      <c r="CO132" s="65"/>
      <c r="CP132" s="65"/>
      <c r="CQ132" s="65"/>
      <c r="CR132" s="65"/>
      <c r="CS132" s="65"/>
      <c r="CT132" s="65"/>
      <c r="CU132" s="65"/>
      <c r="CV132" s="65"/>
      <c r="CW132" s="65"/>
      <c r="CX132" s="65"/>
      <c r="CY132" s="65"/>
      <c r="CZ132" s="65"/>
      <c r="DA132" s="65"/>
      <c r="DB132" s="65"/>
      <c r="DC132" s="65"/>
      <c r="DD132" s="65"/>
      <c r="DE132" s="65"/>
      <c r="DF132" s="65"/>
      <c r="DG132" s="65"/>
      <c r="DH132" s="65"/>
      <c r="DI132" s="65"/>
      <c r="DJ132" s="65"/>
      <c r="DK132" s="65"/>
      <c r="DL132" s="65"/>
      <c r="DM132" s="65"/>
      <c r="DN132" s="65"/>
      <c r="DO132" s="65"/>
      <c r="DP132" s="65"/>
      <c r="DQ132" s="65"/>
      <c r="DR132" s="65"/>
      <c r="DS132" s="65"/>
      <c r="DT132" s="65"/>
      <c r="DU132" s="65"/>
      <c r="DV132" s="65"/>
      <c r="DW132" s="65"/>
      <c r="DX132" s="65"/>
      <c r="DY132" s="65"/>
      <c r="DZ132" s="65"/>
      <c r="EA132" s="65"/>
      <c r="EB132" s="65"/>
    </row>
    <row r="133" spans="1:132" ht="15.75" customHeight="1" x14ac:dyDescent="0.25">
      <c r="A133" s="65"/>
      <c r="B133" s="65"/>
      <c r="C133" s="65"/>
      <c r="D133" s="65"/>
      <c r="E133" s="65"/>
      <c r="F133" s="65"/>
      <c r="G133" s="65"/>
      <c r="H133" s="65"/>
      <c r="I133" s="65"/>
      <c r="J133" s="65"/>
      <c r="K133" s="65"/>
      <c r="L133" s="65"/>
      <c r="M133" s="65"/>
      <c r="N133" s="65"/>
      <c r="O133" s="65"/>
      <c r="P133" s="65"/>
      <c r="Q133" s="65"/>
      <c r="R133" s="65"/>
      <c r="S133" s="65"/>
      <c r="T133" s="65"/>
      <c r="U133" s="65"/>
      <c r="V133" s="65"/>
      <c r="W133" s="65"/>
      <c r="X133" s="65"/>
      <c r="Y133" s="65"/>
      <c r="Z133" s="65"/>
      <c r="AA133" s="65"/>
      <c r="AB133" s="65"/>
      <c r="AC133" s="65"/>
      <c r="AD133" s="65"/>
      <c r="AE133" s="65"/>
      <c r="AF133" s="65"/>
      <c r="AG133" s="65"/>
      <c r="AH133" s="65"/>
      <c r="AI133" s="65"/>
      <c r="AJ133" s="65"/>
      <c r="AK133" s="65"/>
      <c r="AL133" s="65"/>
      <c r="AM133" s="65"/>
      <c r="AN133" s="65"/>
      <c r="AO133" s="65"/>
      <c r="AP133" s="65"/>
      <c r="AQ133" s="65"/>
      <c r="AR133" s="65"/>
      <c r="AS133" s="65"/>
      <c r="AT133" s="65"/>
      <c r="AU133" s="65"/>
      <c r="AV133" s="65"/>
      <c r="AW133" s="65"/>
      <c r="AX133" s="65"/>
      <c r="AY133" s="65"/>
      <c r="AZ133" s="65"/>
      <c r="BA133" s="65"/>
      <c r="BB133" s="65"/>
      <c r="BC133" s="65"/>
      <c r="BD133" s="65"/>
      <c r="BE133" s="65"/>
      <c r="BF133" s="65"/>
      <c r="BG133" s="65"/>
      <c r="BH133" s="65"/>
      <c r="BI133" s="65"/>
      <c r="BJ133" s="65"/>
      <c r="BK133" s="65"/>
      <c r="BL133" s="65"/>
      <c r="BM133" s="65"/>
      <c r="BN133" s="65"/>
      <c r="BO133" s="65"/>
      <c r="BP133" s="65"/>
      <c r="BQ133" s="65"/>
      <c r="BR133" s="65"/>
      <c r="BS133" s="65"/>
      <c r="BT133" s="65"/>
      <c r="BU133" s="65"/>
      <c r="BV133" s="65"/>
      <c r="BW133" s="65"/>
      <c r="BX133" s="65"/>
      <c r="BY133" s="65"/>
      <c r="BZ133" s="65"/>
      <c r="CA133" s="65"/>
      <c r="CB133" s="65"/>
      <c r="CC133" s="65"/>
      <c r="CD133" s="65"/>
      <c r="CE133" s="65"/>
      <c r="CF133" s="65"/>
      <c r="CG133" s="65"/>
      <c r="CH133" s="65"/>
      <c r="CI133" s="65"/>
      <c r="CJ133" s="65"/>
      <c r="CK133" s="65"/>
      <c r="CL133" s="65"/>
      <c r="CM133" s="65"/>
      <c r="CN133" s="65"/>
      <c r="CO133" s="65"/>
      <c r="CP133" s="65"/>
      <c r="CQ133" s="65"/>
      <c r="CR133" s="65"/>
      <c r="CS133" s="65"/>
      <c r="CT133" s="65"/>
      <c r="CU133" s="65"/>
      <c r="CV133" s="65"/>
      <c r="CW133" s="65"/>
      <c r="CX133" s="65"/>
      <c r="CY133" s="65"/>
      <c r="CZ133" s="65"/>
      <c r="DA133" s="65"/>
      <c r="DB133" s="65"/>
      <c r="DC133" s="65"/>
      <c r="DD133" s="65"/>
      <c r="DE133" s="65"/>
      <c r="DF133" s="65"/>
      <c r="DG133" s="65"/>
      <c r="DH133" s="65"/>
      <c r="DI133" s="65"/>
      <c r="DJ133" s="65"/>
      <c r="DK133" s="65"/>
      <c r="DL133" s="65"/>
      <c r="DM133" s="65"/>
      <c r="DN133" s="65"/>
      <c r="DO133" s="65"/>
      <c r="DP133" s="65"/>
      <c r="DQ133" s="65"/>
      <c r="DR133" s="65"/>
      <c r="DS133" s="65"/>
      <c r="DT133" s="65"/>
      <c r="DU133" s="65"/>
      <c r="DV133" s="65"/>
      <c r="DW133" s="65"/>
      <c r="DX133" s="65"/>
      <c r="DY133" s="65"/>
      <c r="DZ133" s="65"/>
      <c r="EA133" s="65"/>
      <c r="EB133" s="65"/>
    </row>
    <row r="134" spans="1:132" ht="15.75" customHeight="1" x14ac:dyDescent="0.25">
      <c r="A134" s="65"/>
      <c r="B134" s="65"/>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c r="AV134" s="65"/>
      <c r="AW134" s="65"/>
      <c r="AX134" s="65"/>
      <c r="AY134" s="65"/>
      <c r="AZ134" s="65"/>
      <c r="BA134" s="65"/>
      <c r="BB134" s="65"/>
      <c r="BC134" s="65"/>
      <c r="BD134" s="65"/>
      <c r="BE134" s="65"/>
      <c r="BF134" s="65"/>
      <c r="BG134" s="65"/>
      <c r="BH134" s="65"/>
      <c r="BI134" s="65"/>
      <c r="BJ134" s="65"/>
      <c r="BK134" s="65"/>
      <c r="BL134" s="65"/>
      <c r="BM134" s="65"/>
      <c r="BN134" s="65"/>
      <c r="BO134" s="65"/>
      <c r="BP134" s="65"/>
      <c r="BQ134" s="65"/>
      <c r="BR134" s="65"/>
      <c r="BS134" s="65"/>
      <c r="BT134" s="65"/>
      <c r="BU134" s="65"/>
      <c r="BV134" s="65"/>
      <c r="BW134" s="65"/>
      <c r="BX134" s="65"/>
      <c r="BY134" s="65"/>
      <c r="BZ134" s="65"/>
      <c r="CA134" s="65"/>
      <c r="CB134" s="65"/>
      <c r="CC134" s="65"/>
      <c r="CD134" s="65"/>
      <c r="CE134" s="65"/>
      <c r="CF134" s="65"/>
      <c r="CG134" s="65"/>
      <c r="CH134" s="65"/>
      <c r="CI134" s="65"/>
      <c r="CJ134" s="65"/>
      <c r="CK134" s="65"/>
      <c r="CL134" s="65"/>
      <c r="CM134" s="65"/>
      <c r="CN134" s="65"/>
      <c r="CO134" s="65"/>
      <c r="CP134" s="65"/>
      <c r="CQ134" s="65"/>
      <c r="CR134" s="65"/>
      <c r="CS134" s="65"/>
      <c r="CT134" s="65"/>
      <c r="CU134" s="65"/>
      <c r="CV134" s="65"/>
      <c r="CW134" s="65"/>
      <c r="CX134" s="65"/>
      <c r="CY134" s="65"/>
      <c r="CZ134" s="65"/>
      <c r="DA134" s="65"/>
      <c r="DB134" s="65"/>
      <c r="DC134" s="65"/>
      <c r="DD134" s="65"/>
      <c r="DE134" s="65"/>
      <c r="DF134" s="65"/>
      <c r="DG134" s="65"/>
      <c r="DH134" s="65"/>
      <c r="DI134" s="65"/>
      <c r="DJ134" s="65"/>
      <c r="DK134" s="65"/>
      <c r="DL134" s="65"/>
      <c r="DM134" s="65"/>
      <c r="DN134" s="65"/>
      <c r="DO134" s="65"/>
      <c r="DP134" s="65"/>
      <c r="DQ134" s="65"/>
      <c r="DR134" s="65"/>
      <c r="DS134" s="65"/>
      <c r="DT134" s="65"/>
      <c r="DU134" s="65"/>
      <c r="DV134" s="65"/>
      <c r="DW134" s="65"/>
      <c r="DX134" s="65"/>
      <c r="DY134" s="65"/>
      <c r="DZ134" s="65"/>
      <c r="EA134" s="65"/>
      <c r="EB134" s="65"/>
    </row>
    <row r="135" spans="1:132" ht="15.75" customHeight="1" x14ac:dyDescent="0.25">
      <c r="A135" s="65"/>
      <c r="B135" s="65"/>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c r="AU135" s="65"/>
      <c r="AV135" s="65"/>
      <c r="AW135" s="65"/>
      <c r="AX135" s="65"/>
      <c r="AY135" s="65"/>
      <c r="AZ135" s="65"/>
      <c r="BA135" s="65"/>
      <c r="BB135" s="65"/>
      <c r="BC135" s="65"/>
      <c r="BD135" s="65"/>
      <c r="BE135" s="65"/>
      <c r="BF135" s="65"/>
      <c r="BG135" s="65"/>
      <c r="BH135" s="65"/>
      <c r="BI135" s="65"/>
      <c r="BJ135" s="65"/>
      <c r="BK135" s="65"/>
      <c r="BL135" s="65"/>
      <c r="BM135" s="65"/>
      <c r="BN135" s="65"/>
      <c r="BO135" s="65"/>
      <c r="BP135" s="65"/>
      <c r="BQ135" s="65"/>
      <c r="BR135" s="65"/>
      <c r="BS135" s="65"/>
      <c r="BT135" s="65"/>
      <c r="BU135" s="65"/>
      <c r="BV135" s="65"/>
      <c r="BW135" s="65"/>
      <c r="BX135" s="65"/>
      <c r="BY135" s="65"/>
      <c r="BZ135" s="65"/>
      <c r="CA135" s="65"/>
      <c r="CB135" s="65"/>
      <c r="CC135" s="65"/>
      <c r="CD135" s="65"/>
      <c r="CE135" s="65"/>
      <c r="CF135" s="65"/>
      <c r="CG135" s="65"/>
      <c r="CH135" s="65"/>
      <c r="CI135" s="65"/>
      <c r="CJ135" s="65"/>
      <c r="CK135" s="65"/>
      <c r="CL135" s="65"/>
      <c r="CM135" s="65"/>
      <c r="CN135" s="65"/>
      <c r="CO135" s="65"/>
      <c r="CP135" s="65"/>
      <c r="CQ135" s="65"/>
      <c r="CR135" s="65"/>
      <c r="CS135" s="65"/>
      <c r="CT135" s="65"/>
      <c r="CU135" s="65"/>
      <c r="CV135" s="65"/>
      <c r="CW135" s="65"/>
      <c r="CX135" s="65"/>
      <c r="CY135" s="65"/>
      <c r="CZ135" s="65"/>
      <c r="DA135" s="65"/>
      <c r="DB135" s="65"/>
      <c r="DC135" s="65"/>
      <c r="DD135" s="65"/>
      <c r="DE135" s="65"/>
      <c r="DF135" s="65"/>
      <c r="DG135" s="65"/>
      <c r="DH135" s="65"/>
      <c r="DI135" s="65"/>
      <c r="DJ135" s="65"/>
      <c r="DK135" s="65"/>
      <c r="DL135" s="65"/>
      <c r="DM135" s="65"/>
      <c r="DN135" s="65"/>
      <c r="DO135" s="65"/>
      <c r="DP135" s="65"/>
      <c r="DQ135" s="65"/>
      <c r="DR135" s="65"/>
      <c r="DS135" s="65"/>
      <c r="DT135" s="65"/>
      <c r="DU135" s="65"/>
      <c r="DV135" s="65"/>
      <c r="DW135" s="65"/>
      <c r="DX135" s="65"/>
      <c r="DY135" s="65"/>
      <c r="DZ135" s="65"/>
      <c r="EA135" s="65"/>
      <c r="EB135" s="65"/>
    </row>
    <row r="136" spans="1:132" ht="15.75" customHeight="1" x14ac:dyDescent="0.25">
      <c r="A136" s="65"/>
      <c r="B136" s="65"/>
      <c r="C136" s="65"/>
      <c r="D136" s="65"/>
      <c r="E136" s="65"/>
      <c r="F136" s="65"/>
      <c r="G136" s="65"/>
      <c r="H136" s="65"/>
      <c r="I136" s="65"/>
      <c r="J136" s="65"/>
      <c r="K136" s="65"/>
      <c r="L136" s="65"/>
      <c r="M136" s="65"/>
      <c r="N136" s="65"/>
      <c r="O136" s="65"/>
      <c r="P136" s="65"/>
      <c r="Q136" s="65"/>
      <c r="R136" s="65"/>
      <c r="S136" s="65"/>
      <c r="T136" s="65"/>
      <c r="U136" s="65"/>
      <c r="V136" s="65"/>
      <c r="W136" s="65"/>
      <c r="X136" s="65"/>
      <c r="Y136" s="65"/>
      <c r="Z136" s="65"/>
      <c r="AA136" s="65"/>
      <c r="AB136" s="65"/>
      <c r="AC136" s="65"/>
      <c r="AD136" s="65"/>
      <c r="AE136" s="65"/>
      <c r="AF136" s="65"/>
      <c r="AG136" s="65"/>
      <c r="AH136" s="65"/>
      <c r="AI136" s="65"/>
      <c r="AJ136" s="65"/>
      <c r="AK136" s="65"/>
      <c r="AL136" s="65"/>
      <c r="AM136" s="65"/>
      <c r="AN136" s="65"/>
      <c r="AO136" s="65"/>
      <c r="AP136" s="65"/>
      <c r="AQ136" s="65"/>
      <c r="AR136" s="65"/>
      <c r="AS136" s="65"/>
      <c r="AT136" s="65"/>
      <c r="AU136" s="65"/>
      <c r="AV136" s="65"/>
      <c r="AW136" s="65"/>
      <c r="AX136" s="65"/>
      <c r="AY136" s="65"/>
      <c r="AZ136" s="65"/>
      <c r="BA136" s="65"/>
      <c r="BB136" s="65"/>
      <c r="BC136" s="65"/>
      <c r="BD136" s="65"/>
      <c r="BE136" s="65"/>
      <c r="BF136" s="65"/>
      <c r="BG136" s="65"/>
      <c r="BH136" s="65"/>
      <c r="BI136" s="65"/>
      <c r="BJ136" s="65"/>
      <c r="BK136" s="65"/>
      <c r="BL136" s="65"/>
      <c r="BM136" s="65"/>
      <c r="BN136" s="65"/>
      <c r="BO136" s="65"/>
      <c r="BP136" s="65"/>
      <c r="BQ136" s="65"/>
      <c r="BR136" s="65"/>
      <c r="BS136" s="65"/>
      <c r="BT136" s="65"/>
      <c r="BU136" s="65"/>
      <c r="BV136" s="65"/>
      <c r="BW136" s="65"/>
      <c r="BX136" s="65"/>
      <c r="BY136" s="65"/>
      <c r="BZ136" s="65"/>
      <c r="CA136" s="65"/>
      <c r="CB136" s="65"/>
      <c r="CC136" s="65"/>
      <c r="CD136" s="65"/>
      <c r="CE136" s="65"/>
      <c r="CF136" s="65"/>
      <c r="CG136" s="65"/>
      <c r="CH136" s="65"/>
      <c r="CI136" s="65"/>
      <c r="CJ136" s="65"/>
      <c r="CK136" s="65"/>
      <c r="CL136" s="65"/>
      <c r="CM136" s="65"/>
      <c r="CN136" s="65"/>
      <c r="CO136" s="65"/>
      <c r="CP136" s="65"/>
      <c r="CQ136" s="65"/>
      <c r="CR136" s="65"/>
      <c r="CS136" s="65"/>
      <c r="CT136" s="65"/>
      <c r="CU136" s="65"/>
      <c r="CV136" s="65"/>
      <c r="CW136" s="65"/>
      <c r="CX136" s="65"/>
      <c r="CY136" s="65"/>
      <c r="CZ136" s="65"/>
      <c r="DA136" s="65"/>
      <c r="DB136" s="65"/>
      <c r="DC136" s="65"/>
      <c r="DD136" s="65"/>
      <c r="DE136" s="65"/>
      <c r="DF136" s="65"/>
      <c r="DG136" s="65"/>
      <c r="DH136" s="65"/>
      <c r="DI136" s="65"/>
      <c r="DJ136" s="65"/>
      <c r="DK136" s="65"/>
      <c r="DL136" s="65"/>
      <c r="DM136" s="65"/>
      <c r="DN136" s="65"/>
      <c r="DO136" s="65"/>
      <c r="DP136" s="65"/>
      <c r="DQ136" s="65"/>
      <c r="DR136" s="65"/>
      <c r="DS136" s="65"/>
      <c r="DT136" s="65"/>
      <c r="DU136" s="65"/>
      <c r="DV136" s="65"/>
      <c r="DW136" s="65"/>
      <c r="DX136" s="65"/>
      <c r="DY136" s="65"/>
      <c r="DZ136" s="65"/>
      <c r="EA136" s="65"/>
      <c r="EB136" s="65"/>
    </row>
    <row r="137" spans="1:132" ht="15.75" customHeight="1" x14ac:dyDescent="0.25">
      <c r="A137" s="65"/>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c r="AA137" s="65"/>
      <c r="AB137" s="65"/>
      <c r="AC137" s="65"/>
      <c r="AD137" s="65"/>
      <c r="AE137" s="65"/>
      <c r="AF137" s="65"/>
      <c r="AG137" s="65"/>
      <c r="AH137" s="65"/>
      <c r="AI137" s="65"/>
      <c r="AJ137" s="65"/>
      <c r="AK137" s="65"/>
      <c r="AL137" s="65"/>
      <c r="AM137" s="65"/>
      <c r="AN137" s="65"/>
      <c r="AO137" s="65"/>
      <c r="AP137" s="65"/>
      <c r="AQ137" s="65"/>
      <c r="AR137" s="65"/>
      <c r="AS137" s="65"/>
      <c r="AT137" s="65"/>
      <c r="AU137" s="65"/>
      <c r="AV137" s="65"/>
      <c r="AW137" s="65"/>
      <c r="AX137" s="65"/>
      <c r="AY137" s="65"/>
      <c r="AZ137" s="65"/>
      <c r="BA137" s="65"/>
      <c r="BB137" s="65"/>
      <c r="BC137" s="65"/>
      <c r="BD137" s="65"/>
      <c r="BE137" s="65"/>
      <c r="BF137" s="65"/>
      <c r="BG137" s="65"/>
      <c r="BH137" s="65"/>
      <c r="BI137" s="65"/>
      <c r="BJ137" s="65"/>
      <c r="BK137" s="65"/>
      <c r="BL137" s="65"/>
      <c r="BM137" s="65"/>
      <c r="BN137" s="65"/>
      <c r="BO137" s="65"/>
      <c r="BP137" s="65"/>
      <c r="BQ137" s="65"/>
      <c r="BR137" s="65"/>
      <c r="BS137" s="65"/>
      <c r="BT137" s="65"/>
      <c r="BU137" s="65"/>
      <c r="BV137" s="65"/>
      <c r="BW137" s="65"/>
      <c r="BX137" s="65"/>
      <c r="BY137" s="65"/>
      <c r="BZ137" s="65"/>
      <c r="CA137" s="65"/>
      <c r="CB137" s="65"/>
      <c r="CC137" s="65"/>
      <c r="CD137" s="65"/>
      <c r="CE137" s="65"/>
      <c r="CF137" s="65"/>
      <c r="CG137" s="65"/>
      <c r="CH137" s="65"/>
      <c r="CI137" s="65"/>
      <c r="CJ137" s="65"/>
      <c r="CK137" s="65"/>
      <c r="CL137" s="65"/>
      <c r="CM137" s="65"/>
      <c r="CN137" s="65"/>
      <c r="CO137" s="65"/>
      <c r="CP137" s="65"/>
      <c r="CQ137" s="65"/>
      <c r="CR137" s="65"/>
      <c r="CS137" s="65"/>
      <c r="CT137" s="65"/>
      <c r="CU137" s="65"/>
      <c r="CV137" s="65"/>
      <c r="CW137" s="65"/>
      <c r="CX137" s="65"/>
      <c r="CY137" s="65"/>
      <c r="CZ137" s="65"/>
      <c r="DA137" s="65"/>
      <c r="DB137" s="65"/>
      <c r="DC137" s="65"/>
      <c r="DD137" s="65"/>
      <c r="DE137" s="65"/>
      <c r="DF137" s="65"/>
      <c r="DG137" s="65"/>
      <c r="DH137" s="65"/>
      <c r="DI137" s="65"/>
      <c r="DJ137" s="65"/>
      <c r="DK137" s="65"/>
      <c r="DL137" s="65"/>
      <c r="DM137" s="65"/>
      <c r="DN137" s="65"/>
      <c r="DO137" s="65"/>
      <c r="DP137" s="65"/>
      <c r="DQ137" s="65"/>
      <c r="DR137" s="65"/>
      <c r="DS137" s="65"/>
      <c r="DT137" s="65"/>
      <c r="DU137" s="65"/>
      <c r="DV137" s="65"/>
      <c r="DW137" s="65"/>
      <c r="DX137" s="65"/>
      <c r="DY137" s="65"/>
      <c r="DZ137" s="65"/>
      <c r="EA137" s="65"/>
      <c r="EB137" s="65"/>
    </row>
    <row r="138" spans="1:132" ht="15.75" customHeight="1" x14ac:dyDescent="0.25">
      <c r="A138" s="65"/>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c r="AV138" s="65"/>
      <c r="AW138" s="65"/>
      <c r="AX138" s="65"/>
      <c r="AY138" s="65"/>
      <c r="AZ138" s="65"/>
      <c r="BA138" s="65"/>
      <c r="BB138" s="65"/>
      <c r="BC138" s="65"/>
      <c r="BD138" s="65"/>
      <c r="BE138" s="65"/>
      <c r="BF138" s="65"/>
      <c r="BG138" s="65"/>
      <c r="BH138" s="65"/>
      <c r="BI138" s="65"/>
      <c r="BJ138" s="65"/>
      <c r="BK138" s="65"/>
      <c r="BL138" s="65"/>
      <c r="BM138" s="65"/>
      <c r="BN138" s="65"/>
      <c r="BO138" s="65"/>
      <c r="BP138" s="65"/>
      <c r="BQ138" s="65"/>
      <c r="BR138" s="65"/>
      <c r="BS138" s="65"/>
      <c r="BT138" s="65"/>
      <c r="BU138" s="65"/>
      <c r="BV138" s="65"/>
      <c r="BW138" s="65"/>
      <c r="BX138" s="65"/>
      <c r="BY138" s="65"/>
      <c r="BZ138" s="65"/>
      <c r="CA138" s="65"/>
      <c r="CB138" s="65"/>
      <c r="CC138" s="65"/>
      <c r="CD138" s="65"/>
      <c r="CE138" s="65"/>
      <c r="CF138" s="65"/>
      <c r="CG138" s="65"/>
      <c r="CH138" s="65"/>
      <c r="CI138" s="65"/>
      <c r="CJ138" s="65"/>
      <c r="CK138" s="65"/>
      <c r="CL138" s="65"/>
      <c r="CM138" s="65"/>
      <c r="CN138" s="65"/>
      <c r="CO138" s="65"/>
      <c r="CP138" s="65"/>
      <c r="CQ138" s="65"/>
      <c r="CR138" s="65"/>
      <c r="CS138" s="65"/>
      <c r="CT138" s="65"/>
      <c r="CU138" s="65"/>
      <c r="CV138" s="65"/>
      <c r="CW138" s="65"/>
      <c r="CX138" s="65"/>
      <c r="CY138" s="65"/>
      <c r="CZ138" s="65"/>
      <c r="DA138" s="65"/>
      <c r="DB138" s="65"/>
      <c r="DC138" s="65"/>
      <c r="DD138" s="65"/>
      <c r="DE138" s="65"/>
      <c r="DF138" s="65"/>
      <c r="DG138" s="65"/>
      <c r="DH138" s="65"/>
      <c r="DI138" s="65"/>
      <c r="DJ138" s="65"/>
      <c r="DK138" s="65"/>
      <c r="DL138" s="65"/>
      <c r="DM138" s="65"/>
      <c r="DN138" s="65"/>
      <c r="DO138" s="65"/>
      <c r="DP138" s="65"/>
      <c r="DQ138" s="65"/>
      <c r="DR138" s="65"/>
      <c r="DS138" s="65"/>
      <c r="DT138" s="65"/>
      <c r="DU138" s="65"/>
      <c r="DV138" s="65"/>
      <c r="DW138" s="65"/>
      <c r="DX138" s="65"/>
      <c r="DY138" s="65"/>
      <c r="DZ138" s="65"/>
      <c r="EA138" s="65"/>
      <c r="EB138" s="65"/>
    </row>
    <row r="139" spans="1:132" ht="15.75" customHeight="1" x14ac:dyDescent="0.25">
      <c r="A139" s="65"/>
      <c r="B139" s="65"/>
      <c r="C139" s="65"/>
      <c r="D139" s="65"/>
      <c r="E139" s="65"/>
      <c r="F139" s="65"/>
      <c r="G139" s="65"/>
      <c r="H139" s="65"/>
      <c r="I139" s="65"/>
      <c r="J139" s="65"/>
      <c r="K139" s="65"/>
      <c r="L139" s="65"/>
      <c r="M139" s="65"/>
      <c r="N139" s="65"/>
      <c r="O139" s="65"/>
      <c r="P139" s="65"/>
      <c r="Q139" s="65"/>
      <c r="R139" s="65"/>
      <c r="S139" s="65"/>
      <c r="T139" s="65"/>
      <c r="U139" s="65"/>
      <c r="V139" s="65"/>
      <c r="W139" s="65"/>
      <c r="X139" s="65"/>
      <c r="Y139" s="65"/>
      <c r="Z139" s="65"/>
      <c r="AA139" s="65"/>
      <c r="AB139" s="65"/>
      <c r="AC139" s="65"/>
      <c r="AD139" s="65"/>
      <c r="AE139" s="65"/>
      <c r="AF139" s="65"/>
      <c r="AG139" s="65"/>
      <c r="AH139" s="65"/>
      <c r="AI139" s="65"/>
      <c r="AJ139" s="65"/>
      <c r="AK139" s="65"/>
      <c r="AL139" s="65"/>
      <c r="AM139" s="65"/>
      <c r="AN139" s="65"/>
      <c r="AO139" s="65"/>
      <c r="AP139" s="65"/>
      <c r="AQ139" s="65"/>
      <c r="AR139" s="65"/>
      <c r="AS139" s="65"/>
      <c r="AT139" s="65"/>
      <c r="AU139" s="65"/>
      <c r="AV139" s="65"/>
      <c r="AW139" s="65"/>
      <c r="AX139" s="65"/>
      <c r="AY139" s="65"/>
      <c r="AZ139" s="65"/>
      <c r="BA139" s="65"/>
      <c r="BB139" s="65"/>
      <c r="BC139" s="65"/>
      <c r="BD139" s="65"/>
      <c r="BE139" s="65"/>
      <c r="BF139" s="65"/>
      <c r="BG139" s="65"/>
      <c r="BH139" s="65"/>
      <c r="BI139" s="65"/>
      <c r="BJ139" s="65"/>
      <c r="BK139" s="65"/>
      <c r="BL139" s="65"/>
      <c r="BM139" s="65"/>
      <c r="BN139" s="65"/>
      <c r="BO139" s="65"/>
      <c r="BP139" s="65"/>
      <c r="BQ139" s="65"/>
      <c r="BR139" s="65"/>
      <c r="BS139" s="65"/>
      <c r="BT139" s="65"/>
      <c r="BU139" s="65"/>
      <c r="BV139" s="65"/>
      <c r="BW139" s="65"/>
      <c r="BX139" s="65"/>
      <c r="BY139" s="65"/>
      <c r="BZ139" s="65"/>
      <c r="CA139" s="65"/>
      <c r="CB139" s="65"/>
      <c r="CC139" s="65"/>
      <c r="CD139" s="65"/>
      <c r="CE139" s="65"/>
      <c r="CF139" s="65"/>
      <c r="CG139" s="65"/>
      <c r="CH139" s="65"/>
      <c r="CI139" s="65"/>
      <c r="CJ139" s="65"/>
      <c r="CK139" s="65"/>
      <c r="CL139" s="65"/>
      <c r="CM139" s="65"/>
      <c r="CN139" s="65"/>
      <c r="CO139" s="65"/>
      <c r="CP139" s="65"/>
      <c r="CQ139" s="65"/>
      <c r="CR139" s="65"/>
      <c r="CS139" s="65"/>
      <c r="CT139" s="65"/>
      <c r="CU139" s="65"/>
      <c r="CV139" s="65"/>
      <c r="CW139" s="65"/>
      <c r="CX139" s="65"/>
      <c r="CY139" s="65"/>
      <c r="CZ139" s="65"/>
      <c r="DA139" s="65"/>
      <c r="DB139" s="65"/>
      <c r="DC139" s="65"/>
      <c r="DD139" s="65"/>
      <c r="DE139" s="65"/>
      <c r="DF139" s="65"/>
      <c r="DG139" s="65"/>
      <c r="DH139" s="65"/>
      <c r="DI139" s="65"/>
      <c r="DJ139" s="65"/>
      <c r="DK139" s="65"/>
      <c r="DL139" s="65"/>
      <c r="DM139" s="65"/>
      <c r="DN139" s="65"/>
      <c r="DO139" s="65"/>
      <c r="DP139" s="65"/>
      <c r="DQ139" s="65"/>
      <c r="DR139" s="65"/>
      <c r="DS139" s="65"/>
      <c r="DT139" s="65"/>
      <c r="DU139" s="65"/>
      <c r="DV139" s="65"/>
      <c r="DW139" s="65"/>
      <c r="DX139" s="65"/>
      <c r="DY139" s="65"/>
      <c r="DZ139" s="65"/>
      <c r="EA139" s="65"/>
      <c r="EB139" s="65"/>
    </row>
    <row r="140" spans="1:132" ht="15.75" customHeight="1" x14ac:dyDescent="0.25">
      <c r="A140" s="65"/>
      <c r="B140" s="65"/>
      <c r="C140" s="65"/>
      <c r="D140" s="65"/>
      <c r="E140" s="65"/>
      <c r="F140" s="65"/>
      <c r="G140" s="65"/>
      <c r="H140" s="65"/>
      <c r="I140" s="65"/>
      <c r="J140" s="65"/>
      <c r="K140" s="65"/>
      <c r="L140" s="65"/>
      <c r="M140" s="65"/>
      <c r="N140" s="65"/>
      <c r="O140" s="65"/>
      <c r="P140" s="65"/>
      <c r="Q140" s="65"/>
      <c r="R140" s="65"/>
      <c r="S140" s="65"/>
      <c r="T140" s="65"/>
      <c r="U140" s="65"/>
      <c r="V140" s="65"/>
      <c r="W140" s="65"/>
      <c r="X140" s="65"/>
      <c r="Y140" s="65"/>
      <c r="Z140" s="65"/>
      <c r="AA140" s="65"/>
      <c r="AB140" s="65"/>
      <c r="AC140" s="65"/>
      <c r="AD140" s="65"/>
      <c r="AE140" s="65"/>
      <c r="AF140" s="65"/>
      <c r="AG140" s="65"/>
      <c r="AH140" s="65"/>
      <c r="AI140" s="65"/>
      <c r="AJ140" s="65"/>
      <c r="AK140" s="65"/>
      <c r="AL140" s="65"/>
      <c r="AM140" s="65"/>
      <c r="AN140" s="65"/>
      <c r="AO140" s="65"/>
      <c r="AP140" s="65"/>
      <c r="AQ140" s="65"/>
      <c r="AR140" s="65"/>
      <c r="AS140" s="65"/>
      <c r="AT140" s="65"/>
      <c r="AU140" s="65"/>
      <c r="AV140" s="65"/>
      <c r="AW140" s="65"/>
      <c r="AX140" s="65"/>
      <c r="AY140" s="65"/>
      <c r="AZ140" s="65"/>
      <c r="BA140" s="65"/>
      <c r="BB140" s="65"/>
      <c r="BC140" s="65"/>
      <c r="BD140" s="65"/>
      <c r="BE140" s="65"/>
      <c r="BF140" s="65"/>
      <c r="BG140" s="65"/>
      <c r="BH140" s="65"/>
      <c r="BI140" s="65"/>
      <c r="BJ140" s="65"/>
      <c r="BK140" s="65"/>
      <c r="BL140" s="65"/>
      <c r="BM140" s="65"/>
      <c r="BN140" s="65"/>
      <c r="BO140" s="65"/>
      <c r="BP140" s="65"/>
      <c r="BQ140" s="65"/>
      <c r="BR140" s="65"/>
      <c r="BS140" s="65"/>
      <c r="BT140" s="65"/>
      <c r="BU140" s="65"/>
      <c r="BV140" s="65"/>
      <c r="BW140" s="65"/>
      <c r="BX140" s="65"/>
      <c r="BY140" s="65"/>
      <c r="BZ140" s="65"/>
      <c r="CA140" s="65"/>
      <c r="CB140" s="65"/>
      <c r="CC140" s="65"/>
      <c r="CD140" s="65"/>
      <c r="CE140" s="65"/>
      <c r="CF140" s="65"/>
      <c r="CG140" s="65"/>
      <c r="CH140" s="65"/>
      <c r="CI140" s="65"/>
      <c r="CJ140" s="65"/>
      <c r="CK140" s="65"/>
      <c r="CL140" s="65"/>
      <c r="CM140" s="65"/>
      <c r="CN140" s="65"/>
      <c r="CO140" s="65"/>
      <c r="CP140" s="65"/>
      <c r="CQ140" s="65"/>
      <c r="CR140" s="65"/>
      <c r="CS140" s="65"/>
      <c r="CT140" s="65"/>
      <c r="CU140" s="65"/>
      <c r="CV140" s="65"/>
      <c r="CW140" s="65"/>
      <c r="CX140" s="65"/>
      <c r="CY140" s="65"/>
      <c r="CZ140" s="65"/>
      <c r="DA140" s="65"/>
      <c r="DB140" s="65"/>
      <c r="DC140" s="65"/>
      <c r="DD140" s="65"/>
      <c r="DE140" s="65"/>
      <c r="DF140" s="65"/>
      <c r="DG140" s="65"/>
      <c r="DH140" s="65"/>
      <c r="DI140" s="65"/>
      <c r="DJ140" s="65"/>
      <c r="DK140" s="65"/>
      <c r="DL140" s="65"/>
      <c r="DM140" s="65"/>
      <c r="DN140" s="65"/>
      <c r="DO140" s="65"/>
      <c r="DP140" s="65"/>
      <c r="DQ140" s="65"/>
      <c r="DR140" s="65"/>
      <c r="DS140" s="65"/>
      <c r="DT140" s="65"/>
      <c r="DU140" s="65"/>
      <c r="DV140" s="65"/>
      <c r="DW140" s="65"/>
      <c r="DX140" s="65"/>
      <c r="DY140" s="65"/>
      <c r="DZ140" s="65"/>
      <c r="EA140" s="65"/>
      <c r="EB140" s="65"/>
    </row>
    <row r="141" spans="1:132" ht="15.75" customHeight="1" x14ac:dyDescent="0.25">
      <c r="A141" s="65"/>
      <c r="B141" s="65"/>
      <c r="C141" s="65"/>
      <c r="D141" s="65"/>
      <c r="E141" s="65"/>
      <c r="F141" s="65"/>
      <c r="G141" s="65"/>
      <c r="H141" s="65"/>
      <c r="I141" s="65"/>
      <c r="J141" s="65"/>
      <c r="K141" s="65"/>
      <c r="L141" s="65"/>
      <c r="M141" s="65"/>
      <c r="N141" s="65"/>
      <c r="O141" s="65"/>
      <c r="P141" s="65"/>
      <c r="Q141" s="65"/>
      <c r="R141" s="65"/>
      <c r="S141" s="65"/>
      <c r="T141" s="65"/>
      <c r="U141" s="65"/>
      <c r="V141" s="65"/>
      <c r="W141" s="65"/>
      <c r="X141" s="65"/>
      <c r="Y141" s="65"/>
      <c r="Z141" s="65"/>
      <c r="AA141" s="65"/>
      <c r="AB141" s="65"/>
      <c r="AC141" s="65"/>
      <c r="AD141" s="65"/>
      <c r="AE141" s="65"/>
      <c r="AF141" s="65"/>
      <c r="AG141" s="65"/>
      <c r="AH141" s="65"/>
      <c r="AI141" s="65"/>
      <c r="AJ141" s="65"/>
      <c r="AK141" s="65"/>
      <c r="AL141" s="65"/>
      <c r="AM141" s="65"/>
      <c r="AN141" s="65"/>
      <c r="AO141" s="65"/>
      <c r="AP141" s="65"/>
      <c r="AQ141" s="65"/>
      <c r="AR141" s="65"/>
      <c r="AS141" s="65"/>
      <c r="AT141" s="65"/>
      <c r="AU141" s="65"/>
      <c r="AV141" s="65"/>
      <c r="AW141" s="65"/>
      <c r="AX141" s="65"/>
      <c r="AY141" s="65"/>
      <c r="AZ141" s="65"/>
      <c r="BA141" s="65"/>
      <c r="BB141" s="65"/>
      <c r="BC141" s="65"/>
      <c r="BD141" s="65"/>
      <c r="BE141" s="65"/>
      <c r="BF141" s="65"/>
      <c r="BG141" s="65"/>
      <c r="BH141" s="65"/>
      <c r="BI141" s="65"/>
      <c r="BJ141" s="65"/>
      <c r="BK141" s="65"/>
      <c r="BL141" s="65"/>
      <c r="BM141" s="65"/>
      <c r="BN141" s="65"/>
      <c r="BO141" s="65"/>
      <c r="BP141" s="65"/>
      <c r="BQ141" s="65"/>
      <c r="BR141" s="65"/>
      <c r="BS141" s="65"/>
      <c r="BT141" s="65"/>
      <c r="BU141" s="65"/>
      <c r="BV141" s="65"/>
      <c r="BW141" s="65"/>
      <c r="BX141" s="65"/>
      <c r="BY141" s="65"/>
      <c r="BZ141" s="65"/>
      <c r="CA141" s="65"/>
      <c r="CB141" s="65"/>
      <c r="CC141" s="65"/>
      <c r="CD141" s="65"/>
      <c r="CE141" s="65"/>
      <c r="CF141" s="65"/>
      <c r="CG141" s="65"/>
      <c r="CH141" s="65"/>
      <c r="CI141" s="65"/>
      <c r="CJ141" s="65"/>
      <c r="CK141" s="65"/>
      <c r="CL141" s="65"/>
      <c r="CM141" s="65"/>
      <c r="CN141" s="65"/>
      <c r="CO141" s="65"/>
      <c r="CP141" s="65"/>
      <c r="CQ141" s="65"/>
      <c r="CR141" s="65"/>
      <c r="CS141" s="65"/>
      <c r="CT141" s="65"/>
      <c r="CU141" s="65"/>
      <c r="CV141" s="65"/>
      <c r="CW141" s="65"/>
      <c r="CX141" s="65"/>
      <c r="CY141" s="65"/>
      <c r="CZ141" s="65"/>
      <c r="DA141" s="65"/>
      <c r="DB141" s="65"/>
      <c r="DC141" s="65"/>
      <c r="DD141" s="65"/>
      <c r="DE141" s="65"/>
      <c r="DF141" s="65"/>
      <c r="DG141" s="65"/>
      <c r="DH141" s="65"/>
      <c r="DI141" s="65"/>
      <c r="DJ141" s="65"/>
      <c r="DK141" s="65"/>
      <c r="DL141" s="65"/>
      <c r="DM141" s="65"/>
      <c r="DN141" s="65"/>
      <c r="DO141" s="65"/>
      <c r="DP141" s="65"/>
      <c r="DQ141" s="65"/>
      <c r="DR141" s="65"/>
      <c r="DS141" s="65"/>
      <c r="DT141" s="65"/>
      <c r="DU141" s="65"/>
      <c r="DV141" s="65"/>
      <c r="DW141" s="65"/>
      <c r="DX141" s="65"/>
      <c r="DY141" s="65"/>
      <c r="DZ141" s="65"/>
      <c r="EA141" s="65"/>
      <c r="EB141" s="65"/>
    </row>
    <row r="142" spans="1:132" ht="15.75" customHeight="1" x14ac:dyDescent="0.25">
      <c r="A142" s="65"/>
      <c r="B142" s="65"/>
      <c r="C142" s="65"/>
      <c r="D142" s="65"/>
      <c r="E142" s="65"/>
      <c r="F142" s="65"/>
      <c r="G142" s="65"/>
      <c r="H142" s="65"/>
      <c r="I142" s="65"/>
      <c r="J142" s="65"/>
      <c r="K142" s="65"/>
      <c r="L142" s="65"/>
      <c r="M142" s="65"/>
      <c r="N142" s="65"/>
      <c r="O142" s="65"/>
      <c r="P142" s="65"/>
      <c r="Q142" s="65"/>
      <c r="R142" s="65"/>
      <c r="S142" s="65"/>
      <c r="T142" s="65"/>
      <c r="U142" s="65"/>
      <c r="V142" s="65"/>
      <c r="W142" s="65"/>
      <c r="X142" s="65"/>
      <c r="Y142" s="65"/>
      <c r="Z142" s="65"/>
      <c r="AA142" s="65"/>
      <c r="AB142" s="65"/>
      <c r="AC142" s="65"/>
      <c r="AD142" s="65"/>
      <c r="AE142" s="65"/>
      <c r="AF142" s="65"/>
      <c r="AG142" s="65"/>
      <c r="AH142" s="65"/>
      <c r="AI142" s="65"/>
      <c r="AJ142" s="65"/>
      <c r="AK142" s="65"/>
      <c r="AL142" s="65"/>
      <c r="AM142" s="65"/>
      <c r="AN142" s="65"/>
      <c r="AO142" s="65"/>
      <c r="AP142" s="65"/>
      <c r="AQ142" s="65"/>
      <c r="AR142" s="65"/>
      <c r="AS142" s="65"/>
      <c r="AT142" s="65"/>
      <c r="AU142" s="65"/>
      <c r="AV142" s="65"/>
      <c r="AW142" s="65"/>
      <c r="AX142" s="65"/>
      <c r="AY142" s="65"/>
      <c r="AZ142" s="65"/>
      <c r="BA142" s="65"/>
      <c r="BB142" s="65"/>
      <c r="BC142" s="65"/>
      <c r="BD142" s="65"/>
      <c r="BE142" s="65"/>
      <c r="BF142" s="65"/>
      <c r="BG142" s="65"/>
      <c r="BH142" s="65"/>
      <c r="BI142" s="65"/>
      <c r="BJ142" s="65"/>
      <c r="BK142" s="65"/>
      <c r="BL142" s="65"/>
      <c r="BM142" s="65"/>
      <c r="BN142" s="65"/>
      <c r="BO142" s="65"/>
      <c r="BP142" s="65"/>
      <c r="BQ142" s="65"/>
      <c r="BR142" s="65"/>
      <c r="BS142" s="65"/>
      <c r="BT142" s="65"/>
      <c r="BU142" s="65"/>
      <c r="BV142" s="65"/>
      <c r="BW142" s="65"/>
      <c r="BX142" s="65"/>
      <c r="BY142" s="65"/>
      <c r="BZ142" s="65"/>
      <c r="CA142" s="65"/>
      <c r="CB142" s="65"/>
      <c r="CC142" s="65"/>
      <c r="CD142" s="65"/>
      <c r="CE142" s="65"/>
      <c r="CF142" s="65"/>
      <c r="CG142" s="65"/>
      <c r="CH142" s="65"/>
      <c r="CI142" s="65"/>
      <c r="CJ142" s="65"/>
      <c r="CK142" s="65"/>
      <c r="CL142" s="65"/>
      <c r="CM142" s="65"/>
      <c r="CN142" s="65"/>
      <c r="CO142" s="65"/>
      <c r="CP142" s="65"/>
      <c r="CQ142" s="65"/>
      <c r="CR142" s="65"/>
      <c r="CS142" s="65"/>
      <c r="CT142" s="65"/>
      <c r="CU142" s="65"/>
      <c r="CV142" s="65"/>
      <c r="CW142" s="65"/>
      <c r="CX142" s="65"/>
      <c r="CY142" s="65"/>
      <c r="CZ142" s="65"/>
      <c r="DA142" s="65"/>
      <c r="DB142" s="65"/>
      <c r="DC142" s="65"/>
      <c r="DD142" s="65"/>
      <c r="DE142" s="65"/>
      <c r="DF142" s="65"/>
      <c r="DG142" s="65"/>
      <c r="DH142" s="65"/>
      <c r="DI142" s="65"/>
      <c r="DJ142" s="65"/>
      <c r="DK142" s="65"/>
      <c r="DL142" s="65"/>
      <c r="DM142" s="65"/>
      <c r="DN142" s="65"/>
      <c r="DO142" s="65"/>
      <c r="DP142" s="65"/>
      <c r="DQ142" s="65"/>
      <c r="DR142" s="65"/>
      <c r="DS142" s="65"/>
      <c r="DT142" s="65"/>
      <c r="DU142" s="65"/>
      <c r="DV142" s="65"/>
      <c r="DW142" s="65"/>
      <c r="DX142" s="65"/>
      <c r="DY142" s="65"/>
      <c r="DZ142" s="65"/>
      <c r="EA142" s="65"/>
      <c r="EB142" s="65"/>
    </row>
    <row r="143" spans="1:132" ht="15.75" customHeight="1" x14ac:dyDescent="0.25">
      <c r="A143" s="65"/>
      <c r="B143" s="65"/>
      <c r="C143" s="65"/>
      <c r="D143" s="65"/>
      <c r="E143" s="65"/>
      <c r="F143" s="65"/>
      <c r="G143" s="65"/>
      <c r="H143" s="65"/>
      <c r="I143" s="65"/>
      <c r="J143" s="65"/>
      <c r="K143" s="65"/>
      <c r="L143" s="65"/>
      <c r="M143" s="65"/>
      <c r="N143" s="65"/>
      <c r="O143" s="65"/>
      <c r="P143" s="65"/>
      <c r="Q143" s="65"/>
      <c r="R143" s="65"/>
      <c r="S143" s="65"/>
      <c r="T143" s="65"/>
      <c r="U143" s="65"/>
      <c r="V143" s="65"/>
      <c r="W143" s="65"/>
      <c r="X143" s="65"/>
      <c r="Y143" s="65"/>
      <c r="Z143" s="65"/>
      <c r="AA143" s="65"/>
      <c r="AB143" s="65"/>
      <c r="AC143" s="65"/>
      <c r="AD143" s="65"/>
      <c r="AE143" s="65"/>
      <c r="AF143" s="65"/>
      <c r="AG143" s="65"/>
      <c r="AH143" s="65"/>
      <c r="AI143" s="65"/>
      <c r="AJ143" s="65"/>
      <c r="AK143" s="65"/>
      <c r="AL143" s="65"/>
      <c r="AM143" s="65"/>
      <c r="AN143" s="65"/>
      <c r="AO143" s="65"/>
      <c r="AP143" s="65"/>
      <c r="AQ143" s="65"/>
      <c r="AR143" s="65"/>
      <c r="AS143" s="65"/>
      <c r="AT143" s="65"/>
      <c r="AU143" s="65"/>
      <c r="AV143" s="65"/>
      <c r="AW143" s="65"/>
      <c r="AX143" s="65"/>
      <c r="AY143" s="65"/>
      <c r="AZ143" s="65"/>
      <c r="BA143" s="65"/>
      <c r="BB143" s="65"/>
      <c r="BC143" s="65"/>
      <c r="BD143" s="65"/>
      <c r="BE143" s="65"/>
      <c r="BF143" s="65"/>
      <c r="BG143" s="65"/>
      <c r="BH143" s="65"/>
      <c r="BI143" s="65"/>
      <c r="BJ143" s="65"/>
      <c r="BK143" s="65"/>
      <c r="BL143" s="65"/>
      <c r="BM143" s="65"/>
      <c r="BN143" s="65"/>
      <c r="BO143" s="65"/>
      <c r="BP143" s="65"/>
      <c r="BQ143" s="65"/>
      <c r="BR143" s="65"/>
      <c r="BS143" s="65"/>
      <c r="BT143" s="65"/>
      <c r="BU143" s="65"/>
      <c r="BV143" s="65"/>
      <c r="BW143" s="65"/>
      <c r="BX143" s="65"/>
      <c r="BY143" s="65"/>
      <c r="BZ143" s="65"/>
      <c r="CA143" s="65"/>
      <c r="CB143" s="65"/>
      <c r="CC143" s="65"/>
      <c r="CD143" s="65"/>
      <c r="CE143" s="65"/>
      <c r="CF143" s="65"/>
      <c r="CG143" s="65"/>
      <c r="CH143" s="65"/>
      <c r="CI143" s="65"/>
      <c r="CJ143" s="65"/>
      <c r="CK143" s="65"/>
      <c r="CL143" s="65"/>
      <c r="CM143" s="65"/>
      <c r="CN143" s="65"/>
      <c r="CO143" s="65"/>
      <c r="CP143" s="65"/>
      <c r="CQ143" s="65"/>
      <c r="CR143" s="65"/>
      <c r="CS143" s="65"/>
      <c r="CT143" s="65"/>
      <c r="CU143" s="65"/>
      <c r="CV143" s="65"/>
      <c r="CW143" s="65"/>
      <c r="CX143" s="65"/>
      <c r="CY143" s="65"/>
      <c r="CZ143" s="65"/>
      <c r="DA143" s="65"/>
      <c r="DB143" s="65"/>
      <c r="DC143" s="65"/>
      <c r="DD143" s="65"/>
      <c r="DE143" s="65"/>
      <c r="DF143" s="65"/>
      <c r="DG143" s="65"/>
      <c r="DH143" s="65"/>
      <c r="DI143" s="65"/>
      <c r="DJ143" s="65"/>
      <c r="DK143" s="65"/>
      <c r="DL143" s="65"/>
      <c r="DM143" s="65"/>
      <c r="DN143" s="65"/>
      <c r="DO143" s="65"/>
      <c r="DP143" s="65"/>
      <c r="DQ143" s="65"/>
      <c r="DR143" s="65"/>
      <c r="DS143" s="65"/>
      <c r="DT143" s="65"/>
      <c r="DU143" s="65"/>
      <c r="DV143" s="65"/>
      <c r="DW143" s="65"/>
      <c r="DX143" s="65"/>
      <c r="DY143" s="65"/>
      <c r="DZ143" s="65"/>
      <c r="EA143" s="65"/>
      <c r="EB143" s="65"/>
    </row>
    <row r="144" spans="1:132" ht="15.75" customHeight="1" x14ac:dyDescent="0.25">
      <c r="A144" s="65"/>
      <c r="B144" s="65"/>
      <c r="C144" s="65"/>
      <c r="D144" s="65"/>
      <c r="E144" s="65"/>
      <c r="F144" s="65"/>
      <c r="G144" s="65"/>
      <c r="H144" s="65"/>
      <c r="I144" s="65"/>
      <c r="J144" s="65"/>
      <c r="K144" s="65"/>
      <c r="L144" s="65"/>
      <c r="M144" s="65"/>
      <c r="N144" s="65"/>
      <c r="O144" s="65"/>
      <c r="P144" s="65"/>
      <c r="Q144" s="65"/>
      <c r="R144" s="65"/>
      <c r="S144" s="65"/>
      <c r="T144" s="65"/>
      <c r="U144" s="65"/>
      <c r="V144" s="65"/>
      <c r="W144" s="65"/>
      <c r="X144" s="65"/>
      <c r="Y144" s="65"/>
      <c r="Z144" s="65"/>
      <c r="AA144" s="65"/>
      <c r="AB144" s="65"/>
      <c r="AC144" s="65"/>
      <c r="AD144" s="65"/>
      <c r="AE144" s="65"/>
      <c r="AF144" s="65"/>
      <c r="AG144" s="65"/>
      <c r="AH144" s="65"/>
      <c r="AI144" s="65"/>
      <c r="AJ144" s="65"/>
      <c r="AK144" s="65"/>
      <c r="AL144" s="65"/>
      <c r="AM144" s="65"/>
      <c r="AN144" s="65"/>
      <c r="AO144" s="65"/>
      <c r="AP144" s="65"/>
      <c r="AQ144" s="65"/>
      <c r="AR144" s="65"/>
      <c r="AS144" s="65"/>
      <c r="AT144" s="65"/>
      <c r="AU144" s="65"/>
      <c r="AV144" s="65"/>
      <c r="AW144" s="65"/>
      <c r="AX144" s="65"/>
      <c r="AY144" s="65"/>
      <c r="AZ144" s="65"/>
      <c r="BA144" s="65"/>
      <c r="BB144" s="65"/>
      <c r="BC144" s="65"/>
      <c r="BD144" s="65"/>
      <c r="BE144" s="65"/>
      <c r="BF144" s="65"/>
      <c r="BG144" s="65"/>
      <c r="BH144" s="65"/>
      <c r="BI144" s="65"/>
      <c r="BJ144" s="65"/>
      <c r="BK144" s="65"/>
      <c r="BL144" s="65"/>
      <c r="BM144" s="65"/>
      <c r="BN144" s="65"/>
      <c r="BO144" s="65"/>
      <c r="BP144" s="65"/>
      <c r="BQ144" s="65"/>
      <c r="BR144" s="65"/>
      <c r="BS144" s="65"/>
      <c r="BT144" s="65"/>
      <c r="BU144" s="65"/>
      <c r="BV144" s="65"/>
      <c r="BW144" s="65"/>
      <c r="BX144" s="65"/>
      <c r="BY144" s="65"/>
      <c r="BZ144" s="65"/>
      <c r="CA144" s="65"/>
      <c r="CB144" s="65"/>
      <c r="CC144" s="65"/>
      <c r="CD144" s="65"/>
      <c r="CE144" s="65"/>
      <c r="CF144" s="65"/>
      <c r="CG144" s="65"/>
      <c r="CH144" s="65"/>
      <c r="CI144" s="65"/>
      <c r="CJ144" s="65"/>
      <c r="CK144" s="65"/>
      <c r="CL144" s="65"/>
      <c r="CM144" s="65"/>
      <c r="CN144" s="65"/>
      <c r="CO144" s="65"/>
      <c r="CP144" s="65"/>
      <c r="CQ144" s="65"/>
      <c r="CR144" s="65"/>
      <c r="CS144" s="65"/>
      <c r="CT144" s="65"/>
      <c r="CU144" s="65"/>
      <c r="CV144" s="65"/>
      <c r="CW144" s="65"/>
      <c r="CX144" s="65"/>
      <c r="CY144" s="65"/>
      <c r="CZ144" s="65"/>
      <c r="DA144" s="65"/>
      <c r="DB144" s="65"/>
      <c r="DC144" s="65"/>
      <c r="DD144" s="65"/>
      <c r="DE144" s="65"/>
      <c r="DF144" s="65"/>
      <c r="DG144" s="65"/>
      <c r="DH144" s="65"/>
      <c r="DI144" s="65"/>
      <c r="DJ144" s="65"/>
      <c r="DK144" s="65"/>
      <c r="DL144" s="65"/>
      <c r="DM144" s="65"/>
      <c r="DN144" s="65"/>
      <c r="DO144" s="65"/>
      <c r="DP144" s="65"/>
      <c r="DQ144" s="65"/>
      <c r="DR144" s="65"/>
      <c r="DS144" s="65"/>
      <c r="DT144" s="65"/>
      <c r="DU144" s="65"/>
      <c r="DV144" s="65"/>
      <c r="DW144" s="65"/>
      <c r="DX144" s="65"/>
      <c r="DY144" s="65"/>
      <c r="DZ144" s="65"/>
      <c r="EA144" s="65"/>
      <c r="EB144" s="65"/>
    </row>
    <row r="145" spans="1:132" ht="15.75" customHeight="1" x14ac:dyDescent="0.25">
      <c r="A145" s="65"/>
      <c r="B145" s="65"/>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c r="AA145" s="65"/>
      <c r="AB145" s="65"/>
      <c r="AC145" s="65"/>
      <c r="AD145" s="65"/>
      <c r="AE145" s="65"/>
      <c r="AF145" s="65"/>
      <c r="AG145" s="65"/>
      <c r="AH145" s="65"/>
      <c r="AI145" s="65"/>
      <c r="AJ145" s="65"/>
      <c r="AK145" s="65"/>
      <c r="AL145" s="65"/>
      <c r="AM145" s="65"/>
      <c r="AN145" s="65"/>
      <c r="AO145" s="65"/>
      <c r="AP145" s="65"/>
      <c r="AQ145" s="65"/>
      <c r="AR145" s="65"/>
      <c r="AS145" s="65"/>
      <c r="AT145" s="65"/>
      <c r="AU145" s="65"/>
      <c r="AV145" s="65"/>
      <c r="AW145" s="65"/>
      <c r="AX145" s="65"/>
      <c r="AY145" s="65"/>
      <c r="AZ145" s="65"/>
      <c r="BA145" s="65"/>
      <c r="BB145" s="65"/>
      <c r="BC145" s="65"/>
      <c r="BD145" s="65"/>
      <c r="BE145" s="65"/>
      <c r="BF145" s="65"/>
      <c r="BG145" s="65"/>
      <c r="BH145" s="65"/>
      <c r="BI145" s="65"/>
      <c r="BJ145" s="65"/>
      <c r="BK145" s="65"/>
      <c r="BL145" s="65"/>
      <c r="BM145" s="65"/>
      <c r="BN145" s="65"/>
      <c r="BO145" s="65"/>
      <c r="BP145" s="65"/>
      <c r="BQ145" s="65"/>
      <c r="BR145" s="65"/>
      <c r="BS145" s="65"/>
      <c r="BT145" s="65"/>
      <c r="BU145" s="65"/>
      <c r="BV145" s="65"/>
      <c r="BW145" s="65"/>
      <c r="BX145" s="65"/>
      <c r="BY145" s="65"/>
      <c r="BZ145" s="65"/>
      <c r="CA145" s="65"/>
      <c r="CB145" s="65"/>
      <c r="CC145" s="65"/>
      <c r="CD145" s="65"/>
      <c r="CE145" s="65"/>
      <c r="CF145" s="65"/>
      <c r="CG145" s="65"/>
      <c r="CH145" s="65"/>
      <c r="CI145" s="65"/>
      <c r="CJ145" s="65"/>
      <c r="CK145" s="65"/>
      <c r="CL145" s="65"/>
      <c r="CM145" s="65"/>
      <c r="CN145" s="65"/>
      <c r="CO145" s="65"/>
      <c r="CP145" s="65"/>
      <c r="CQ145" s="65"/>
      <c r="CR145" s="65"/>
      <c r="CS145" s="65"/>
      <c r="CT145" s="65"/>
      <c r="CU145" s="65"/>
      <c r="CV145" s="65"/>
      <c r="CW145" s="65"/>
      <c r="CX145" s="65"/>
      <c r="CY145" s="65"/>
      <c r="CZ145" s="65"/>
      <c r="DA145" s="65"/>
      <c r="DB145" s="65"/>
      <c r="DC145" s="65"/>
      <c r="DD145" s="65"/>
      <c r="DE145" s="65"/>
      <c r="DF145" s="65"/>
      <c r="DG145" s="65"/>
      <c r="DH145" s="65"/>
      <c r="DI145" s="65"/>
      <c r="DJ145" s="65"/>
      <c r="DK145" s="65"/>
      <c r="DL145" s="65"/>
      <c r="DM145" s="65"/>
      <c r="DN145" s="65"/>
      <c r="DO145" s="65"/>
      <c r="DP145" s="65"/>
      <c r="DQ145" s="65"/>
      <c r="DR145" s="65"/>
      <c r="DS145" s="65"/>
      <c r="DT145" s="65"/>
      <c r="DU145" s="65"/>
      <c r="DV145" s="65"/>
      <c r="DW145" s="65"/>
      <c r="DX145" s="65"/>
      <c r="DY145" s="65"/>
      <c r="DZ145" s="65"/>
      <c r="EA145" s="65"/>
      <c r="EB145" s="65"/>
    </row>
    <row r="146" spans="1:132" ht="15.75" customHeight="1" x14ac:dyDescent="0.25">
      <c r="A146" s="65"/>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c r="AE146" s="65"/>
      <c r="AF146" s="65"/>
      <c r="AG146" s="65"/>
      <c r="AH146" s="65"/>
      <c r="AI146" s="65"/>
      <c r="AJ146" s="65"/>
      <c r="AK146" s="65"/>
      <c r="AL146" s="65"/>
      <c r="AM146" s="65"/>
      <c r="AN146" s="65"/>
      <c r="AO146" s="65"/>
      <c r="AP146" s="65"/>
      <c r="AQ146" s="65"/>
      <c r="AR146" s="65"/>
      <c r="AS146" s="65"/>
      <c r="AT146" s="65"/>
      <c r="AU146" s="65"/>
      <c r="AV146" s="65"/>
      <c r="AW146" s="65"/>
      <c r="AX146" s="65"/>
      <c r="AY146" s="65"/>
      <c r="AZ146" s="65"/>
      <c r="BA146" s="65"/>
      <c r="BB146" s="65"/>
      <c r="BC146" s="65"/>
      <c r="BD146" s="65"/>
      <c r="BE146" s="65"/>
      <c r="BF146" s="65"/>
      <c r="BG146" s="65"/>
      <c r="BH146" s="65"/>
      <c r="BI146" s="65"/>
      <c r="BJ146" s="65"/>
      <c r="BK146" s="65"/>
      <c r="BL146" s="65"/>
      <c r="BM146" s="65"/>
      <c r="BN146" s="65"/>
      <c r="BO146" s="65"/>
      <c r="BP146" s="65"/>
      <c r="BQ146" s="65"/>
      <c r="BR146" s="65"/>
      <c r="BS146" s="65"/>
      <c r="BT146" s="65"/>
      <c r="BU146" s="65"/>
      <c r="BV146" s="65"/>
      <c r="BW146" s="65"/>
      <c r="BX146" s="65"/>
      <c r="BY146" s="65"/>
      <c r="BZ146" s="65"/>
      <c r="CA146" s="65"/>
      <c r="CB146" s="65"/>
      <c r="CC146" s="65"/>
      <c r="CD146" s="65"/>
      <c r="CE146" s="65"/>
      <c r="CF146" s="65"/>
      <c r="CG146" s="65"/>
      <c r="CH146" s="65"/>
      <c r="CI146" s="65"/>
      <c r="CJ146" s="65"/>
      <c r="CK146" s="65"/>
      <c r="CL146" s="65"/>
      <c r="CM146" s="65"/>
      <c r="CN146" s="65"/>
      <c r="CO146" s="65"/>
      <c r="CP146" s="65"/>
      <c r="CQ146" s="65"/>
      <c r="CR146" s="65"/>
      <c r="CS146" s="65"/>
      <c r="CT146" s="65"/>
      <c r="CU146" s="65"/>
      <c r="CV146" s="65"/>
      <c r="CW146" s="65"/>
      <c r="CX146" s="65"/>
      <c r="CY146" s="65"/>
      <c r="CZ146" s="65"/>
      <c r="DA146" s="65"/>
      <c r="DB146" s="65"/>
      <c r="DC146" s="65"/>
      <c r="DD146" s="65"/>
      <c r="DE146" s="65"/>
      <c r="DF146" s="65"/>
      <c r="DG146" s="65"/>
      <c r="DH146" s="65"/>
      <c r="DI146" s="65"/>
      <c r="DJ146" s="65"/>
      <c r="DK146" s="65"/>
      <c r="DL146" s="65"/>
      <c r="DM146" s="65"/>
      <c r="DN146" s="65"/>
      <c r="DO146" s="65"/>
      <c r="DP146" s="65"/>
      <c r="DQ146" s="65"/>
      <c r="DR146" s="65"/>
      <c r="DS146" s="65"/>
      <c r="DT146" s="65"/>
      <c r="DU146" s="65"/>
      <c r="DV146" s="65"/>
      <c r="DW146" s="65"/>
      <c r="DX146" s="65"/>
      <c r="DY146" s="65"/>
      <c r="DZ146" s="65"/>
      <c r="EA146" s="65"/>
      <c r="EB146" s="65"/>
    </row>
    <row r="147" spans="1:132" ht="15.75" customHeight="1" x14ac:dyDescent="0.25">
      <c r="A147" s="65"/>
      <c r="B147" s="65"/>
      <c r="C147" s="65"/>
      <c r="D147" s="65"/>
      <c r="E147" s="65"/>
      <c r="F147" s="65"/>
      <c r="G147" s="65"/>
      <c r="H147" s="65"/>
      <c r="I147" s="65"/>
      <c r="J147" s="65"/>
      <c r="K147" s="65"/>
      <c r="L147" s="65"/>
      <c r="M147" s="65"/>
      <c r="N147" s="65"/>
      <c r="O147" s="65"/>
      <c r="P147" s="65"/>
      <c r="Q147" s="65"/>
      <c r="R147" s="65"/>
      <c r="S147" s="65"/>
      <c r="T147" s="65"/>
      <c r="U147" s="65"/>
      <c r="V147" s="65"/>
      <c r="W147" s="65"/>
      <c r="X147" s="65"/>
      <c r="Y147" s="65"/>
      <c r="Z147" s="65"/>
      <c r="AA147" s="65"/>
      <c r="AB147" s="65"/>
      <c r="AC147" s="65"/>
      <c r="AD147" s="65"/>
      <c r="AE147" s="65"/>
      <c r="AF147" s="65"/>
      <c r="AG147" s="65"/>
      <c r="AH147" s="65"/>
      <c r="AI147" s="65"/>
      <c r="AJ147" s="65"/>
      <c r="AK147" s="65"/>
      <c r="AL147" s="65"/>
      <c r="AM147" s="65"/>
      <c r="AN147" s="65"/>
      <c r="AO147" s="65"/>
      <c r="AP147" s="65"/>
      <c r="AQ147" s="65"/>
      <c r="AR147" s="65"/>
      <c r="AS147" s="65"/>
      <c r="AT147" s="65"/>
      <c r="AU147" s="65"/>
      <c r="AV147" s="65"/>
      <c r="AW147" s="65"/>
      <c r="AX147" s="65"/>
      <c r="AY147" s="65"/>
      <c r="AZ147" s="65"/>
      <c r="BA147" s="65"/>
      <c r="BB147" s="65"/>
      <c r="BC147" s="65"/>
      <c r="BD147" s="65"/>
      <c r="BE147" s="65"/>
      <c r="BF147" s="65"/>
      <c r="BG147" s="65"/>
      <c r="BH147" s="65"/>
      <c r="BI147" s="65"/>
      <c r="BJ147" s="65"/>
      <c r="BK147" s="65"/>
      <c r="BL147" s="65"/>
      <c r="BM147" s="65"/>
      <c r="BN147" s="65"/>
      <c r="BO147" s="65"/>
      <c r="BP147" s="65"/>
      <c r="BQ147" s="65"/>
      <c r="BR147" s="65"/>
      <c r="BS147" s="65"/>
      <c r="BT147" s="65"/>
      <c r="BU147" s="65"/>
      <c r="BV147" s="65"/>
      <c r="BW147" s="65"/>
      <c r="BX147" s="65"/>
      <c r="BY147" s="65"/>
      <c r="BZ147" s="65"/>
      <c r="CA147" s="65"/>
      <c r="CB147" s="65"/>
      <c r="CC147" s="65"/>
      <c r="CD147" s="65"/>
      <c r="CE147" s="65"/>
      <c r="CF147" s="65"/>
      <c r="CG147" s="65"/>
      <c r="CH147" s="65"/>
      <c r="CI147" s="65"/>
      <c r="CJ147" s="65"/>
      <c r="CK147" s="65"/>
      <c r="CL147" s="65"/>
      <c r="CM147" s="65"/>
      <c r="CN147" s="65"/>
      <c r="CO147" s="65"/>
      <c r="CP147" s="65"/>
      <c r="CQ147" s="65"/>
      <c r="CR147" s="65"/>
      <c r="CS147" s="65"/>
      <c r="CT147" s="65"/>
      <c r="CU147" s="65"/>
      <c r="CV147" s="65"/>
      <c r="CW147" s="65"/>
      <c r="CX147" s="65"/>
      <c r="CY147" s="65"/>
      <c r="CZ147" s="65"/>
      <c r="DA147" s="65"/>
      <c r="DB147" s="65"/>
      <c r="DC147" s="65"/>
      <c r="DD147" s="65"/>
      <c r="DE147" s="65"/>
      <c r="DF147" s="65"/>
      <c r="DG147" s="65"/>
      <c r="DH147" s="65"/>
      <c r="DI147" s="65"/>
      <c r="DJ147" s="65"/>
      <c r="DK147" s="65"/>
      <c r="DL147" s="65"/>
      <c r="DM147" s="65"/>
      <c r="DN147" s="65"/>
      <c r="DO147" s="65"/>
      <c r="DP147" s="65"/>
      <c r="DQ147" s="65"/>
      <c r="DR147" s="65"/>
      <c r="DS147" s="65"/>
      <c r="DT147" s="65"/>
      <c r="DU147" s="65"/>
      <c r="DV147" s="65"/>
      <c r="DW147" s="65"/>
      <c r="DX147" s="65"/>
      <c r="DY147" s="65"/>
      <c r="DZ147" s="65"/>
      <c r="EA147" s="65"/>
      <c r="EB147" s="65"/>
    </row>
    <row r="148" spans="1:132" ht="15.75" customHeight="1" x14ac:dyDescent="0.25">
      <c r="A148" s="65"/>
      <c r="B148" s="65"/>
      <c r="C148" s="65"/>
      <c r="D148" s="65"/>
      <c r="E148" s="65"/>
      <c r="F148" s="65"/>
      <c r="G148" s="65"/>
      <c r="H148" s="65"/>
      <c r="I148" s="65"/>
      <c r="J148" s="65"/>
      <c r="K148" s="65"/>
      <c r="L148" s="65"/>
      <c r="M148" s="65"/>
      <c r="N148" s="65"/>
      <c r="O148" s="65"/>
      <c r="P148" s="65"/>
      <c r="Q148" s="65"/>
      <c r="R148" s="65"/>
      <c r="S148" s="65"/>
      <c r="T148" s="65"/>
      <c r="U148" s="65"/>
      <c r="V148" s="65"/>
      <c r="W148" s="65"/>
      <c r="X148" s="65"/>
      <c r="Y148" s="65"/>
      <c r="Z148" s="65"/>
      <c r="AA148" s="65"/>
      <c r="AB148" s="65"/>
      <c r="AC148" s="65"/>
      <c r="AD148" s="65"/>
      <c r="AE148" s="65"/>
      <c r="AF148" s="65"/>
      <c r="AG148" s="65"/>
      <c r="AH148" s="65"/>
      <c r="AI148" s="65"/>
      <c r="AJ148" s="65"/>
      <c r="AK148" s="65"/>
      <c r="AL148" s="65"/>
      <c r="AM148" s="65"/>
      <c r="AN148" s="65"/>
      <c r="AO148" s="65"/>
      <c r="AP148" s="65"/>
      <c r="AQ148" s="65"/>
      <c r="AR148" s="65"/>
      <c r="AS148" s="65"/>
      <c r="AT148" s="65"/>
      <c r="AU148" s="65"/>
      <c r="AV148" s="65"/>
      <c r="AW148" s="65"/>
      <c r="AX148" s="65"/>
      <c r="AY148" s="65"/>
      <c r="AZ148" s="65"/>
      <c r="BA148" s="65"/>
      <c r="BB148" s="65"/>
      <c r="BC148" s="65"/>
      <c r="BD148" s="65"/>
      <c r="BE148" s="65"/>
      <c r="BF148" s="65"/>
      <c r="BG148" s="65"/>
      <c r="BH148" s="65"/>
      <c r="BI148" s="65"/>
      <c r="BJ148" s="65"/>
      <c r="BK148" s="65"/>
      <c r="BL148" s="65"/>
      <c r="BM148" s="65"/>
      <c r="BN148" s="65"/>
      <c r="BO148" s="65"/>
      <c r="BP148" s="65"/>
      <c r="BQ148" s="65"/>
      <c r="BR148" s="65"/>
      <c r="BS148" s="65"/>
      <c r="BT148" s="65"/>
      <c r="BU148" s="65"/>
      <c r="BV148" s="65"/>
      <c r="BW148" s="65"/>
      <c r="BX148" s="65"/>
      <c r="BY148" s="65"/>
      <c r="BZ148" s="65"/>
      <c r="CA148" s="65"/>
      <c r="CB148" s="65"/>
      <c r="CC148" s="65"/>
      <c r="CD148" s="65"/>
      <c r="CE148" s="65"/>
      <c r="CF148" s="65"/>
      <c r="CG148" s="65"/>
      <c r="CH148" s="65"/>
      <c r="CI148" s="65"/>
      <c r="CJ148" s="65"/>
      <c r="CK148" s="65"/>
      <c r="CL148" s="65"/>
      <c r="CM148" s="65"/>
      <c r="CN148" s="65"/>
      <c r="CO148" s="65"/>
      <c r="CP148" s="65"/>
      <c r="CQ148" s="65"/>
      <c r="CR148" s="65"/>
      <c r="CS148" s="65"/>
      <c r="CT148" s="65"/>
      <c r="CU148" s="65"/>
      <c r="CV148" s="65"/>
      <c r="CW148" s="65"/>
      <c r="CX148" s="65"/>
      <c r="CY148" s="65"/>
      <c r="CZ148" s="65"/>
      <c r="DA148" s="65"/>
      <c r="DB148" s="65"/>
      <c r="DC148" s="65"/>
      <c r="DD148" s="65"/>
      <c r="DE148" s="65"/>
      <c r="DF148" s="65"/>
      <c r="DG148" s="65"/>
      <c r="DH148" s="65"/>
      <c r="DI148" s="65"/>
      <c r="DJ148" s="65"/>
      <c r="DK148" s="65"/>
      <c r="DL148" s="65"/>
      <c r="DM148" s="65"/>
      <c r="DN148" s="65"/>
      <c r="DO148" s="65"/>
      <c r="DP148" s="65"/>
      <c r="DQ148" s="65"/>
      <c r="DR148" s="65"/>
      <c r="DS148" s="65"/>
      <c r="DT148" s="65"/>
      <c r="DU148" s="65"/>
      <c r="DV148" s="65"/>
      <c r="DW148" s="65"/>
      <c r="DX148" s="65"/>
      <c r="DY148" s="65"/>
      <c r="DZ148" s="65"/>
      <c r="EA148" s="65"/>
      <c r="EB148" s="65"/>
    </row>
    <row r="149" spans="1:132" ht="15.75" customHeight="1" x14ac:dyDescent="0.25">
      <c r="A149" s="65"/>
      <c r="B149" s="65"/>
      <c r="C149" s="65"/>
      <c r="D149" s="65"/>
      <c r="E149" s="65"/>
      <c r="F149" s="65"/>
      <c r="G149" s="65"/>
      <c r="H149" s="65"/>
      <c r="I149" s="65"/>
      <c r="J149" s="65"/>
      <c r="K149" s="65"/>
      <c r="L149" s="65"/>
      <c r="M149" s="65"/>
      <c r="N149" s="65"/>
      <c r="O149" s="65"/>
      <c r="P149" s="65"/>
      <c r="Q149" s="65"/>
      <c r="R149" s="65"/>
      <c r="S149" s="65"/>
      <c r="T149" s="65"/>
      <c r="U149" s="65"/>
      <c r="V149" s="65"/>
      <c r="W149" s="65"/>
      <c r="X149" s="65"/>
      <c r="Y149" s="65"/>
      <c r="Z149" s="65"/>
      <c r="AA149" s="65"/>
      <c r="AB149" s="65"/>
      <c r="AC149" s="65"/>
      <c r="AD149" s="65"/>
      <c r="AE149" s="65"/>
      <c r="AF149" s="65"/>
      <c r="AG149" s="65"/>
      <c r="AH149" s="65"/>
      <c r="AI149" s="65"/>
      <c r="AJ149" s="65"/>
      <c r="AK149" s="65"/>
      <c r="AL149" s="65"/>
      <c r="AM149" s="65"/>
      <c r="AN149" s="65"/>
      <c r="AO149" s="65"/>
      <c r="AP149" s="65"/>
      <c r="AQ149" s="65"/>
      <c r="AR149" s="65"/>
      <c r="AS149" s="65"/>
      <c r="AT149" s="65"/>
      <c r="AU149" s="65"/>
      <c r="AV149" s="65"/>
      <c r="AW149" s="65"/>
      <c r="AX149" s="65"/>
      <c r="AY149" s="65"/>
      <c r="AZ149" s="65"/>
      <c r="BA149" s="65"/>
      <c r="BB149" s="65"/>
      <c r="BC149" s="65"/>
      <c r="BD149" s="65"/>
      <c r="BE149" s="65"/>
      <c r="BF149" s="65"/>
      <c r="BG149" s="65"/>
      <c r="BH149" s="65"/>
      <c r="BI149" s="65"/>
      <c r="BJ149" s="65"/>
      <c r="BK149" s="65"/>
      <c r="BL149" s="65"/>
      <c r="BM149" s="65"/>
      <c r="BN149" s="65"/>
      <c r="BO149" s="65"/>
      <c r="BP149" s="65"/>
      <c r="BQ149" s="65"/>
      <c r="BR149" s="65"/>
      <c r="BS149" s="65"/>
      <c r="BT149" s="65"/>
      <c r="BU149" s="65"/>
      <c r="BV149" s="65"/>
      <c r="BW149" s="65"/>
      <c r="BX149" s="65"/>
      <c r="BY149" s="65"/>
      <c r="BZ149" s="65"/>
      <c r="CA149" s="65"/>
      <c r="CB149" s="65"/>
      <c r="CC149" s="65"/>
      <c r="CD149" s="65"/>
      <c r="CE149" s="65"/>
      <c r="CF149" s="65"/>
      <c r="CG149" s="65"/>
      <c r="CH149" s="65"/>
      <c r="CI149" s="65"/>
      <c r="CJ149" s="65"/>
      <c r="CK149" s="65"/>
      <c r="CL149" s="65"/>
      <c r="CM149" s="65"/>
      <c r="CN149" s="65"/>
      <c r="CO149" s="65"/>
      <c r="CP149" s="65"/>
      <c r="CQ149" s="65"/>
      <c r="CR149" s="65"/>
      <c r="CS149" s="65"/>
      <c r="CT149" s="65"/>
      <c r="CU149" s="65"/>
      <c r="CV149" s="65"/>
      <c r="CW149" s="65"/>
      <c r="CX149" s="65"/>
      <c r="CY149" s="65"/>
      <c r="CZ149" s="65"/>
      <c r="DA149" s="65"/>
      <c r="DB149" s="65"/>
      <c r="DC149" s="65"/>
      <c r="DD149" s="65"/>
      <c r="DE149" s="65"/>
      <c r="DF149" s="65"/>
      <c r="DG149" s="65"/>
      <c r="DH149" s="65"/>
      <c r="DI149" s="65"/>
      <c r="DJ149" s="65"/>
      <c r="DK149" s="65"/>
      <c r="DL149" s="65"/>
      <c r="DM149" s="65"/>
      <c r="DN149" s="65"/>
      <c r="DO149" s="65"/>
      <c r="DP149" s="65"/>
      <c r="DQ149" s="65"/>
      <c r="DR149" s="65"/>
      <c r="DS149" s="65"/>
      <c r="DT149" s="65"/>
      <c r="DU149" s="65"/>
      <c r="DV149" s="65"/>
      <c r="DW149" s="65"/>
      <c r="DX149" s="65"/>
      <c r="DY149" s="65"/>
      <c r="DZ149" s="65"/>
      <c r="EA149" s="65"/>
      <c r="EB149" s="65"/>
    </row>
    <row r="150" spans="1:132" ht="15.75" customHeight="1" x14ac:dyDescent="0.25">
      <c r="A150" s="65"/>
      <c r="B150" s="65"/>
      <c r="C150" s="65"/>
      <c r="D150" s="65"/>
      <c r="E150" s="65"/>
      <c r="F150" s="65"/>
      <c r="G150" s="65"/>
      <c r="H150" s="65"/>
      <c r="I150" s="65"/>
      <c r="J150" s="65"/>
      <c r="K150" s="65"/>
      <c r="L150" s="65"/>
      <c r="M150" s="65"/>
      <c r="N150" s="65"/>
      <c r="O150" s="65"/>
      <c r="P150" s="65"/>
      <c r="Q150" s="65"/>
      <c r="R150" s="65"/>
      <c r="S150" s="65"/>
      <c r="T150" s="65"/>
      <c r="U150" s="65"/>
      <c r="V150" s="65"/>
      <c r="W150" s="65"/>
      <c r="X150" s="65"/>
      <c r="Y150" s="65"/>
      <c r="Z150" s="65"/>
      <c r="AA150" s="65"/>
      <c r="AB150" s="65"/>
      <c r="AC150" s="65"/>
      <c r="AD150" s="65"/>
      <c r="AE150" s="65"/>
      <c r="AF150" s="65"/>
      <c r="AG150" s="65"/>
      <c r="AH150" s="65"/>
      <c r="AI150" s="65"/>
      <c r="AJ150" s="65"/>
      <c r="AK150" s="65"/>
      <c r="AL150" s="65"/>
      <c r="AM150" s="65"/>
      <c r="AN150" s="65"/>
      <c r="AO150" s="65"/>
      <c r="AP150" s="65"/>
      <c r="AQ150" s="65"/>
      <c r="AR150" s="65"/>
      <c r="AS150" s="65"/>
      <c r="AT150" s="65"/>
      <c r="AU150" s="65"/>
      <c r="AV150" s="65"/>
      <c r="AW150" s="65"/>
      <c r="AX150" s="65"/>
      <c r="AY150" s="65"/>
      <c r="AZ150" s="65"/>
      <c r="BA150" s="65"/>
      <c r="BB150" s="65"/>
      <c r="BC150" s="65"/>
      <c r="BD150" s="65"/>
      <c r="BE150" s="65"/>
      <c r="BF150" s="65"/>
      <c r="BG150" s="65"/>
      <c r="BH150" s="65"/>
      <c r="BI150" s="65"/>
      <c r="BJ150" s="65"/>
      <c r="BK150" s="65"/>
      <c r="BL150" s="65"/>
      <c r="BM150" s="65"/>
      <c r="BN150" s="65"/>
      <c r="BO150" s="65"/>
      <c r="BP150" s="65"/>
      <c r="BQ150" s="65"/>
      <c r="BR150" s="65"/>
      <c r="BS150" s="65"/>
      <c r="BT150" s="65"/>
      <c r="BU150" s="65"/>
      <c r="BV150" s="65"/>
      <c r="BW150" s="65"/>
      <c r="BX150" s="65"/>
      <c r="BY150" s="65"/>
      <c r="BZ150" s="65"/>
      <c r="CA150" s="65"/>
      <c r="CB150" s="65"/>
      <c r="CC150" s="65"/>
      <c r="CD150" s="65"/>
      <c r="CE150" s="65"/>
      <c r="CF150" s="65"/>
      <c r="CG150" s="65"/>
      <c r="CH150" s="65"/>
      <c r="CI150" s="65"/>
      <c r="CJ150" s="65"/>
      <c r="CK150" s="65"/>
      <c r="CL150" s="65"/>
      <c r="CM150" s="65"/>
      <c r="CN150" s="65"/>
      <c r="CO150" s="65"/>
      <c r="CP150" s="65"/>
      <c r="CQ150" s="65"/>
      <c r="CR150" s="65"/>
      <c r="CS150" s="65"/>
      <c r="CT150" s="65"/>
      <c r="CU150" s="65"/>
      <c r="CV150" s="65"/>
      <c r="CW150" s="65"/>
      <c r="CX150" s="65"/>
      <c r="CY150" s="65"/>
      <c r="CZ150" s="65"/>
      <c r="DA150" s="65"/>
      <c r="DB150" s="65"/>
      <c r="DC150" s="65"/>
      <c r="DD150" s="65"/>
      <c r="DE150" s="65"/>
      <c r="DF150" s="65"/>
      <c r="DG150" s="65"/>
      <c r="DH150" s="65"/>
      <c r="DI150" s="65"/>
      <c r="DJ150" s="65"/>
      <c r="DK150" s="65"/>
      <c r="DL150" s="65"/>
      <c r="DM150" s="65"/>
      <c r="DN150" s="65"/>
      <c r="DO150" s="65"/>
      <c r="DP150" s="65"/>
      <c r="DQ150" s="65"/>
      <c r="DR150" s="65"/>
      <c r="DS150" s="65"/>
      <c r="DT150" s="65"/>
      <c r="DU150" s="65"/>
      <c r="DV150" s="65"/>
      <c r="DW150" s="65"/>
      <c r="DX150" s="65"/>
      <c r="DY150" s="65"/>
      <c r="DZ150" s="65"/>
      <c r="EA150" s="65"/>
      <c r="EB150" s="65"/>
    </row>
    <row r="151" spans="1:132" ht="15.75" customHeight="1" x14ac:dyDescent="0.25">
      <c r="A151" s="65"/>
      <c r="B151" s="65"/>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c r="AA151" s="65"/>
      <c r="AB151" s="65"/>
      <c r="AC151" s="65"/>
      <c r="AD151" s="65"/>
      <c r="AE151" s="65"/>
      <c r="AF151" s="65"/>
      <c r="AG151" s="65"/>
      <c r="AH151" s="65"/>
      <c r="AI151" s="65"/>
      <c r="AJ151" s="65"/>
      <c r="AK151" s="65"/>
      <c r="AL151" s="65"/>
      <c r="AM151" s="65"/>
      <c r="AN151" s="65"/>
      <c r="AO151" s="65"/>
      <c r="AP151" s="65"/>
      <c r="AQ151" s="65"/>
      <c r="AR151" s="65"/>
      <c r="AS151" s="65"/>
      <c r="AT151" s="65"/>
      <c r="AU151" s="65"/>
      <c r="AV151" s="65"/>
      <c r="AW151" s="65"/>
      <c r="AX151" s="65"/>
      <c r="AY151" s="65"/>
      <c r="AZ151" s="65"/>
      <c r="BA151" s="65"/>
      <c r="BB151" s="65"/>
      <c r="BC151" s="65"/>
      <c r="BD151" s="65"/>
      <c r="BE151" s="65"/>
      <c r="BF151" s="65"/>
      <c r="BG151" s="65"/>
      <c r="BH151" s="65"/>
      <c r="BI151" s="65"/>
      <c r="BJ151" s="65"/>
      <c r="BK151" s="65"/>
      <c r="BL151" s="65"/>
      <c r="BM151" s="65"/>
      <c r="BN151" s="65"/>
      <c r="BO151" s="65"/>
      <c r="BP151" s="65"/>
      <c r="BQ151" s="65"/>
      <c r="BR151" s="65"/>
      <c r="BS151" s="65"/>
      <c r="BT151" s="65"/>
      <c r="BU151" s="65"/>
      <c r="BV151" s="65"/>
      <c r="BW151" s="65"/>
      <c r="BX151" s="65"/>
      <c r="BY151" s="65"/>
      <c r="BZ151" s="65"/>
      <c r="CA151" s="65"/>
      <c r="CB151" s="65"/>
      <c r="CC151" s="65"/>
      <c r="CD151" s="65"/>
      <c r="CE151" s="65"/>
      <c r="CF151" s="65"/>
      <c r="CG151" s="65"/>
      <c r="CH151" s="65"/>
      <c r="CI151" s="65"/>
      <c r="CJ151" s="65"/>
      <c r="CK151" s="65"/>
      <c r="CL151" s="65"/>
      <c r="CM151" s="65"/>
      <c r="CN151" s="65"/>
      <c r="CO151" s="65"/>
      <c r="CP151" s="65"/>
      <c r="CQ151" s="65"/>
      <c r="CR151" s="65"/>
      <c r="CS151" s="65"/>
      <c r="CT151" s="65"/>
      <c r="CU151" s="65"/>
      <c r="CV151" s="65"/>
      <c r="CW151" s="65"/>
      <c r="CX151" s="65"/>
      <c r="CY151" s="65"/>
      <c r="CZ151" s="65"/>
      <c r="DA151" s="65"/>
      <c r="DB151" s="65"/>
      <c r="DC151" s="65"/>
      <c r="DD151" s="65"/>
      <c r="DE151" s="65"/>
      <c r="DF151" s="65"/>
      <c r="DG151" s="65"/>
      <c r="DH151" s="65"/>
      <c r="DI151" s="65"/>
      <c r="DJ151" s="65"/>
      <c r="DK151" s="65"/>
      <c r="DL151" s="65"/>
      <c r="DM151" s="65"/>
      <c r="DN151" s="65"/>
      <c r="DO151" s="65"/>
      <c r="DP151" s="65"/>
      <c r="DQ151" s="65"/>
      <c r="DR151" s="65"/>
      <c r="DS151" s="65"/>
      <c r="DT151" s="65"/>
      <c r="DU151" s="65"/>
      <c r="DV151" s="65"/>
      <c r="DW151" s="65"/>
      <c r="DX151" s="65"/>
      <c r="DY151" s="65"/>
      <c r="DZ151" s="65"/>
      <c r="EA151" s="65"/>
      <c r="EB151" s="65"/>
    </row>
    <row r="152" spans="1:132" ht="15.75" customHeight="1" x14ac:dyDescent="0.25">
      <c r="A152" s="65"/>
      <c r="B152" s="65"/>
      <c r="C152" s="65"/>
      <c r="D152" s="65"/>
      <c r="E152" s="65"/>
      <c r="F152" s="65"/>
      <c r="G152" s="65"/>
      <c r="H152" s="65"/>
      <c r="I152" s="65"/>
      <c r="J152" s="65"/>
      <c r="K152" s="65"/>
      <c r="L152" s="65"/>
      <c r="M152" s="65"/>
      <c r="N152" s="65"/>
      <c r="O152" s="65"/>
      <c r="P152" s="65"/>
      <c r="Q152" s="65"/>
      <c r="R152" s="65"/>
      <c r="S152" s="65"/>
      <c r="T152" s="65"/>
      <c r="U152" s="65"/>
      <c r="V152" s="65"/>
      <c r="W152" s="65"/>
      <c r="X152" s="65"/>
      <c r="Y152" s="65"/>
      <c r="Z152" s="65"/>
      <c r="AA152" s="65"/>
      <c r="AB152" s="65"/>
      <c r="AC152" s="65"/>
      <c r="AD152" s="65"/>
      <c r="AE152" s="65"/>
      <c r="AF152" s="65"/>
      <c r="AG152" s="65"/>
      <c r="AH152" s="65"/>
      <c r="AI152" s="65"/>
      <c r="AJ152" s="65"/>
      <c r="AK152" s="65"/>
      <c r="AL152" s="65"/>
      <c r="AM152" s="65"/>
      <c r="AN152" s="65"/>
      <c r="AO152" s="65"/>
      <c r="AP152" s="65"/>
      <c r="AQ152" s="65"/>
      <c r="AR152" s="65"/>
      <c r="AS152" s="65"/>
      <c r="AT152" s="65"/>
      <c r="AU152" s="65"/>
      <c r="AV152" s="65"/>
      <c r="AW152" s="65"/>
      <c r="AX152" s="65"/>
      <c r="AY152" s="65"/>
      <c r="AZ152" s="65"/>
      <c r="BA152" s="65"/>
      <c r="BB152" s="65"/>
      <c r="BC152" s="65"/>
      <c r="BD152" s="65"/>
      <c r="BE152" s="65"/>
      <c r="BF152" s="65"/>
      <c r="BG152" s="65"/>
      <c r="BH152" s="65"/>
      <c r="BI152" s="65"/>
      <c r="BJ152" s="65"/>
      <c r="BK152" s="65"/>
      <c r="BL152" s="65"/>
      <c r="BM152" s="65"/>
      <c r="BN152" s="65"/>
      <c r="BO152" s="65"/>
      <c r="BP152" s="65"/>
      <c r="BQ152" s="65"/>
      <c r="BR152" s="65"/>
      <c r="BS152" s="65"/>
      <c r="BT152" s="65"/>
      <c r="BU152" s="65"/>
      <c r="BV152" s="65"/>
      <c r="BW152" s="65"/>
      <c r="BX152" s="65"/>
      <c r="BY152" s="65"/>
      <c r="BZ152" s="65"/>
      <c r="CA152" s="65"/>
      <c r="CB152" s="65"/>
      <c r="CC152" s="65"/>
      <c r="CD152" s="65"/>
      <c r="CE152" s="65"/>
      <c r="CF152" s="65"/>
      <c r="CG152" s="65"/>
      <c r="CH152" s="65"/>
      <c r="CI152" s="65"/>
      <c r="CJ152" s="65"/>
      <c r="CK152" s="65"/>
      <c r="CL152" s="65"/>
      <c r="CM152" s="65"/>
      <c r="CN152" s="65"/>
      <c r="CO152" s="65"/>
      <c r="CP152" s="65"/>
      <c r="CQ152" s="65"/>
      <c r="CR152" s="65"/>
      <c r="CS152" s="65"/>
      <c r="CT152" s="65"/>
      <c r="CU152" s="65"/>
      <c r="CV152" s="65"/>
      <c r="CW152" s="65"/>
      <c r="CX152" s="65"/>
      <c r="CY152" s="65"/>
      <c r="CZ152" s="65"/>
      <c r="DA152" s="65"/>
      <c r="DB152" s="65"/>
      <c r="DC152" s="65"/>
      <c r="DD152" s="65"/>
      <c r="DE152" s="65"/>
      <c r="DF152" s="65"/>
      <c r="DG152" s="65"/>
      <c r="DH152" s="65"/>
      <c r="DI152" s="65"/>
      <c r="DJ152" s="65"/>
      <c r="DK152" s="65"/>
      <c r="DL152" s="65"/>
      <c r="DM152" s="65"/>
      <c r="DN152" s="65"/>
      <c r="DO152" s="65"/>
      <c r="DP152" s="65"/>
      <c r="DQ152" s="65"/>
      <c r="DR152" s="65"/>
      <c r="DS152" s="65"/>
      <c r="DT152" s="65"/>
      <c r="DU152" s="65"/>
      <c r="DV152" s="65"/>
      <c r="DW152" s="65"/>
      <c r="DX152" s="65"/>
      <c r="DY152" s="65"/>
      <c r="DZ152" s="65"/>
      <c r="EA152" s="65"/>
      <c r="EB152" s="65"/>
    </row>
    <row r="153" spans="1:132" ht="15.75" customHeight="1" x14ac:dyDescent="0.25">
      <c r="A153" s="65"/>
      <c r="B153" s="65"/>
      <c r="C153" s="65"/>
      <c r="D153" s="65"/>
      <c r="E153" s="65"/>
      <c r="F153" s="65"/>
      <c r="G153" s="65"/>
      <c r="H153" s="65"/>
      <c r="I153" s="65"/>
      <c r="J153" s="65"/>
      <c r="K153" s="65"/>
      <c r="L153" s="65"/>
      <c r="M153" s="65"/>
      <c r="N153" s="65"/>
      <c r="O153" s="65"/>
      <c r="P153" s="65"/>
      <c r="Q153" s="65"/>
      <c r="R153" s="65"/>
      <c r="S153" s="65"/>
      <c r="T153" s="65"/>
      <c r="U153" s="65"/>
      <c r="V153" s="65"/>
      <c r="W153" s="65"/>
      <c r="X153" s="65"/>
      <c r="Y153" s="65"/>
      <c r="Z153" s="65"/>
      <c r="AA153" s="65"/>
      <c r="AB153" s="65"/>
      <c r="AC153" s="65"/>
      <c r="AD153" s="65"/>
      <c r="AE153" s="65"/>
      <c r="AF153" s="65"/>
      <c r="AG153" s="65"/>
      <c r="AH153" s="65"/>
      <c r="AI153" s="65"/>
      <c r="AJ153" s="65"/>
      <c r="AK153" s="65"/>
      <c r="AL153" s="65"/>
      <c r="AM153" s="65"/>
      <c r="AN153" s="65"/>
      <c r="AO153" s="65"/>
      <c r="AP153" s="65"/>
      <c r="AQ153" s="65"/>
      <c r="AR153" s="65"/>
      <c r="AS153" s="65"/>
      <c r="AT153" s="65"/>
      <c r="AU153" s="65"/>
      <c r="AV153" s="65"/>
      <c r="AW153" s="65"/>
      <c r="AX153" s="65"/>
      <c r="AY153" s="65"/>
      <c r="AZ153" s="65"/>
      <c r="BA153" s="65"/>
      <c r="BB153" s="65"/>
      <c r="BC153" s="65"/>
      <c r="BD153" s="65"/>
      <c r="BE153" s="65"/>
      <c r="BF153" s="65"/>
      <c r="BG153" s="65"/>
      <c r="BH153" s="65"/>
      <c r="BI153" s="65"/>
      <c r="BJ153" s="65"/>
      <c r="BK153" s="65"/>
      <c r="BL153" s="65"/>
      <c r="BM153" s="65"/>
      <c r="BN153" s="65"/>
      <c r="BO153" s="65"/>
      <c r="BP153" s="65"/>
      <c r="BQ153" s="65"/>
      <c r="BR153" s="65"/>
      <c r="BS153" s="65"/>
      <c r="BT153" s="65"/>
      <c r="BU153" s="65"/>
      <c r="BV153" s="65"/>
      <c r="BW153" s="65"/>
      <c r="BX153" s="65"/>
      <c r="BY153" s="65"/>
      <c r="BZ153" s="65"/>
      <c r="CA153" s="65"/>
      <c r="CB153" s="65"/>
      <c r="CC153" s="65"/>
      <c r="CD153" s="65"/>
      <c r="CE153" s="65"/>
      <c r="CF153" s="65"/>
      <c r="CG153" s="65"/>
      <c r="CH153" s="65"/>
      <c r="CI153" s="65"/>
      <c r="CJ153" s="65"/>
      <c r="CK153" s="65"/>
      <c r="CL153" s="65"/>
      <c r="CM153" s="65"/>
      <c r="CN153" s="65"/>
      <c r="CO153" s="65"/>
      <c r="CP153" s="65"/>
      <c r="CQ153" s="65"/>
      <c r="CR153" s="65"/>
      <c r="CS153" s="65"/>
      <c r="CT153" s="65"/>
      <c r="CU153" s="65"/>
      <c r="CV153" s="65"/>
      <c r="CW153" s="65"/>
      <c r="CX153" s="65"/>
      <c r="CY153" s="65"/>
      <c r="CZ153" s="65"/>
      <c r="DA153" s="65"/>
      <c r="DB153" s="65"/>
      <c r="DC153" s="65"/>
      <c r="DD153" s="65"/>
      <c r="DE153" s="65"/>
      <c r="DF153" s="65"/>
      <c r="DG153" s="65"/>
      <c r="DH153" s="65"/>
      <c r="DI153" s="65"/>
      <c r="DJ153" s="65"/>
      <c r="DK153" s="65"/>
      <c r="DL153" s="65"/>
      <c r="DM153" s="65"/>
      <c r="DN153" s="65"/>
      <c r="DO153" s="65"/>
      <c r="DP153" s="65"/>
      <c r="DQ153" s="65"/>
      <c r="DR153" s="65"/>
      <c r="DS153" s="65"/>
      <c r="DT153" s="65"/>
      <c r="DU153" s="65"/>
      <c r="DV153" s="65"/>
      <c r="DW153" s="65"/>
      <c r="DX153" s="65"/>
      <c r="DY153" s="65"/>
      <c r="DZ153" s="65"/>
      <c r="EA153" s="65"/>
      <c r="EB153" s="65"/>
    </row>
    <row r="154" spans="1:132" ht="15.75" customHeight="1" x14ac:dyDescent="0.25">
      <c r="A154" s="65"/>
      <c r="B154" s="65"/>
      <c r="C154" s="65"/>
      <c r="D154" s="65"/>
      <c r="E154" s="65"/>
      <c r="F154" s="65"/>
      <c r="G154" s="65"/>
      <c r="H154" s="65"/>
      <c r="I154" s="65"/>
      <c r="J154" s="65"/>
      <c r="K154" s="65"/>
      <c r="L154" s="65"/>
      <c r="M154" s="65"/>
      <c r="N154" s="65"/>
      <c r="O154" s="65"/>
      <c r="P154" s="65"/>
      <c r="Q154" s="65"/>
      <c r="R154" s="65"/>
      <c r="S154" s="65"/>
      <c r="T154" s="65"/>
      <c r="U154" s="65"/>
      <c r="V154" s="65"/>
      <c r="W154" s="65"/>
      <c r="X154" s="65"/>
      <c r="Y154" s="65"/>
      <c r="Z154" s="65"/>
      <c r="AA154" s="65"/>
      <c r="AB154" s="65"/>
      <c r="AC154" s="65"/>
      <c r="AD154" s="65"/>
      <c r="AE154" s="65"/>
      <c r="AF154" s="65"/>
      <c r="AG154" s="65"/>
      <c r="AH154" s="65"/>
      <c r="AI154" s="65"/>
      <c r="AJ154" s="65"/>
      <c r="AK154" s="65"/>
      <c r="AL154" s="65"/>
      <c r="AM154" s="65"/>
      <c r="AN154" s="65"/>
      <c r="AO154" s="65"/>
      <c r="AP154" s="65"/>
      <c r="AQ154" s="65"/>
      <c r="AR154" s="65"/>
      <c r="AS154" s="65"/>
      <c r="AT154" s="65"/>
      <c r="AU154" s="65"/>
      <c r="AV154" s="65"/>
      <c r="AW154" s="65"/>
      <c r="AX154" s="65"/>
      <c r="AY154" s="65"/>
      <c r="AZ154" s="65"/>
      <c r="BA154" s="65"/>
      <c r="BB154" s="65"/>
      <c r="BC154" s="65"/>
      <c r="BD154" s="65"/>
      <c r="BE154" s="65"/>
      <c r="BF154" s="65"/>
      <c r="BG154" s="65"/>
      <c r="BH154" s="65"/>
      <c r="BI154" s="65"/>
      <c r="BJ154" s="65"/>
      <c r="BK154" s="65"/>
      <c r="BL154" s="65"/>
      <c r="BM154" s="65"/>
      <c r="BN154" s="65"/>
      <c r="BO154" s="65"/>
      <c r="BP154" s="65"/>
      <c r="BQ154" s="65"/>
      <c r="BR154" s="65"/>
      <c r="BS154" s="65"/>
      <c r="BT154" s="65"/>
      <c r="BU154" s="65"/>
      <c r="BV154" s="65"/>
      <c r="BW154" s="65"/>
      <c r="BX154" s="65"/>
      <c r="BY154" s="65"/>
      <c r="BZ154" s="65"/>
      <c r="CA154" s="65"/>
      <c r="CB154" s="65"/>
      <c r="CC154" s="65"/>
      <c r="CD154" s="65"/>
      <c r="CE154" s="65"/>
      <c r="CF154" s="65"/>
      <c r="CG154" s="65"/>
      <c r="CH154" s="65"/>
      <c r="CI154" s="65"/>
      <c r="CJ154" s="65"/>
      <c r="CK154" s="65"/>
      <c r="CL154" s="65"/>
      <c r="CM154" s="65"/>
      <c r="CN154" s="65"/>
      <c r="CO154" s="65"/>
      <c r="CP154" s="65"/>
      <c r="CQ154" s="65"/>
      <c r="CR154" s="65"/>
      <c r="CS154" s="65"/>
      <c r="CT154" s="65"/>
      <c r="CU154" s="65"/>
      <c r="CV154" s="65"/>
      <c r="CW154" s="65"/>
      <c r="CX154" s="65"/>
      <c r="CY154" s="65"/>
      <c r="CZ154" s="65"/>
      <c r="DA154" s="65"/>
      <c r="DB154" s="65"/>
      <c r="DC154" s="65"/>
      <c r="DD154" s="65"/>
      <c r="DE154" s="65"/>
      <c r="DF154" s="65"/>
      <c r="DG154" s="65"/>
      <c r="DH154" s="65"/>
      <c r="DI154" s="65"/>
      <c r="DJ154" s="65"/>
      <c r="DK154" s="65"/>
      <c r="DL154" s="65"/>
      <c r="DM154" s="65"/>
      <c r="DN154" s="65"/>
      <c r="DO154" s="65"/>
      <c r="DP154" s="65"/>
      <c r="DQ154" s="65"/>
      <c r="DR154" s="65"/>
      <c r="DS154" s="65"/>
      <c r="DT154" s="65"/>
      <c r="DU154" s="65"/>
      <c r="DV154" s="65"/>
      <c r="DW154" s="65"/>
      <c r="DX154" s="65"/>
      <c r="DY154" s="65"/>
      <c r="DZ154" s="65"/>
      <c r="EA154" s="65"/>
      <c r="EB154" s="65"/>
    </row>
    <row r="155" spans="1:132" ht="15.75" customHeight="1" x14ac:dyDescent="0.25">
      <c r="A155" s="65"/>
      <c r="B155" s="65"/>
      <c r="C155" s="65"/>
      <c r="D155" s="65"/>
      <c r="E155" s="65"/>
      <c r="F155" s="65"/>
      <c r="G155" s="65"/>
      <c r="H155" s="65"/>
      <c r="I155" s="65"/>
      <c r="J155" s="65"/>
      <c r="K155" s="65"/>
      <c r="L155" s="65"/>
      <c r="M155" s="65"/>
      <c r="N155" s="65"/>
      <c r="O155" s="65"/>
      <c r="P155" s="65"/>
      <c r="Q155" s="65"/>
      <c r="R155" s="65"/>
      <c r="S155" s="65"/>
      <c r="T155" s="65"/>
      <c r="U155" s="65"/>
      <c r="V155" s="65"/>
      <c r="W155" s="65"/>
      <c r="X155" s="65"/>
      <c r="Y155" s="65"/>
      <c r="Z155" s="65"/>
      <c r="AA155" s="65"/>
      <c r="AB155" s="65"/>
      <c r="AC155" s="65"/>
      <c r="AD155" s="65"/>
      <c r="AE155" s="65"/>
      <c r="AF155" s="65"/>
      <c r="AG155" s="65"/>
      <c r="AH155" s="65"/>
      <c r="AI155" s="65"/>
      <c r="AJ155" s="65"/>
      <c r="AK155" s="65"/>
      <c r="AL155" s="65"/>
      <c r="AM155" s="65"/>
      <c r="AN155" s="65"/>
      <c r="AO155" s="65"/>
      <c r="AP155" s="65"/>
      <c r="AQ155" s="65"/>
      <c r="AR155" s="65"/>
      <c r="AS155" s="65"/>
      <c r="AT155" s="65"/>
      <c r="AU155" s="65"/>
      <c r="AV155" s="65"/>
      <c r="AW155" s="65"/>
      <c r="AX155" s="65"/>
      <c r="AY155" s="65"/>
      <c r="AZ155" s="65"/>
      <c r="BA155" s="65"/>
      <c r="BB155" s="65"/>
      <c r="BC155" s="65"/>
      <c r="BD155" s="65"/>
      <c r="BE155" s="65"/>
      <c r="BF155" s="65"/>
      <c r="BG155" s="65"/>
      <c r="BH155" s="65"/>
      <c r="BI155" s="65"/>
      <c r="BJ155" s="65"/>
      <c r="BK155" s="65"/>
      <c r="BL155" s="65"/>
      <c r="BM155" s="65"/>
      <c r="BN155" s="65"/>
      <c r="BO155" s="65"/>
      <c r="BP155" s="65"/>
      <c r="BQ155" s="65"/>
      <c r="BR155" s="65"/>
      <c r="BS155" s="65"/>
      <c r="BT155" s="65"/>
      <c r="BU155" s="65"/>
      <c r="BV155" s="65"/>
      <c r="BW155" s="65"/>
      <c r="BX155" s="65"/>
      <c r="BY155" s="65"/>
      <c r="BZ155" s="65"/>
      <c r="CA155" s="65"/>
      <c r="CB155" s="65"/>
      <c r="CC155" s="65"/>
      <c r="CD155" s="65"/>
      <c r="CE155" s="65"/>
      <c r="CF155" s="65"/>
      <c r="CG155" s="65"/>
      <c r="CH155" s="65"/>
      <c r="CI155" s="65"/>
      <c r="CJ155" s="65"/>
      <c r="CK155" s="65"/>
      <c r="CL155" s="65"/>
      <c r="CM155" s="65"/>
      <c r="CN155" s="65"/>
      <c r="CO155" s="65"/>
      <c r="CP155" s="65"/>
      <c r="CQ155" s="65"/>
      <c r="CR155" s="65"/>
      <c r="CS155" s="65"/>
      <c r="CT155" s="65"/>
      <c r="CU155" s="65"/>
      <c r="CV155" s="65"/>
      <c r="CW155" s="65"/>
      <c r="CX155" s="65"/>
      <c r="CY155" s="65"/>
      <c r="CZ155" s="65"/>
      <c r="DA155" s="65"/>
      <c r="DB155" s="65"/>
      <c r="DC155" s="65"/>
      <c r="DD155" s="65"/>
      <c r="DE155" s="65"/>
      <c r="DF155" s="65"/>
      <c r="DG155" s="65"/>
      <c r="DH155" s="65"/>
      <c r="DI155" s="65"/>
      <c r="DJ155" s="65"/>
      <c r="DK155" s="65"/>
      <c r="DL155" s="65"/>
      <c r="DM155" s="65"/>
      <c r="DN155" s="65"/>
      <c r="DO155" s="65"/>
      <c r="DP155" s="65"/>
      <c r="DQ155" s="65"/>
      <c r="DR155" s="65"/>
      <c r="DS155" s="65"/>
      <c r="DT155" s="65"/>
      <c r="DU155" s="65"/>
      <c r="DV155" s="65"/>
      <c r="DW155" s="65"/>
      <c r="DX155" s="65"/>
      <c r="DY155" s="65"/>
      <c r="DZ155" s="65"/>
      <c r="EA155" s="65"/>
      <c r="EB155" s="65"/>
    </row>
    <row r="156" spans="1:132" ht="15.75" customHeight="1" x14ac:dyDescent="0.25">
      <c r="A156" s="65"/>
      <c r="B156" s="65"/>
      <c r="C156" s="65"/>
      <c r="D156" s="65"/>
      <c r="E156" s="65"/>
      <c r="F156" s="65"/>
      <c r="G156" s="65"/>
      <c r="H156" s="65"/>
      <c r="I156" s="65"/>
      <c r="J156" s="65"/>
      <c r="K156" s="65"/>
      <c r="L156" s="65"/>
      <c r="M156" s="65"/>
      <c r="N156" s="65"/>
      <c r="O156" s="65"/>
      <c r="P156" s="65"/>
      <c r="Q156" s="65"/>
      <c r="R156" s="65"/>
      <c r="S156" s="65"/>
      <c r="T156" s="65"/>
      <c r="U156" s="65"/>
      <c r="V156" s="65"/>
      <c r="W156" s="65"/>
      <c r="X156" s="65"/>
      <c r="Y156" s="65"/>
      <c r="Z156" s="65"/>
      <c r="AA156" s="65"/>
      <c r="AB156" s="65"/>
      <c r="AC156" s="65"/>
      <c r="AD156" s="65"/>
      <c r="AE156" s="65"/>
      <c r="AF156" s="65"/>
      <c r="AG156" s="65"/>
      <c r="AH156" s="65"/>
      <c r="AI156" s="65"/>
      <c r="AJ156" s="65"/>
      <c r="AK156" s="65"/>
      <c r="AL156" s="65"/>
      <c r="AM156" s="65"/>
      <c r="AN156" s="65"/>
      <c r="AO156" s="65"/>
      <c r="AP156" s="65"/>
      <c r="AQ156" s="65"/>
      <c r="AR156" s="65"/>
      <c r="AS156" s="65"/>
      <c r="AT156" s="65"/>
      <c r="AU156" s="65"/>
      <c r="AV156" s="65"/>
      <c r="AW156" s="65"/>
      <c r="AX156" s="65"/>
      <c r="AY156" s="65"/>
      <c r="AZ156" s="65"/>
      <c r="BA156" s="65"/>
      <c r="BB156" s="65"/>
      <c r="BC156" s="65"/>
      <c r="BD156" s="65"/>
      <c r="BE156" s="65"/>
      <c r="BF156" s="65"/>
      <c r="BG156" s="65"/>
      <c r="BH156" s="65"/>
      <c r="BI156" s="65"/>
      <c r="BJ156" s="65"/>
      <c r="BK156" s="65"/>
      <c r="BL156" s="65"/>
      <c r="BM156" s="65"/>
      <c r="BN156" s="65"/>
      <c r="BO156" s="65"/>
      <c r="BP156" s="65"/>
      <c r="BQ156" s="65"/>
      <c r="BR156" s="65"/>
      <c r="BS156" s="65"/>
      <c r="BT156" s="65"/>
      <c r="BU156" s="65"/>
      <c r="BV156" s="65"/>
      <c r="BW156" s="65"/>
      <c r="BX156" s="65"/>
      <c r="BY156" s="65"/>
      <c r="BZ156" s="65"/>
      <c r="CA156" s="65"/>
      <c r="CB156" s="65"/>
      <c r="CC156" s="65"/>
      <c r="CD156" s="65"/>
      <c r="CE156" s="65"/>
      <c r="CF156" s="65"/>
      <c r="CG156" s="65"/>
      <c r="CH156" s="65"/>
      <c r="CI156" s="65"/>
      <c r="CJ156" s="65"/>
      <c r="CK156" s="65"/>
      <c r="CL156" s="65"/>
      <c r="CM156" s="65"/>
      <c r="CN156" s="65"/>
      <c r="CO156" s="65"/>
      <c r="CP156" s="65"/>
      <c r="CQ156" s="65"/>
      <c r="CR156" s="65"/>
      <c r="CS156" s="65"/>
      <c r="CT156" s="65"/>
      <c r="CU156" s="65"/>
      <c r="CV156" s="65"/>
      <c r="CW156" s="65"/>
      <c r="CX156" s="65"/>
      <c r="CY156" s="65"/>
      <c r="CZ156" s="65"/>
      <c r="DA156" s="65"/>
      <c r="DB156" s="65"/>
      <c r="DC156" s="65"/>
      <c r="DD156" s="65"/>
      <c r="DE156" s="65"/>
      <c r="DF156" s="65"/>
      <c r="DG156" s="65"/>
      <c r="DH156" s="65"/>
      <c r="DI156" s="65"/>
      <c r="DJ156" s="65"/>
      <c r="DK156" s="65"/>
      <c r="DL156" s="65"/>
      <c r="DM156" s="65"/>
      <c r="DN156" s="65"/>
      <c r="DO156" s="65"/>
      <c r="DP156" s="65"/>
      <c r="DQ156" s="65"/>
      <c r="DR156" s="65"/>
      <c r="DS156" s="65"/>
      <c r="DT156" s="65"/>
      <c r="DU156" s="65"/>
      <c r="DV156" s="65"/>
      <c r="DW156" s="65"/>
      <c r="DX156" s="65"/>
      <c r="DY156" s="65"/>
      <c r="DZ156" s="65"/>
      <c r="EA156" s="65"/>
      <c r="EB156" s="65"/>
    </row>
    <row r="157" spans="1:132" ht="15.75" customHeight="1" x14ac:dyDescent="0.25">
      <c r="A157" s="65"/>
      <c r="B157" s="65"/>
      <c r="C157" s="65"/>
      <c r="D157" s="65"/>
      <c r="E157" s="65"/>
      <c r="F157" s="65"/>
      <c r="G157" s="65"/>
      <c r="H157" s="65"/>
      <c r="I157" s="65"/>
      <c r="J157" s="65"/>
      <c r="K157" s="65"/>
      <c r="L157" s="65"/>
      <c r="M157" s="65"/>
      <c r="N157" s="65"/>
      <c r="O157" s="65"/>
      <c r="P157" s="65"/>
      <c r="Q157" s="65"/>
      <c r="R157" s="65"/>
      <c r="S157" s="65"/>
      <c r="T157" s="65"/>
      <c r="U157" s="65"/>
      <c r="V157" s="65"/>
      <c r="W157" s="65"/>
      <c r="X157" s="65"/>
      <c r="Y157" s="65"/>
      <c r="Z157" s="65"/>
      <c r="AA157" s="65"/>
      <c r="AB157" s="65"/>
      <c r="AC157" s="65"/>
      <c r="AD157" s="65"/>
      <c r="AE157" s="65"/>
      <c r="AF157" s="65"/>
      <c r="AG157" s="65"/>
      <c r="AH157" s="65"/>
      <c r="AI157" s="65"/>
      <c r="AJ157" s="65"/>
      <c r="AK157" s="65"/>
      <c r="AL157" s="65"/>
      <c r="AM157" s="65"/>
      <c r="AN157" s="65"/>
      <c r="AO157" s="65"/>
      <c r="AP157" s="65"/>
      <c r="AQ157" s="65"/>
      <c r="AR157" s="65"/>
      <c r="AS157" s="65"/>
      <c r="AT157" s="65"/>
      <c r="AU157" s="65"/>
      <c r="AV157" s="65"/>
      <c r="AW157" s="65"/>
      <c r="AX157" s="65"/>
      <c r="AY157" s="65"/>
      <c r="AZ157" s="65"/>
      <c r="BA157" s="65"/>
      <c r="BB157" s="65"/>
      <c r="BC157" s="65"/>
      <c r="BD157" s="65"/>
      <c r="BE157" s="65"/>
      <c r="BF157" s="65"/>
      <c r="BG157" s="65"/>
      <c r="BH157" s="65"/>
      <c r="BI157" s="65"/>
      <c r="BJ157" s="65"/>
      <c r="BK157" s="65"/>
      <c r="BL157" s="65"/>
      <c r="BM157" s="65"/>
      <c r="BN157" s="65"/>
      <c r="BO157" s="65"/>
      <c r="BP157" s="65"/>
      <c r="BQ157" s="65"/>
      <c r="BR157" s="65"/>
      <c r="BS157" s="65"/>
      <c r="BT157" s="65"/>
      <c r="BU157" s="65"/>
      <c r="BV157" s="65"/>
      <c r="BW157" s="65"/>
      <c r="BX157" s="65"/>
      <c r="BY157" s="65"/>
      <c r="BZ157" s="65"/>
      <c r="CA157" s="65"/>
      <c r="CB157" s="65"/>
      <c r="CC157" s="65"/>
      <c r="CD157" s="65"/>
      <c r="CE157" s="65"/>
      <c r="CF157" s="65"/>
      <c r="CG157" s="65"/>
      <c r="CH157" s="65"/>
      <c r="CI157" s="65"/>
      <c r="CJ157" s="65"/>
      <c r="CK157" s="65"/>
      <c r="CL157" s="65"/>
      <c r="CM157" s="65"/>
      <c r="CN157" s="65"/>
      <c r="CO157" s="65"/>
      <c r="CP157" s="65"/>
      <c r="CQ157" s="65"/>
      <c r="CR157" s="65"/>
      <c r="CS157" s="65"/>
      <c r="CT157" s="65"/>
      <c r="CU157" s="65"/>
      <c r="CV157" s="65"/>
      <c r="CW157" s="65"/>
      <c r="CX157" s="65"/>
      <c r="CY157" s="65"/>
      <c r="CZ157" s="65"/>
      <c r="DA157" s="65"/>
      <c r="DB157" s="65"/>
      <c r="DC157" s="65"/>
      <c r="DD157" s="65"/>
      <c r="DE157" s="65"/>
      <c r="DF157" s="65"/>
      <c r="DG157" s="65"/>
      <c r="DH157" s="65"/>
      <c r="DI157" s="65"/>
      <c r="DJ157" s="65"/>
      <c r="DK157" s="65"/>
      <c r="DL157" s="65"/>
      <c r="DM157" s="65"/>
      <c r="DN157" s="65"/>
      <c r="DO157" s="65"/>
      <c r="DP157" s="65"/>
      <c r="DQ157" s="65"/>
      <c r="DR157" s="65"/>
      <c r="DS157" s="65"/>
      <c r="DT157" s="65"/>
      <c r="DU157" s="65"/>
      <c r="DV157" s="65"/>
      <c r="DW157" s="65"/>
      <c r="DX157" s="65"/>
      <c r="DY157" s="65"/>
      <c r="DZ157" s="65"/>
      <c r="EA157" s="65"/>
      <c r="EB157" s="65"/>
    </row>
    <row r="158" spans="1:132" ht="15.75" customHeight="1" x14ac:dyDescent="0.25">
      <c r="A158" s="65"/>
      <c r="B158" s="65"/>
      <c r="C158" s="65"/>
      <c r="D158" s="65"/>
      <c r="E158" s="65"/>
      <c r="F158" s="65"/>
      <c r="G158" s="65"/>
      <c r="H158" s="65"/>
      <c r="I158" s="65"/>
      <c r="J158" s="65"/>
      <c r="K158" s="65"/>
      <c r="L158" s="65"/>
      <c r="M158" s="65"/>
      <c r="N158" s="65"/>
      <c r="O158" s="65"/>
      <c r="P158" s="65"/>
      <c r="Q158" s="65"/>
      <c r="R158" s="65"/>
      <c r="S158" s="65"/>
      <c r="T158" s="65"/>
      <c r="U158" s="65"/>
      <c r="V158" s="65"/>
      <c r="W158" s="65"/>
      <c r="X158" s="65"/>
      <c r="Y158" s="65"/>
      <c r="Z158" s="65"/>
      <c r="AA158" s="65"/>
      <c r="AB158" s="65"/>
      <c r="AC158" s="65"/>
      <c r="AD158" s="65"/>
      <c r="AE158" s="65"/>
      <c r="AF158" s="65"/>
      <c r="AG158" s="65"/>
      <c r="AH158" s="65"/>
      <c r="AI158" s="65"/>
      <c r="AJ158" s="65"/>
      <c r="AK158" s="65"/>
      <c r="AL158" s="65"/>
      <c r="AM158" s="65"/>
      <c r="AN158" s="65"/>
      <c r="AO158" s="65"/>
      <c r="AP158" s="65"/>
      <c r="AQ158" s="65"/>
      <c r="AR158" s="65"/>
      <c r="AS158" s="65"/>
      <c r="AT158" s="65"/>
      <c r="AU158" s="65"/>
      <c r="AV158" s="65"/>
      <c r="AW158" s="65"/>
      <c r="AX158" s="65"/>
      <c r="AY158" s="65"/>
      <c r="AZ158" s="65"/>
      <c r="BA158" s="65"/>
      <c r="BB158" s="65"/>
      <c r="BC158" s="65"/>
      <c r="BD158" s="65"/>
      <c r="BE158" s="65"/>
      <c r="BF158" s="65"/>
      <c r="BG158" s="65"/>
      <c r="BH158" s="65"/>
      <c r="BI158" s="65"/>
      <c r="BJ158" s="65"/>
      <c r="BK158" s="65"/>
      <c r="BL158" s="65"/>
      <c r="BM158" s="65"/>
      <c r="BN158" s="65"/>
      <c r="BO158" s="65"/>
      <c r="BP158" s="65"/>
      <c r="BQ158" s="65"/>
      <c r="BR158" s="65"/>
      <c r="BS158" s="65"/>
      <c r="BT158" s="65"/>
      <c r="BU158" s="65"/>
      <c r="BV158" s="65"/>
      <c r="BW158" s="65"/>
      <c r="BX158" s="65"/>
      <c r="BY158" s="65"/>
      <c r="BZ158" s="65"/>
      <c r="CA158" s="65"/>
      <c r="CB158" s="65"/>
      <c r="CC158" s="65"/>
      <c r="CD158" s="65"/>
      <c r="CE158" s="65"/>
      <c r="CF158" s="65"/>
      <c r="CG158" s="65"/>
      <c r="CH158" s="65"/>
      <c r="CI158" s="65"/>
      <c r="CJ158" s="65"/>
      <c r="CK158" s="65"/>
      <c r="CL158" s="65"/>
      <c r="CM158" s="65"/>
      <c r="CN158" s="65"/>
      <c r="CO158" s="65"/>
      <c r="CP158" s="65"/>
      <c r="CQ158" s="65"/>
      <c r="CR158" s="65"/>
      <c r="CS158" s="65"/>
      <c r="CT158" s="65"/>
      <c r="CU158" s="65"/>
      <c r="CV158" s="65"/>
      <c r="CW158" s="65"/>
      <c r="CX158" s="65"/>
      <c r="CY158" s="65"/>
      <c r="CZ158" s="65"/>
      <c r="DA158" s="65"/>
      <c r="DB158" s="65"/>
      <c r="DC158" s="65"/>
      <c r="DD158" s="65"/>
      <c r="DE158" s="65"/>
      <c r="DF158" s="65"/>
      <c r="DG158" s="65"/>
      <c r="DH158" s="65"/>
      <c r="DI158" s="65"/>
      <c r="DJ158" s="65"/>
      <c r="DK158" s="65"/>
      <c r="DL158" s="65"/>
      <c r="DM158" s="65"/>
      <c r="DN158" s="65"/>
      <c r="DO158" s="65"/>
      <c r="DP158" s="65"/>
      <c r="DQ158" s="65"/>
      <c r="DR158" s="65"/>
      <c r="DS158" s="65"/>
      <c r="DT158" s="65"/>
      <c r="DU158" s="65"/>
      <c r="DV158" s="65"/>
      <c r="DW158" s="65"/>
      <c r="DX158" s="65"/>
      <c r="DY158" s="65"/>
      <c r="DZ158" s="65"/>
      <c r="EA158" s="65"/>
      <c r="EB158" s="65"/>
    </row>
    <row r="159" spans="1:132" ht="15.75" customHeight="1" x14ac:dyDescent="0.25">
      <c r="A159" s="65"/>
      <c r="B159" s="65"/>
      <c r="C159" s="65"/>
      <c r="D159" s="65"/>
      <c r="E159" s="65"/>
      <c r="F159" s="65"/>
      <c r="G159" s="65"/>
      <c r="H159" s="65"/>
      <c r="I159" s="65"/>
      <c r="J159" s="65"/>
      <c r="K159" s="65"/>
      <c r="L159" s="65"/>
      <c r="M159" s="65"/>
      <c r="N159" s="65"/>
      <c r="O159" s="65"/>
      <c r="P159" s="65"/>
      <c r="Q159" s="65"/>
      <c r="R159" s="65"/>
      <c r="S159" s="65"/>
      <c r="T159" s="65"/>
      <c r="U159" s="65"/>
      <c r="V159" s="65"/>
      <c r="W159" s="65"/>
      <c r="X159" s="65"/>
      <c r="Y159" s="65"/>
      <c r="Z159" s="65"/>
      <c r="AA159" s="65"/>
      <c r="AB159" s="65"/>
      <c r="AC159" s="65"/>
      <c r="AD159" s="65"/>
      <c r="AE159" s="65"/>
      <c r="AF159" s="65"/>
      <c r="AG159" s="65"/>
      <c r="AH159" s="65"/>
      <c r="AI159" s="65"/>
      <c r="AJ159" s="65"/>
      <c r="AK159" s="65"/>
      <c r="AL159" s="65"/>
      <c r="AM159" s="65"/>
      <c r="AN159" s="65"/>
      <c r="AO159" s="65"/>
      <c r="AP159" s="65"/>
      <c r="AQ159" s="65"/>
      <c r="AR159" s="65"/>
      <c r="AS159" s="65"/>
      <c r="AT159" s="65"/>
      <c r="AU159" s="65"/>
      <c r="AV159" s="65"/>
      <c r="AW159" s="65"/>
      <c r="AX159" s="65"/>
      <c r="AY159" s="65"/>
      <c r="AZ159" s="65"/>
      <c r="BA159" s="65"/>
      <c r="BB159" s="65"/>
      <c r="BC159" s="65"/>
      <c r="BD159" s="65"/>
      <c r="BE159" s="65"/>
      <c r="BF159" s="65"/>
      <c r="BG159" s="65"/>
      <c r="BH159" s="65"/>
      <c r="BI159" s="65"/>
      <c r="BJ159" s="65"/>
      <c r="BK159" s="65"/>
      <c r="BL159" s="65"/>
      <c r="BM159" s="65"/>
      <c r="BN159" s="65"/>
      <c r="BO159" s="65"/>
      <c r="BP159" s="65"/>
      <c r="BQ159" s="65"/>
      <c r="BR159" s="65"/>
      <c r="BS159" s="65"/>
      <c r="BT159" s="65"/>
      <c r="BU159" s="65"/>
      <c r="BV159" s="65"/>
      <c r="BW159" s="65"/>
      <c r="BX159" s="65"/>
      <c r="BY159" s="65"/>
      <c r="BZ159" s="65"/>
      <c r="CA159" s="65"/>
      <c r="CB159" s="65"/>
      <c r="CC159" s="65"/>
      <c r="CD159" s="65"/>
      <c r="CE159" s="65"/>
      <c r="CF159" s="65"/>
      <c r="CG159" s="65"/>
      <c r="CH159" s="65"/>
      <c r="CI159" s="65"/>
      <c r="CJ159" s="65"/>
      <c r="CK159" s="65"/>
      <c r="CL159" s="65"/>
      <c r="CM159" s="65"/>
      <c r="CN159" s="65"/>
      <c r="CO159" s="65"/>
      <c r="CP159" s="65"/>
      <c r="CQ159" s="65"/>
      <c r="CR159" s="65"/>
      <c r="CS159" s="65"/>
      <c r="CT159" s="65"/>
      <c r="CU159" s="65"/>
      <c r="CV159" s="65"/>
      <c r="CW159" s="65"/>
      <c r="CX159" s="65"/>
      <c r="CY159" s="65"/>
      <c r="CZ159" s="65"/>
      <c r="DA159" s="65"/>
      <c r="DB159" s="65"/>
      <c r="DC159" s="65"/>
      <c r="DD159" s="65"/>
      <c r="DE159" s="65"/>
      <c r="DF159" s="65"/>
      <c r="DG159" s="65"/>
      <c r="DH159" s="65"/>
      <c r="DI159" s="65"/>
      <c r="DJ159" s="65"/>
      <c r="DK159" s="65"/>
      <c r="DL159" s="65"/>
      <c r="DM159" s="65"/>
      <c r="DN159" s="65"/>
      <c r="DO159" s="65"/>
      <c r="DP159" s="65"/>
      <c r="DQ159" s="65"/>
      <c r="DR159" s="65"/>
      <c r="DS159" s="65"/>
      <c r="DT159" s="65"/>
      <c r="DU159" s="65"/>
      <c r="DV159" s="65"/>
      <c r="DW159" s="65"/>
      <c r="DX159" s="65"/>
      <c r="DY159" s="65"/>
      <c r="DZ159" s="65"/>
      <c r="EA159" s="65"/>
      <c r="EB159" s="65"/>
    </row>
    <row r="160" spans="1:132" ht="15.75" customHeight="1" x14ac:dyDescent="0.25">
      <c r="A160" s="65"/>
      <c r="B160" s="65"/>
      <c r="C160" s="65"/>
      <c r="D160" s="65"/>
      <c r="E160" s="65"/>
      <c r="F160" s="65"/>
      <c r="G160" s="65"/>
      <c r="H160" s="65"/>
      <c r="I160" s="65"/>
      <c r="J160" s="65"/>
      <c r="K160" s="65"/>
      <c r="L160" s="65"/>
      <c r="M160" s="65"/>
      <c r="N160" s="65"/>
      <c r="O160" s="65"/>
      <c r="P160" s="65"/>
      <c r="Q160" s="65"/>
      <c r="R160" s="65"/>
      <c r="S160" s="65"/>
      <c r="T160" s="65"/>
      <c r="U160" s="65"/>
      <c r="V160" s="65"/>
      <c r="W160" s="65"/>
      <c r="X160" s="65"/>
      <c r="Y160" s="65"/>
      <c r="Z160" s="65"/>
      <c r="AA160" s="65"/>
      <c r="AB160" s="65"/>
      <c r="AC160" s="65"/>
      <c r="AD160" s="65"/>
      <c r="AE160" s="65"/>
      <c r="AF160" s="65"/>
      <c r="AG160" s="65"/>
      <c r="AH160" s="65"/>
      <c r="AI160" s="65"/>
      <c r="AJ160" s="65"/>
      <c r="AK160" s="65"/>
      <c r="AL160" s="65"/>
      <c r="AM160" s="65"/>
      <c r="AN160" s="65"/>
      <c r="AO160" s="65"/>
      <c r="AP160" s="65"/>
      <c r="AQ160" s="65"/>
      <c r="AR160" s="65"/>
      <c r="AS160" s="65"/>
      <c r="AT160" s="65"/>
      <c r="AU160" s="65"/>
      <c r="AV160" s="65"/>
      <c r="AW160" s="65"/>
      <c r="AX160" s="65"/>
      <c r="AY160" s="65"/>
      <c r="AZ160" s="65"/>
      <c r="BA160" s="65"/>
      <c r="BB160" s="65"/>
      <c r="BC160" s="65"/>
      <c r="BD160" s="65"/>
      <c r="BE160" s="65"/>
      <c r="BF160" s="65"/>
      <c r="BG160" s="65"/>
      <c r="BH160" s="65"/>
      <c r="BI160" s="65"/>
      <c r="BJ160" s="65"/>
      <c r="BK160" s="65"/>
      <c r="BL160" s="65"/>
      <c r="BM160" s="65"/>
      <c r="BN160" s="65"/>
      <c r="BO160" s="65"/>
      <c r="BP160" s="65"/>
      <c r="BQ160" s="65"/>
      <c r="BR160" s="65"/>
      <c r="BS160" s="65"/>
      <c r="BT160" s="65"/>
      <c r="BU160" s="65"/>
      <c r="BV160" s="65"/>
      <c r="BW160" s="65"/>
      <c r="BX160" s="65"/>
      <c r="BY160" s="65"/>
      <c r="BZ160" s="65"/>
      <c r="CA160" s="65"/>
      <c r="CB160" s="65"/>
      <c r="CC160" s="65"/>
      <c r="CD160" s="65"/>
      <c r="CE160" s="65"/>
      <c r="CF160" s="65"/>
      <c r="CG160" s="65"/>
      <c r="CH160" s="65"/>
      <c r="CI160" s="65"/>
      <c r="CJ160" s="65"/>
      <c r="CK160" s="65"/>
      <c r="CL160" s="65"/>
      <c r="CM160" s="65"/>
      <c r="CN160" s="65"/>
      <c r="CO160" s="65"/>
      <c r="CP160" s="65"/>
      <c r="CQ160" s="65"/>
      <c r="CR160" s="65"/>
      <c r="CS160" s="65"/>
      <c r="CT160" s="65"/>
      <c r="CU160" s="65"/>
      <c r="CV160" s="65"/>
      <c r="CW160" s="65"/>
      <c r="CX160" s="65"/>
      <c r="CY160" s="65"/>
      <c r="CZ160" s="65"/>
      <c r="DA160" s="65"/>
      <c r="DB160" s="65"/>
      <c r="DC160" s="65"/>
      <c r="DD160" s="65"/>
      <c r="DE160" s="65"/>
      <c r="DF160" s="65"/>
      <c r="DG160" s="65"/>
      <c r="DH160" s="65"/>
      <c r="DI160" s="65"/>
      <c r="DJ160" s="65"/>
      <c r="DK160" s="65"/>
      <c r="DL160" s="65"/>
      <c r="DM160" s="65"/>
      <c r="DN160" s="65"/>
      <c r="DO160" s="65"/>
      <c r="DP160" s="65"/>
      <c r="DQ160" s="65"/>
      <c r="DR160" s="65"/>
      <c r="DS160" s="65"/>
      <c r="DT160" s="65"/>
      <c r="DU160" s="65"/>
      <c r="DV160" s="65"/>
      <c r="DW160" s="65"/>
      <c r="DX160" s="65"/>
      <c r="DY160" s="65"/>
      <c r="DZ160" s="65"/>
      <c r="EA160" s="65"/>
      <c r="EB160" s="65"/>
    </row>
    <row r="161" spans="1:132" ht="15.75" customHeight="1" x14ac:dyDescent="0.25">
      <c r="A161" s="65"/>
      <c r="B161" s="65"/>
      <c r="C161" s="65"/>
      <c r="D161" s="65"/>
      <c r="E161" s="65"/>
      <c r="F161" s="65"/>
      <c r="G161" s="65"/>
      <c r="H161" s="65"/>
      <c r="I161" s="65"/>
      <c r="J161" s="65"/>
      <c r="K161" s="65"/>
      <c r="L161" s="65"/>
      <c r="M161" s="65"/>
      <c r="N161" s="65"/>
      <c r="O161" s="65"/>
      <c r="P161" s="65"/>
      <c r="Q161" s="65"/>
      <c r="R161" s="65"/>
      <c r="S161" s="65"/>
      <c r="T161" s="65"/>
      <c r="U161" s="65"/>
      <c r="V161" s="65"/>
      <c r="W161" s="65"/>
      <c r="X161" s="65"/>
      <c r="Y161" s="65"/>
      <c r="Z161" s="65"/>
      <c r="AA161" s="65"/>
      <c r="AB161" s="65"/>
      <c r="AC161" s="65"/>
      <c r="AD161" s="65"/>
      <c r="AE161" s="65"/>
      <c r="AF161" s="65"/>
      <c r="AG161" s="65"/>
      <c r="AH161" s="65"/>
      <c r="AI161" s="65"/>
      <c r="AJ161" s="65"/>
      <c r="AK161" s="65"/>
      <c r="AL161" s="65"/>
      <c r="AM161" s="65"/>
      <c r="AN161" s="65"/>
      <c r="AO161" s="65"/>
      <c r="AP161" s="65"/>
      <c r="AQ161" s="65"/>
      <c r="AR161" s="65"/>
      <c r="AS161" s="65"/>
      <c r="AT161" s="65"/>
      <c r="AU161" s="65"/>
      <c r="AV161" s="65"/>
      <c r="AW161" s="65"/>
      <c r="AX161" s="65"/>
      <c r="AY161" s="65"/>
      <c r="AZ161" s="65"/>
      <c r="BA161" s="65"/>
      <c r="BB161" s="65"/>
      <c r="BC161" s="65"/>
      <c r="BD161" s="65"/>
      <c r="BE161" s="65"/>
      <c r="BF161" s="65"/>
      <c r="BG161" s="65"/>
      <c r="BH161" s="65"/>
      <c r="BI161" s="65"/>
      <c r="BJ161" s="65"/>
      <c r="BK161" s="65"/>
      <c r="BL161" s="65"/>
      <c r="BM161" s="65"/>
      <c r="BN161" s="65"/>
      <c r="BO161" s="65"/>
      <c r="BP161" s="65"/>
      <c r="BQ161" s="65"/>
      <c r="BR161" s="65"/>
      <c r="BS161" s="65"/>
      <c r="BT161" s="65"/>
      <c r="BU161" s="65"/>
      <c r="BV161" s="65"/>
      <c r="BW161" s="65"/>
      <c r="BX161" s="65"/>
      <c r="BY161" s="65"/>
      <c r="BZ161" s="65"/>
      <c r="CA161" s="65"/>
      <c r="CB161" s="65"/>
      <c r="CC161" s="65"/>
      <c r="CD161" s="65"/>
      <c r="CE161" s="65"/>
      <c r="CF161" s="65"/>
      <c r="CG161" s="65"/>
      <c r="CH161" s="65"/>
      <c r="CI161" s="65"/>
      <c r="CJ161" s="65"/>
      <c r="CK161" s="65"/>
      <c r="CL161" s="65"/>
      <c r="CM161" s="65"/>
      <c r="CN161" s="65"/>
      <c r="CO161" s="65"/>
      <c r="CP161" s="65"/>
      <c r="CQ161" s="65"/>
      <c r="CR161" s="65"/>
      <c r="CS161" s="65"/>
      <c r="CT161" s="65"/>
      <c r="CU161" s="65"/>
      <c r="CV161" s="65"/>
      <c r="CW161" s="65"/>
      <c r="CX161" s="65"/>
      <c r="CY161" s="65"/>
      <c r="CZ161" s="65"/>
      <c r="DA161" s="65"/>
      <c r="DB161" s="65"/>
      <c r="DC161" s="65"/>
      <c r="DD161" s="65"/>
      <c r="DE161" s="65"/>
      <c r="DF161" s="65"/>
      <c r="DG161" s="65"/>
      <c r="DH161" s="65"/>
      <c r="DI161" s="65"/>
      <c r="DJ161" s="65"/>
      <c r="DK161" s="65"/>
      <c r="DL161" s="65"/>
      <c r="DM161" s="65"/>
      <c r="DN161" s="65"/>
      <c r="DO161" s="65"/>
      <c r="DP161" s="65"/>
      <c r="DQ161" s="65"/>
      <c r="DR161" s="65"/>
      <c r="DS161" s="65"/>
      <c r="DT161" s="65"/>
      <c r="DU161" s="65"/>
      <c r="DV161" s="65"/>
      <c r="DW161" s="65"/>
      <c r="DX161" s="65"/>
      <c r="DY161" s="65"/>
      <c r="DZ161" s="65"/>
      <c r="EA161" s="65"/>
      <c r="EB161" s="65"/>
    </row>
    <row r="162" spans="1:132" ht="15.75" customHeight="1" x14ac:dyDescent="0.25">
      <c r="A162" s="65"/>
      <c r="B162" s="65"/>
      <c r="C162" s="65"/>
      <c r="D162" s="65"/>
      <c r="E162" s="65"/>
      <c r="F162" s="65"/>
      <c r="G162" s="65"/>
      <c r="H162" s="65"/>
      <c r="I162" s="65"/>
      <c r="J162" s="65"/>
      <c r="K162" s="65"/>
      <c r="L162" s="65"/>
      <c r="M162" s="65"/>
      <c r="N162" s="65"/>
      <c r="O162" s="65"/>
      <c r="P162" s="65"/>
      <c r="Q162" s="65"/>
      <c r="R162" s="65"/>
      <c r="S162" s="65"/>
      <c r="T162" s="65"/>
      <c r="U162" s="65"/>
      <c r="V162" s="65"/>
      <c r="W162" s="65"/>
      <c r="X162" s="65"/>
      <c r="Y162" s="65"/>
      <c r="Z162" s="65"/>
      <c r="AA162" s="65"/>
      <c r="AB162" s="65"/>
      <c r="AC162" s="65"/>
      <c r="AD162" s="65"/>
      <c r="AE162" s="65"/>
      <c r="AF162" s="65"/>
      <c r="AG162" s="65"/>
      <c r="AH162" s="65"/>
      <c r="AI162" s="65"/>
      <c r="AJ162" s="65"/>
      <c r="AK162" s="65"/>
      <c r="AL162" s="65"/>
      <c r="AM162" s="65"/>
      <c r="AN162" s="65"/>
      <c r="AO162" s="65"/>
      <c r="AP162" s="65"/>
      <c r="AQ162" s="65"/>
      <c r="AR162" s="65"/>
      <c r="AS162" s="65"/>
      <c r="AT162" s="65"/>
      <c r="AU162" s="65"/>
      <c r="AV162" s="65"/>
      <c r="AW162" s="65"/>
      <c r="AX162" s="65"/>
      <c r="AY162" s="65"/>
      <c r="AZ162" s="65"/>
      <c r="BA162" s="65"/>
      <c r="BB162" s="65"/>
      <c r="BC162" s="65"/>
      <c r="BD162" s="65"/>
      <c r="BE162" s="65"/>
      <c r="BF162" s="65"/>
      <c r="BG162" s="65"/>
      <c r="BH162" s="65"/>
      <c r="BI162" s="65"/>
      <c r="BJ162" s="65"/>
      <c r="BK162" s="65"/>
      <c r="BL162" s="65"/>
      <c r="BM162" s="65"/>
      <c r="BN162" s="65"/>
      <c r="BO162" s="65"/>
      <c r="BP162" s="65"/>
      <c r="BQ162" s="65"/>
      <c r="BR162" s="65"/>
      <c r="BS162" s="65"/>
      <c r="BT162" s="65"/>
      <c r="BU162" s="65"/>
      <c r="BV162" s="65"/>
      <c r="BW162" s="65"/>
      <c r="BX162" s="65"/>
      <c r="BY162" s="65"/>
      <c r="BZ162" s="65"/>
      <c r="CA162" s="65"/>
      <c r="CB162" s="65"/>
      <c r="CC162" s="65"/>
      <c r="CD162" s="65"/>
      <c r="CE162" s="65"/>
      <c r="CF162" s="65"/>
      <c r="CG162" s="65"/>
      <c r="CH162" s="65"/>
      <c r="CI162" s="65"/>
      <c r="CJ162" s="65"/>
      <c r="CK162" s="65"/>
      <c r="CL162" s="65"/>
      <c r="CM162" s="65"/>
      <c r="CN162" s="65"/>
      <c r="CO162" s="65"/>
      <c r="CP162" s="65"/>
      <c r="CQ162" s="65"/>
      <c r="CR162" s="65"/>
      <c r="CS162" s="65"/>
      <c r="CT162" s="65"/>
      <c r="CU162" s="65"/>
      <c r="CV162" s="65"/>
      <c r="CW162" s="65"/>
      <c r="CX162" s="65"/>
      <c r="CY162" s="65"/>
      <c r="CZ162" s="65"/>
      <c r="DA162" s="65"/>
      <c r="DB162" s="65"/>
      <c r="DC162" s="65"/>
      <c r="DD162" s="65"/>
      <c r="DE162" s="65"/>
      <c r="DF162" s="65"/>
      <c r="DG162" s="65"/>
      <c r="DH162" s="65"/>
      <c r="DI162" s="65"/>
      <c r="DJ162" s="65"/>
      <c r="DK162" s="65"/>
      <c r="DL162" s="65"/>
      <c r="DM162" s="65"/>
      <c r="DN162" s="65"/>
      <c r="DO162" s="65"/>
      <c r="DP162" s="65"/>
      <c r="DQ162" s="65"/>
      <c r="DR162" s="65"/>
      <c r="DS162" s="65"/>
      <c r="DT162" s="65"/>
      <c r="DU162" s="65"/>
      <c r="DV162" s="65"/>
      <c r="DW162" s="65"/>
      <c r="DX162" s="65"/>
      <c r="DY162" s="65"/>
      <c r="DZ162" s="65"/>
      <c r="EA162" s="65"/>
      <c r="EB162" s="65"/>
    </row>
    <row r="163" spans="1:132" ht="15.75" customHeight="1" x14ac:dyDescent="0.25">
      <c r="A163" s="65"/>
      <c r="B163" s="65"/>
      <c r="C163" s="65"/>
      <c r="D163" s="65"/>
      <c r="E163" s="65"/>
      <c r="F163" s="65"/>
      <c r="G163" s="65"/>
      <c r="H163" s="65"/>
      <c r="I163" s="65"/>
      <c r="J163" s="65"/>
      <c r="K163" s="65"/>
      <c r="L163" s="65"/>
      <c r="M163" s="65"/>
      <c r="N163" s="65"/>
      <c r="O163" s="65"/>
      <c r="P163" s="65"/>
      <c r="Q163" s="65"/>
      <c r="R163" s="65"/>
      <c r="S163" s="65"/>
      <c r="T163" s="65"/>
      <c r="U163" s="65"/>
      <c r="V163" s="65"/>
      <c r="W163" s="65"/>
      <c r="X163" s="65"/>
      <c r="Y163" s="65"/>
      <c r="Z163" s="65"/>
      <c r="AA163" s="65"/>
      <c r="AB163" s="65"/>
      <c r="AC163" s="65"/>
      <c r="AD163" s="65"/>
      <c r="AE163" s="65"/>
      <c r="AF163" s="65"/>
      <c r="AG163" s="65"/>
      <c r="AH163" s="65"/>
      <c r="AI163" s="65"/>
      <c r="AJ163" s="65"/>
      <c r="AK163" s="65"/>
      <c r="AL163" s="65"/>
      <c r="AM163" s="65"/>
      <c r="AN163" s="65"/>
      <c r="AO163" s="65"/>
      <c r="AP163" s="65"/>
      <c r="AQ163" s="65"/>
      <c r="AR163" s="65"/>
      <c r="AS163" s="65"/>
      <c r="AT163" s="65"/>
      <c r="AU163" s="65"/>
      <c r="AV163" s="65"/>
      <c r="AW163" s="65"/>
      <c r="AX163" s="65"/>
      <c r="AY163" s="65"/>
      <c r="AZ163" s="65"/>
      <c r="BA163" s="65"/>
      <c r="BB163" s="65"/>
      <c r="BC163" s="65"/>
      <c r="BD163" s="65"/>
      <c r="BE163" s="65"/>
      <c r="BF163" s="65"/>
      <c r="BG163" s="65"/>
      <c r="BH163" s="65"/>
      <c r="BI163" s="65"/>
      <c r="BJ163" s="65"/>
      <c r="BK163" s="65"/>
      <c r="BL163" s="65"/>
      <c r="BM163" s="65"/>
      <c r="BN163" s="65"/>
      <c r="BO163" s="65"/>
      <c r="BP163" s="65"/>
      <c r="BQ163" s="65"/>
      <c r="BR163" s="65"/>
      <c r="BS163" s="65"/>
      <c r="BT163" s="65"/>
      <c r="BU163" s="65"/>
      <c r="BV163" s="65"/>
      <c r="BW163" s="65"/>
      <c r="BX163" s="65"/>
      <c r="BY163" s="65"/>
      <c r="BZ163" s="65"/>
      <c r="CA163" s="65"/>
      <c r="CB163" s="65"/>
      <c r="CC163" s="65"/>
      <c r="CD163" s="65"/>
      <c r="CE163" s="65"/>
      <c r="CF163" s="65"/>
      <c r="CG163" s="65"/>
      <c r="CH163" s="65"/>
      <c r="CI163" s="65"/>
      <c r="CJ163" s="65"/>
      <c r="CK163" s="65"/>
      <c r="CL163" s="65"/>
      <c r="CM163" s="65"/>
      <c r="CN163" s="65"/>
      <c r="CO163" s="65"/>
      <c r="CP163" s="65"/>
      <c r="CQ163" s="65"/>
      <c r="CR163" s="65"/>
      <c r="CS163" s="65"/>
      <c r="CT163" s="65"/>
      <c r="CU163" s="65"/>
      <c r="CV163" s="65"/>
      <c r="CW163" s="65"/>
      <c r="CX163" s="65"/>
      <c r="CY163" s="65"/>
      <c r="CZ163" s="65"/>
      <c r="DA163" s="65"/>
      <c r="DB163" s="65"/>
      <c r="DC163" s="65"/>
      <c r="DD163" s="65"/>
      <c r="DE163" s="65"/>
      <c r="DF163" s="65"/>
      <c r="DG163" s="65"/>
      <c r="DH163" s="65"/>
      <c r="DI163" s="65"/>
      <c r="DJ163" s="65"/>
      <c r="DK163" s="65"/>
      <c r="DL163" s="65"/>
      <c r="DM163" s="65"/>
      <c r="DN163" s="65"/>
      <c r="DO163" s="65"/>
      <c r="DP163" s="65"/>
      <c r="DQ163" s="65"/>
      <c r="DR163" s="65"/>
      <c r="DS163" s="65"/>
      <c r="DT163" s="65"/>
      <c r="DU163" s="65"/>
      <c r="DV163" s="65"/>
      <c r="DW163" s="65"/>
      <c r="DX163" s="65"/>
      <c r="DY163" s="65"/>
      <c r="DZ163" s="65"/>
      <c r="EA163" s="65"/>
      <c r="EB163" s="65"/>
    </row>
    <row r="164" spans="1:132" ht="15.75" customHeight="1" x14ac:dyDescent="0.25">
      <c r="A164" s="65"/>
      <c r="B164" s="65"/>
      <c r="C164" s="65"/>
      <c r="D164" s="65"/>
      <c r="E164" s="65"/>
      <c r="F164" s="65"/>
      <c r="G164" s="65"/>
      <c r="H164" s="65"/>
      <c r="I164" s="65"/>
      <c r="J164" s="65"/>
      <c r="K164" s="65"/>
      <c r="L164" s="65"/>
      <c r="M164" s="65"/>
      <c r="N164" s="65"/>
      <c r="O164" s="65"/>
      <c r="P164" s="65"/>
      <c r="Q164" s="65"/>
      <c r="R164" s="65"/>
      <c r="S164" s="65"/>
      <c r="T164" s="65"/>
      <c r="U164" s="65"/>
      <c r="V164" s="65"/>
      <c r="W164" s="65"/>
      <c r="X164" s="65"/>
      <c r="Y164" s="65"/>
      <c r="Z164" s="65"/>
      <c r="AA164" s="65"/>
      <c r="AB164" s="65"/>
      <c r="AC164" s="65"/>
      <c r="AD164" s="65"/>
      <c r="AE164" s="65"/>
      <c r="AF164" s="65"/>
      <c r="AG164" s="65"/>
      <c r="AH164" s="65"/>
      <c r="AI164" s="65"/>
      <c r="AJ164" s="65"/>
      <c r="AK164" s="65"/>
      <c r="AL164" s="65"/>
      <c r="AM164" s="65"/>
      <c r="AN164" s="65"/>
      <c r="AO164" s="65"/>
      <c r="AP164" s="65"/>
      <c r="AQ164" s="65"/>
      <c r="AR164" s="65"/>
      <c r="AS164" s="65"/>
      <c r="AT164" s="65"/>
      <c r="AU164" s="65"/>
      <c r="AV164" s="65"/>
      <c r="AW164" s="65"/>
      <c r="AX164" s="65"/>
      <c r="AY164" s="65"/>
      <c r="AZ164" s="65"/>
      <c r="BA164" s="65"/>
      <c r="BB164" s="65"/>
      <c r="BC164" s="65"/>
      <c r="BD164" s="65"/>
      <c r="BE164" s="65"/>
      <c r="BF164" s="65"/>
      <c r="BG164" s="65"/>
      <c r="BH164" s="65"/>
      <c r="BI164" s="65"/>
      <c r="BJ164" s="65"/>
      <c r="BK164" s="65"/>
      <c r="BL164" s="65"/>
      <c r="BM164" s="65"/>
      <c r="BN164" s="65"/>
      <c r="BO164" s="65"/>
      <c r="BP164" s="65"/>
      <c r="BQ164" s="65"/>
      <c r="BR164" s="65"/>
      <c r="BS164" s="65"/>
      <c r="BT164" s="65"/>
      <c r="BU164" s="65"/>
      <c r="BV164" s="65"/>
      <c r="BW164" s="65"/>
      <c r="BX164" s="65"/>
      <c r="BY164" s="65"/>
      <c r="BZ164" s="65"/>
      <c r="CA164" s="65"/>
      <c r="CB164" s="65"/>
      <c r="CC164" s="65"/>
      <c r="CD164" s="65"/>
      <c r="CE164" s="65"/>
      <c r="CF164" s="65"/>
      <c r="CG164" s="65"/>
      <c r="CH164" s="65"/>
      <c r="CI164" s="65"/>
      <c r="CJ164" s="65"/>
      <c r="CK164" s="65"/>
      <c r="CL164" s="65"/>
      <c r="CM164" s="65"/>
      <c r="CN164" s="65"/>
      <c r="CO164" s="65"/>
      <c r="CP164" s="65"/>
      <c r="CQ164" s="65"/>
      <c r="CR164" s="65"/>
      <c r="CS164" s="65"/>
      <c r="CT164" s="65"/>
      <c r="CU164" s="65"/>
      <c r="CV164" s="65"/>
      <c r="CW164" s="65"/>
      <c r="CX164" s="65"/>
      <c r="CY164" s="65"/>
      <c r="CZ164" s="65"/>
      <c r="DA164" s="65"/>
      <c r="DB164" s="65"/>
      <c r="DC164" s="65"/>
      <c r="DD164" s="65"/>
      <c r="DE164" s="65"/>
      <c r="DF164" s="65"/>
      <c r="DG164" s="65"/>
      <c r="DH164" s="65"/>
      <c r="DI164" s="65"/>
      <c r="DJ164" s="65"/>
      <c r="DK164" s="65"/>
      <c r="DL164" s="65"/>
      <c r="DM164" s="65"/>
      <c r="DN164" s="65"/>
      <c r="DO164" s="65"/>
      <c r="DP164" s="65"/>
      <c r="DQ164" s="65"/>
      <c r="DR164" s="65"/>
      <c r="DS164" s="65"/>
      <c r="DT164" s="65"/>
      <c r="DU164" s="65"/>
      <c r="DV164" s="65"/>
      <c r="DW164" s="65"/>
      <c r="DX164" s="65"/>
      <c r="DY164" s="65"/>
      <c r="DZ164" s="65"/>
      <c r="EA164" s="65"/>
      <c r="EB164" s="65"/>
    </row>
    <row r="165" spans="1:132" ht="15.75" customHeight="1" x14ac:dyDescent="0.25">
      <c r="A165" s="65"/>
      <c r="B165" s="65"/>
      <c r="C165" s="65"/>
      <c r="D165" s="65"/>
      <c r="E165" s="65"/>
      <c r="F165" s="65"/>
      <c r="G165" s="65"/>
      <c r="H165" s="65"/>
      <c r="I165" s="65"/>
      <c r="J165" s="65"/>
      <c r="K165" s="65"/>
      <c r="L165" s="65"/>
      <c r="M165" s="65"/>
      <c r="N165" s="65"/>
      <c r="O165" s="65"/>
      <c r="P165" s="65"/>
      <c r="Q165" s="65"/>
      <c r="R165" s="65"/>
      <c r="S165" s="65"/>
      <c r="T165" s="65"/>
      <c r="U165" s="65"/>
      <c r="V165" s="65"/>
      <c r="W165" s="65"/>
      <c r="X165" s="65"/>
      <c r="Y165" s="65"/>
      <c r="Z165" s="65"/>
      <c r="AA165" s="65"/>
      <c r="AB165" s="65"/>
      <c r="AC165" s="65"/>
      <c r="AD165" s="65"/>
      <c r="AE165" s="65"/>
      <c r="AF165" s="65"/>
      <c r="AG165" s="65"/>
      <c r="AH165" s="65"/>
      <c r="AI165" s="65"/>
      <c r="AJ165" s="65"/>
      <c r="AK165" s="65"/>
      <c r="AL165" s="65"/>
      <c r="AM165" s="65"/>
      <c r="AN165" s="65"/>
      <c r="AO165" s="65"/>
      <c r="AP165" s="65"/>
      <c r="AQ165" s="65"/>
      <c r="AR165" s="65"/>
      <c r="AS165" s="65"/>
      <c r="AT165" s="65"/>
      <c r="AU165" s="65"/>
      <c r="AV165" s="65"/>
      <c r="AW165" s="65"/>
      <c r="AX165" s="65"/>
      <c r="AY165" s="65"/>
      <c r="AZ165" s="65"/>
      <c r="BA165" s="65"/>
      <c r="BB165" s="65"/>
      <c r="BC165" s="65"/>
      <c r="BD165" s="65"/>
      <c r="BE165" s="65"/>
      <c r="BF165" s="65"/>
      <c r="BG165" s="65"/>
      <c r="BH165" s="65"/>
      <c r="BI165" s="65"/>
      <c r="BJ165" s="65"/>
      <c r="BK165" s="65"/>
      <c r="BL165" s="65"/>
      <c r="BM165" s="65"/>
      <c r="BN165" s="65"/>
      <c r="BO165" s="65"/>
      <c r="BP165" s="65"/>
      <c r="BQ165" s="65"/>
      <c r="BR165" s="65"/>
      <c r="BS165" s="65"/>
      <c r="BT165" s="65"/>
      <c r="BU165" s="65"/>
      <c r="BV165" s="65"/>
      <c r="BW165" s="65"/>
      <c r="BX165" s="65"/>
      <c r="BY165" s="65"/>
      <c r="BZ165" s="65"/>
      <c r="CA165" s="65"/>
      <c r="CB165" s="65"/>
      <c r="CC165" s="65"/>
      <c r="CD165" s="65"/>
      <c r="CE165" s="65"/>
      <c r="CF165" s="65"/>
      <c r="CG165" s="65"/>
      <c r="CH165" s="65"/>
      <c r="CI165" s="65"/>
      <c r="CJ165" s="65"/>
      <c r="CK165" s="65"/>
      <c r="CL165" s="65"/>
      <c r="CM165" s="65"/>
      <c r="CN165" s="65"/>
      <c r="CO165" s="65"/>
      <c r="CP165" s="65"/>
      <c r="CQ165" s="65"/>
      <c r="CR165" s="65"/>
      <c r="CS165" s="65"/>
      <c r="CT165" s="65"/>
      <c r="CU165" s="65"/>
      <c r="CV165" s="65"/>
      <c r="CW165" s="65"/>
      <c r="CX165" s="65"/>
      <c r="CY165" s="65"/>
      <c r="CZ165" s="65"/>
      <c r="DA165" s="65"/>
      <c r="DB165" s="65"/>
      <c r="DC165" s="65"/>
      <c r="DD165" s="65"/>
      <c r="DE165" s="65"/>
      <c r="DF165" s="65"/>
      <c r="DG165" s="65"/>
      <c r="DH165" s="65"/>
      <c r="DI165" s="65"/>
      <c r="DJ165" s="65"/>
      <c r="DK165" s="65"/>
      <c r="DL165" s="65"/>
      <c r="DM165" s="65"/>
      <c r="DN165" s="65"/>
      <c r="DO165" s="65"/>
      <c r="DP165" s="65"/>
      <c r="DQ165" s="65"/>
      <c r="DR165" s="65"/>
      <c r="DS165" s="65"/>
      <c r="DT165" s="65"/>
      <c r="DU165" s="65"/>
      <c r="DV165" s="65"/>
      <c r="DW165" s="65"/>
      <c r="DX165" s="65"/>
      <c r="DY165" s="65"/>
      <c r="DZ165" s="65"/>
      <c r="EA165" s="65"/>
      <c r="EB165" s="65"/>
    </row>
    <row r="166" spans="1:132" ht="15.75" customHeight="1" x14ac:dyDescent="0.25">
      <c r="A166" s="65"/>
      <c r="B166" s="65"/>
      <c r="C166" s="65"/>
      <c r="D166" s="65"/>
      <c r="E166" s="65"/>
      <c r="F166" s="65"/>
      <c r="G166" s="65"/>
      <c r="H166" s="65"/>
      <c r="I166" s="65"/>
      <c r="J166" s="65"/>
      <c r="K166" s="65"/>
      <c r="L166" s="65"/>
      <c r="M166" s="65"/>
      <c r="N166" s="65"/>
      <c r="O166" s="65"/>
      <c r="P166" s="65"/>
      <c r="Q166" s="65"/>
      <c r="R166" s="65"/>
      <c r="S166" s="65"/>
      <c r="T166" s="65"/>
      <c r="U166" s="65"/>
      <c r="V166" s="65"/>
      <c r="W166" s="65"/>
      <c r="X166" s="65"/>
      <c r="Y166" s="65"/>
      <c r="Z166" s="65"/>
      <c r="AA166" s="65"/>
      <c r="AB166" s="65"/>
      <c r="AC166" s="65"/>
      <c r="AD166" s="65"/>
      <c r="AE166" s="65"/>
      <c r="AF166" s="65"/>
      <c r="AG166" s="65"/>
      <c r="AH166" s="65"/>
      <c r="AI166" s="65"/>
      <c r="AJ166" s="65"/>
      <c r="AK166" s="65"/>
      <c r="AL166" s="65"/>
      <c r="AM166" s="65"/>
      <c r="AN166" s="65"/>
      <c r="AO166" s="65"/>
      <c r="AP166" s="65"/>
      <c r="AQ166" s="65"/>
      <c r="AR166" s="65"/>
      <c r="AS166" s="65"/>
      <c r="AT166" s="65"/>
      <c r="AU166" s="65"/>
      <c r="AV166" s="65"/>
      <c r="AW166" s="65"/>
      <c r="AX166" s="65"/>
      <c r="AY166" s="65"/>
      <c r="AZ166" s="65"/>
      <c r="BA166" s="65"/>
      <c r="BB166" s="65"/>
      <c r="BC166" s="65"/>
      <c r="BD166" s="65"/>
      <c r="BE166" s="65"/>
      <c r="BF166" s="65"/>
      <c r="BG166" s="65"/>
      <c r="BH166" s="65"/>
      <c r="BI166" s="65"/>
      <c r="BJ166" s="65"/>
      <c r="BK166" s="65"/>
      <c r="BL166" s="65"/>
      <c r="BM166" s="65"/>
      <c r="BN166" s="65"/>
      <c r="BO166" s="65"/>
      <c r="BP166" s="65"/>
      <c r="BQ166" s="65"/>
      <c r="BR166" s="65"/>
      <c r="BS166" s="65"/>
      <c r="BT166" s="65"/>
      <c r="BU166" s="65"/>
      <c r="BV166" s="65"/>
      <c r="BW166" s="65"/>
      <c r="BX166" s="65"/>
      <c r="BY166" s="65"/>
      <c r="BZ166" s="65"/>
      <c r="CA166" s="65"/>
      <c r="CB166" s="65"/>
      <c r="CC166" s="65"/>
      <c r="CD166" s="65"/>
      <c r="CE166" s="65"/>
      <c r="CF166" s="65"/>
      <c r="CG166" s="65"/>
      <c r="CH166" s="65"/>
      <c r="CI166" s="65"/>
      <c r="CJ166" s="65"/>
      <c r="CK166" s="65"/>
      <c r="CL166" s="65"/>
      <c r="CM166" s="65"/>
      <c r="CN166" s="65"/>
      <c r="CO166" s="65"/>
      <c r="CP166" s="65"/>
      <c r="CQ166" s="65"/>
      <c r="CR166" s="65"/>
      <c r="CS166" s="65"/>
      <c r="CT166" s="65"/>
      <c r="CU166" s="65"/>
      <c r="CV166" s="65"/>
      <c r="CW166" s="65"/>
      <c r="CX166" s="65"/>
      <c r="CY166" s="65"/>
      <c r="CZ166" s="65"/>
      <c r="DA166" s="65"/>
      <c r="DB166" s="65"/>
      <c r="DC166" s="65"/>
      <c r="DD166" s="65"/>
      <c r="DE166" s="65"/>
      <c r="DF166" s="65"/>
      <c r="DG166" s="65"/>
      <c r="DH166" s="65"/>
      <c r="DI166" s="65"/>
      <c r="DJ166" s="65"/>
      <c r="DK166" s="65"/>
      <c r="DL166" s="65"/>
      <c r="DM166" s="65"/>
      <c r="DN166" s="65"/>
      <c r="DO166" s="65"/>
      <c r="DP166" s="65"/>
      <c r="DQ166" s="65"/>
      <c r="DR166" s="65"/>
      <c r="DS166" s="65"/>
      <c r="DT166" s="65"/>
      <c r="DU166" s="65"/>
      <c r="DV166" s="65"/>
      <c r="DW166" s="65"/>
      <c r="DX166" s="65"/>
      <c r="DY166" s="65"/>
      <c r="DZ166" s="65"/>
      <c r="EA166" s="65"/>
      <c r="EB166" s="65"/>
    </row>
    <row r="167" spans="1:132" ht="15.75" customHeight="1" x14ac:dyDescent="0.25">
      <c r="A167" s="65"/>
      <c r="B167" s="65"/>
      <c r="C167" s="65"/>
      <c r="D167" s="65"/>
      <c r="E167" s="65"/>
      <c r="F167" s="65"/>
      <c r="G167" s="65"/>
      <c r="H167" s="65"/>
      <c r="I167" s="65"/>
      <c r="J167" s="65"/>
      <c r="K167" s="65"/>
      <c r="L167" s="65"/>
      <c r="M167" s="65"/>
      <c r="N167" s="65"/>
      <c r="O167" s="65"/>
      <c r="P167" s="65"/>
      <c r="Q167" s="65"/>
      <c r="R167" s="65"/>
      <c r="S167" s="65"/>
      <c r="T167" s="65"/>
      <c r="U167" s="65"/>
      <c r="V167" s="65"/>
      <c r="W167" s="65"/>
      <c r="X167" s="65"/>
      <c r="Y167" s="65"/>
      <c r="Z167" s="65"/>
      <c r="AA167" s="65"/>
      <c r="AB167" s="65"/>
      <c r="AC167" s="65"/>
      <c r="AD167" s="65"/>
      <c r="AE167" s="65"/>
      <c r="AF167" s="65"/>
      <c r="AG167" s="65"/>
      <c r="AH167" s="65"/>
      <c r="AI167" s="65"/>
      <c r="AJ167" s="65"/>
      <c r="AK167" s="65"/>
      <c r="AL167" s="65"/>
      <c r="AM167" s="65"/>
      <c r="AN167" s="65"/>
      <c r="AO167" s="65"/>
      <c r="AP167" s="65"/>
      <c r="AQ167" s="65"/>
      <c r="AR167" s="65"/>
      <c r="AS167" s="65"/>
      <c r="AT167" s="65"/>
      <c r="AU167" s="65"/>
      <c r="AV167" s="65"/>
      <c r="AW167" s="65"/>
      <c r="AX167" s="65"/>
      <c r="AY167" s="65"/>
      <c r="AZ167" s="65"/>
      <c r="BA167" s="65"/>
      <c r="BB167" s="65"/>
      <c r="BC167" s="65"/>
      <c r="BD167" s="65"/>
      <c r="BE167" s="65"/>
      <c r="BF167" s="65"/>
      <c r="BG167" s="65"/>
      <c r="BH167" s="65"/>
      <c r="BI167" s="65"/>
      <c r="BJ167" s="65"/>
      <c r="BK167" s="65"/>
      <c r="BL167" s="65"/>
      <c r="BM167" s="65"/>
      <c r="BN167" s="65"/>
      <c r="BO167" s="65"/>
      <c r="BP167" s="65"/>
      <c r="BQ167" s="65"/>
      <c r="BR167" s="65"/>
      <c r="BS167" s="65"/>
      <c r="BT167" s="65"/>
      <c r="BU167" s="65"/>
      <c r="BV167" s="65"/>
      <c r="BW167" s="65"/>
      <c r="BX167" s="65"/>
      <c r="BY167" s="65"/>
      <c r="BZ167" s="65"/>
      <c r="CA167" s="65"/>
      <c r="CB167" s="65"/>
      <c r="CC167" s="65"/>
      <c r="CD167" s="65"/>
      <c r="CE167" s="65"/>
      <c r="CF167" s="65"/>
      <c r="CG167" s="65"/>
      <c r="CH167" s="65"/>
      <c r="CI167" s="65"/>
      <c r="CJ167" s="65"/>
      <c r="CK167" s="65"/>
      <c r="CL167" s="65"/>
      <c r="CM167" s="65"/>
      <c r="CN167" s="65"/>
      <c r="CO167" s="65"/>
      <c r="CP167" s="65"/>
      <c r="CQ167" s="65"/>
      <c r="CR167" s="65"/>
      <c r="CS167" s="65"/>
      <c r="CT167" s="65"/>
      <c r="CU167" s="65"/>
      <c r="CV167" s="65"/>
      <c r="CW167" s="65"/>
      <c r="CX167" s="65"/>
      <c r="CY167" s="65"/>
      <c r="CZ167" s="65"/>
      <c r="DA167" s="65"/>
      <c r="DB167" s="65"/>
      <c r="DC167" s="65"/>
      <c r="DD167" s="65"/>
      <c r="DE167" s="65"/>
      <c r="DF167" s="65"/>
      <c r="DG167" s="65"/>
      <c r="DH167" s="65"/>
      <c r="DI167" s="65"/>
      <c r="DJ167" s="65"/>
      <c r="DK167" s="65"/>
      <c r="DL167" s="65"/>
      <c r="DM167" s="65"/>
      <c r="DN167" s="65"/>
      <c r="DO167" s="65"/>
      <c r="DP167" s="65"/>
      <c r="DQ167" s="65"/>
      <c r="DR167" s="65"/>
      <c r="DS167" s="65"/>
      <c r="DT167" s="65"/>
      <c r="DU167" s="65"/>
      <c r="DV167" s="65"/>
      <c r="DW167" s="65"/>
      <c r="DX167" s="65"/>
      <c r="DY167" s="65"/>
      <c r="DZ167" s="65"/>
      <c r="EA167" s="65"/>
      <c r="EB167" s="65"/>
    </row>
    <row r="168" spans="1:132" ht="15.75" customHeight="1" x14ac:dyDescent="0.25">
      <c r="A168" s="65"/>
      <c r="B168" s="65"/>
      <c r="C168" s="65"/>
      <c r="D168" s="65"/>
      <c r="E168" s="65"/>
      <c r="F168" s="65"/>
      <c r="G168" s="65"/>
      <c r="H168" s="65"/>
      <c r="I168" s="65"/>
      <c r="J168" s="65"/>
      <c r="K168" s="65"/>
      <c r="L168" s="65"/>
      <c r="M168" s="65"/>
      <c r="N168" s="65"/>
      <c r="O168" s="65"/>
      <c r="P168" s="65"/>
      <c r="Q168" s="65"/>
      <c r="R168" s="65"/>
      <c r="S168" s="65"/>
      <c r="T168" s="65"/>
      <c r="U168" s="65"/>
      <c r="V168" s="65"/>
      <c r="W168" s="65"/>
      <c r="X168" s="65"/>
      <c r="Y168" s="65"/>
      <c r="Z168" s="65"/>
      <c r="AA168" s="65"/>
      <c r="AB168" s="65"/>
      <c r="AC168" s="65"/>
      <c r="AD168" s="65"/>
      <c r="AE168" s="65"/>
      <c r="AF168" s="65"/>
      <c r="AG168" s="65"/>
      <c r="AH168" s="65"/>
      <c r="AI168" s="65"/>
      <c r="AJ168" s="65"/>
      <c r="AK168" s="65"/>
      <c r="AL168" s="65"/>
      <c r="AM168" s="65"/>
      <c r="AN168" s="65"/>
      <c r="AO168" s="65"/>
      <c r="AP168" s="65"/>
      <c r="AQ168" s="65"/>
      <c r="AR168" s="65"/>
      <c r="AS168" s="65"/>
      <c r="AT168" s="65"/>
      <c r="AU168" s="65"/>
      <c r="AV168" s="65"/>
      <c r="AW168" s="65"/>
      <c r="AX168" s="65"/>
      <c r="AY168" s="65"/>
      <c r="AZ168" s="65"/>
      <c r="BA168" s="65"/>
      <c r="BB168" s="65"/>
      <c r="BC168" s="65"/>
      <c r="BD168" s="65"/>
      <c r="BE168" s="65"/>
      <c r="BF168" s="65"/>
      <c r="BG168" s="65"/>
      <c r="BH168" s="65"/>
      <c r="BI168" s="65"/>
      <c r="BJ168" s="65"/>
      <c r="BK168" s="65"/>
      <c r="BL168" s="65"/>
      <c r="BM168" s="65"/>
      <c r="BN168" s="65"/>
      <c r="BO168" s="65"/>
      <c r="BP168" s="65"/>
      <c r="BQ168" s="65"/>
      <c r="BR168" s="65"/>
      <c r="BS168" s="65"/>
      <c r="BT168" s="65"/>
      <c r="BU168" s="65"/>
      <c r="BV168" s="65"/>
      <c r="BW168" s="65"/>
      <c r="BX168" s="65"/>
      <c r="BY168" s="65"/>
      <c r="BZ168" s="65"/>
      <c r="CA168" s="65"/>
      <c r="CB168" s="65"/>
      <c r="CC168" s="65"/>
      <c r="CD168" s="65"/>
      <c r="CE168" s="65"/>
      <c r="CF168" s="65"/>
      <c r="CG168" s="65"/>
      <c r="CH168" s="65"/>
      <c r="CI168" s="65"/>
      <c r="CJ168" s="65"/>
      <c r="CK168" s="65"/>
      <c r="CL168" s="65"/>
      <c r="CM168" s="65"/>
      <c r="CN168" s="65"/>
      <c r="CO168" s="65"/>
      <c r="CP168" s="65"/>
      <c r="CQ168" s="65"/>
      <c r="CR168" s="65"/>
      <c r="CS168" s="65"/>
      <c r="CT168" s="65"/>
      <c r="CU168" s="65"/>
      <c r="CV168" s="65"/>
      <c r="CW168" s="65"/>
      <c r="CX168" s="65"/>
      <c r="CY168" s="65"/>
      <c r="CZ168" s="65"/>
      <c r="DA168" s="65"/>
      <c r="DB168" s="65"/>
      <c r="DC168" s="65"/>
      <c r="DD168" s="65"/>
      <c r="DE168" s="65"/>
      <c r="DF168" s="65"/>
      <c r="DG168" s="65"/>
      <c r="DH168" s="65"/>
      <c r="DI168" s="65"/>
      <c r="DJ168" s="65"/>
      <c r="DK168" s="65"/>
      <c r="DL168" s="65"/>
      <c r="DM168" s="65"/>
      <c r="DN168" s="65"/>
      <c r="DO168" s="65"/>
      <c r="DP168" s="65"/>
      <c r="DQ168" s="65"/>
      <c r="DR168" s="65"/>
      <c r="DS168" s="65"/>
      <c r="DT168" s="65"/>
      <c r="DU168" s="65"/>
      <c r="DV168" s="65"/>
      <c r="DW168" s="65"/>
      <c r="DX168" s="65"/>
      <c r="DY168" s="65"/>
      <c r="DZ168" s="65"/>
      <c r="EA168" s="65"/>
      <c r="EB168" s="65"/>
    </row>
    <row r="169" spans="1:132" ht="15.75" customHeight="1" x14ac:dyDescent="0.25">
      <c r="A169" s="65"/>
      <c r="B169" s="65"/>
      <c r="C169" s="65"/>
      <c r="D169" s="65"/>
      <c r="E169" s="65"/>
      <c r="F169" s="65"/>
      <c r="G169" s="65"/>
      <c r="H169" s="65"/>
      <c r="I169" s="65"/>
      <c r="J169" s="65"/>
      <c r="K169" s="65"/>
      <c r="L169" s="65"/>
      <c r="M169" s="65"/>
      <c r="N169" s="65"/>
      <c r="O169" s="65"/>
      <c r="P169" s="65"/>
      <c r="Q169" s="65"/>
      <c r="R169" s="65"/>
      <c r="S169" s="65"/>
      <c r="T169" s="65"/>
      <c r="U169" s="65"/>
      <c r="V169" s="65"/>
      <c r="W169" s="65"/>
      <c r="X169" s="65"/>
      <c r="Y169" s="65"/>
      <c r="Z169" s="65"/>
      <c r="AA169" s="65"/>
      <c r="AB169" s="65"/>
      <c r="AC169" s="65"/>
      <c r="AD169" s="65"/>
      <c r="AE169" s="65"/>
      <c r="AF169" s="65"/>
      <c r="AG169" s="65"/>
      <c r="AH169" s="65"/>
      <c r="AI169" s="65"/>
      <c r="AJ169" s="65"/>
      <c r="AK169" s="65"/>
      <c r="AL169" s="65"/>
      <c r="AM169" s="65"/>
      <c r="AN169" s="65"/>
      <c r="AO169" s="65"/>
      <c r="AP169" s="65"/>
      <c r="AQ169" s="65"/>
      <c r="AR169" s="65"/>
      <c r="AS169" s="65"/>
      <c r="AT169" s="65"/>
      <c r="AU169" s="65"/>
      <c r="AV169" s="65"/>
      <c r="AW169" s="65"/>
      <c r="AX169" s="65"/>
      <c r="AY169" s="65"/>
      <c r="AZ169" s="65"/>
      <c r="BA169" s="65"/>
      <c r="BB169" s="65"/>
      <c r="BC169" s="65"/>
      <c r="BD169" s="65"/>
      <c r="BE169" s="65"/>
      <c r="BF169" s="65"/>
      <c r="BG169" s="65"/>
      <c r="BH169" s="65"/>
      <c r="BI169" s="65"/>
      <c r="BJ169" s="65"/>
      <c r="BK169" s="65"/>
      <c r="BL169" s="65"/>
      <c r="BM169" s="65"/>
      <c r="BN169" s="65"/>
      <c r="BO169" s="65"/>
      <c r="BP169" s="65"/>
      <c r="BQ169" s="65"/>
      <c r="BR169" s="65"/>
      <c r="BS169" s="65"/>
      <c r="BT169" s="65"/>
      <c r="BU169" s="65"/>
      <c r="BV169" s="65"/>
      <c r="BW169" s="65"/>
      <c r="BX169" s="65"/>
      <c r="BY169" s="65"/>
      <c r="BZ169" s="65"/>
      <c r="CA169" s="65"/>
      <c r="CB169" s="65"/>
      <c r="CC169" s="65"/>
      <c r="CD169" s="65"/>
      <c r="CE169" s="65"/>
      <c r="CF169" s="65"/>
      <c r="CG169" s="65"/>
      <c r="CH169" s="65"/>
      <c r="CI169" s="65"/>
      <c r="CJ169" s="65"/>
      <c r="CK169" s="65"/>
      <c r="CL169" s="65"/>
      <c r="CM169" s="65"/>
      <c r="CN169" s="65"/>
      <c r="CO169" s="65"/>
      <c r="CP169" s="65"/>
      <c r="CQ169" s="65"/>
      <c r="CR169" s="65"/>
      <c r="CS169" s="65"/>
      <c r="CT169" s="65"/>
      <c r="CU169" s="65"/>
      <c r="CV169" s="65"/>
      <c r="CW169" s="65"/>
      <c r="CX169" s="65"/>
      <c r="CY169" s="65"/>
      <c r="CZ169" s="65"/>
      <c r="DA169" s="65"/>
      <c r="DB169" s="65"/>
      <c r="DC169" s="65"/>
      <c r="DD169" s="65"/>
      <c r="DE169" s="65"/>
      <c r="DF169" s="65"/>
      <c r="DG169" s="65"/>
      <c r="DH169" s="65"/>
      <c r="DI169" s="65"/>
      <c r="DJ169" s="65"/>
      <c r="DK169" s="65"/>
      <c r="DL169" s="65"/>
      <c r="DM169" s="65"/>
      <c r="DN169" s="65"/>
      <c r="DO169" s="65"/>
      <c r="DP169" s="65"/>
      <c r="DQ169" s="65"/>
      <c r="DR169" s="65"/>
      <c r="DS169" s="65"/>
      <c r="DT169" s="65"/>
      <c r="DU169" s="65"/>
      <c r="DV169" s="65"/>
      <c r="DW169" s="65"/>
      <c r="DX169" s="65"/>
      <c r="DY169" s="65"/>
      <c r="DZ169" s="65"/>
      <c r="EA169" s="65"/>
      <c r="EB169" s="65"/>
    </row>
    <row r="170" spans="1:132" ht="15.75" customHeight="1" x14ac:dyDescent="0.25">
      <c r="A170" s="65"/>
      <c r="B170" s="65"/>
      <c r="C170" s="65"/>
      <c r="D170" s="65"/>
      <c r="E170" s="65"/>
      <c r="F170" s="65"/>
      <c r="G170" s="65"/>
      <c r="H170" s="65"/>
      <c r="I170" s="65"/>
      <c r="J170" s="65"/>
      <c r="K170" s="65"/>
      <c r="L170" s="65"/>
      <c r="M170" s="65"/>
      <c r="N170" s="65"/>
      <c r="O170" s="65"/>
      <c r="P170" s="65"/>
      <c r="Q170" s="65"/>
      <c r="R170" s="65"/>
      <c r="S170" s="65"/>
      <c r="T170" s="65"/>
      <c r="U170" s="65"/>
      <c r="V170" s="65"/>
      <c r="W170" s="65"/>
      <c r="X170" s="65"/>
      <c r="Y170" s="65"/>
      <c r="Z170" s="65"/>
      <c r="AA170" s="65"/>
      <c r="AB170" s="65"/>
      <c r="AC170" s="65"/>
      <c r="AD170" s="65"/>
      <c r="AE170" s="65"/>
      <c r="AF170" s="65"/>
      <c r="AG170" s="65"/>
      <c r="AH170" s="65"/>
      <c r="AI170" s="65"/>
      <c r="AJ170" s="65"/>
      <c r="AK170" s="65"/>
      <c r="AL170" s="65"/>
      <c r="AM170" s="65"/>
      <c r="AN170" s="65"/>
      <c r="AO170" s="65"/>
      <c r="AP170" s="65"/>
      <c r="AQ170" s="65"/>
      <c r="AR170" s="65"/>
      <c r="AS170" s="65"/>
      <c r="AT170" s="65"/>
      <c r="AU170" s="65"/>
      <c r="AV170" s="65"/>
      <c r="AW170" s="65"/>
      <c r="AX170" s="65"/>
      <c r="AY170" s="65"/>
      <c r="AZ170" s="65"/>
      <c r="BA170" s="65"/>
      <c r="BB170" s="65"/>
      <c r="BC170" s="65"/>
      <c r="BD170" s="65"/>
      <c r="BE170" s="65"/>
      <c r="BF170" s="65"/>
      <c r="BG170" s="65"/>
      <c r="BH170" s="65"/>
      <c r="BI170" s="65"/>
      <c r="BJ170" s="65"/>
      <c r="BK170" s="65"/>
      <c r="BL170" s="65"/>
      <c r="BM170" s="65"/>
      <c r="BN170" s="65"/>
      <c r="BO170" s="65"/>
      <c r="BP170" s="65"/>
      <c r="BQ170" s="65"/>
      <c r="BR170" s="65"/>
      <c r="BS170" s="65"/>
      <c r="BT170" s="65"/>
      <c r="BU170" s="65"/>
      <c r="BV170" s="65"/>
      <c r="BW170" s="65"/>
      <c r="BX170" s="65"/>
      <c r="BY170" s="65"/>
      <c r="BZ170" s="65"/>
      <c r="CA170" s="65"/>
      <c r="CB170" s="65"/>
      <c r="CC170" s="65"/>
      <c r="CD170" s="65"/>
      <c r="CE170" s="65"/>
      <c r="CF170" s="65"/>
      <c r="CG170" s="65"/>
      <c r="CH170" s="65"/>
      <c r="CI170" s="65"/>
      <c r="CJ170" s="65"/>
      <c r="CK170" s="65"/>
      <c r="CL170" s="65"/>
      <c r="CM170" s="65"/>
      <c r="CN170" s="65"/>
      <c r="CO170" s="65"/>
      <c r="CP170" s="65"/>
      <c r="CQ170" s="65"/>
      <c r="CR170" s="65"/>
      <c r="CS170" s="65"/>
      <c r="CT170" s="65"/>
      <c r="CU170" s="65"/>
      <c r="CV170" s="65"/>
      <c r="CW170" s="65"/>
      <c r="CX170" s="65"/>
      <c r="CY170" s="65"/>
      <c r="CZ170" s="65"/>
      <c r="DA170" s="65"/>
      <c r="DB170" s="65"/>
      <c r="DC170" s="65"/>
      <c r="DD170" s="65"/>
      <c r="DE170" s="65"/>
      <c r="DF170" s="65"/>
      <c r="DG170" s="65"/>
      <c r="DH170" s="65"/>
      <c r="DI170" s="65"/>
      <c r="DJ170" s="65"/>
      <c r="DK170" s="65"/>
      <c r="DL170" s="65"/>
      <c r="DM170" s="65"/>
      <c r="DN170" s="65"/>
      <c r="DO170" s="65"/>
      <c r="DP170" s="65"/>
      <c r="DQ170" s="65"/>
      <c r="DR170" s="65"/>
      <c r="DS170" s="65"/>
      <c r="DT170" s="65"/>
      <c r="DU170" s="65"/>
      <c r="DV170" s="65"/>
      <c r="DW170" s="65"/>
      <c r="DX170" s="65"/>
      <c r="DY170" s="65"/>
      <c r="DZ170" s="65"/>
      <c r="EA170" s="65"/>
      <c r="EB170" s="65"/>
    </row>
    <row r="171" spans="1:132" ht="15.75" customHeight="1" x14ac:dyDescent="0.25">
      <c r="A171" s="65"/>
      <c r="B171" s="65"/>
      <c r="C171" s="65"/>
      <c r="D171" s="65"/>
      <c r="E171" s="65"/>
      <c r="F171" s="65"/>
      <c r="G171" s="65"/>
      <c r="H171" s="65"/>
      <c r="I171" s="65"/>
      <c r="J171" s="65"/>
      <c r="K171" s="65"/>
      <c r="L171" s="65"/>
      <c r="M171" s="65"/>
      <c r="N171" s="65"/>
      <c r="O171" s="65"/>
      <c r="P171" s="65"/>
      <c r="Q171" s="65"/>
      <c r="R171" s="65"/>
      <c r="S171" s="65"/>
      <c r="T171" s="65"/>
      <c r="U171" s="65"/>
      <c r="V171" s="65"/>
      <c r="W171" s="65"/>
      <c r="X171" s="65"/>
      <c r="Y171" s="65"/>
      <c r="Z171" s="65"/>
      <c r="AA171" s="65"/>
      <c r="AB171" s="65"/>
      <c r="AC171" s="65"/>
      <c r="AD171" s="65"/>
      <c r="AE171" s="65"/>
      <c r="AF171" s="65"/>
      <c r="AG171" s="65"/>
      <c r="AH171" s="65"/>
      <c r="AI171" s="65"/>
      <c r="AJ171" s="65"/>
      <c r="AK171" s="65"/>
      <c r="AL171" s="65"/>
      <c r="AM171" s="65"/>
      <c r="AN171" s="65"/>
      <c r="AO171" s="65"/>
      <c r="AP171" s="65"/>
      <c r="AQ171" s="65"/>
      <c r="AR171" s="65"/>
      <c r="AS171" s="65"/>
      <c r="AT171" s="65"/>
      <c r="AU171" s="65"/>
      <c r="AV171" s="65"/>
      <c r="AW171" s="65"/>
      <c r="AX171" s="65"/>
      <c r="AY171" s="65"/>
      <c r="AZ171" s="65"/>
      <c r="BA171" s="65"/>
      <c r="BB171" s="65"/>
      <c r="BC171" s="65"/>
      <c r="BD171" s="65"/>
      <c r="BE171" s="65"/>
      <c r="BF171" s="65"/>
      <c r="BG171" s="65"/>
      <c r="BH171" s="65"/>
      <c r="BI171" s="65"/>
      <c r="BJ171" s="65"/>
      <c r="BK171" s="65"/>
      <c r="BL171" s="65"/>
      <c r="BM171" s="65"/>
      <c r="BN171" s="65"/>
      <c r="BO171" s="65"/>
      <c r="BP171" s="65"/>
      <c r="BQ171" s="65"/>
      <c r="BR171" s="65"/>
      <c r="BS171" s="65"/>
      <c r="BT171" s="65"/>
      <c r="BU171" s="65"/>
      <c r="BV171" s="65"/>
      <c r="BW171" s="65"/>
      <c r="BX171" s="65"/>
      <c r="BY171" s="65"/>
      <c r="BZ171" s="65"/>
      <c r="CA171" s="65"/>
      <c r="CB171" s="65"/>
      <c r="CC171" s="65"/>
      <c r="CD171" s="65"/>
      <c r="CE171" s="65"/>
      <c r="CF171" s="65"/>
      <c r="CG171" s="65"/>
      <c r="CH171" s="65"/>
      <c r="CI171" s="65"/>
      <c r="CJ171" s="65"/>
      <c r="CK171" s="65"/>
      <c r="CL171" s="65"/>
      <c r="CM171" s="65"/>
      <c r="CN171" s="65"/>
      <c r="CO171" s="65"/>
      <c r="CP171" s="65"/>
      <c r="CQ171" s="65"/>
      <c r="CR171" s="65"/>
      <c r="CS171" s="65"/>
      <c r="CT171" s="65"/>
      <c r="CU171" s="65"/>
      <c r="CV171" s="65"/>
      <c r="CW171" s="65"/>
      <c r="CX171" s="65"/>
      <c r="CY171" s="65"/>
      <c r="CZ171" s="65"/>
      <c r="DA171" s="65"/>
      <c r="DB171" s="65"/>
      <c r="DC171" s="65"/>
      <c r="DD171" s="65"/>
      <c r="DE171" s="65"/>
      <c r="DF171" s="65"/>
      <c r="DG171" s="65"/>
      <c r="DH171" s="65"/>
      <c r="DI171" s="65"/>
      <c r="DJ171" s="65"/>
      <c r="DK171" s="65"/>
      <c r="DL171" s="65"/>
      <c r="DM171" s="65"/>
      <c r="DN171" s="65"/>
      <c r="DO171" s="65"/>
      <c r="DP171" s="65"/>
      <c r="DQ171" s="65"/>
      <c r="DR171" s="65"/>
      <c r="DS171" s="65"/>
      <c r="DT171" s="65"/>
      <c r="DU171" s="65"/>
      <c r="DV171" s="65"/>
      <c r="DW171" s="65"/>
      <c r="DX171" s="65"/>
      <c r="DY171" s="65"/>
      <c r="DZ171" s="65"/>
      <c r="EA171" s="65"/>
      <c r="EB171" s="65"/>
    </row>
    <row r="172" spans="1:132" ht="15.75" customHeight="1" x14ac:dyDescent="0.25">
      <c r="A172" s="65"/>
      <c r="B172" s="65"/>
      <c r="C172" s="65"/>
      <c r="D172" s="65"/>
      <c r="E172" s="65"/>
      <c r="F172" s="65"/>
      <c r="G172" s="65"/>
      <c r="H172" s="65"/>
      <c r="I172" s="65"/>
      <c r="J172" s="65"/>
      <c r="K172" s="65"/>
      <c r="L172" s="65"/>
      <c r="M172" s="65"/>
      <c r="N172" s="65"/>
      <c r="O172" s="65"/>
      <c r="P172" s="65"/>
      <c r="Q172" s="65"/>
      <c r="R172" s="65"/>
      <c r="S172" s="65"/>
      <c r="T172" s="65"/>
      <c r="U172" s="65"/>
      <c r="V172" s="65"/>
      <c r="W172" s="65"/>
      <c r="X172" s="65"/>
      <c r="Y172" s="65"/>
      <c r="Z172" s="65"/>
      <c r="AA172" s="65"/>
      <c r="AB172" s="65"/>
      <c r="AC172" s="65"/>
      <c r="AD172" s="65"/>
      <c r="AE172" s="65"/>
      <c r="AF172" s="65"/>
      <c r="AG172" s="65"/>
      <c r="AH172" s="65"/>
      <c r="AI172" s="65"/>
      <c r="AJ172" s="65"/>
      <c r="AK172" s="65"/>
      <c r="AL172" s="65"/>
      <c r="AM172" s="65"/>
      <c r="AN172" s="65"/>
      <c r="AO172" s="65"/>
      <c r="AP172" s="65"/>
      <c r="AQ172" s="65"/>
      <c r="AR172" s="65"/>
      <c r="AS172" s="65"/>
      <c r="AT172" s="65"/>
      <c r="AU172" s="65"/>
      <c r="AV172" s="65"/>
      <c r="AW172" s="65"/>
      <c r="AX172" s="65"/>
      <c r="AY172" s="65"/>
      <c r="AZ172" s="65"/>
      <c r="BA172" s="65"/>
      <c r="BB172" s="65"/>
      <c r="BC172" s="65"/>
      <c r="BD172" s="65"/>
      <c r="BE172" s="65"/>
      <c r="BF172" s="65"/>
      <c r="BG172" s="65"/>
      <c r="BH172" s="65"/>
      <c r="BI172" s="65"/>
      <c r="BJ172" s="65"/>
      <c r="BK172" s="65"/>
      <c r="BL172" s="65"/>
      <c r="BM172" s="65"/>
      <c r="BN172" s="65"/>
      <c r="BO172" s="65"/>
      <c r="BP172" s="65"/>
      <c r="BQ172" s="65"/>
      <c r="BR172" s="65"/>
      <c r="BS172" s="65"/>
      <c r="BT172" s="65"/>
      <c r="BU172" s="65"/>
      <c r="BV172" s="65"/>
      <c r="BW172" s="65"/>
      <c r="BX172" s="65"/>
      <c r="BY172" s="65"/>
      <c r="BZ172" s="65"/>
      <c r="CA172" s="65"/>
      <c r="CB172" s="65"/>
      <c r="CC172" s="65"/>
      <c r="CD172" s="65"/>
      <c r="CE172" s="65"/>
      <c r="CF172" s="65"/>
      <c r="CG172" s="65"/>
      <c r="CH172" s="65"/>
      <c r="CI172" s="65"/>
      <c r="CJ172" s="65"/>
      <c r="CK172" s="65"/>
      <c r="CL172" s="65"/>
      <c r="CM172" s="65"/>
      <c r="CN172" s="65"/>
      <c r="CO172" s="65"/>
      <c r="CP172" s="65"/>
      <c r="CQ172" s="65"/>
      <c r="CR172" s="65"/>
      <c r="CS172" s="65"/>
      <c r="CT172" s="65"/>
      <c r="CU172" s="65"/>
      <c r="CV172" s="65"/>
      <c r="CW172" s="65"/>
      <c r="CX172" s="65"/>
      <c r="CY172" s="65"/>
      <c r="CZ172" s="65"/>
      <c r="DA172" s="65"/>
      <c r="DB172" s="65"/>
      <c r="DC172" s="65"/>
      <c r="DD172" s="65"/>
      <c r="DE172" s="65"/>
      <c r="DF172" s="65"/>
      <c r="DG172" s="65"/>
      <c r="DH172" s="65"/>
      <c r="DI172" s="65"/>
      <c r="DJ172" s="65"/>
      <c r="DK172" s="65"/>
      <c r="DL172" s="65"/>
      <c r="DM172" s="65"/>
      <c r="DN172" s="65"/>
      <c r="DO172" s="65"/>
      <c r="DP172" s="65"/>
      <c r="DQ172" s="65"/>
      <c r="DR172" s="65"/>
      <c r="DS172" s="65"/>
      <c r="DT172" s="65"/>
      <c r="DU172" s="65"/>
      <c r="DV172" s="65"/>
      <c r="DW172" s="65"/>
      <c r="DX172" s="65"/>
      <c r="DY172" s="65"/>
      <c r="DZ172" s="65"/>
      <c r="EA172" s="65"/>
      <c r="EB172" s="65"/>
    </row>
    <row r="173" spans="1:132" ht="15.75" customHeight="1" x14ac:dyDescent="0.25">
      <c r="A173" s="65"/>
      <c r="B173" s="65"/>
      <c r="C173" s="65"/>
      <c r="D173" s="65"/>
      <c r="E173" s="65"/>
      <c r="F173" s="65"/>
      <c r="G173" s="65"/>
      <c r="H173" s="65"/>
      <c r="I173" s="65"/>
      <c r="J173" s="65"/>
      <c r="K173" s="65"/>
      <c r="L173" s="65"/>
      <c r="M173" s="65"/>
      <c r="N173" s="65"/>
      <c r="O173" s="65"/>
      <c r="P173" s="65"/>
      <c r="Q173" s="65"/>
      <c r="R173" s="65"/>
      <c r="S173" s="65"/>
      <c r="T173" s="65"/>
      <c r="U173" s="65"/>
      <c r="V173" s="65"/>
      <c r="W173" s="65"/>
      <c r="X173" s="65"/>
      <c r="Y173" s="65"/>
      <c r="Z173" s="65"/>
      <c r="AA173" s="65"/>
      <c r="AB173" s="65"/>
      <c r="AC173" s="65"/>
      <c r="AD173" s="65"/>
      <c r="AE173" s="65"/>
      <c r="AF173" s="65"/>
      <c r="AG173" s="65"/>
      <c r="AH173" s="65"/>
      <c r="AI173" s="65"/>
      <c r="AJ173" s="65"/>
      <c r="AK173" s="65"/>
      <c r="AL173" s="65"/>
      <c r="AM173" s="65"/>
      <c r="AN173" s="65"/>
      <c r="AO173" s="65"/>
      <c r="AP173" s="65"/>
      <c r="AQ173" s="65"/>
      <c r="AR173" s="65"/>
      <c r="AS173" s="65"/>
      <c r="AT173" s="65"/>
      <c r="AU173" s="65"/>
      <c r="AV173" s="65"/>
      <c r="AW173" s="65"/>
      <c r="AX173" s="65"/>
      <c r="AY173" s="65"/>
      <c r="AZ173" s="65"/>
      <c r="BA173" s="65"/>
      <c r="BB173" s="65"/>
      <c r="BC173" s="65"/>
      <c r="BD173" s="65"/>
      <c r="BE173" s="65"/>
      <c r="BF173" s="65"/>
      <c r="BG173" s="65"/>
      <c r="BH173" s="65"/>
      <c r="BI173" s="65"/>
      <c r="BJ173" s="65"/>
      <c r="BK173" s="65"/>
      <c r="BL173" s="65"/>
      <c r="BM173" s="65"/>
      <c r="BN173" s="65"/>
      <c r="BO173" s="65"/>
      <c r="BP173" s="65"/>
      <c r="BQ173" s="65"/>
      <c r="BR173" s="65"/>
      <c r="BS173" s="65"/>
      <c r="BT173" s="65"/>
      <c r="BU173" s="65"/>
      <c r="BV173" s="65"/>
      <c r="BW173" s="65"/>
      <c r="BX173" s="65"/>
      <c r="BY173" s="65"/>
      <c r="BZ173" s="65"/>
      <c r="CA173" s="65"/>
      <c r="CB173" s="65"/>
      <c r="CC173" s="65"/>
      <c r="CD173" s="65"/>
      <c r="CE173" s="65"/>
      <c r="CF173" s="65"/>
      <c r="CG173" s="65"/>
      <c r="CH173" s="65"/>
      <c r="CI173" s="65"/>
      <c r="CJ173" s="65"/>
      <c r="CK173" s="65"/>
      <c r="CL173" s="65"/>
      <c r="CM173" s="65"/>
      <c r="CN173" s="65"/>
      <c r="CO173" s="65"/>
      <c r="CP173" s="65"/>
      <c r="CQ173" s="65"/>
      <c r="CR173" s="65"/>
      <c r="CS173" s="65"/>
      <c r="CT173" s="65"/>
      <c r="CU173" s="65"/>
      <c r="CV173" s="65"/>
      <c r="CW173" s="65"/>
      <c r="CX173" s="65"/>
      <c r="CY173" s="65"/>
      <c r="CZ173" s="65"/>
      <c r="DA173" s="65"/>
      <c r="DB173" s="65"/>
      <c r="DC173" s="65"/>
      <c r="DD173" s="65"/>
      <c r="DE173" s="65"/>
      <c r="DF173" s="65"/>
      <c r="DG173" s="65"/>
      <c r="DH173" s="65"/>
      <c r="DI173" s="65"/>
      <c r="DJ173" s="65"/>
      <c r="DK173" s="65"/>
      <c r="DL173" s="65"/>
      <c r="DM173" s="65"/>
      <c r="DN173" s="65"/>
      <c r="DO173" s="65"/>
      <c r="DP173" s="65"/>
      <c r="DQ173" s="65"/>
      <c r="DR173" s="65"/>
      <c r="DS173" s="65"/>
      <c r="DT173" s="65"/>
      <c r="DU173" s="65"/>
      <c r="DV173" s="65"/>
      <c r="DW173" s="65"/>
      <c r="DX173" s="65"/>
      <c r="DY173" s="65"/>
      <c r="DZ173" s="65"/>
      <c r="EA173" s="65"/>
      <c r="EB173" s="65"/>
    </row>
    <row r="174" spans="1:132" ht="15.75" customHeight="1" x14ac:dyDescent="0.25">
      <c r="A174" s="65"/>
      <c r="B174" s="65"/>
      <c r="C174" s="65"/>
      <c r="D174" s="65"/>
      <c r="E174" s="65"/>
      <c r="F174" s="65"/>
      <c r="G174" s="65"/>
      <c r="H174" s="65"/>
      <c r="I174" s="65"/>
      <c r="J174" s="65"/>
      <c r="K174" s="65"/>
      <c r="L174" s="65"/>
      <c r="M174" s="65"/>
      <c r="N174" s="65"/>
      <c r="O174" s="65"/>
      <c r="P174" s="65"/>
      <c r="Q174" s="65"/>
      <c r="R174" s="65"/>
      <c r="S174" s="65"/>
      <c r="T174" s="65"/>
      <c r="U174" s="65"/>
      <c r="V174" s="65"/>
      <c r="W174" s="65"/>
      <c r="X174" s="65"/>
      <c r="Y174" s="65"/>
      <c r="Z174" s="65"/>
      <c r="AA174" s="65"/>
      <c r="AB174" s="65"/>
      <c r="AC174" s="65"/>
      <c r="AD174" s="65"/>
      <c r="AE174" s="65"/>
      <c r="AF174" s="65"/>
      <c r="AG174" s="65"/>
      <c r="AH174" s="65"/>
      <c r="AI174" s="65"/>
      <c r="AJ174" s="65"/>
      <c r="AK174" s="65"/>
      <c r="AL174" s="65"/>
      <c r="AM174" s="65"/>
      <c r="AN174" s="65"/>
      <c r="AO174" s="65"/>
      <c r="AP174" s="65"/>
      <c r="AQ174" s="65"/>
      <c r="AR174" s="65"/>
      <c r="AS174" s="65"/>
      <c r="AT174" s="65"/>
      <c r="AU174" s="65"/>
      <c r="AV174" s="65"/>
      <c r="AW174" s="65"/>
      <c r="AX174" s="65"/>
      <c r="AY174" s="65"/>
      <c r="AZ174" s="65"/>
      <c r="BA174" s="65"/>
      <c r="BB174" s="65"/>
      <c r="BC174" s="65"/>
      <c r="BD174" s="65"/>
      <c r="BE174" s="65"/>
      <c r="BF174" s="65"/>
      <c r="BG174" s="65"/>
      <c r="BH174" s="65"/>
      <c r="BI174" s="65"/>
      <c r="BJ174" s="65"/>
      <c r="BK174" s="65"/>
      <c r="BL174" s="65"/>
      <c r="BM174" s="65"/>
      <c r="BN174" s="65"/>
      <c r="BO174" s="65"/>
      <c r="BP174" s="65"/>
      <c r="BQ174" s="65"/>
      <c r="BR174" s="65"/>
      <c r="BS174" s="65"/>
      <c r="BT174" s="65"/>
      <c r="BU174" s="65"/>
      <c r="BV174" s="65"/>
      <c r="BW174" s="65"/>
      <c r="BX174" s="65"/>
      <c r="BY174" s="65"/>
      <c r="BZ174" s="65"/>
      <c r="CA174" s="65"/>
      <c r="CB174" s="65"/>
      <c r="CC174" s="65"/>
      <c r="CD174" s="65"/>
      <c r="CE174" s="65"/>
      <c r="CF174" s="65"/>
      <c r="CG174" s="65"/>
      <c r="CH174" s="65"/>
      <c r="CI174" s="65"/>
      <c r="CJ174" s="65"/>
      <c r="CK174" s="65"/>
      <c r="CL174" s="65"/>
      <c r="CM174" s="65"/>
      <c r="CN174" s="65"/>
      <c r="CO174" s="65"/>
      <c r="CP174" s="65"/>
      <c r="CQ174" s="65"/>
      <c r="CR174" s="65"/>
      <c r="CS174" s="65"/>
      <c r="CT174" s="65"/>
      <c r="CU174" s="65"/>
      <c r="CV174" s="65"/>
      <c r="CW174" s="65"/>
      <c r="CX174" s="65"/>
      <c r="CY174" s="65"/>
      <c r="CZ174" s="65"/>
      <c r="DA174" s="65"/>
      <c r="DB174" s="65"/>
      <c r="DC174" s="65"/>
      <c r="DD174" s="65"/>
      <c r="DE174" s="65"/>
      <c r="DF174" s="65"/>
      <c r="DG174" s="65"/>
      <c r="DH174" s="65"/>
      <c r="DI174" s="65"/>
      <c r="DJ174" s="65"/>
      <c r="DK174" s="65"/>
      <c r="DL174" s="65"/>
      <c r="DM174" s="65"/>
      <c r="DN174" s="65"/>
      <c r="DO174" s="65"/>
      <c r="DP174" s="65"/>
      <c r="DQ174" s="65"/>
      <c r="DR174" s="65"/>
      <c r="DS174" s="65"/>
      <c r="DT174" s="65"/>
      <c r="DU174" s="65"/>
      <c r="DV174" s="65"/>
      <c r="DW174" s="65"/>
      <c r="DX174" s="65"/>
      <c r="DY174" s="65"/>
      <c r="DZ174" s="65"/>
      <c r="EA174" s="65"/>
      <c r="EB174" s="65"/>
    </row>
    <row r="175" spans="1:132" ht="15.75" customHeight="1" x14ac:dyDescent="0.25">
      <c r="A175" s="65"/>
      <c r="B175" s="65"/>
      <c r="C175" s="65"/>
      <c r="D175" s="65"/>
      <c r="E175" s="65"/>
      <c r="F175" s="65"/>
      <c r="G175" s="65"/>
      <c r="H175" s="65"/>
      <c r="I175" s="65"/>
      <c r="J175" s="65"/>
      <c r="K175" s="65"/>
      <c r="L175" s="65"/>
      <c r="M175" s="65"/>
      <c r="N175" s="65"/>
      <c r="O175" s="65"/>
      <c r="P175" s="65"/>
      <c r="Q175" s="65"/>
      <c r="R175" s="65"/>
      <c r="S175" s="65"/>
      <c r="T175" s="65"/>
      <c r="U175" s="65"/>
      <c r="V175" s="65"/>
      <c r="W175" s="65"/>
      <c r="X175" s="65"/>
      <c r="Y175" s="65"/>
      <c r="Z175" s="65"/>
      <c r="AA175" s="65"/>
      <c r="AB175" s="65"/>
      <c r="AC175" s="65"/>
      <c r="AD175" s="65"/>
      <c r="AE175" s="65"/>
      <c r="AF175" s="65"/>
      <c r="AG175" s="65"/>
      <c r="AH175" s="65"/>
      <c r="AI175" s="65"/>
      <c r="AJ175" s="65"/>
      <c r="AK175" s="65"/>
      <c r="AL175" s="65"/>
      <c r="AM175" s="65"/>
      <c r="AN175" s="65"/>
      <c r="AO175" s="65"/>
      <c r="AP175" s="65"/>
      <c r="AQ175" s="65"/>
      <c r="AR175" s="65"/>
      <c r="AS175" s="65"/>
      <c r="AT175" s="65"/>
      <c r="AU175" s="65"/>
      <c r="AV175" s="65"/>
      <c r="AW175" s="65"/>
      <c r="AX175" s="65"/>
      <c r="AY175" s="65"/>
      <c r="AZ175" s="65"/>
      <c r="BA175" s="65"/>
      <c r="BB175" s="65"/>
      <c r="BC175" s="65"/>
      <c r="BD175" s="65"/>
      <c r="BE175" s="65"/>
      <c r="BF175" s="65"/>
      <c r="BG175" s="65"/>
      <c r="BH175" s="65"/>
      <c r="BI175" s="65"/>
      <c r="BJ175" s="65"/>
      <c r="BK175" s="65"/>
      <c r="BL175" s="65"/>
      <c r="BM175" s="65"/>
      <c r="BN175" s="65"/>
      <c r="BO175" s="65"/>
      <c r="BP175" s="65"/>
      <c r="BQ175" s="65"/>
      <c r="BR175" s="65"/>
      <c r="BS175" s="65"/>
      <c r="BT175" s="65"/>
      <c r="BU175" s="65"/>
      <c r="BV175" s="65"/>
      <c r="BW175" s="65"/>
      <c r="BX175" s="65"/>
      <c r="BY175" s="65"/>
      <c r="BZ175" s="65"/>
      <c r="CA175" s="65"/>
      <c r="CB175" s="65"/>
      <c r="CC175" s="65"/>
      <c r="CD175" s="65"/>
      <c r="CE175" s="65"/>
      <c r="CF175" s="65"/>
      <c r="CG175" s="65"/>
      <c r="CH175" s="65"/>
      <c r="CI175" s="65"/>
      <c r="CJ175" s="65"/>
      <c r="CK175" s="65"/>
      <c r="CL175" s="65"/>
      <c r="CM175" s="65"/>
      <c r="CN175" s="65"/>
      <c r="CO175" s="65"/>
      <c r="CP175" s="65"/>
      <c r="CQ175" s="65"/>
      <c r="CR175" s="65"/>
      <c r="CS175" s="65"/>
      <c r="CT175" s="65"/>
      <c r="CU175" s="65"/>
      <c r="CV175" s="65"/>
      <c r="CW175" s="65"/>
      <c r="CX175" s="65"/>
      <c r="CY175" s="65"/>
      <c r="CZ175" s="65"/>
      <c r="DA175" s="65"/>
      <c r="DB175" s="65"/>
      <c r="DC175" s="65"/>
      <c r="DD175" s="65"/>
      <c r="DE175" s="65"/>
      <c r="DF175" s="65"/>
      <c r="DG175" s="65"/>
      <c r="DH175" s="65"/>
      <c r="DI175" s="65"/>
      <c r="DJ175" s="65"/>
      <c r="DK175" s="65"/>
      <c r="DL175" s="65"/>
      <c r="DM175" s="65"/>
      <c r="DN175" s="65"/>
      <c r="DO175" s="65"/>
      <c r="DP175" s="65"/>
      <c r="DQ175" s="65"/>
      <c r="DR175" s="65"/>
      <c r="DS175" s="65"/>
      <c r="DT175" s="65"/>
      <c r="DU175" s="65"/>
      <c r="DV175" s="65"/>
      <c r="DW175" s="65"/>
      <c r="DX175" s="65"/>
      <c r="DY175" s="65"/>
      <c r="DZ175" s="65"/>
      <c r="EA175" s="65"/>
      <c r="EB175" s="65"/>
    </row>
    <row r="176" spans="1:132" ht="15.75" customHeight="1" x14ac:dyDescent="0.25">
      <c r="A176" s="65"/>
      <c r="B176" s="65"/>
      <c r="C176" s="65"/>
      <c r="D176" s="65"/>
      <c r="E176" s="65"/>
      <c r="F176" s="65"/>
      <c r="G176" s="65"/>
      <c r="H176" s="65"/>
      <c r="I176" s="65"/>
      <c r="J176" s="65"/>
      <c r="K176" s="65"/>
      <c r="L176" s="65"/>
      <c r="M176" s="65"/>
      <c r="N176" s="65"/>
      <c r="O176" s="65"/>
      <c r="P176" s="65"/>
      <c r="Q176" s="65"/>
      <c r="R176" s="65"/>
      <c r="S176" s="65"/>
      <c r="T176" s="65"/>
      <c r="U176" s="65"/>
      <c r="V176" s="65"/>
      <c r="W176" s="65"/>
      <c r="X176" s="65"/>
      <c r="Y176" s="65"/>
      <c r="Z176" s="65"/>
      <c r="AA176" s="65"/>
      <c r="AB176" s="65"/>
      <c r="AC176" s="65"/>
      <c r="AD176" s="65"/>
      <c r="AE176" s="65"/>
      <c r="AF176" s="65"/>
      <c r="AG176" s="65"/>
      <c r="AH176" s="65"/>
      <c r="AI176" s="65"/>
      <c r="AJ176" s="65"/>
      <c r="AK176" s="65"/>
      <c r="AL176" s="65"/>
      <c r="AM176" s="65"/>
      <c r="AN176" s="65"/>
      <c r="AO176" s="65"/>
      <c r="AP176" s="65"/>
      <c r="AQ176" s="65"/>
      <c r="AR176" s="65"/>
      <c r="AS176" s="65"/>
      <c r="AT176" s="65"/>
      <c r="AU176" s="65"/>
      <c r="AV176" s="65"/>
      <c r="AW176" s="65"/>
      <c r="AX176" s="65"/>
      <c r="AY176" s="65"/>
      <c r="AZ176" s="65"/>
      <c r="BA176" s="65"/>
      <c r="BB176" s="65"/>
      <c r="BC176" s="65"/>
      <c r="BD176" s="65"/>
      <c r="BE176" s="65"/>
      <c r="BF176" s="65"/>
      <c r="BG176" s="65"/>
      <c r="BH176" s="65"/>
      <c r="BI176" s="65"/>
      <c r="BJ176" s="65"/>
      <c r="BK176" s="65"/>
      <c r="BL176" s="65"/>
      <c r="BM176" s="65"/>
      <c r="BN176" s="65"/>
      <c r="BO176" s="65"/>
      <c r="BP176" s="65"/>
      <c r="BQ176" s="65"/>
      <c r="BR176" s="65"/>
      <c r="BS176" s="65"/>
      <c r="BT176" s="65"/>
      <c r="BU176" s="65"/>
      <c r="BV176" s="65"/>
      <c r="BW176" s="65"/>
      <c r="BX176" s="65"/>
      <c r="BY176" s="65"/>
      <c r="BZ176" s="65"/>
      <c r="CA176" s="65"/>
      <c r="CB176" s="65"/>
      <c r="CC176" s="65"/>
      <c r="CD176" s="65"/>
      <c r="CE176" s="65"/>
      <c r="CF176" s="65"/>
      <c r="CG176" s="65"/>
      <c r="CH176" s="65"/>
      <c r="CI176" s="65"/>
      <c r="CJ176" s="65"/>
      <c r="CK176" s="65"/>
      <c r="CL176" s="65"/>
      <c r="CM176" s="65"/>
      <c r="CN176" s="65"/>
      <c r="CO176" s="65"/>
      <c r="CP176" s="65"/>
      <c r="CQ176" s="65"/>
      <c r="CR176" s="65"/>
      <c r="CS176" s="65"/>
      <c r="CT176" s="65"/>
      <c r="CU176" s="65"/>
      <c r="CV176" s="65"/>
      <c r="CW176" s="65"/>
      <c r="CX176" s="65"/>
      <c r="CY176" s="65"/>
      <c r="CZ176" s="65"/>
      <c r="DA176" s="65"/>
      <c r="DB176" s="65"/>
      <c r="DC176" s="65"/>
      <c r="DD176" s="65"/>
      <c r="DE176" s="65"/>
      <c r="DF176" s="65"/>
      <c r="DG176" s="65"/>
      <c r="DH176" s="65"/>
      <c r="DI176" s="65"/>
      <c r="DJ176" s="65"/>
      <c r="DK176" s="65"/>
      <c r="DL176" s="65"/>
      <c r="DM176" s="65"/>
      <c r="DN176" s="65"/>
      <c r="DO176" s="65"/>
      <c r="DP176" s="65"/>
      <c r="DQ176" s="65"/>
      <c r="DR176" s="65"/>
      <c r="DS176" s="65"/>
      <c r="DT176" s="65"/>
      <c r="DU176" s="65"/>
      <c r="DV176" s="65"/>
      <c r="DW176" s="65"/>
      <c r="DX176" s="65"/>
      <c r="DY176" s="65"/>
      <c r="DZ176" s="65"/>
      <c r="EA176" s="65"/>
      <c r="EB176" s="65"/>
    </row>
    <row r="177" spans="1:132" ht="15.75" customHeight="1" x14ac:dyDescent="0.25">
      <c r="A177" s="65"/>
      <c r="B177" s="65"/>
      <c r="C177" s="65"/>
      <c r="D177" s="65"/>
      <c r="E177" s="65"/>
      <c r="F177" s="65"/>
      <c r="G177" s="65"/>
      <c r="H177" s="65"/>
      <c r="I177" s="65"/>
      <c r="J177" s="65"/>
      <c r="K177" s="65"/>
      <c r="L177" s="65"/>
      <c r="M177" s="65"/>
      <c r="N177" s="65"/>
      <c r="O177" s="65"/>
      <c r="P177" s="65"/>
      <c r="Q177" s="65"/>
      <c r="R177" s="65"/>
      <c r="S177" s="65"/>
      <c r="T177" s="65"/>
      <c r="U177" s="65"/>
      <c r="V177" s="65"/>
      <c r="W177" s="65"/>
      <c r="X177" s="65"/>
      <c r="Y177" s="65"/>
      <c r="Z177" s="65"/>
      <c r="AA177" s="65"/>
      <c r="AB177" s="65"/>
      <c r="AC177" s="65"/>
      <c r="AD177" s="65"/>
      <c r="AE177" s="65"/>
      <c r="AF177" s="65"/>
      <c r="AG177" s="65"/>
      <c r="AH177" s="65"/>
      <c r="AI177" s="65"/>
      <c r="AJ177" s="65"/>
      <c r="AK177" s="65"/>
      <c r="AL177" s="65"/>
      <c r="AM177" s="65"/>
      <c r="AN177" s="65"/>
      <c r="AO177" s="65"/>
      <c r="AP177" s="65"/>
      <c r="AQ177" s="65"/>
      <c r="AR177" s="65"/>
      <c r="AS177" s="65"/>
      <c r="AT177" s="65"/>
      <c r="AU177" s="65"/>
      <c r="AV177" s="65"/>
      <c r="AW177" s="65"/>
      <c r="AX177" s="65"/>
      <c r="AY177" s="65"/>
      <c r="AZ177" s="65"/>
      <c r="BA177" s="65"/>
      <c r="BB177" s="65"/>
      <c r="BC177" s="65"/>
      <c r="BD177" s="65"/>
      <c r="BE177" s="65"/>
      <c r="BF177" s="65"/>
      <c r="BG177" s="65"/>
      <c r="BH177" s="65"/>
      <c r="BI177" s="65"/>
      <c r="BJ177" s="65"/>
      <c r="BK177" s="65"/>
      <c r="BL177" s="65"/>
      <c r="BM177" s="65"/>
      <c r="BN177" s="65"/>
      <c r="BO177" s="65"/>
      <c r="BP177" s="65"/>
      <c r="BQ177" s="65"/>
      <c r="BR177" s="65"/>
      <c r="BS177" s="65"/>
      <c r="BT177" s="65"/>
      <c r="BU177" s="65"/>
      <c r="BV177" s="65"/>
      <c r="BW177" s="65"/>
      <c r="BX177" s="65"/>
      <c r="BY177" s="65"/>
      <c r="BZ177" s="65"/>
      <c r="CA177" s="65"/>
      <c r="CB177" s="65"/>
      <c r="CC177" s="65"/>
      <c r="CD177" s="65"/>
      <c r="CE177" s="65"/>
      <c r="CF177" s="65"/>
      <c r="CG177" s="65"/>
      <c r="CH177" s="65"/>
      <c r="CI177" s="65"/>
      <c r="CJ177" s="65"/>
      <c r="CK177" s="65"/>
      <c r="CL177" s="65"/>
      <c r="CM177" s="65"/>
      <c r="CN177" s="65"/>
      <c r="CO177" s="65"/>
      <c r="CP177" s="65"/>
      <c r="CQ177" s="65"/>
      <c r="CR177" s="65"/>
      <c r="CS177" s="65"/>
      <c r="CT177" s="65"/>
      <c r="CU177" s="65"/>
      <c r="CV177" s="65"/>
      <c r="CW177" s="65"/>
      <c r="CX177" s="65"/>
      <c r="CY177" s="65"/>
      <c r="CZ177" s="65"/>
      <c r="DA177" s="65"/>
      <c r="DB177" s="65"/>
      <c r="DC177" s="65"/>
      <c r="DD177" s="65"/>
      <c r="DE177" s="65"/>
      <c r="DF177" s="65"/>
      <c r="DG177" s="65"/>
      <c r="DH177" s="65"/>
      <c r="DI177" s="65"/>
      <c r="DJ177" s="65"/>
      <c r="DK177" s="65"/>
      <c r="DL177" s="65"/>
      <c r="DM177" s="65"/>
      <c r="DN177" s="65"/>
      <c r="DO177" s="65"/>
      <c r="DP177" s="65"/>
      <c r="DQ177" s="65"/>
      <c r="DR177" s="65"/>
      <c r="DS177" s="65"/>
      <c r="DT177" s="65"/>
      <c r="DU177" s="65"/>
      <c r="DV177" s="65"/>
      <c r="DW177" s="65"/>
      <c r="DX177" s="65"/>
      <c r="DY177" s="65"/>
      <c r="DZ177" s="65"/>
      <c r="EA177" s="65"/>
      <c r="EB177" s="65"/>
    </row>
    <row r="178" spans="1:132" ht="15.75" customHeight="1" x14ac:dyDescent="0.25">
      <c r="A178" s="65"/>
      <c r="B178" s="65"/>
      <c r="C178" s="65"/>
      <c r="D178" s="65"/>
      <c r="E178" s="65"/>
      <c r="F178" s="65"/>
      <c r="G178" s="65"/>
      <c r="H178" s="65"/>
      <c r="I178" s="65"/>
      <c r="J178" s="65"/>
      <c r="K178" s="65"/>
      <c r="L178" s="65"/>
      <c r="M178" s="65"/>
      <c r="N178" s="65"/>
      <c r="O178" s="65"/>
      <c r="P178" s="65"/>
      <c r="Q178" s="65"/>
      <c r="R178" s="65"/>
      <c r="S178" s="65"/>
      <c r="T178" s="65"/>
      <c r="U178" s="65"/>
      <c r="V178" s="65"/>
      <c r="W178" s="65"/>
      <c r="X178" s="65"/>
      <c r="Y178" s="65"/>
      <c r="Z178" s="65"/>
      <c r="AA178" s="65"/>
      <c r="AB178" s="65"/>
      <c r="AC178" s="65"/>
      <c r="AD178" s="65"/>
      <c r="AE178" s="65"/>
      <c r="AF178" s="65"/>
      <c r="AG178" s="65"/>
      <c r="AH178" s="65"/>
      <c r="AI178" s="65"/>
      <c r="AJ178" s="65"/>
      <c r="AK178" s="65"/>
      <c r="AL178" s="65"/>
      <c r="AM178" s="65"/>
      <c r="AN178" s="65"/>
      <c r="AO178" s="65"/>
      <c r="AP178" s="65"/>
      <c r="AQ178" s="65"/>
      <c r="AR178" s="65"/>
      <c r="AS178" s="65"/>
      <c r="AT178" s="65"/>
      <c r="AU178" s="65"/>
      <c r="AV178" s="65"/>
      <c r="AW178" s="65"/>
      <c r="AX178" s="65"/>
      <c r="AY178" s="65"/>
      <c r="AZ178" s="65"/>
      <c r="BA178" s="65"/>
      <c r="BB178" s="65"/>
      <c r="BC178" s="65"/>
      <c r="BD178" s="65"/>
      <c r="BE178" s="65"/>
      <c r="BF178" s="65"/>
      <c r="BG178" s="65"/>
      <c r="BH178" s="65"/>
      <c r="BI178" s="65"/>
      <c r="BJ178" s="65"/>
      <c r="BK178" s="65"/>
      <c r="BL178" s="65"/>
      <c r="BM178" s="65"/>
      <c r="BN178" s="65"/>
      <c r="BO178" s="65"/>
      <c r="BP178" s="65"/>
      <c r="BQ178" s="65"/>
      <c r="BR178" s="65"/>
      <c r="BS178" s="65"/>
      <c r="BT178" s="65"/>
      <c r="BU178" s="65"/>
      <c r="BV178" s="65"/>
      <c r="BW178" s="65"/>
      <c r="BX178" s="65"/>
      <c r="BY178" s="65"/>
      <c r="BZ178" s="65"/>
      <c r="CA178" s="65"/>
      <c r="CB178" s="65"/>
      <c r="CC178" s="65"/>
      <c r="CD178" s="65"/>
      <c r="CE178" s="65"/>
      <c r="CF178" s="65"/>
      <c r="CG178" s="65"/>
      <c r="CH178" s="65"/>
      <c r="CI178" s="65"/>
      <c r="CJ178" s="65"/>
      <c r="CK178" s="65"/>
      <c r="CL178" s="65"/>
      <c r="CM178" s="65"/>
      <c r="CN178" s="65"/>
      <c r="CO178" s="65"/>
      <c r="CP178" s="65"/>
      <c r="CQ178" s="65"/>
      <c r="CR178" s="65"/>
      <c r="CS178" s="65"/>
      <c r="CT178" s="65"/>
      <c r="CU178" s="65"/>
      <c r="CV178" s="65"/>
      <c r="CW178" s="65"/>
      <c r="CX178" s="65"/>
      <c r="CY178" s="65"/>
      <c r="CZ178" s="65"/>
      <c r="DA178" s="65"/>
      <c r="DB178" s="65"/>
      <c r="DC178" s="65"/>
      <c r="DD178" s="65"/>
      <c r="DE178" s="65"/>
      <c r="DF178" s="65"/>
      <c r="DG178" s="65"/>
      <c r="DH178" s="65"/>
      <c r="DI178" s="65"/>
      <c r="DJ178" s="65"/>
      <c r="DK178" s="65"/>
      <c r="DL178" s="65"/>
      <c r="DM178" s="65"/>
      <c r="DN178" s="65"/>
      <c r="DO178" s="65"/>
      <c r="DP178" s="65"/>
      <c r="DQ178" s="65"/>
      <c r="DR178" s="65"/>
      <c r="DS178" s="65"/>
      <c r="DT178" s="65"/>
      <c r="DU178" s="65"/>
      <c r="DV178" s="65"/>
      <c r="DW178" s="65"/>
      <c r="DX178" s="65"/>
      <c r="DY178" s="65"/>
      <c r="DZ178" s="65"/>
      <c r="EA178" s="65"/>
      <c r="EB178" s="65"/>
    </row>
    <row r="179" spans="1:132" ht="15.75" customHeight="1" x14ac:dyDescent="0.25">
      <c r="A179" s="65"/>
      <c r="B179" s="65"/>
      <c r="C179" s="65"/>
      <c r="D179" s="65"/>
      <c r="E179" s="65"/>
      <c r="F179" s="65"/>
      <c r="G179" s="65"/>
      <c r="H179" s="65"/>
      <c r="I179" s="65"/>
      <c r="J179" s="65"/>
      <c r="K179" s="65"/>
      <c r="L179" s="65"/>
      <c r="M179" s="65"/>
      <c r="N179" s="65"/>
      <c r="O179" s="65"/>
      <c r="P179" s="65"/>
      <c r="Q179" s="65"/>
      <c r="R179" s="65"/>
      <c r="S179" s="65"/>
      <c r="T179" s="65"/>
      <c r="U179" s="65"/>
      <c r="V179" s="65"/>
      <c r="W179" s="65"/>
      <c r="X179" s="65"/>
      <c r="Y179" s="65"/>
      <c r="Z179" s="65"/>
      <c r="AA179" s="65"/>
      <c r="AB179" s="65"/>
      <c r="AC179" s="65"/>
      <c r="AD179" s="65"/>
      <c r="AE179" s="65"/>
      <c r="AF179" s="65"/>
      <c r="AG179" s="65"/>
      <c r="AH179" s="65"/>
      <c r="AI179" s="65"/>
      <c r="AJ179" s="65"/>
      <c r="AK179" s="65"/>
      <c r="AL179" s="65"/>
      <c r="AM179" s="65"/>
      <c r="AN179" s="65"/>
      <c r="AO179" s="65"/>
      <c r="AP179" s="65"/>
      <c r="AQ179" s="65"/>
      <c r="AR179" s="65"/>
      <c r="AS179" s="65"/>
      <c r="AT179" s="65"/>
      <c r="AU179" s="65"/>
      <c r="AV179" s="65"/>
      <c r="AW179" s="65"/>
      <c r="AX179" s="65"/>
      <c r="AY179" s="65"/>
      <c r="AZ179" s="65"/>
      <c r="BA179" s="65"/>
      <c r="BB179" s="65"/>
      <c r="BC179" s="65"/>
      <c r="BD179" s="65"/>
      <c r="BE179" s="65"/>
      <c r="BF179" s="65"/>
      <c r="BG179" s="65"/>
      <c r="BH179" s="65"/>
      <c r="BI179" s="65"/>
      <c r="BJ179" s="65"/>
      <c r="BK179" s="65"/>
      <c r="BL179" s="65"/>
      <c r="BM179" s="65"/>
      <c r="BN179" s="65"/>
      <c r="BO179" s="65"/>
      <c r="BP179" s="65"/>
      <c r="BQ179" s="65"/>
      <c r="BR179" s="65"/>
      <c r="BS179" s="65"/>
      <c r="BT179" s="65"/>
      <c r="BU179" s="65"/>
      <c r="BV179" s="65"/>
      <c r="BW179" s="65"/>
      <c r="BX179" s="65"/>
      <c r="BY179" s="65"/>
      <c r="BZ179" s="65"/>
      <c r="CA179" s="65"/>
      <c r="CB179" s="65"/>
      <c r="CC179" s="65"/>
      <c r="CD179" s="65"/>
      <c r="CE179" s="65"/>
      <c r="CF179" s="65"/>
      <c r="CG179" s="65"/>
      <c r="CH179" s="65"/>
      <c r="CI179" s="65"/>
      <c r="CJ179" s="65"/>
      <c r="CK179" s="65"/>
      <c r="CL179" s="65"/>
      <c r="CM179" s="65"/>
      <c r="CN179" s="65"/>
      <c r="CO179" s="65"/>
      <c r="CP179" s="65"/>
      <c r="CQ179" s="65"/>
      <c r="CR179" s="65"/>
      <c r="CS179" s="65"/>
      <c r="CT179" s="65"/>
      <c r="CU179" s="65"/>
      <c r="CV179" s="65"/>
      <c r="CW179" s="65"/>
      <c r="CX179" s="65"/>
      <c r="CY179" s="65"/>
      <c r="CZ179" s="65"/>
      <c r="DA179" s="65"/>
      <c r="DB179" s="65"/>
      <c r="DC179" s="65"/>
      <c r="DD179" s="65"/>
      <c r="DE179" s="65"/>
      <c r="DF179" s="65"/>
      <c r="DG179" s="65"/>
      <c r="DH179" s="65"/>
      <c r="DI179" s="65"/>
      <c r="DJ179" s="65"/>
      <c r="DK179" s="65"/>
      <c r="DL179" s="65"/>
      <c r="DM179" s="65"/>
      <c r="DN179" s="65"/>
      <c r="DO179" s="65"/>
      <c r="DP179" s="65"/>
      <c r="DQ179" s="65"/>
      <c r="DR179" s="65"/>
      <c r="DS179" s="65"/>
      <c r="DT179" s="65"/>
      <c r="DU179" s="65"/>
      <c r="DV179" s="65"/>
      <c r="DW179" s="65"/>
      <c r="DX179" s="65"/>
      <c r="DY179" s="65"/>
      <c r="DZ179" s="65"/>
      <c r="EA179" s="65"/>
      <c r="EB179" s="65"/>
    </row>
    <row r="180" spans="1:132" ht="15.75" customHeight="1" x14ac:dyDescent="0.25">
      <c r="A180" s="65"/>
      <c r="B180" s="65"/>
      <c r="C180" s="65"/>
      <c r="D180" s="65"/>
      <c r="E180" s="65"/>
      <c r="F180" s="65"/>
      <c r="G180" s="65"/>
      <c r="H180" s="65"/>
      <c r="I180" s="65"/>
      <c r="J180" s="65"/>
      <c r="K180" s="65"/>
      <c r="L180" s="65"/>
      <c r="M180" s="65"/>
      <c r="N180" s="65"/>
      <c r="O180" s="65"/>
      <c r="P180" s="65"/>
      <c r="Q180" s="65"/>
      <c r="R180" s="65"/>
      <c r="S180" s="65"/>
      <c r="T180" s="65"/>
      <c r="U180" s="65"/>
      <c r="V180" s="65"/>
      <c r="W180" s="65"/>
      <c r="X180" s="65"/>
      <c r="Y180" s="65"/>
      <c r="Z180" s="65"/>
      <c r="AA180" s="65"/>
      <c r="AB180" s="65"/>
      <c r="AC180" s="65"/>
      <c r="AD180" s="65"/>
      <c r="AE180" s="65"/>
      <c r="AF180" s="65"/>
      <c r="AG180" s="65"/>
      <c r="AH180" s="65"/>
      <c r="AI180" s="65"/>
      <c r="AJ180" s="65"/>
      <c r="AK180" s="65"/>
      <c r="AL180" s="65"/>
      <c r="AM180" s="65"/>
      <c r="AN180" s="65"/>
      <c r="AO180" s="65"/>
      <c r="AP180" s="65"/>
      <c r="AQ180" s="65"/>
      <c r="AR180" s="65"/>
      <c r="AS180" s="65"/>
      <c r="AT180" s="65"/>
      <c r="AU180" s="65"/>
      <c r="AV180" s="65"/>
      <c r="AW180" s="65"/>
      <c r="AX180" s="65"/>
      <c r="AY180" s="65"/>
      <c r="AZ180" s="65"/>
      <c r="BA180" s="65"/>
      <c r="BB180" s="65"/>
      <c r="BC180" s="65"/>
      <c r="BD180" s="65"/>
      <c r="BE180" s="65"/>
      <c r="BF180" s="65"/>
      <c r="BG180" s="65"/>
      <c r="BH180" s="65"/>
      <c r="BI180" s="65"/>
      <c r="BJ180" s="65"/>
      <c r="BK180" s="65"/>
      <c r="BL180" s="65"/>
      <c r="BM180" s="65"/>
      <c r="BN180" s="65"/>
      <c r="BO180" s="65"/>
      <c r="BP180" s="65"/>
      <c r="BQ180" s="65"/>
      <c r="BR180" s="65"/>
      <c r="BS180" s="65"/>
      <c r="BT180" s="65"/>
      <c r="BU180" s="65"/>
      <c r="BV180" s="65"/>
      <c r="BW180" s="65"/>
      <c r="BX180" s="65"/>
      <c r="BY180" s="65"/>
      <c r="BZ180" s="65"/>
      <c r="CA180" s="65"/>
      <c r="CB180" s="65"/>
      <c r="CC180" s="65"/>
      <c r="CD180" s="65"/>
      <c r="CE180" s="65"/>
      <c r="CF180" s="65"/>
      <c r="CG180" s="65"/>
      <c r="CH180" s="65"/>
      <c r="CI180" s="65"/>
      <c r="CJ180" s="65"/>
      <c r="CK180" s="65"/>
      <c r="CL180" s="65"/>
      <c r="CM180" s="65"/>
      <c r="CN180" s="65"/>
      <c r="CO180" s="65"/>
      <c r="CP180" s="65"/>
      <c r="CQ180" s="65"/>
      <c r="CR180" s="65"/>
      <c r="CS180" s="65"/>
      <c r="CT180" s="65"/>
      <c r="CU180" s="65"/>
      <c r="CV180" s="65"/>
      <c r="CW180" s="65"/>
      <c r="CX180" s="65"/>
      <c r="CY180" s="65"/>
      <c r="CZ180" s="65"/>
      <c r="DA180" s="65"/>
      <c r="DB180" s="65"/>
      <c r="DC180" s="65"/>
      <c r="DD180" s="65"/>
      <c r="DE180" s="65"/>
      <c r="DF180" s="65"/>
      <c r="DG180" s="65"/>
      <c r="DH180" s="65"/>
      <c r="DI180" s="65"/>
      <c r="DJ180" s="65"/>
      <c r="DK180" s="65"/>
      <c r="DL180" s="65"/>
      <c r="DM180" s="65"/>
      <c r="DN180" s="65"/>
      <c r="DO180" s="65"/>
      <c r="DP180" s="65"/>
      <c r="DQ180" s="65"/>
      <c r="DR180" s="65"/>
      <c r="DS180" s="65"/>
      <c r="DT180" s="65"/>
      <c r="DU180" s="65"/>
      <c r="DV180" s="65"/>
      <c r="DW180" s="65"/>
      <c r="DX180" s="65"/>
      <c r="DY180" s="65"/>
      <c r="DZ180" s="65"/>
      <c r="EA180" s="65"/>
      <c r="EB180" s="65"/>
    </row>
    <row r="181" spans="1:132" ht="15.75" customHeight="1" x14ac:dyDescent="0.25">
      <c r="A181" s="65"/>
      <c r="B181" s="65"/>
      <c r="C181" s="65"/>
      <c r="D181" s="65"/>
      <c r="E181" s="65"/>
      <c r="F181" s="65"/>
      <c r="G181" s="65"/>
      <c r="H181" s="65"/>
      <c r="I181" s="65"/>
      <c r="J181" s="65"/>
      <c r="K181" s="65"/>
      <c r="L181" s="65"/>
      <c r="M181" s="65"/>
      <c r="N181" s="65"/>
      <c r="O181" s="65"/>
      <c r="P181" s="65"/>
      <c r="Q181" s="65"/>
      <c r="R181" s="65"/>
      <c r="S181" s="65"/>
      <c r="T181" s="65"/>
      <c r="U181" s="65"/>
      <c r="V181" s="65"/>
      <c r="W181" s="65"/>
      <c r="X181" s="65"/>
      <c r="Y181" s="65"/>
      <c r="Z181" s="65"/>
      <c r="AA181" s="65"/>
      <c r="AB181" s="65"/>
      <c r="AC181" s="65"/>
      <c r="AD181" s="65"/>
      <c r="AE181" s="65"/>
      <c r="AF181" s="65"/>
      <c r="AG181" s="65"/>
      <c r="AH181" s="65"/>
      <c r="AI181" s="65"/>
      <c r="AJ181" s="65"/>
      <c r="AK181" s="65"/>
      <c r="AL181" s="65"/>
      <c r="AM181" s="65"/>
      <c r="AN181" s="65"/>
      <c r="AO181" s="65"/>
      <c r="AP181" s="65"/>
      <c r="AQ181" s="65"/>
      <c r="AR181" s="65"/>
      <c r="AS181" s="65"/>
      <c r="AT181" s="65"/>
      <c r="AU181" s="65"/>
      <c r="AV181" s="65"/>
      <c r="AW181" s="65"/>
      <c r="AX181" s="65"/>
      <c r="AY181" s="65"/>
      <c r="AZ181" s="65"/>
      <c r="BA181" s="65"/>
      <c r="BB181" s="65"/>
      <c r="BC181" s="65"/>
      <c r="BD181" s="65"/>
      <c r="BE181" s="65"/>
      <c r="BF181" s="65"/>
      <c r="BG181" s="65"/>
      <c r="BH181" s="65"/>
      <c r="BI181" s="65"/>
      <c r="BJ181" s="65"/>
      <c r="BK181" s="65"/>
      <c r="BL181" s="65"/>
      <c r="BM181" s="65"/>
      <c r="BN181" s="65"/>
      <c r="BO181" s="65"/>
      <c r="BP181" s="65"/>
      <c r="BQ181" s="65"/>
      <c r="BR181" s="65"/>
      <c r="BS181" s="65"/>
      <c r="BT181" s="65"/>
      <c r="BU181" s="65"/>
      <c r="BV181" s="65"/>
      <c r="BW181" s="65"/>
      <c r="BX181" s="65"/>
      <c r="BY181" s="65"/>
      <c r="BZ181" s="65"/>
      <c r="CA181" s="65"/>
      <c r="CB181" s="65"/>
      <c r="CC181" s="65"/>
      <c r="CD181" s="65"/>
      <c r="CE181" s="65"/>
      <c r="CF181" s="65"/>
      <c r="CG181" s="65"/>
      <c r="CH181" s="65"/>
      <c r="CI181" s="65"/>
      <c r="CJ181" s="65"/>
      <c r="CK181" s="65"/>
      <c r="CL181" s="65"/>
      <c r="CM181" s="65"/>
      <c r="CN181" s="65"/>
      <c r="CO181" s="65"/>
      <c r="CP181" s="65"/>
      <c r="CQ181" s="65"/>
      <c r="CR181" s="65"/>
      <c r="CS181" s="65"/>
      <c r="CT181" s="65"/>
      <c r="CU181" s="65"/>
      <c r="CV181" s="65"/>
      <c r="CW181" s="65"/>
      <c r="CX181" s="65"/>
      <c r="CY181" s="65"/>
      <c r="CZ181" s="65"/>
      <c r="DA181" s="65"/>
      <c r="DB181" s="65"/>
      <c r="DC181" s="65"/>
      <c r="DD181" s="65"/>
      <c r="DE181" s="65"/>
      <c r="DF181" s="65"/>
      <c r="DG181" s="65"/>
      <c r="DH181" s="65"/>
      <c r="DI181" s="65"/>
      <c r="DJ181" s="65"/>
      <c r="DK181" s="65"/>
      <c r="DL181" s="65"/>
      <c r="DM181" s="65"/>
      <c r="DN181" s="65"/>
      <c r="DO181" s="65"/>
      <c r="DP181" s="65"/>
      <c r="DQ181" s="65"/>
      <c r="DR181" s="65"/>
      <c r="DS181" s="65"/>
      <c r="DT181" s="65"/>
      <c r="DU181" s="65"/>
      <c r="DV181" s="65"/>
      <c r="DW181" s="65"/>
      <c r="DX181" s="65"/>
      <c r="DY181" s="65"/>
      <c r="DZ181" s="65"/>
      <c r="EA181" s="65"/>
      <c r="EB181" s="65"/>
    </row>
    <row r="182" spans="1:132" ht="15.75" customHeight="1" x14ac:dyDescent="0.25">
      <c r="A182" s="65"/>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c r="AA182" s="65"/>
      <c r="AB182" s="65"/>
      <c r="AC182" s="65"/>
      <c r="AD182" s="65"/>
      <c r="AE182" s="65"/>
      <c r="AF182" s="65"/>
      <c r="AG182" s="65"/>
      <c r="AH182" s="65"/>
      <c r="AI182" s="65"/>
      <c r="AJ182" s="65"/>
      <c r="AK182" s="65"/>
      <c r="AL182" s="65"/>
      <c r="AM182" s="65"/>
      <c r="AN182" s="65"/>
      <c r="AO182" s="65"/>
      <c r="AP182" s="65"/>
      <c r="AQ182" s="65"/>
      <c r="AR182" s="65"/>
      <c r="AS182" s="65"/>
      <c r="AT182" s="65"/>
      <c r="AU182" s="65"/>
      <c r="AV182" s="65"/>
      <c r="AW182" s="65"/>
      <c r="AX182" s="65"/>
      <c r="AY182" s="65"/>
      <c r="AZ182" s="65"/>
      <c r="BA182" s="65"/>
      <c r="BB182" s="65"/>
      <c r="BC182" s="65"/>
      <c r="BD182" s="65"/>
      <c r="BE182" s="65"/>
      <c r="BF182" s="65"/>
      <c r="BG182" s="65"/>
      <c r="BH182" s="65"/>
      <c r="BI182" s="65"/>
      <c r="BJ182" s="65"/>
      <c r="BK182" s="65"/>
      <c r="BL182" s="65"/>
      <c r="BM182" s="65"/>
      <c r="BN182" s="65"/>
      <c r="BO182" s="65"/>
      <c r="BP182" s="65"/>
      <c r="BQ182" s="65"/>
      <c r="BR182" s="65"/>
      <c r="BS182" s="65"/>
      <c r="BT182" s="65"/>
      <c r="BU182" s="65"/>
      <c r="BV182" s="65"/>
      <c r="BW182" s="65"/>
      <c r="BX182" s="65"/>
      <c r="BY182" s="65"/>
      <c r="BZ182" s="65"/>
      <c r="CA182" s="65"/>
      <c r="CB182" s="65"/>
      <c r="CC182" s="65"/>
      <c r="CD182" s="65"/>
      <c r="CE182" s="65"/>
      <c r="CF182" s="65"/>
      <c r="CG182" s="65"/>
      <c r="CH182" s="65"/>
      <c r="CI182" s="65"/>
      <c r="CJ182" s="65"/>
      <c r="CK182" s="65"/>
      <c r="CL182" s="65"/>
      <c r="CM182" s="65"/>
      <c r="CN182" s="65"/>
      <c r="CO182" s="65"/>
      <c r="CP182" s="65"/>
      <c r="CQ182" s="65"/>
      <c r="CR182" s="65"/>
      <c r="CS182" s="65"/>
      <c r="CT182" s="65"/>
      <c r="CU182" s="65"/>
      <c r="CV182" s="65"/>
      <c r="CW182" s="65"/>
      <c r="CX182" s="65"/>
      <c r="CY182" s="65"/>
      <c r="CZ182" s="65"/>
      <c r="DA182" s="65"/>
      <c r="DB182" s="65"/>
      <c r="DC182" s="65"/>
      <c r="DD182" s="65"/>
      <c r="DE182" s="65"/>
      <c r="DF182" s="65"/>
      <c r="DG182" s="65"/>
      <c r="DH182" s="65"/>
      <c r="DI182" s="65"/>
      <c r="DJ182" s="65"/>
      <c r="DK182" s="65"/>
      <c r="DL182" s="65"/>
      <c r="DM182" s="65"/>
      <c r="DN182" s="65"/>
      <c r="DO182" s="65"/>
      <c r="DP182" s="65"/>
      <c r="DQ182" s="65"/>
      <c r="DR182" s="65"/>
      <c r="DS182" s="65"/>
      <c r="DT182" s="65"/>
      <c r="DU182" s="65"/>
      <c r="DV182" s="65"/>
      <c r="DW182" s="65"/>
      <c r="DX182" s="65"/>
      <c r="DY182" s="65"/>
      <c r="DZ182" s="65"/>
      <c r="EA182" s="65"/>
      <c r="EB182" s="65"/>
    </row>
    <row r="183" spans="1:132" ht="15.75" customHeight="1" x14ac:dyDescent="0.25">
      <c r="A183" s="65"/>
      <c r="B183" s="65"/>
      <c r="C183" s="65"/>
      <c r="D183" s="65"/>
      <c r="E183" s="65"/>
      <c r="F183" s="65"/>
      <c r="G183" s="65"/>
      <c r="H183" s="65"/>
      <c r="I183" s="65"/>
      <c r="J183" s="65"/>
      <c r="K183" s="65"/>
      <c r="L183" s="65"/>
      <c r="M183" s="65"/>
      <c r="N183" s="65"/>
      <c r="O183" s="65"/>
      <c r="P183" s="65"/>
      <c r="Q183" s="65"/>
      <c r="R183" s="65"/>
      <c r="S183" s="65"/>
      <c r="T183" s="65"/>
      <c r="U183" s="65"/>
      <c r="V183" s="65"/>
      <c r="W183" s="65"/>
      <c r="X183" s="65"/>
      <c r="Y183" s="65"/>
      <c r="Z183" s="65"/>
      <c r="AA183" s="65"/>
      <c r="AB183" s="65"/>
      <c r="AC183" s="65"/>
      <c r="AD183" s="65"/>
      <c r="AE183" s="65"/>
      <c r="AF183" s="65"/>
      <c r="AG183" s="65"/>
      <c r="AH183" s="65"/>
      <c r="AI183" s="65"/>
      <c r="AJ183" s="65"/>
      <c r="AK183" s="65"/>
      <c r="AL183" s="65"/>
      <c r="AM183" s="65"/>
      <c r="AN183" s="65"/>
      <c r="AO183" s="65"/>
      <c r="AP183" s="65"/>
      <c r="AQ183" s="65"/>
      <c r="AR183" s="65"/>
      <c r="AS183" s="65"/>
      <c r="AT183" s="65"/>
      <c r="AU183" s="65"/>
      <c r="AV183" s="65"/>
      <c r="AW183" s="65"/>
      <c r="AX183" s="65"/>
      <c r="AY183" s="65"/>
      <c r="AZ183" s="65"/>
      <c r="BA183" s="65"/>
      <c r="BB183" s="65"/>
      <c r="BC183" s="65"/>
      <c r="BD183" s="65"/>
      <c r="BE183" s="65"/>
      <c r="BF183" s="65"/>
      <c r="BG183" s="65"/>
      <c r="BH183" s="65"/>
      <c r="BI183" s="65"/>
      <c r="BJ183" s="65"/>
      <c r="BK183" s="65"/>
      <c r="BL183" s="65"/>
      <c r="BM183" s="65"/>
      <c r="BN183" s="65"/>
      <c r="BO183" s="65"/>
      <c r="BP183" s="65"/>
      <c r="BQ183" s="65"/>
      <c r="BR183" s="65"/>
      <c r="BS183" s="65"/>
      <c r="BT183" s="65"/>
      <c r="BU183" s="65"/>
      <c r="BV183" s="65"/>
      <c r="BW183" s="65"/>
      <c r="BX183" s="65"/>
      <c r="BY183" s="65"/>
      <c r="BZ183" s="65"/>
      <c r="CA183" s="65"/>
      <c r="CB183" s="65"/>
      <c r="CC183" s="65"/>
      <c r="CD183" s="65"/>
      <c r="CE183" s="65"/>
      <c r="CF183" s="65"/>
      <c r="CG183" s="65"/>
      <c r="CH183" s="65"/>
      <c r="CI183" s="65"/>
      <c r="CJ183" s="65"/>
      <c r="CK183" s="65"/>
      <c r="CL183" s="65"/>
      <c r="CM183" s="65"/>
      <c r="CN183" s="65"/>
      <c r="CO183" s="65"/>
      <c r="CP183" s="65"/>
      <c r="CQ183" s="65"/>
      <c r="CR183" s="65"/>
      <c r="CS183" s="65"/>
      <c r="CT183" s="65"/>
      <c r="CU183" s="65"/>
      <c r="CV183" s="65"/>
      <c r="CW183" s="65"/>
      <c r="CX183" s="65"/>
      <c r="CY183" s="65"/>
      <c r="CZ183" s="65"/>
      <c r="DA183" s="65"/>
      <c r="DB183" s="65"/>
      <c r="DC183" s="65"/>
      <c r="DD183" s="65"/>
      <c r="DE183" s="65"/>
      <c r="DF183" s="65"/>
      <c r="DG183" s="65"/>
      <c r="DH183" s="65"/>
      <c r="DI183" s="65"/>
      <c r="DJ183" s="65"/>
      <c r="DK183" s="65"/>
      <c r="DL183" s="65"/>
      <c r="DM183" s="65"/>
      <c r="DN183" s="65"/>
      <c r="DO183" s="65"/>
      <c r="DP183" s="65"/>
      <c r="DQ183" s="65"/>
      <c r="DR183" s="65"/>
      <c r="DS183" s="65"/>
      <c r="DT183" s="65"/>
      <c r="DU183" s="65"/>
      <c r="DV183" s="65"/>
      <c r="DW183" s="65"/>
      <c r="DX183" s="65"/>
      <c r="DY183" s="65"/>
      <c r="DZ183" s="65"/>
      <c r="EA183" s="65"/>
      <c r="EB183" s="65"/>
    </row>
    <row r="184" spans="1:132" ht="15.75" customHeight="1" x14ac:dyDescent="0.25">
      <c r="A184" s="65"/>
      <c r="B184" s="65"/>
      <c r="C184" s="65"/>
      <c r="D184" s="65"/>
      <c r="E184" s="65"/>
      <c r="F184" s="65"/>
      <c r="G184" s="65"/>
      <c r="H184" s="65"/>
      <c r="I184" s="65"/>
      <c r="J184" s="65"/>
      <c r="K184" s="65"/>
      <c r="L184" s="65"/>
      <c r="M184" s="65"/>
      <c r="N184" s="65"/>
      <c r="O184" s="65"/>
      <c r="P184" s="65"/>
      <c r="Q184" s="65"/>
      <c r="R184" s="65"/>
      <c r="S184" s="65"/>
      <c r="T184" s="65"/>
      <c r="U184" s="65"/>
      <c r="V184" s="65"/>
      <c r="W184" s="65"/>
      <c r="X184" s="65"/>
      <c r="Y184" s="65"/>
      <c r="Z184" s="65"/>
      <c r="AA184" s="65"/>
      <c r="AB184" s="65"/>
      <c r="AC184" s="65"/>
      <c r="AD184" s="65"/>
      <c r="AE184" s="65"/>
      <c r="AF184" s="65"/>
      <c r="AG184" s="65"/>
      <c r="AH184" s="65"/>
      <c r="AI184" s="65"/>
      <c r="AJ184" s="65"/>
      <c r="AK184" s="65"/>
      <c r="AL184" s="65"/>
      <c r="AM184" s="65"/>
      <c r="AN184" s="65"/>
      <c r="AO184" s="65"/>
      <c r="AP184" s="65"/>
      <c r="AQ184" s="65"/>
      <c r="AR184" s="65"/>
      <c r="AS184" s="65"/>
      <c r="AT184" s="65"/>
      <c r="AU184" s="65"/>
      <c r="AV184" s="65"/>
      <c r="AW184" s="65"/>
      <c r="AX184" s="65"/>
      <c r="AY184" s="65"/>
      <c r="AZ184" s="65"/>
      <c r="BA184" s="65"/>
      <c r="BB184" s="65"/>
      <c r="BC184" s="65"/>
      <c r="BD184" s="65"/>
      <c r="BE184" s="65"/>
      <c r="BF184" s="65"/>
      <c r="BG184" s="65"/>
      <c r="BH184" s="65"/>
      <c r="BI184" s="65"/>
      <c r="BJ184" s="65"/>
      <c r="BK184" s="65"/>
      <c r="BL184" s="65"/>
      <c r="BM184" s="65"/>
      <c r="BN184" s="65"/>
      <c r="BO184" s="65"/>
      <c r="BP184" s="65"/>
      <c r="BQ184" s="65"/>
      <c r="BR184" s="65"/>
      <c r="BS184" s="65"/>
      <c r="BT184" s="65"/>
      <c r="BU184" s="65"/>
      <c r="BV184" s="65"/>
      <c r="BW184" s="65"/>
      <c r="BX184" s="65"/>
      <c r="BY184" s="65"/>
      <c r="BZ184" s="65"/>
      <c r="CA184" s="65"/>
      <c r="CB184" s="65"/>
      <c r="CC184" s="65"/>
      <c r="CD184" s="65"/>
      <c r="CE184" s="65"/>
      <c r="CF184" s="65"/>
      <c r="CG184" s="65"/>
      <c r="CH184" s="65"/>
      <c r="CI184" s="65"/>
      <c r="CJ184" s="65"/>
      <c r="CK184" s="65"/>
      <c r="CL184" s="65"/>
      <c r="CM184" s="65"/>
      <c r="CN184" s="65"/>
      <c r="CO184" s="65"/>
      <c r="CP184" s="65"/>
      <c r="CQ184" s="65"/>
      <c r="CR184" s="65"/>
      <c r="CS184" s="65"/>
      <c r="CT184" s="65"/>
      <c r="CU184" s="65"/>
      <c r="CV184" s="65"/>
      <c r="CW184" s="65"/>
      <c r="CX184" s="65"/>
      <c r="CY184" s="65"/>
      <c r="CZ184" s="65"/>
      <c r="DA184" s="65"/>
      <c r="DB184" s="65"/>
      <c r="DC184" s="65"/>
      <c r="DD184" s="65"/>
      <c r="DE184" s="65"/>
      <c r="DF184" s="65"/>
      <c r="DG184" s="65"/>
      <c r="DH184" s="65"/>
      <c r="DI184" s="65"/>
      <c r="DJ184" s="65"/>
      <c r="DK184" s="65"/>
      <c r="DL184" s="65"/>
      <c r="DM184" s="65"/>
      <c r="DN184" s="65"/>
      <c r="DO184" s="65"/>
      <c r="DP184" s="65"/>
      <c r="DQ184" s="65"/>
      <c r="DR184" s="65"/>
      <c r="DS184" s="65"/>
      <c r="DT184" s="65"/>
      <c r="DU184" s="65"/>
      <c r="DV184" s="65"/>
      <c r="DW184" s="65"/>
      <c r="DX184" s="65"/>
      <c r="DY184" s="65"/>
      <c r="DZ184" s="65"/>
      <c r="EA184" s="65"/>
      <c r="EB184" s="65"/>
    </row>
    <row r="185" spans="1:132" ht="15.75" customHeight="1" x14ac:dyDescent="0.25">
      <c r="A185" s="65"/>
      <c r="B185" s="65"/>
      <c r="C185" s="65"/>
      <c r="D185" s="65"/>
      <c r="E185" s="65"/>
      <c r="F185" s="65"/>
      <c r="G185" s="65"/>
      <c r="H185" s="65"/>
      <c r="I185" s="65"/>
      <c r="J185" s="65"/>
      <c r="K185" s="65"/>
      <c r="L185" s="65"/>
      <c r="M185" s="65"/>
      <c r="N185" s="65"/>
      <c r="O185" s="65"/>
      <c r="P185" s="65"/>
      <c r="Q185" s="65"/>
      <c r="R185" s="65"/>
      <c r="S185" s="65"/>
      <c r="T185" s="65"/>
      <c r="U185" s="65"/>
      <c r="V185" s="65"/>
      <c r="W185" s="65"/>
      <c r="X185" s="65"/>
      <c r="Y185" s="65"/>
      <c r="Z185" s="65"/>
      <c r="AA185" s="65"/>
      <c r="AB185" s="65"/>
      <c r="AC185" s="65"/>
      <c r="AD185" s="65"/>
      <c r="AE185" s="65"/>
      <c r="AF185" s="65"/>
      <c r="AG185" s="65"/>
      <c r="AH185" s="65"/>
      <c r="AI185" s="65"/>
      <c r="AJ185" s="65"/>
      <c r="AK185" s="65"/>
      <c r="AL185" s="65"/>
      <c r="AM185" s="65"/>
      <c r="AN185" s="65"/>
      <c r="AO185" s="65"/>
      <c r="AP185" s="65"/>
      <c r="AQ185" s="65"/>
      <c r="AR185" s="65"/>
      <c r="AS185" s="65"/>
      <c r="AT185" s="65"/>
      <c r="AU185" s="65"/>
      <c r="AV185" s="65"/>
      <c r="AW185" s="65"/>
      <c r="AX185" s="65"/>
      <c r="AY185" s="65"/>
      <c r="AZ185" s="65"/>
      <c r="BA185" s="65"/>
      <c r="BB185" s="65"/>
      <c r="BC185" s="65"/>
      <c r="BD185" s="65"/>
      <c r="BE185" s="65"/>
      <c r="BF185" s="65"/>
      <c r="BG185" s="65"/>
      <c r="BH185" s="65"/>
      <c r="BI185" s="65"/>
      <c r="BJ185" s="65"/>
      <c r="BK185" s="65"/>
      <c r="BL185" s="65"/>
      <c r="BM185" s="65"/>
      <c r="BN185" s="65"/>
      <c r="BO185" s="65"/>
      <c r="BP185" s="65"/>
      <c r="BQ185" s="65"/>
      <c r="BR185" s="65"/>
      <c r="BS185" s="65"/>
      <c r="BT185" s="65"/>
      <c r="BU185" s="65"/>
      <c r="BV185" s="65"/>
      <c r="BW185" s="65"/>
      <c r="BX185" s="65"/>
      <c r="BY185" s="65"/>
      <c r="BZ185" s="65"/>
      <c r="CA185" s="65"/>
      <c r="CB185" s="65"/>
      <c r="CC185" s="65"/>
      <c r="CD185" s="65"/>
      <c r="CE185" s="65"/>
      <c r="CF185" s="65"/>
      <c r="CG185" s="65"/>
      <c r="CH185" s="65"/>
      <c r="CI185" s="65"/>
      <c r="CJ185" s="65"/>
      <c r="CK185" s="65"/>
      <c r="CL185" s="65"/>
      <c r="CM185" s="65"/>
      <c r="CN185" s="65"/>
      <c r="CO185" s="65"/>
      <c r="CP185" s="65"/>
      <c r="CQ185" s="65"/>
      <c r="CR185" s="65"/>
      <c r="CS185" s="65"/>
      <c r="CT185" s="65"/>
      <c r="CU185" s="65"/>
      <c r="CV185" s="65"/>
      <c r="CW185" s="65"/>
      <c r="CX185" s="65"/>
      <c r="CY185" s="65"/>
      <c r="CZ185" s="65"/>
      <c r="DA185" s="65"/>
      <c r="DB185" s="65"/>
      <c r="DC185" s="65"/>
      <c r="DD185" s="65"/>
      <c r="DE185" s="65"/>
      <c r="DF185" s="65"/>
      <c r="DG185" s="65"/>
      <c r="DH185" s="65"/>
      <c r="DI185" s="65"/>
      <c r="DJ185" s="65"/>
      <c r="DK185" s="65"/>
      <c r="DL185" s="65"/>
      <c r="DM185" s="65"/>
      <c r="DN185" s="65"/>
      <c r="DO185" s="65"/>
      <c r="DP185" s="65"/>
      <c r="DQ185" s="65"/>
      <c r="DR185" s="65"/>
      <c r="DS185" s="65"/>
      <c r="DT185" s="65"/>
      <c r="DU185" s="65"/>
      <c r="DV185" s="65"/>
      <c r="DW185" s="65"/>
      <c r="DX185" s="65"/>
      <c r="DY185" s="65"/>
      <c r="DZ185" s="65"/>
      <c r="EA185" s="65"/>
      <c r="EB185" s="65"/>
    </row>
    <row r="186" spans="1:132" ht="15.75" customHeight="1" x14ac:dyDescent="0.25">
      <c r="A186" s="65"/>
      <c r="B186" s="65"/>
      <c r="C186" s="65"/>
      <c r="D186" s="65"/>
      <c r="E186" s="65"/>
      <c r="F186" s="65"/>
      <c r="G186" s="65"/>
      <c r="H186" s="65"/>
      <c r="I186" s="65"/>
      <c r="J186" s="65"/>
      <c r="K186" s="65"/>
      <c r="L186" s="65"/>
      <c r="M186" s="65"/>
      <c r="N186" s="65"/>
      <c r="O186" s="65"/>
      <c r="P186" s="65"/>
      <c r="Q186" s="65"/>
      <c r="R186" s="65"/>
      <c r="S186" s="65"/>
      <c r="T186" s="65"/>
      <c r="U186" s="65"/>
      <c r="V186" s="65"/>
      <c r="W186" s="65"/>
      <c r="X186" s="65"/>
      <c r="Y186" s="65"/>
      <c r="Z186" s="65"/>
      <c r="AA186" s="65"/>
      <c r="AB186" s="65"/>
      <c r="AC186" s="65"/>
      <c r="AD186" s="65"/>
      <c r="AE186" s="65"/>
      <c r="AF186" s="65"/>
      <c r="AG186" s="65"/>
      <c r="AH186" s="65"/>
      <c r="AI186" s="65"/>
      <c r="AJ186" s="65"/>
      <c r="AK186" s="65"/>
      <c r="AL186" s="65"/>
      <c r="AM186" s="65"/>
      <c r="AN186" s="65"/>
      <c r="AO186" s="65"/>
      <c r="AP186" s="65"/>
      <c r="AQ186" s="65"/>
      <c r="AR186" s="65"/>
      <c r="AS186" s="65"/>
      <c r="AT186" s="65"/>
      <c r="AU186" s="65"/>
      <c r="AV186" s="65"/>
      <c r="AW186" s="65"/>
      <c r="AX186" s="65"/>
      <c r="AY186" s="65"/>
      <c r="AZ186" s="65"/>
      <c r="BA186" s="65"/>
      <c r="BB186" s="65"/>
      <c r="BC186" s="65"/>
      <c r="BD186" s="65"/>
      <c r="BE186" s="65"/>
      <c r="BF186" s="65"/>
      <c r="BG186" s="65"/>
      <c r="BH186" s="65"/>
      <c r="BI186" s="65"/>
      <c r="BJ186" s="65"/>
      <c r="BK186" s="65"/>
      <c r="BL186" s="65"/>
      <c r="BM186" s="65"/>
      <c r="BN186" s="65"/>
      <c r="BO186" s="65"/>
      <c r="BP186" s="65"/>
      <c r="BQ186" s="65"/>
      <c r="BR186" s="65"/>
      <c r="BS186" s="65"/>
      <c r="BT186" s="65"/>
      <c r="BU186" s="65"/>
      <c r="BV186" s="65"/>
      <c r="BW186" s="65"/>
      <c r="BX186" s="65"/>
      <c r="BY186" s="65"/>
      <c r="BZ186" s="65"/>
      <c r="CA186" s="65"/>
      <c r="CB186" s="65"/>
      <c r="CC186" s="65"/>
      <c r="CD186" s="65"/>
      <c r="CE186" s="65"/>
      <c r="CF186" s="65"/>
      <c r="CG186" s="65"/>
      <c r="CH186" s="65"/>
      <c r="CI186" s="65"/>
      <c r="CJ186" s="65"/>
      <c r="CK186" s="65"/>
      <c r="CL186" s="65"/>
      <c r="CM186" s="65"/>
      <c r="CN186" s="65"/>
      <c r="CO186" s="65"/>
      <c r="CP186" s="65"/>
      <c r="CQ186" s="65"/>
      <c r="CR186" s="65"/>
      <c r="CS186" s="65"/>
      <c r="CT186" s="65"/>
      <c r="CU186" s="65"/>
      <c r="CV186" s="65"/>
      <c r="CW186" s="65"/>
      <c r="CX186" s="65"/>
      <c r="CY186" s="65"/>
      <c r="CZ186" s="65"/>
      <c r="DA186" s="65"/>
      <c r="DB186" s="65"/>
      <c r="DC186" s="65"/>
      <c r="DD186" s="65"/>
      <c r="DE186" s="65"/>
      <c r="DF186" s="65"/>
      <c r="DG186" s="65"/>
      <c r="DH186" s="65"/>
      <c r="DI186" s="65"/>
      <c r="DJ186" s="65"/>
      <c r="DK186" s="65"/>
      <c r="DL186" s="65"/>
      <c r="DM186" s="65"/>
      <c r="DN186" s="65"/>
      <c r="DO186" s="65"/>
      <c r="DP186" s="65"/>
      <c r="DQ186" s="65"/>
      <c r="DR186" s="65"/>
      <c r="DS186" s="65"/>
      <c r="DT186" s="65"/>
      <c r="DU186" s="65"/>
      <c r="DV186" s="65"/>
      <c r="DW186" s="65"/>
      <c r="DX186" s="65"/>
      <c r="DY186" s="65"/>
      <c r="DZ186" s="65"/>
      <c r="EA186" s="65"/>
      <c r="EB186" s="65"/>
    </row>
    <row r="187" spans="1:132" ht="15.75" customHeight="1" x14ac:dyDescent="0.25">
      <c r="A187" s="65"/>
      <c r="B187" s="65"/>
      <c r="C187" s="65"/>
      <c r="D187" s="65"/>
      <c r="E187" s="65"/>
      <c r="F187" s="65"/>
      <c r="G187" s="65"/>
      <c r="H187" s="65"/>
      <c r="I187" s="65"/>
      <c r="J187" s="65"/>
      <c r="K187" s="65"/>
      <c r="L187" s="65"/>
      <c r="M187" s="65"/>
      <c r="N187" s="65"/>
      <c r="O187" s="65"/>
      <c r="P187" s="65"/>
      <c r="Q187" s="65"/>
      <c r="R187" s="65"/>
      <c r="S187" s="65"/>
      <c r="T187" s="65"/>
      <c r="U187" s="65"/>
      <c r="V187" s="65"/>
      <c r="W187" s="65"/>
      <c r="X187" s="65"/>
      <c r="Y187" s="65"/>
      <c r="Z187" s="65"/>
      <c r="AA187" s="65"/>
      <c r="AB187" s="65"/>
      <c r="AC187" s="65"/>
      <c r="AD187" s="65"/>
      <c r="AE187" s="65"/>
      <c r="AF187" s="65"/>
      <c r="AG187" s="65"/>
      <c r="AH187" s="65"/>
      <c r="AI187" s="65"/>
      <c r="AJ187" s="65"/>
      <c r="AK187" s="65"/>
      <c r="AL187" s="65"/>
      <c r="AM187" s="65"/>
      <c r="AN187" s="65"/>
      <c r="AO187" s="65"/>
      <c r="AP187" s="65"/>
      <c r="AQ187" s="65"/>
      <c r="AR187" s="65"/>
      <c r="AS187" s="65"/>
      <c r="AT187" s="65"/>
      <c r="AU187" s="65"/>
      <c r="AV187" s="65"/>
      <c r="AW187" s="65"/>
      <c r="AX187" s="65"/>
      <c r="AY187" s="65"/>
      <c r="AZ187" s="65"/>
      <c r="BA187" s="65"/>
      <c r="BB187" s="65"/>
      <c r="BC187" s="65"/>
      <c r="BD187" s="65"/>
      <c r="BE187" s="65"/>
      <c r="BF187" s="65"/>
      <c r="BG187" s="65"/>
      <c r="BH187" s="65"/>
      <c r="BI187" s="65"/>
      <c r="BJ187" s="65"/>
      <c r="BK187" s="65"/>
      <c r="BL187" s="65"/>
      <c r="BM187" s="65"/>
      <c r="BN187" s="65"/>
      <c r="BO187" s="65"/>
      <c r="BP187" s="65"/>
      <c r="BQ187" s="65"/>
      <c r="BR187" s="65"/>
      <c r="BS187" s="65"/>
      <c r="BT187" s="65"/>
      <c r="BU187" s="65"/>
      <c r="BV187" s="65"/>
      <c r="BW187" s="65"/>
      <c r="BX187" s="65"/>
      <c r="BY187" s="65"/>
      <c r="BZ187" s="65"/>
      <c r="CA187" s="65"/>
      <c r="CB187" s="65"/>
      <c r="CC187" s="65"/>
      <c r="CD187" s="65"/>
      <c r="CE187" s="65"/>
      <c r="CF187" s="65"/>
      <c r="CG187" s="65"/>
      <c r="CH187" s="65"/>
      <c r="CI187" s="65"/>
      <c r="CJ187" s="65"/>
      <c r="CK187" s="65"/>
      <c r="CL187" s="65"/>
      <c r="CM187" s="65"/>
      <c r="CN187" s="65"/>
      <c r="CO187" s="65"/>
      <c r="CP187" s="65"/>
      <c r="CQ187" s="65"/>
      <c r="CR187" s="65"/>
      <c r="CS187" s="65"/>
      <c r="CT187" s="65"/>
      <c r="CU187" s="65"/>
      <c r="CV187" s="65"/>
      <c r="CW187" s="65"/>
      <c r="CX187" s="65"/>
      <c r="CY187" s="65"/>
      <c r="CZ187" s="65"/>
      <c r="DA187" s="65"/>
      <c r="DB187" s="65"/>
      <c r="DC187" s="65"/>
      <c r="DD187" s="65"/>
      <c r="DE187" s="65"/>
      <c r="DF187" s="65"/>
      <c r="DG187" s="65"/>
      <c r="DH187" s="65"/>
      <c r="DI187" s="65"/>
      <c r="DJ187" s="65"/>
      <c r="DK187" s="65"/>
      <c r="DL187" s="65"/>
      <c r="DM187" s="65"/>
      <c r="DN187" s="65"/>
      <c r="DO187" s="65"/>
      <c r="DP187" s="65"/>
      <c r="DQ187" s="65"/>
      <c r="DR187" s="65"/>
      <c r="DS187" s="65"/>
      <c r="DT187" s="65"/>
      <c r="DU187" s="65"/>
      <c r="DV187" s="65"/>
      <c r="DW187" s="65"/>
      <c r="DX187" s="65"/>
      <c r="DY187" s="65"/>
      <c r="DZ187" s="65"/>
      <c r="EA187" s="65"/>
      <c r="EB187" s="65"/>
    </row>
    <row r="188" spans="1:132" ht="15.75" customHeight="1" x14ac:dyDescent="0.25">
      <c r="A188" s="65"/>
      <c r="B188" s="65"/>
      <c r="C188" s="65"/>
      <c r="D188" s="65"/>
      <c r="E188" s="65"/>
      <c r="F188" s="65"/>
      <c r="G188" s="65"/>
      <c r="H188" s="65"/>
      <c r="I188" s="65"/>
      <c r="J188" s="65"/>
      <c r="K188" s="65"/>
      <c r="L188" s="65"/>
      <c r="M188" s="65"/>
      <c r="N188" s="65"/>
      <c r="O188" s="65"/>
      <c r="P188" s="65"/>
      <c r="Q188" s="65"/>
      <c r="R188" s="65"/>
      <c r="S188" s="65"/>
      <c r="T188" s="65"/>
      <c r="U188" s="65"/>
      <c r="V188" s="65"/>
      <c r="W188" s="65"/>
      <c r="X188" s="65"/>
      <c r="Y188" s="65"/>
      <c r="Z188" s="65"/>
      <c r="AA188" s="65"/>
      <c r="AB188" s="65"/>
      <c r="AC188" s="65"/>
      <c r="AD188" s="65"/>
      <c r="AE188" s="65"/>
      <c r="AF188" s="65"/>
      <c r="AG188" s="65"/>
      <c r="AH188" s="65"/>
      <c r="AI188" s="65"/>
      <c r="AJ188" s="65"/>
      <c r="AK188" s="65"/>
      <c r="AL188" s="65"/>
      <c r="AM188" s="65"/>
      <c r="AN188" s="65"/>
      <c r="AO188" s="65"/>
      <c r="AP188" s="65"/>
      <c r="AQ188" s="65"/>
      <c r="AR188" s="65"/>
      <c r="AS188" s="65"/>
      <c r="AT188" s="65"/>
      <c r="AU188" s="65"/>
      <c r="AV188" s="65"/>
      <c r="AW188" s="65"/>
      <c r="AX188" s="65"/>
      <c r="AY188" s="65"/>
      <c r="AZ188" s="65"/>
      <c r="BA188" s="65"/>
      <c r="BB188" s="65"/>
      <c r="BC188" s="65"/>
      <c r="BD188" s="65"/>
      <c r="BE188" s="65"/>
      <c r="BF188" s="65"/>
      <c r="BG188" s="65"/>
      <c r="BH188" s="65"/>
      <c r="BI188" s="65"/>
      <c r="BJ188" s="65"/>
      <c r="BK188" s="65"/>
      <c r="BL188" s="65"/>
      <c r="BM188" s="65"/>
      <c r="BN188" s="65"/>
      <c r="BO188" s="65"/>
      <c r="BP188" s="65"/>
      <c r="BQ188" s="65"/>
      <c r="BR188" s="65"/>
      <c r="BS188" s="65"/>
      <c r="BT188" s="65"/>
      <c r="BU188" s="65"/>
      <c r="BV188" s="65"/>
      <c r="BW188" s="65"/>
      <c r="BX188" s="65"/>
      <c r="BY188" s="65"/>
      <c r="BZ188" s="65"/>
      <c r="CA188" s="65"/>
      <c r="CB188" s="65"/>
      <c r="CC188" s="65"/>
      <c r="CD188" s="65"/>
      <c r="CE188" s="65"/>
      <c r="CF188" s="65"/>
      <c r="CG188" s="65"/>
      <c r="CH188" s="65"/>
      <c r="CI188" s="65"/>
      <c r="CJ188" s="65"/>
      <c r="CK188" s="65"/>
      <c r="CL188" s="65"/>
      <c r="CM188" s="65"/>
      <c r="CN188" s="65"/>
      <c r="CO188" s="65"/>
      <c r="CP188" s="65"/>
      <c r="CQ188" s="65"/>
      <c r="CR188" s="65"/>
      <c r="CS188" s="65"/>
      <c r="CT188" s="65"/>
      <c r="CU188" s="65"/>
      <c r="CV188" s="65"/>
      <c r="CW188" s="65"/>
      <c r="CX188" s="65"/>
      <c r="CY188" s="65"/>
      <c r="CZ188" s="65"/>
      <c r="DA188" s="65"/>
      <c r="DB188" s="65"/>
      <c r="DC188" s="65"/>
      <c r="DD188" s="65"/>
      <c r="DE188" s="65"/>
      <c r="DF188" s="65"/>
      <c r="DG188" s="65"/>
      <c r="DH188" s="65"/>
      <c r="DI188" s="65"/>
      <c r="DJ188" s="65"/>
      <c r="DK188" s="65"/>
      <c r="DL188" s="65"/>
      <c r="DM188" s="65"/>
      <c r="DN188" s="65"/>
      <c r="DO188" s="65"/>
      <c r="DP188" s="65"/>
      <c r="DQ188" s="65"/>
      <c r="DR188" s="65"/>
      <c r="DS188" s="65"/>
      <c r="DT188" s="65"/>
      <c r="DU188" s="65"/>
      <c r="DV188" s="65"/>
      <c r="DW188" s="65"/>
      <c r="DX188" s="65"/>
      <c r="DY188" s="65"/>
      <c r="DZ188" s="65"/>
      <c r="EA188" s="65"/>
      <c r="EB188" s="65"/>
    </row>
    <row r="189" spans="1:132" ht="15.75" customHeight="1" x14ac:dyDescent="0.25">
      <c r="A189" s="65"/>
      <c r="B189" s="65"/>
      <c r="C189" s="65"/>
      <c r="D189" s="65"/>
      <c r="E189" s="65"/>
      <c r="F189" s="65"/>
      <c r="G189" s="65"/>
      <c r="H189" s="65"/>
      <c r="I189" s="65"/>
      <c r="J189" s="65"/>
      <c r="K189" s="65"/>
      <c r="L189" s="65"/>
      <c r="M189" s="65"/>
      <c r="N189" s="65"/>
      <c r="O189" s="65"/>
      <c r="P189" s="65"/>
      <c r="Q189" s="65"/>
      <c r="R189" s="65"/>
      <c r="S189" s="65"/>
      <c r="T189" s="65"/>
      <c r="U189" s="65"/>
      <c r="V189" s="65"/>
      <c r="W189" s="65"/>
      <c r="X189" s="65"/>
      <c r="Y189" s="65"/>
      <c r="Z189" s="65"/>
      <c r="AA189" s="65"/>
      <c r="AB189" s="65"/>
      <c r="AC189" s="65"/>
      <c r="AD189" s="65"/>
      <c r="AE189" s="65"/>
      <c r="AF189" s="65"/>
      <c r="AG189" s="65"/>
      <c r="AH189" s="65"/>
      <c r="AI189" s="65"/>
      <c r="AJ189" s="65"/>
      <c r="AK189" s="65"/>
      <c r="AL189" s="65"/>
      <c r="AM189" s="65"/>
      <c r="AN189" s="65"/>
      <c r="AO189" s="65"/>
      <c r="AP189" s="65"/>
      <c r="AQ189" s="65"/>
      <c r="AR189" s="65"/>
      <c r="AS189" s="65"/>
      <c r="AT189" s="65"/>
      <c r="AU189" s="65"/>
      <c r="AV189" s="65"/>
      <c r="AW189" s="65"/>
      <c r="AX189" s="65"/>
      <c r="AY189" s="65"/>
      <c r="AZ189" s="65"/>
      <c r="BA189" s="65"/>
      <c r="BB189" s="65"/>
      <c r="BC189" s="65"/>
      <c r="BD189" s="65"/>
      <c r="BE189" s="65"/>
      <c r="BF189" s="65"/>
      <c r="BG189" s="65"/>
      <c r="BH189" s="65"/>
      <c r="BI189" s="65"/>
      <c r="BJ189" s="65"/>
      <c r="BK189" s="65"/>
      <c r="BL189" s="65"/>
      <c r="BM189" s="65"/>
      <c r="BN189" s="65"/>
      <c r="BO189" s="65"/>
      <c r="BP189" s="65"/>
      <c r="BQ189" s="65"/>
      <c r="BR189" s="65"/>
      <c r="BS189" s="65"/>
      <c r="BT189" s="65"/>
      <c r="BU189" s="65"/>
      <c r="BV189" s="65"/>
      <c r="BW189" s="65"/>
      <c r="BX189" s="65"/>
      <c r="BY189" s="65"/>
      <c r="BZ189" s="65"/>
      <c r="CA189" s="65"/>
      <c r="CB189" s="65"/>
      <c r="CC189" s="65"/>
      <c r="CD189" s="65"/>
      <c r="CE189" s="65"/>
      <c r="CF189" s="65"/>
      <c r="CG189" s="65"/>
      <c r="CH189" s="65"/>
      <c r="CI189" s="65"/>
      <c r="CJ189" s="65"/>
      <c r="CK189" s="65"/>
      <c r="CL189" s="65"/>
      <c r="CM189" s="65"/>
      <c r="CN189" s="65"/>
      <c r="CO189" s="65"/>
      <c r="CP189" s="65"/>
      <c r="CQ189" s="65"/>
      <c r="CR189" s="65"/>
      <c r="CS189" s="65"/>
      <c r="CT189" s="65"/>
      <c r="CU189" s="65"/>
      <c r="CV189" s="65"/>
      <c r="CW189" s="65"/>
      <c r="CX189" s="65"/>
      <c r="CY189" s="65"/>
      <c r="CZ189" s="65"/>
      <c r="DA189" s="65"/>
      <c r="DB189" s="65"/>
      <c r="DC189" s="65"/>
      <c r="DD189" s="65"/>
      <c r="DE189" s="65"/>
      <c r="DF189" s="65"/>
      <c r="DG189" s="65"/>
      <c r="DH189" s="65"/>
      <c r="DI189" s="65"/>
      <c r="DJ189" s="65"/>
      <c r="DK189" s="65"/>
      <c r="DL189" s="65"/>
      <c r="DM189" s="65"/>
      <c r="DN189" s="65"/>
      <c r="DO189" s="65"/>
      <c r="DP189" s="65"/>
      <c r="DQ189" s="65"/>
      <c r="DR189" s="65"/>
      <c r="DS189" s="65"/>
      <c r="DT189" s="65"/>
      <c r="DU189" s="65"/>
      <c r="DV189" s="65"/>
      <c r="DW189" s="65"/>
      <c r="DX189" s="65"/>
      <c r="DY189" s="65"/>
      <c r="DZ189" s="65"/>
      <c r="EA189" s="65"/>
      <c r="EB189" s="65"/>
    </row>
    <row r="190" spans="1:132" ht="15.75" customHeight="1" x14ac:dyDescent="0.25">
      <c r="A190" s="65"/>
      <c r="B190" s="65"/>
      <c r="C190" s="65"/>
      <c r="D190" s="65"/>
      <c r="E190" s="65"/>
      <c r="F190" s="65"/>
      <c r="G190" s="65"/>
      <c r="H190" s="65"/>
      <c r="I190" s="65"/>
      <c r="J190" s="65"/>
      <c r="K190" s="65"/>
      <c r="L190" s="65"/>
      <c r="M190" s="65"/>
      <c r="N190" s="65"/>
      <c r="O190" s="65"/>
      <c r="P190" s="65"/>
      <c r="Q190" s="65"/>
      <c r="R190" s="65"/>
      <c r="S190" s="65"/>
      <c r="T190" s="65"/>
      <c r="U190" s="65"/>
      <c r="V190" s="65"/>
      <c r="W190" s="65"/>
      <c r="X190" s="65"/>
      <c r="Y190" s="65"/>
      <c r="Z190" s="65"/>
      <c r="AA190" s="65"/>
      <c r="AB190" s="65"/>
      <c r="AC190" s="65"/>
      <c r="AD190" s="65"/>
      <c r="AE190" s="65"/>
      <c r="AF190" s="65"/>
      <c r="AG190" s="65"/>
      <c r="AH190" s="65"/>
      <c r="AI190" s="65"/>
      <c r="AJ190" s="65"/>
      <c r="AK190" s="65"/>
      <c r="AL190" s="65"/>
      <c r="AM190" s="65"/>
      <c r="AN190" s="65"/>
      <c r="AO190" s="65"/>
      <c r="AP190" s="65"/>
      <c r="AQ190" s="65"/>
      <c r="AR190" s="65"/>
      <c r="AS190" s="65"/>
      <c r="AT190" s="65"/>
      <c r="AU190" s="65"/>
      <c r="AV190" s="65"/>
      <c r="AW190" s="65"/>
      <c r="AX190" s="65"/>
      <c r="AY190" s="65"/>
      <c r="AZ190" s="65"/>
      <c r="BA190" s="65"/>
      <c r="BB190" s="65"/>
      <c r="BC190" s="65"/>
      <c r="BD190" s="65"/>
      <c r="BE190" s="65"/>
      <c r="BF190" s="65"/>
      <c r="BG190" s="65"/>
      <c r="BH190" s="65"/>
      <c r="BI190" s="65"/>
      <c r="BJ190" s="65"/>
      <c r="BK190" s="65"/>
      <c r="BL190" s="65"/>
      <c r="BM190" s="65"/>
      <c r="BN190" s="65"/>
      <c r="BO190" s="65"/>
      <c r="BP190" s="65"/>
      <c r="BQ190" s="65"/>
      <c r="BR190" s="65"/>
      <c r="BS190" s="65"/>
      <c r="BT190" s="65"/>
      <c r="BU190" s="65"/>
      <c r="BV190" s="65"/>
      <c r="BW190" s="65"/>
      <c r="BX190" s="65"/>
      <c r="BY190" s="65"/>
      <c r="BZ190" s="65"/>
      <c r="CA190" s="65"/>
      <c r="CB190" s="65"/>
      <c r="CC190" s="65"/>
      <c r="CD190" s="65"/>
      <c r="CE190" s="65"/>
      <c r="CF190" s="65"/>
      <c r="CG190" s="65"/>
      <c r="CH190" s="65"/>
      <c r="CI190" s="65"/>
      <c r="CJ190" s="65"/>
      <c r="CK190" s="65"/>
      <c r="CL190" s="65"/>
      <c r="CM190" s="65"/>
      <c r="CN190" s="65"/>
      <c r="CO190" s="65"/>
      <c r="CP190" s="65"/>
      <c r="CQ190" s="65"/>
      <c r="CR190" s="65"/>
      <c r="CS190" s="65"/>
      <c r="CT190" s="65"/>
      <c r="CU190" s="65"/>
      <c r="CV190" s="65"/>
      <c r="CW190" s="65"/>
      <c r="CX190" s="65"/>
      <c r="CY190" s="65"/>
      <c r="CZ190" s="65"/>
      <c r="DA190" s="65"/>
      <c r="DB190" s="65"/>
      <c r="DC190" s="65"/>
      <c r="DD190" s="65"/>
      <c r="DE190" s="65"/>
      <c r="DF190" s="65"/>
      <c r="DG190" s="65"/>
      <c r="DH190" s="65"/>
      <c r="DI190" s="65"/>
      <c r="DJ190" s="65"/>
      <c r="DK190" s="65"/>
      <c r="DL190" s="65"/>
      <c r="DM190" s="65"/>
      <c r="DN190" s="65"/>
      <c r="DO190" s="65"/>
      <c r="DP190" s="65"/>
      <c r="DQ190" s="65"/>
      <c r="DR190" s="65"/>
      <c r="DS190" s="65"/>
      <c r="DT190" s="65"/>
      <c r="DU190" s="65"/>
      <c r="DV190" s="65"/>
      <c r="DW190" s="65"/>
      <c r="DX190" s="65"/>
      <c r="DY190" s="65"/>
      <c r="DZ190" s="65"/>
      <c r="EA190" s="65"/>
      <c r="EB190" s="65"/>
    </row>
    <row r="191" spans="1:132" ht="15.75" customHeight="1" x14ac:dyDescent="0.25">
      <c r="A191" s="65"/>
      <c r="B191" s="65"/>
      <c r="C191" s="65"/>
      <c r="D191" s="65"/>
      <c r="E191" s="65"/>
      <c r="F191" s="65"/>
      <c r="G191" s="65"/>
      <c r="H191" s="65"/>
      <c r="I191" s="65"/>
      <c r="J191" s="65"/>
      <c r="K191" s="65"/>
      <c r="L191" s="65"/>
      <c r="M191" s="65"/>
      <c r="N191" s="65"/>
      <c r="O191" s="65"/>
      <c r="P191" s="65"/>
      <c r="Q191" s="65"/>
      <c r="R191" s="65"/>
      <c r="S191" s="65"/>
      <c r="T191" s="65"/>
      <c r="U191" s="65"/>
      <c r="V191" s="65"/>
      <c r="W191" s="65"/>
      <c r="X191" s="65"/>
      <c r="Y191" s="65"/>
      <c r="Z191" s="65"/>
      <c r="AA191" s="65"/>
      <c r="AB191" s="65"/>
      <c r="AC191" s="65"/>
      <c r="AD191" s="65"/>
      <c r="AE191" s="65"/>
      <c r="AF191" s="65"/>
      <c r="AG191" s="65"/>
      <c r="AH191" s="65"/>
      <c r="AI191" s="65"/>
      <c r="AJ191" s="65"/>
      <c r="AK191" s="65"/>
      <c r="AL191" s="65"/>
      <c r="AM191" s="65"/>
      <c r="AN191" s="65"/>
      <c r="AO191" s="65"/>
      <c r="AP191" s="65"/>
      <c r="AQ191" s="65"/>
      <c r="AR191" s="65"/>
      <c r="AS191" s="65"/>
      <c r="AT191" s="65"/>
      <c r="AU191" s="65"/>
      <c r="AV191" s="65"/>
      <c r="AW191" s="65"/>
      <c r="AX191" s="65"/>
      <c r="AY191" s="65"/>
      <c r="AZ191" s="65"/>
      <c r="BA191" s="65"/>
      <c r="BB191" s="65"/>
      <c r="BC191" s="65"/>
      <c r="BD191" s="65"/>
      <c r="BE191" s="65"/>
      <c r="BF191" s="65"/>
      <c r="BG191" s="65"/>
      <c r="BH191" s="65"/>
      <c r="BI191" s="65"/>
      <c r="BJ191" s="65"/>
      <c r="BK191" s="65"/>
      <c r="BL191" s="65"/>
      <c r="BM191" s="65"/>
      <c r="BN191" s="65"/>
      <c r="BO191" s="65"/>
      <c r="BP191" s="65"/>
      <c r="BQ191" s="65"/>
      <c r="BR191" s="65"/>
      <c r="BS191" s="65"/>
      <c r="BT191" s="65"/>
      <c r="BU191" s="65"/>
      <c r="BV191" s="65"/>
      <c r="BW191" s="65"/>
      <c r="BX191" s="65"/>
      <c r="BY191" s="65"/>
      <c r="BZ191" s="65"/>
      <c r="CA191" s="65"/>
      <c r="CB191" s="65"/>
      <c r="CC191" s="65"/>
      <c r="CD191" s="65"/>
      <c r="CE191" s="65"/>
      <c r="CF191" s="65"/>
      <c r="CG191" s="65"/>
      <c r="CH191" s="65"/>
      <c r="CI191" s="65"/>
      <c r="CJ191" s="65"/>
      <c r="CK191" s="65"/>
      <c r="CL191" s="65"/>
      <c r="CM191" s="65"/>
      <c r="CN191" s="65"/>
      <c r="CO191" s="65"/>
      <c r="CP191" s="65"/>
      <c r="CQ191" s="65"/>
      <c r="CR191" s="65"/>
      <c r="CS191" s="65"/>
      <c r="CT191" s="65"/>
      <c r="CU191" s="65"/>
      <c r="CV191" s="65"/>
      <c r="CW191" s="65"/>
      <c r="CX191" s="65"/>
      <c r="CY191" s="65"/>
      <c r="CZ191" s="65"/>
      <c r="DA191" s="65"/>
      <c r="DB191" s="65"/>
      <c r="DC191" s="65"/>
      <c r="DD191" s="65"/>
      <c r="DE191" s="65"/>
      <c r="DF191" s="65"/>
      <c r="DG191" s="65"/>
      <c r="DH191" s="65"/>
      <c r="DI191" s="65"/>
      <c r="DJ191" s="65"/>
      <c r="DK191" s="65"/>
      <c r="DL191" s="65"/>
      <c r="DM191" s="65"/>
      <c r="DN191" s="65"/>
      <c r="DO191" s="65"/>
      <c r="DP191" s="65"/>
      <c r="DQ191" s="65"/>
      <c r="DR191" s="65"/>
      <c r="DS191" s="65"/>
      <c r="DT191" s="65"/>
      <c r="DU191" s="65"/>
      <c r="DV191" s="65"/>
      <c r="DW191" s="65"/>
      <c r="DX191" s="65"/>
      <c r="DY191" s="65"/>
      <c r="DZ191" s="65"/>
      <c r="EA191" s="65"/>
      <c r="EB191" s="65"/>
    </row>
    <row r="192" spans="1:132" ht="15.75" customHeight="1" x14ac:dyDescent="0.25">
      <c r="A192" s="65"/>
      <c r="B192" s="65"/>
      <c r="C192" s="65"/>
      <c r="D192" s="65"/>
      <c r="E192" s="65"/>
      <c r="F192" s="65"/>
      <c r="G192" s="65"/>
      <c r="H192" s="65"/>
      <c r="I192" s="65"/>
      <c r="J192" s="65"/>
      <c r="K192" s="65"/>
      <c r="L192" s="65"/>
      <c r="M192" s="65"/>
      <c r="N192" s="65"/>
      <c r="O192" s="65"/>
      <c r="P192" s="65"/>
      <c r="Q192" s="65"/>
      <c r="R192" s="65"/>
      <c r="S192" s="65"/>
      <c r="T192" s="65"/>
      <c r="U192" s="65"/>
      <c r="V192" s="65"/>
      <c r="W192" s="65"/>
      <c r="X192" s="65"/>
      <c r="Y192" s="65"/>
      <c r="Z192" s="65"/>
      <c r="AA192" s="65"/>
      <c r="AB192" s="65"/>
      <c r="AC192" s="65"/>
      <c r="AD192" s="65"/>
      <c r="AE192" s="65"/>
      <c r="AF192" s="65"/>
      <c r="AG192" s="65"/>
      <c r="AH192" s="65"/>
      <c r="AI192" s="65"/>
      <c r="AJ192" s="65"/>
      <c r="AK192" s="65"/>
      <c r="AL192" s="65"/>
      <c r="AM192" s="65"/>
      <c r="AN192" s="65"/>
      <c r="AO192" s="65"/>
      <c r="AP192" s="65"/>
      <c r="AQ192" s="65"/>
      <c r="AR192" s="65"/>
      <c r="AS192" s="65"/>
      <c r="AT192" s="65"/>
      <c r="AU192" s="65"/>
      <c r="AV192" s="65"/>
      <c r="AW192" s="65"/>
      <c r="AX192" s="65"/>
      <c r="AY192" s="65"/>
      <c r="AZ192" s="65"/>
      <c r="BA192" s="65"/>
      <c r="BB192" s="65"/>
      <c r="BC192" s="65"/>
      <c r="BD192" s="65"/>
      <c r="BE192" s="65"/>
      <c r="BF192" s="65"/>
      <c r="BG192" s="65"/>
      <c r="BH192" s="65"/>
      <c r="BI192" s="65"/>
      <c r="BJ192" s="65"/>
      <c r="BK192" s="65"/>
      <c r="BL192" s="65"/>
      <c r="BM192" s="65"/>
      <c r="BN192" s="65"/>
      <c r="BO192" s="65"/>
      <c r="BP192" s="65"/>
      <c r="BQ192" s="65"/>
      <c r="BR192" s="65"/>
      <c r="BS192" s="65"/>
      <c r="BT192" s="65"/>
      <c r="BU192" s="65"/>
      <c r="BV192" s="65"/>
      <c r="BW192" s="65"/>
      <c r="BX192" s="65"/>
      <c r="BY192" s="65"/>
      <c r="BZ192" s="65"/>
      <c r="CA192" s="65"/>
      <c r="CB192" s="65"/>
      <c r="CC192" s="65"/>
      <c r="CD192" s="65"/>
      <c r="CE192" s="65"/>
      <c r="CF192" s="65"/>
      <c r="CG192" s="65"/>
      <c r="CH192" s="65"/>
      <c r="CI192" s="65"/>
      <c r="CJ192" s="65"/>
      <c r="CK192" s="65"/>
      <c r="CL192" s="65"/>
      <c r="CM192" s="65"/>
      <c r="CN192" s="65"/>
      <c r="CO192" s="65"/>
      <c r="CP192" s="65"/>
      <c r="CQ192" s="65"/>
      <c r="CR192" s="65"/>
      <c r="CS192" s="65"/>
      <c r="CT192" s="65"/>
      <c r="CU192" s="65"/>
      <c r="CV192" s="65"/>
      <c r="CW192" s="65"/>
      <c r="CX192" s="65"/>
      <c r="CY192" s="65"/>
      <c r="CZ192" s="65"/>
      <c r="DA192" s="65"/>
      <c r="DB192" s="65"/>
      <c r="DC192" s="65"/>
      <c r="DD192" s="65"/>
      <c r="DE192" s="65"/>
      <c r="DF192" s="65"/>
      <c r="DG192" s="65"/>
      <c r="DH192" s="65"/>
      <c r="DI192" s="65"/>
      <c r="DJ192" s="65"/>
      <c r="DK192" s="65"/>
      <c r="DL192" s="65"/>
      <c r="DM192" s="65"/>
      <c r="DN192" s="65"/>
      <c r="DO192" s="65"/>
      <c r="DP192" s="65"/>
      <c r="DQ192" s="65"/>
      <c r="DR192" s="65"/>
      <c r="DS192" s="65"/>
      <c r="DT192" s="65"/>
      <c r="DU192" s="65"/>
      <c r="DV192" s="65"/>
      <c r="DW192" s="65"/>
      <c r="DX192" s="65"/>
      <c r="DY192" s="65"/>
      <c r="DZ192" s="65"/>
      <c r="EA192" s="65"/>
      <c r="EB192" s="65"/>
    </row>
    <row r="193" spans="1:132" ht="15.75" customHeight="1" x14ac:dyDescent="0.25">
      <c r="A193" s="65"/>
      <c r="B193" s="65"/>
      <c r="C193" s="65"/>
      <c r="D193" s="65"/>
      <c r="E193" s="65"/>
      <c r="F193" s="65"/>
      <c r="G193" s="65"/>
      <c r="H193" s="65"/>
      <c r="I193" s="65"/>
      <c r="J193" s="65"/>
      <c r="K193" s="65"/>
      <c r="L193" s="65"/>
      <c r="M193" s="65"/>
      <c r="N193" s="65"/>
      <c r="O193" s="65"/>
      <c r="P193" s="65"/>
      <c r="Q193" s="65"/>
      <c r="R193" s="65"/>
      <c r="S193" s="65"/>
      <c r="T193" s="65"/>
      <c r="U193" s="65"/>
      <c r="V193" s="65"/>
      <c r="W193" s="65"/>
      <c r="X193" s="65"/>
      <c r="Y193" s="65"/>
      <c r="Z193" s="65"/>
      <c r="AA193" s="65"/>
      <c r="AB193" s="65"/>
      <c r="AC193" s="65"/>
      <c r="AD193" s="65"/>
      <c r="AE193" s="65"/>
      <c r="AF193" s="65"/>
      <c r="AG193" s="65"/>
      <c r="AH193" s="65"/>
      <c r="AI193" s="65"/>
      <c r="AJ193" s="65"/>
      <c r="AK193" s="65"/>
      <c r="AL193" s="65"/>
      <c r="AM193" s="65"/>
      <c r="AN193" s="65"/>
      <c r="AO193" s="65"/>
      <c r="AP193" s="65"/>
      <c r="AQ193" s="65"/>
      <c r="AR193" s="65"/>
      <c r="AS193" s="65"/>
      <c r="AT193" s="65"/>
      <c r="AU193" s="65"/>
      <c r="AV193" s="65"/>
      <c r="AW193" s="65"/>
      <c r="AX193" s="65"/>
      <c r="AY193" s="65"/>
      <c r="AZ193" s="65"/>
      <c r="BA193" s="65"/>
      <c r="BB193" s="65"/>
      <c r="BC193" s="65"/>
      <c r="BD193" s="65"/>
      <c r="BE193" s="65"/>
      <c r="BF193" s="65"/>
      <c r="BG193" s="65"/>
      <c r="BH193" s="65"/>
      <c r="BI193" s="65"/>
      <c r="BJ193" s="65"/>
      <c r="BK193" s="65"/>
      <c r="BL193" s="65"/>
      <c r="BM193" s="65"/>
      <c r="BN193" s="65"/>
      <c r="BO193" s="65"/>
      <c r="BP193" s="65"/>
      <c r="BQ193" s="65"/>
      <c r="BR193" s="65"/>
      <c r="BS193" s="65"/>
      <c r="BT193" s="65"/>
      <c r="BU193" s="65"/>
      <c r="BV193" s="65"/>
      <c r="BW193" s="65"/>
      <c r="BX193" s="65"/>
      <c r="BY193" s="65"/>
      <c r="BZ193" s="65"/>
      <c r="CA193" s="65"/>
      <c r="CB193" s="65"/>
      <c r="CC193" s="65"/>
      <c r="CD193" s="65"/>
      <c r="CE193" s="65"/>
      <c r="CF193" s="65"/>
      <c r="CG193" s="65"/>
      <c r="CH193" s="65"/>
      <c r="CI193" s="65"/>
      <c r="CJ193" s="65"/>
      <c r="CK193" s="65"/>
      <c r="CL193" s="65"/>
      <c r="CM193" s="65"/>
      <c r="CN193" s="65"/>
      <c r="CO193" s="65"/>
      <c r="CP193" s="65"/>
      <c r="CQ193" s="65"/>
      <c r="CR193" s="65"/>
      <c r="CS193" s="65"/>
      <c r="CT193" s="65"/>
      <c r="CU193" s="65"/>
      <c r="CV193" s="65"/>
      <c r="CW193" s="65"/>
      <c r="CX193" s="65"/>
      <c r="CY193" s="65"/>
      <c r="CZ193" s="65"/>
      <c r="DA193" s="65"/>
      <c r="DB193" s="65"/>
      <c r="DC193" s="65"/>
      <c r="DD193" s="65"/>
      <c r="DE193" s="65"/>
      <c r="DF193" s="65"/>
      <c r="DG193" s="65"/>
      <c r="DH193" s="65"/>
      <c r="DI193" s="65"/>
      <c r="DJ193" s="65"/>
      <c r="DK193" s="65"/>
      <c r="DL193" s="65"/>
      <c r="DM193" s="65"/>
      <c r="DN193" s="65"/>
      <c r="DO193" s="65"/>
      <c r="DP193" s="65"/>
      <c r="DQ193" s="65"/>
      <c r="DR193" s="65"/>
      <c r="DS193" s="65"/>
      <c r="DT193" s="65"/>
      <c r="DU193" s="65"/>
      <c r="DV193" s="65"/>
      <c r="DW193" s="65"/>
      <c r="DX193" s="65"/>
      <c r="DY193" s="65"/>
      <c r="DZ193" s="65"/>
      <c r="EA193" s="65"/>
      <c r="EB193" s="65"/>
    </row>
    <row r="194" spans="1:132" ht="15.75" customHeight="1" x14ac:dyDescent="0.25">
      <c r="A194" s="65"/>
      <c r="B194" s="65"/>
      <c r="C194" s="65"/>
      <c r="D194" s="65"/>
      <c r="E194" s="65"/>
      <c r="F194" s="65"/>
      <c r="G194" s="65"/>
      <c r="H194" s="65"/>
      <c r="I194" s="65"/>
      <c r="J194" s="65"/>
      <c r="K194" s="65"/>
      <c r="L194" s="65"/>
      <c r="M194" s="65"/>
      <c r="N194" s="65"/>
      <c r="O194" s="65"/>
      <c r="P194" s="65"/>
      <c r="Q194" s="65"/>
      <c r="R194" s="65"/>
      <c r="S194" s="65"/>
      <c r="T194" s="65"/>
      <c r="U194" s="65"/>
      <c r="V194" s="65"/>
      <c r="W194" s="65"/>
      <c r="X194" s="65"/>
      <c r="Y194" s="65"/>
      <c r="Z194" s="65"/>
      <c r="AA194" s="65"/>
      <c r="AB194" s="65"/>
      <c r="AC194" s="65"/>
      <c r="AD194" s="65"/>
      <c r="AE194" s="65"/>
      <c r="AF194" s="65"/>
      <c r="AG194" s="65"/>
      <c r="AH194" s="65"/>
      <c r="AI194" s="65"/>
      <c r="AJ194" s="65"/>
      <c r="AK194" s="65"/>
      <c r="AL194" s="65"/>
      <c r="AM194" s="65"/>
      <c r="AN194" s="65"/>
      <c r="AO194" s="65"/>
      <c r="AP194" s="65"/>
      <c r="AQ194" s="65"/>
      <c r="AR194" s="65"/>
      <c r="AS194" s="65"/>
      <c r="AT194" s="65"/>
      <c r="AU194" s="65"/>
      <c r="AV194" s="65"/>
      <c r="AW194" s="65"/>
      <c r="AX194" s="65"/>
      <c r="AY194" s="65"/>
      <c r="AZ194" s="65"/>
      <c r="BA194" s="65"/>
      <c r="BB194" s="65"/>
      <c r="BC194" s="65"/>
      <c r="BD194" s="65"/>
      <c r="BE194" s="65"/>
      <c r="BF194" s="65"/>
      <c r="BG194" s="65"/>
      <c r="BH194" s="65"/>
      <c r="BI194" s="65"/>
      <c r="BJ194" s="65"/>
      <c r="BK194" s="65"/>
      <c r="BL194" s="65"/>
      <c r="BM194" s="65"/>
      <c r="BN194" s="65"/>
      <c r="BO194" s="65"/>
      <c r="BP194" s="65"/>
      <c r="BQ194" s="65"/>
      <c r="BR194" s="65"/>
      <c r="BS194" s="65"/>
      <c r="BT194" s="65"/>
      <c r="BU194" s="65"/>
      <c r="BV194" s="65"/>
      <c r="BW194" s="65"/>
      <c r="BX194" s="65"/>
      <c r="BY194" s="65"/>
      <c r="BZ194" s="65"/>
      <c r="CA194" s="65"/>
      <c r="CB194" s="65"/>
      <c r="CC194" s="65"/>
      <c r="CD194" s="65"/>
      <c r="CE194" s="65"/>
      <c r="CF194" s="65"/>
      <c r="CG194" s="65"/>
      <c r="CH194" s="65"/>
      <c r="CI194" s="65"/>
      <c r="CJ194" s="65"/>
      <c r="CK194" s="65"/>
      <c r="CL194" s="65"/>
      <c r="CM194" s="65"/>
      <c r="CN194" s="65"/>
      <c r="CO194" s="65"/>
      <c r="CP194" s="65"/>
      <c r="CQ194" s="65"/>
      <c r="CR194" s="65"/>
      <c r="CS194" s="65"/>
      <c r="CT194" s="65"/>
      <c r="CU194" s="65"/>
      <c r="CV194" s="65"/>
      <c r="CW194" s="65"/>
      <c r="CX194" s="65"/>
      <c r="CY194" s="65"/>
      <c r="CZ194" s="65"/>
      <c r="DA194" s="65"/>
      <c r="DB194" s="65"/>
      <c r="DC194" s="65"/>
      <c r="DD194" s="65"/>
      <c r="DE194" s="65"/>
      <c r="DF194" s="65"/>
      <c r="DG194" s="65"/>
      <c r="DH194" s="65"/>
      <c r="DI194" s="65"/>
      <c r="DJ194" s="65"/>
      <c r="DK194" s="65"/>
      <c r="DL194" s="65"/>
      <c r="DM194" s="65"/>
      <c r="DN194" s="65"/>
      <c r="DO194" s="65"/>
      <c r="DP194" s="65"/>
      <c r="DQ194" s="65"/>
      <c r="DR194" s="65"/>
      <c r="DS194" s="65"/>
      <c r="DT194" s="65"/>
      <c r="DU194" s="65"/>
      <c r="DV194" s="65"/>
      <c r="DW194" s="65"/>
      <c r="DX194" s="65"/>
      <c r="DY194" s="65"/>
      <c r="DZ194" s="65"/>
      <c r="EA194" s="65"/>
      <c r="EB194" s="65"/>
    </row>
    <row r="195" spans="1:132" ht="15.75" customHeight="1" x14ac:dyDescent="0.25">
      <c r="A195" s="65"/>
      <c r="B195" s="65"/>
      <c r="C195" s="65"/>
      <c r="D195" s="65"/>
      <c r="E195" s="65"/>
      <c r="F195" s="65"/>
      <c r="G195" s="65"/>
      <c r="H195" s="65"/>
      <c r="I195" s="65"/>
      <c r="J195" s="65"/>
      <c r="K195" s="65"/>
      <c r="L195" s="65"/>
      <c r="M195" s="65"/>
      <c r="N195" s="65"/>
      <c r="O195" s="65"/>
      <c r="P195" s="65"/>
      <c r="Q195" s="65"/>
      <c r="R195" s="65"/>
      <c r="S195" s="65"/>
      <c r="T195" s="65"/>
      <c r="U195" s="65"/>
      <c r="V195" s="65"/>
      <c r="W195" s="65"/>
      <c r="X195" s="65"/>
      <c r="Y195" s="65"/>
      <c r="Z195" s="65"/>
      <c r="AA195" s="65"/>
      <c r="AB195" s="65"/>
      <c r="AC195" s="65"/>
      <c r="AD195" s="65"/>
      <c r="AE195" s="65"/>
      <c r="AF195" s="65"/>
      <c r="AG195" s="65"/>
      <c r="AH195" s="65"/>
      <c r="AI195" s="65"/>
      <c r="AJ195" s="65"/>
      <c r="AK195" s="65"/>
      <c r="AL195" s="65"/>
      <c r="AM195" s="65"/>
      <c r="AN195" s="65"/>
      <c r="AO195" s="65"/>
      <c r="AP195" s="65"/>
      <c r="AQ195" s="65"/>
      <c r="AR195" s="65"/>
      <c r="AS195" s="65"/>
      <c r="AT195" s="65"/>
      <c r="AU195" s="65"/>
      <c r="AV195" s="65"/>
      <c r="AW195" s="65"/>
      <c r="AX195" s="65"/>
      <c r="AY195" s="65"/>
      <c r="AZ195" s="65"/>
      <c r="BA195" s="65"/>
      <c r="BB195" s="65"/>
      <c r="BC195" s="65"/>
      <c r="BD195" s="65"/>
      <c r="BE195" s="65"/>
      <c r="BF195" s="65"/>
      <c r="BG195" s="65"/>
      <c r="BH195" s="65"/>
      <c r="BI195" s="65"/>
      <c r="BJ195" s="65"/>
      <c r="BK195" s="65"/>
      <c r="BL195" s="65"/>
      <c r="BM195" s="65"/>
      <c r="BN195" s="65"/>
      <c r="BO195" s="65"/>
      <c r="BP195" s="65"/>
      <c r="BQ195" s="65"/>
      <c r="BR195" s="65"/>
      <c r="BS195" s="65"/>
      <c r="BT195" s="65"/>
      <c r="BU195" s="65"/>
      <c r="BV195" s="65"/>
      <c r="BW195" s="65"/>
      <c r="BX195" s="65"/>
      <c r="BY195" s="65"/>
      <c r="BZ195" s="65"/>
      <c r="CA195" s="65"/>
      <c r="CB195" s="65"/>
      <c r="CC195" s="65"/>
      <c r="CD195" s="65"/>
      <c r="CE195" s="65"/>
      <c r="CF195" s="65"/>
      <c r="CG195" s="65"/>
      <c r="CH195" s="65"/>
      <c r="CI195" s="65"/>
      <c r="CJ195" s="65"/>
      <c r="CK195" s="65"/>
      <c r="CL195" s="65"/>
      <c r="CM195" s="65"/>
      <c r="CN195" s="65"/>
      <c r="CO195" s="65"/>
      <c r="CP195" s="65"/>
      <c r="CQ195" s="65"/>
      <c r="CR195" s="65"/>
      <c r="CS195" s="65"/>
      <c r="CT195" s="65"/>
      <c r="CU195" s="65"/>
      <c r="CV195" s="65"/>
      <c r="CW195" s="65"/>
      <c r="CX195" s="65"/>
      <c r="CY195" s="65"/>
      <c r="CZ195" s="65"/>
      <c r="DA195" s="65"/>
      <c r="DB195" s="65"/>
      <c r="DC195" s="65"/>
      <c r="DD195" s="65"/>
      <c r="DE195" s="65"/>
      <c r="DF195" s="65"/>
      <c r="DG195" s="65"/>
      <c r="DH195" s="65"/>
      <c r="DI195" s="65"/>
      <c r="DJ195" s="65"/>
      <c r="DK195" s="65"/>
      <c r="DL195" s="65"/>
      <c r="DM195" s="65"/>
      <c r="DN195" s="65"/>
      <c r="DO195" s="65"/>
      <c r="DP195" s="65"/>
      <c r="DQ195" s="65"/>
      <c r="DR195" s="65"/>
      <c r="DS195" s="65"/>
      <c r="DT195" s="65"/>
      <c r="DU195" s="65"/>
      <c r="DV195" s="65"/>
      <c r="DW195" s="65"/>
      <c r="DX195" s="65"/>
      <c r="DY195" s="65"/>
      <c r="DZ195" s="65"/>
      <c r="EA195" s="65"/>
      <c r="EB195" s="65"/>
    </row>
    <row r="196" spans="1:132" ht="15.75" customHeight="1" x14ac:dyDescent="0.25">
      <c r="A196" s="65"/>
      <c r="B196" s="65"/>
      <c r="C196" s="65"/>
      <c r="D196" s="65"/>
      <c r="E196" s="65"/>
      <c r="F196" s="65"/>
      <c r="G196" s="65"/>
      <c r="H196" s="65"/>
      <c r="I196" s="65"/>
      <c r="J196" s="65"/>
      <c r="K196" s="65"/>
      <c r="L196" s="65"/>
      <c r="M196" s="65"/>
      <c r="N196" s="65"/>
      <c r="O196" s="65"/>
      <c r="P196" s="65"/>
      <c r="Q196" s="65"/>
      <c r="R196" s="65"/>
      <c r="S196" s="65"/>
      <c r="T196" s="65"/>
      <c r="U196" s="65"/>
      <c r="V196" s="65"/>
      <c r="W196" s="65"/>
      <c r="X196" s="65"/>
      <c r="Y196" s="65"/>
      <c r="Z196" s="65"/>
      <c r="AA196" s="65"/>
      <c r="AB196" s="65"/>
      <c r="AC196" s="65"/>
      <c r="AD196" s="65"/>
      <c r="AE196" s="65"/>
      <c r="AF196" s="65"/>
      <c r="AG196" s="65"/>
      <c r="AH196" s="65"/>
      <c r="AI196" s="65"/>
      <c r="AJ196" s="65"/>
      <c r="AK196" s="65"/>
      <c r="AL196" s="65"/>
      <c r="AM196" s="65"/>
      <c r="AN196" s="65"/>
      <c r="AO196" s="65"/>
      <c r="AP196" s="65"/>
      <c r="AQ196" s="65"/>
      <c r="AR196" s="65"/>
      <c r="AS196" s="65"/>
      <c r="AT196" s="65"/>
      <c r="AU196" s="65"/>
      <c r="AV196" s="65"/>
      <c r="AW196" s="65"/>
      <c r="AX196" s="65"/>
      <c r="AY196" s="65"/>
      <c r="AZ196" s="65"/>
      <c r="BA196" s="65"/>
      <c r="BB196" s="65"/>
      <c r="BC196" s="65"/>
      <c r="BD196" s="65"/>
      <c r="BE196" s="65"/>
      <c r="BF196" s="65"/>
      <c r="BG196" s="65"/>
      <c r="BH196" s="65"/>
      <c r="BI196" s="65"/>
      <c r="BJ196" s="65"/>
      <c r="BK196" s="65"/>
      <c r="BL196" s="65"/>
      <c r="BM196" s="65"/>
      <c r="BN196" s="65"/>
      <c r="BO196" s="65"/>
      <c r="BP196" s="65"/>
      <c r="BQ196" s="65"/>
      <c r="BR196" s="65"/>
      <c r="BS196" s="65"/>
      <c r="BT196" s="65"/>
      <c r="BU196" s="65"/>
      <c r="BV196" s="65"/>
      <c r="BW196" s="65"/>
      <c r="BX196" s="65"/>
      <c r="BY196" s="65"/>
      <c r="BZ196" s="65"/>
      <c r="CA196" s="65"/>
      <c r="CB196" s="65"/>
      <c r="CC196" s="65"/>
      <c r="CD196" s="65"/>
      <c r="CE196" s="65"/>
      <c r="CF196" s="65"/>
      <c r="CG196" s="65"/>
      <c r="CH196" s="65"/>
      <c r="CI196" s="65"/>
      <c r="CJ196" s="65"/>
      <c r="CK196" s="65"/>
      <c r="CL196" s="65"/>
      <c r="CM196" s="65"/>
      <c r="CN196" s="65"/>
      <c r="CO196" s="65"/>
      <c r="CP196" s="65"/>
      <c r="CQ196" s="65"/>
      <c r="CR196" s="65"/>
      <c r="CS196" s="65"/>
      <c r="CT196" s="65"/>
      <c r="CU196" s="65"/>
      <c r="CV196" s="65"/>
      <c r="CW196" s="65"/>
      <c r="CX196" s="65"/>
      <c r="CY196" s="65"/>
      <c r="CZ196" s="65"/>
      <c r="DA196" s="65"/>
      <c r="DB196" s="65"/>
      <c r="DC196" s="65"/>
      <c r="DD196" s="65"/>
      <c r="DE196" s="65"/>
      <c r="DF196" s="65"/>
      <c r="DG196" s="65"/>
      <c r="DH196" s="65"/>
      <c r="DI196" s="65"/>
      <c r="DJ196" s="65"/>
      <c r="DK196" s="65"/>
      <c r="DL196" s="65"/>
      <c r="DM196" s="65"/>
      <c r="DN196" s="65"/>
      <c r="DO196" s="65"/>
      <c r="DP196" s="65"/>
      <c r="DQ196" s="65"/>
      <c r="DR196" s="65"/>
      <c r="DS196" s="65"/>
      <c r="DT196" s="65"/>
      <c r="DU196" s="65"/>
      <c r="DV196" s="65"/>
      <c r="DW196" s="65"/>
      <c r="DX196" s="65"/>
      <c r="DY196" s="65"/>
      <c r="DZ196" s="65"/>
      <c r="EA196" s="65"/>
      <c r="EB196" s="65"/>
    </row>
    <row r="197" spans="1:132" ht="15.75" customHeight="1" x14ac:dyDescent="0.25">
      <c r="A197" s="65"/>
      <c r="B197" s="65"/>
      <c r="C197" s="65"/>
      <c r="D197" s="65"/>
      <c r="E197" s="65"/>
      <c r="F197" s="65"/>
      <c r="G197" s="65"/>
      <c r="H197" s="65"/>
      <c r="I197" s="65"/>
      <c r="J197" s="65"/>
      <c r="K197" s="65"/>
      <c r="L197" s="65"/>
      <c r="M197" s="65"/>
      <c r="N197" s="65"/>
      <c r="O197" s="65"/>
      <c r="P197" s="65"/>
      <c r="Q197" s="65"/>
      <c r="R197" s="65"/>
      <c r="S197" s="65"/>
      <c r="T197" s="65"/>
      <c r="U197" s="65"/>
      <c r="V197" s="65"/>
      <c r="W197" s="65"/>
      <c r="X197" s="65"/>
      <c r="Y197" s="65"/>
      <c r="Z197" s="65"/>
      <c r="AA197" s="65"/>
      <c r="AB197" s="65"/>
      <c r="AC197" s="65"/>
      <c r="AD197" s="65"/>
      <c r="AE197" s="65"/>
      <c r="AF197" s="65"/>
      <c r="AG197" s="65"/>
      <c r="AH197" s="65"/>
      <c r="AI197" s="65"/>
      <c r="AJ197" s="65"/>
      <c r="AK197" s="65"/>
      <c r="AL197" s="65"/>
      <c r="AM197" s="65"/>
      <c r="AN197" s="65"/>
      <c r="AO197" s="65"/>
      <c r="AP197" s="65"/>
      <c r="AQ197" s="65"/>
      <c r="AR197" s="65"/>
      <c r="AS197" s="65"/>
      <c r="AT197" s="65"/>
      <c r="AU197" s="65"/>
      <c r="AV197" s="65"/>
      <c r="AW197" s="65"/>
      <c r="AX197" s="65"/>
      <c r="AY197" s="65"/>
      <c r="AZ197" s="65"/>
      <c r="BA197" s="65"/>
      <c r="BB197" s="65"/>
      <c r="BC197" s="65"/>
      <c r="BD197" s="65"/>
      <c r="BE197" s="65"/>
      <c r="BF197" s="65"/>
      <c r="BG197" s="65"/>
      <c r="BH197" s="65"/>
      <c r="BI197" s="65"/>
      <c r="BJ197" s="65"/>
      <c r="BK197" s="65"/>
      <c r="BL197" s="65"/>
      <c r="BM197" s="65"/>
      <c r="BN197" s="65"/>
      <c r="BO197" s="65"/>
      <c r="BP197" s="65"/>
      <c r="BQ197" s="65"/>
      <c r="BR197" s="65"/>
      <c r="BS197" s="65"/>
      <c r="BT197" s="65"/>
      <c r="BU197" s="65"/>
      <c r="BV197" s="65"/>
      <c r="BW197" s="65"/>
      <c r="BX197" s="65"/>
      <c r="BY197" s="65"/>
      <c r="BZ197" s="65"/>
      <c r="CA197" s="65"/>
      <c r="CB197" s="65"/>
      <c r="CC197" s="65"/>
      <c r="CD197" s="65"/>
      <c r="CE197" s="65"/>
      <c r="CF197" s="65"/>
      <c r="CG197" s="65"/>
      <c r="CH197" s="65"/>
      <c r="CI197" s="65"/>
      <c r="CJ197" s="65"/>
      <c r="CK197" s="65"/>
      <c r="CL197" s="65"/>
      <c r="CM197" s="65"/>
      <c r="CN197" s="65"/>
      <c r="CO197" s="65"/>
      <c r="CP197" s="65"/>
      <c r="CQ197" s="65"/>
      <c r="CR197" s="65"/>
      <c r="CS197" s="65"/>
      <c r="CT197" s="65"/>
      <c r="CU197" s="65"/>
      <c r="CV197" s="65"/>
      <c r="CW197" s="65"/>
      <c r="CX197" s="65"/>
      <c r="CY197" s="65"/>
      <c r="CZ197" s="65"/>
      <c r="DA197" s="65"/>
      <c r="DB197" s="65"/>
      <c r="DC197" s="65"/>
      <c r="DD197" s="65"/>
      <c r="DE197" s="65"/>
      <c r="DF197" s="65"/>
      <c r="DG197" s="65"/>
      <c r="DH197" s="65"/>
      <c r="DI197" s="65"/>
      <c r="DJ197" s="65"/>
      <c r="DK197" s="65"/>
      <c r="DL197" s="65"/>
      <c r="DM197" s="65"/>
      <c r="DN197" s="65"/>
      <c r="DO197" s="65"/>
      <c r="DP197" s="65"/>
      <c r="DQ197" s="65"/>
      <c r="DR197" s="65"/>
      <c r="DS197" s="65"/>
      <c r="DT197" s="65"/>
      <c r="DU197" s="65"/>
      <c r="DV197" s="65"/>
      <c r="DW197" s="65"/>
      <c r="DX197" s="65"/>
      <c r="DY197" s="65"/>
      <c r="DZ197" s="65"/>
      <c r="EA197" s="65"/>
      <c r="EB197" s="65"/>
    </row>
    <row r="198" spans="1:132" ht="15.75" customHeight="1" x14ac:dyDescent="0.25">
      <c r="A198" s="65"/>
      <c r="B198" s="65"/>
      <c r="C198" s="65"/>
      <c r="D198" s="65"/>
      <c r="E198" s="65"/>
      <c r="F198" s="65"/>
      <c r="G198" s="65"/>
      <c r="H198" s="65"/>
      <c r="I198" s="65"/>
      <c r="J198" s="65"/>
      <c r="K198" s="65"/>
      <c r="L198" s="65"/>
      <c r="M198" s="65"/>
      <c r="N198" s="65"/>
      <c r="O198" s="65"/>
      <c r="P198" s="65"/>
      <c r="Q198" s="65"/>
      <c r="R198" s="65"/>
      <c r="S198" s="65"/>
      <c r="T198" s="65"/>
      <c r="U198" s="65"/>
      <c r="V198" s="65"/>
      <c r="W198" s="65"/>
      <c r="X198" s="65"/>
      <c r="Y198" s="65"/>
      <c r="Z198" s="65"/>
      <c r="AA198" s="65"/>
      <c r="AB198" s="65"/>
      <c r="AC198" s="65"/>
      <c r="AD198" s="65"/>
      <c r="AE198" s="65"/>
      <c r="AF198" s="65"/>
      <c r="AG198" s="65"/>
      <c r="AH198" s="65"/>
      <c r="AI198" s="65"/>
      <c r="AJ198" s="65"/>
      <c r="AK198" s="65"/>
      <c r="AL198" s="65"/>
      <c r="AM198" s="65"/>
      <c r="AN198" s="65"/>
      <c r="AO198" s="65"/>
      <c r="AP198" s="65"/>
      <c r="AQ198" s="65"/>
      <c r="AR198" s="65"/>
      <c r="AS198" s="65"/>
      <c r="AT198" s="65"/>
      <c r="AU198" s="65"/>
      <c r="AV198" s="65"/>
      <c r="AW198" s="65"/>
      <c r="AX198" s="65"/>
      <c r="AY198" s="65"/>
      <c r="AZ198" s="65"/>
      <c r="BA198" s="65"/>
      <c r="BB198" s="65"/>
      <c r="BC198" s="65"/>
      <c r="BD198" s="65"/>
      <c r="BE198" s="65"/>
      <c r="BF198" s="65"/>
      <c r="BG198" s="65"/>
      <c r="BH198" s="65"/>
      <c r="BI198" s="65"/>
      <c r="BJ198" s="65"/>
      <c r="BK198" s="65"/>
      <c r="BL198" s="65"/>
      <c r="BM198" s="65"/>
      <c r="BN198" s="65"/>
      <c r="BO198" s="65"/>
      <c r="BP198" s="65"/>
      <c r="BQ198" s="65"/>
      <c r="BR198" s="65"/>
      <c r="BS198" s="65"/>
      <c r="BT198" s="65"/>
      <c r="BU198" s="65"/>
      <c r="BV198" s="65"/>
      <c r="BW198" s="65"/>
      <c r="BX198" s="65"/>
      <c r="BY198" s="65"/>
      <c r="BZ198" s="65"/>
      <c r="CA198" s="65"/>
      <c r="CB198" s="65"/>
      <c r="CC198" s="65"/>
      <c r="CD198" s="65"/>
      <c r="CE198" s="65"/>
      <c r="CF198" s="65"/>
      <c r="CG198" s="65"/>
      <c r="CH198" s="65"/>
      <c r="CI198" s="65"/>
      <c r="CJ198" s="65"/>
      <c r="CK198" s="65"/>
      <c r="CL198" s="65"/>
      <c r="CM198" s="65"/>
      <c r="CN198" s="65"/>
      <c r="CO198" s="65"/>
      <c r="CP198" s="65"/>
      <c r="CQ198" s="65"/>
      <c r="CR198" s="65"/>
      <c r="CS198" s="65"/>
      <c r="CT198" s="65"/>
      <c r="CU198" s="65"/>
      <c r="CV198" s="65"/>
      <c r="CW198" s="65"/>
      <c r="CX198" s="65"/>
      <c r="CY198" s="65"/>
      <c r="CZ198" s="65"/>
      <c r="DA198" s="65"/>
      <c r="DB198" s="65"/>
      <c r="DC198" s="65"/>
      <c r="DD198" s="65"/>
      <c r="DE198" s="65"/>
      <c r="DF198" s="65"/>
      <c r="DG198" s="65"/>
      <c r="DH198" s="65"/>
      <c r="DI198" s="65"/>
      <c r="DJ198" s="65"/>
      <c r="DK198" s="65"/>
      <c r="DL198" s="65"/>
      <c r="DM198" s="65"/>
      <c r="DN198" s="65"/>
      <c r="DO198" s="65"/>
      <c r="DP198" s="65"/>
      <c r="DQ198" s="65"/>
      <c r="DR198" s="65"/>
      <c r="DS198" s="65"/>
      <c r="DT198" s="65"/>
      <c r="DU198" s="65"/>
      <c r="DV198" s="65"/>
      <c r="DW198" s="65"/>
      <c r="DX198" s="65"/>
      <c r="DY198" s="65"/>
      <c r="DZ198" s="65"/>
      <c r="EA198" s="65"/>
      <c r="EB198" s="65"/>
    </row>
    <row r="199" spans="1:132" ht="15.75" customHeight="1" x14ac:dyDescent="0.25">
      <c r="A199" s="65"/>
      <c r="B199" s="65"/>
      <c r="C199" s="65"/>
      <c r="D199" s="65"/>
      <c r="E199" s="65"/>
      <c r="F199" s="65"/>
      <c r="G199" s="65"/>
      <c r="H199" s="65"/>
      <c r="I199" s="65"/>
      <c r="J199" s="65"/>
      <c r="K199" s="65"/>
      <c r="L199" s="65"/>
      <c r="M199" s="65"/>
      <c r="N199" s="65"/>
      <c r="O199" s="65"/>
      <c r="P199" s="65"/>
      <c r="Q199" s="65"/>
      <c r="R199" s="65"/>
      <c r="S199" s="65"/>
      <c r="T199" s="65"/>
      <c r="U199" s="65"/>
      <c r="V199" s="65"/>
      <c r="W199" s="65"/>
      <c r="X199" s="65"/>
      <c r="Y199" s="65"/>
      <c r="Z199" s="65"/>
      <c r="AA199" s="65"/>
      <c r="AB199" s="65"/>
      <c r="AC199" s="65"/>
      <c r="AD199" s="65"/>
      <c r="AE199" s="65"/>
      <c r="AF199" s="65"/>
      <c r="AG199" s="65"/>
      <c r="AH199" s="65"/>
      <c r="AI199" s="65"/>
      <c r="AJ199" s="65"/>
      <c r="AK199" s="65"/>
      <c r="AL199" s="65"/>
      <c r="AM199" s="65"/>
      <c r="AN199" s="65"/>
      <c r="AO199" s="65"/>
      <c r="AP199" s="65"/>
      <c r="AQ199" s="65"/>
      <c r="AR199" s="65"/>
      <c r="AS199" s="65"/>
      <c r="AT199" s="65"/>
      <c r="AU199" s="65"/>
      <c r="AV199" s="65"/>
      <c r="AW199" s="65"/>
      <c r="AX199" s="65"/>
      <c r="AY199" s="65"/>
      <c r="AZ199" s="65"/>
      <c r="BA199" s="65"/>
      <c r="BB199" s="65"/>
      <c r="BC199" s="65"/>
      <c r="BD199" s="65"/>
      <c r="BE199" s="65"/>
      <c r="BF199" s="65"/>
      <c r="BG199" s="65"/>
      <c r="BH199" s="65"/>
      <c r="BI199" s="65"/>
      <c r="BJ199" s="65"/>
      <c r="BK199" s="65"/>
      <c r="BL199" s="65"/>
      <c r="BM199" s="65"/>
      <c r="BN199" s="65"/>
      <c r="BO199" s="65"/>
      <c r="BP199" s="65"/>
      <c r="BQ199" s="65"/>
      <c r="BR199" s="65"/>
      <c r="BS199" s="65"/>
      <c r="BT199" s="65"/>
      <c r="BU199" s="65"/>
      <c r="BV199" s="65"/>
      <c r="BW199" s="65"/>
      <c r="BX199" s="65"/>
      <c r="BY199" s="65"/>
      <c r="BZ199" s="65"/>
      <c r="CA199" s="65"/>
      <c r="CB199" s="65"/>
      <c r="CC199" s="65"/>
      <c r="CD199" s="65"/>
      <c r="CE199" s="65"/>
      <c r="CF199" s="65"/>
      <c r="CG199" s="65"/>
      <c r="CH199" s="65"/>
      <c r="CI199" s="65"/>
      <c r="CJ199" s="65"/>
      <c r="CK199" s="65"/>
      <c r="CL199" s="65"/>
      <c r="CM199" s="65"/>
      <c r="CN199" s="65"/>
      <c r="CO199" s="65"/>
      <c r="CP199" s="65"/>
      <c r="CQ199" s="65"/>
      <c r="CR199" s="65"/>
      <c r="CS199" s="65"/>
      <c r="CT199" s="65"/>
      <c r="CU199" s="65"/>
      <c r="CV199" s="65"/>
      <c r="CW199" s="65"/>
      <c r="CX199" s="65"/>
      <c r="CY199" s="65"/>
      <c r="CZ199" s="65"/>
      <c r="DA199" s="65"/>
      <c r="DB199" s="65"/>
      <c r="DC199" s="65"/>
      <c r="DD199" s="65"/>
      <c r="DE199" s="65"/>
      <c r="DF199" s="65"/>
      <c r="DG199" s="65"/>
      <c r="DH199" s="65"/>
      <c r="DI199" s="65"/>
      <c r="DJ199" s="65"/>
      <c r="DK199" s="65"/>
      <c r="DL199" s="65"/>
      <c r="DM199" s="65"/>
      <c r="DN199" s="65"/>
      <c r="DO199" s="65"/>
      <c r="DP199" s="65"/>
      <c r="DQ199" s="65"/>
      <c r="DR199" s="65"/>
      <c r="DS199" s="65"/>
      <c r="DT199" s="65"/>
      <c r="DU199" s="65"/>
      <c r="DV199" s="65"/>
      <c r="DW199" s="65"/>
      <c r="DX199" s="65"/>
      <c r="DY199" s="65"/>
      <c r="DZ199" s="65"/>
      <c r="EA199" s="65"/>
      <c r="EB199" s="65"/>
    </row>
    <row r="200" spans="1:132" ht="15.75" customHeight="1" x14ac:dyDescent="0.25">
      <c r="A200" s="65"/>
      <c r="B200" s="65"/>
      <c r="C200" s="65"/>
      <c r="D200" s="65"/>
      <c r="E200" s="65"/>
      <c r="F200" s="65"/>
      <c r="G200" s="65"/>
      <c r="H200" s="65"/>
      <c r="I200" s="65"/>
      <c r="J200" s="65"/>
      <c r="K200" s="65"/>
      <c r="L200" s="65"/>
      <c r="M200" s="65"/>
      <c r="N200" s="65"/>
      <c r="O200" s="65"/>
      <c r="P200" s="65"/>
      <c r="Q200" s="65"/>
      <c r="R200" s="65"/>
      <c r="S200" s="65"/>
      <c r="T200" s="65"/>
      <c r="U200" s="65"/>
      <c r="V200" s="65"/>
      <c r="W200" s="65"/>
      <c r="X200" s="65"/>
      <c r="Y200" s="65"/>
      <c r="Z200" s="65"/>
      <c r="AA200" s="65"/>
      <c r="AB200" s="65"/>
      <c r="AC200" s="65"/>
      <c r="AD200" s="65"/>
      <c r="AE200" s="65"/>
      <c r="AF200" s="65"/>
      <c r="AG200" s="65"/>
      <c r="AH200" s="65"/>
      <c r="AI200" s="65"/>
      <c r="AJ200" s="65"/>
      <c r="AK200" s="65"/>
      <c r="AL200" s="65"/>
      <c r="AM200" s="65"/>
      <c r="AN200" s="65"/>
      <c r="AO200" s="65"/>
      <c r="AP200" s="65"/>
      <c r="AQ200" s="65"/>
      <c r="AR200" s="65"/>
      <c r="AS200" s="65"/>
      <c r="AT200" s="65"/>
      <c r="AU200" s="65"/>
      <c r="AV200" s="65"/>
      <c r="AW200" s="65"/>
      <c r="AX200" s="65"/>
      <c r="AY200" s="65"/>
      <c r="AZ200" s="65"/>
      <c r="BA200" s="65"/>
      <c r="BB200" s="65"/>
      <c r="BC200" s="65"/>
      <c r="BD200" s="65"/>
      <c r="BE200" s="65"/>
      <c r="BF200" s="65"/>
      <c r="BG200" s="65"/>
      <c r="BH200" s="65"/>
      <c r="BI200" s="65"/>
      <c r="BJ200" s="65"/>
      <c r="BK200" s="65"/>
      <c r="BL200" s="65"/>
      <c r="BM200" s="65"/>
      <c r="BN200" s="65"/>
      <c r="BO200" s="65"/>
      <c r="BP200" s="65"/>
      <c r="BQ200" s="65"/>
      <c r="BR200" s="65"/>
      <c r="BS200" s="65"/>
      <c r="BT200" s="65"/>
      <c r="BU200" s="65"/>
      <c r="BV200" s="65"/>
      <c r="BW200" s="65"/>
      <c r="BX200" s="65"/>
      <c r="BY200" s="65"/>
      <c r="BZ200" s="65"/>
      <c r="CA200" s="65"/>
      <c r="CB200" s="65"/>
      <c r="CC200" s="65"/>
      <c r="CD200" s="65"/>
      <c r="CE200" s="65"/>
      <c r="CF200" s="65"/>
      <c r="CG200" s="65"/>
      <c r="CH200" s="65"/>
      <c r="CI200" s="65"/>
      <c r="CJ200" s="65"/>
      <c r="CK200" s="65"/>
      <c r="CL200" s="65"/>
      <c r="CM200" s="65"/>
      <c r="CN200" s="65"/>
      <c r="CO200" s="65"/>
      <c r="CP200" s="65"/>
      <c r="CQ200" s="65"/>
      <c r="CR200" s="65"/>
      <c r="CS200" s="65"/>
      <c r="CT200" s="65"/>
      <c r="CU200" s="65"/>
      <c r="CV200" s="65"/>
      <c r="CW200" s="65"/>
      <c r="CX200" s="65"/>
      <c r="CY200" s="65"/>
      <c r="CZ200" s="65"/>
      <c r="DA200" s="65"/>
      <c r="DB200" s="65"/>
      <c r="DC200" s="65"/>
      <c r="DD200" s="65"/>
      <c r="DE200" s="65"/>
      <c r="DF200" s="65"/>
      <c r="DG200" s="65"/>
      <c r="DH200" s="65"/>
      <c r="DI200" s="65"/>
      <c r="DJ200" s="65"/>
      <c r="DK200" s="65"/>
      <c r="DL200" s="65"/>
      <c r="DM200" s="65"/>
      <c r="DN200" s="65"/>
      <c r="DO200" s="65"/>
      <c r="DP200" s="65"/>
      <c r="DQ200" s="65"/>
      <c r="DR200" s="65"/>
      <c r="DS200" s="65"/>
      <c r="DT200" s="65"/>
      <c r="DU200" s="65"/>
      <c r="DV200" s="65"/>
      <c r="DW200" s="65"/>
      <c r="DX200" s="65"/>
      <c r="DY200" s="65"/>
      <c r="DZ200" s="65"/>
      <c r="EA200" s="65"/>
      <c r="EB200" s="65"/>
    </row>
    <row r="201" spans="1:132" ht="15.75" customHeight="1" x14ac:dyDescent="0.25">
      <c r="A201" s="65"/>
      <c r="B201" s="65"/>
      <c r="C201" s="65"/>
      <c r="D201" s="65"/>
      <c r="E201" s="65"/>
      <c r="F201" s="65"/>
      <c r="G201" s="65"/>
      <c r="H201" s="65"/>
      <c r="I201" s="65"/>
      <c r="J201" s="65"/>
      <c r="K201" s="65"/>
      <c r="L201" s="65"/>
      <c r="M201" s="65"/>
      <c r="N201" s="65"/>
      <c r="O201" s="65"/>
      <c r="P201" s="65"/>
      <c r="Q201" s="65"/>
      <c r="R201" s="65"/>
      <c r="S201" s="65"/>
      <c r="T201" s="65"/>
      <c r="U201" s="65"/>
      <c r="V201" s="65"/>
      <c r="W201" s="65"/>
      <c r="X201" s="65"/>
      <c r="Y201" s="65"/>
      <c r="Z201" s="65"/>
      <c r="AA201" s="65"/>
      <c r="AB201" s="65"/>
      <c r="AC201" s="65"/>
      <c r="AD201" s="65"/>
      <c r="AE201" s="65"/>
      <c r="AF201" s="65"/>
      <c r="AG201" s="65"/>
      <c r="AH201" s="65"/>
      <c r="AI201" s="65"/>
      <c r="AJ201" s="65"/>
      <c r="AK201" s="65"/>
      <c r="AL201" s="65"/>
      <c r="AM201" s="65"/>
      <c r="AN201" s="65"/>
      <c r="AO201" s="65"/>
      <c r="AP201" s="65"/>
      <c r="AQ201" s="65"/>
      <c r="AR201" s="65"/>
      <c r="AS201" s="65"/>
      <c r="AT201" s="65"/>
      <c r="AU201" s="65"/>
      <c r="AV201" s="65"/>
      <c r="AW201" s="65"/>
      <c r="AX201" s="65"/>
      <c r="AY201" s="65"/>
      <c r="AZ201" s="65"/>
      <c r="BA201" s="65"/>
      <c r="BB201" s="65"/>
      <c r="BC201" s="65"/>
      <c r="BD201" s="65"/>
      <c r="BE201" s="65"/>
      <c r="BF201" s="65"/>
      <c r="BG201" s="65"/>
      <c r="BH201" s="65"/>
      <c r="BI201" s="65"/>
      <c r="BJ201" s="65"/>
      <c r="BK201" s="65"/>
      <c r="BL201" s="65"/>
      <c r="BM201" s="65"/>
      <c r="BN201" s="65"/>
      <c r="BO201" s="65"/>
      <c r="BP201" s="65"/>
      <c r="BQ201" s="65"/>
      <c r="BR201" s="65"/>
      <c r="BS201" s="65"/>
      <c r="BT201" s="65"/>
      <c r="BU201" s="65"/>
      <c r="BV201" s="65"/>
      <c r="BW201" s="65"/>
      <c r="BX201" s="65"/>
      <c r="BY201" s="65"/>
      <c r="BZ201" s="65"/>
      <c r="CA201" s="65"/>
      <c r="CB201" s="65"/>
      <c r="CC201" s="65"/>
      <c r="CD201" s="65"/>
      <c r="CE201" s="65"/>
      <c r="CF201" s="65"/>
      <c r="CG201" s="65"/>
      <c r="CH201" s="65"/>
      <c r="CI201" s="65"/>
      <c r="CJ201" s="65"/>
      <c r="CK201" s="65"/>
      <c r="CL201" s="65"/>
      <c r="CM201" s="65"/>
      <c r="CN201" s="65"/>
      <c r="CO201" s="65"/>
      <c r="CP201" s="65"/>
      <c r="CQ201" s="65"/>
      <c r="CR201" s="65"/>
      <c r="CS201" s="65"/>
      <c r="CT201" s="65"/>
      <c r="CU201" s="65"/>
      <c r="CV201" s="65"/>
      <c r="CW201" s="65"/>
      <c r="CX201" s="65"/>
      <c r="CY201" s="65"/>
      <c r="CZ201" s="65"/>
      <c r="DA201" s="65"/>
      <c r="DB201" s="65"/>
      <c r="DC201" s="65"/>
      <c r="DD201" s="65"/>
      <c r="DE201" s="65"/>
      <c r="DF201" s="65"/>
      <c r="DG201" s="65"/>
      <c r="DH201" s="65"/>
      <c r="DI201" s="65"/>
      <c r="DJ201" s="65"/>
      <c r="DK201" s="65"/>
      <c r="DL201" s="65"/>
      <c r="DM201" s="65"/>
      <c r="DN201" s="65"/>
      <c r="DO201" s="65"/>
      <c r="DP201" s="65"/>
      <c r="DQ201" s="65"/>
      <c r="DR201" s="65"/>
      <c r="DS201" s="65"/>
      <c r="DT201" s="65"/>
      <c r="DU201" s="65"/>
      <c r="DV201" s="65"/>
      <c r="DW201" s="65"/>
      <c r="DX201" s="65"/>
      <c r="DY201" s="65"/>
      <c r="DZ201" s="65"/>
      <c r="EA201" s="65"/>
      <c r="EB201" s="65"/>
    </row>
    <row r="202" spans="1:132" ht="15.75" customHeight="1" x14ac:dyDescent="0.25">
      <c r="A202" s="65"/>
      <c r="B202" s="65"/>
      <c r="C202" s="65"/>
      <c r="D202" s="65"/>
      <c r="E202" s="65"/>
      <c r="F202" s="65"/>
      <c r="G202" s="65"/>
      <c r="H202" s="65"/>
      <c r="I202" s="65"/>
      <c r="J202" s="65"/>
      <c r="K202" s="65"/>
      <c r="L202" s="65"/>
      <c r="M202" s="65"/>
      <c r="N202" s="65"/>
      <c r="O202" s="65"/>
      <c r="P202" s="65"/>
      <c r="Q202" s="65"/>
      <c r="R202" s="65"/>
      <c r="S202" s="65"/>
      <c r="T202" s="65"/>
      <c r="U202" s="65"/>
      <c r="V202" s="65"/>
      <c r="W202" s="65"/>
      <c r="X202" s="65"/>
      <c r="Y202" s="65"/>
      <c r="Z202" s="65"/>
      <c r="AA202" s="65"/>
      <c r="AB202" s="65"/>
      <c r="AC202" s="65"/>
      <c r="AD202" s="65"/>
      <c r="AE202" s="65"/>
      <c r="AF202" s="65"/>
      <c r="AG202" s="65"/>
      <c r="AH202" s="65"/>
      <c r="AI202" s="65"/>
      <c r="AJ202" s="65"/>
      <c r="AK202" s="65"/>
      <c r="AL202" s="65"/>
      <c r="AM202" s="65"/>
      <c r="AN202" s="65"/>
      <c r="AO202" s="65"/>
      <c r="AP202" s="65"/>
      <c r="AQ202" s="65"/>
      <c r="AR202" s="65"/>
      <c r="AS202" s="65"/>
      <c r="AT202" s="65"/>
      <c r="AU202" s="65"/>
      <c r="AV202" s="65"/>
      <c r="AW202" s="65"/>
      <c r="AX202" s="65"/>
      <c r="AY202" s="65"/>
      <c r="AZ202" s="65"/>
      <c r="BA202" s="65"/>
      <c r="BB202" s="65"/>
      <c r="BC202" s="65"/>
      <c r="BD202" s="65"/>
      <c r="BE202" s="65"/>
      <c r="BF202" s="65"/>
      <c r="BG202" s="65"/>
      <c r="BH202" s="65"/>
      <c r="BI202" s="65"/>
      <c r="BJ202" s="65"/>
      <c r="BK202" s="65"/>
      <c r="BL202" s="65"/>
      <c r="BM202" s="65"/>
      <c r="BN202" s="65"/>
      <c r="BO202" s="65"/>
      <c r="BP202" s="65"/>
      <c r="BQ202" s="65"/>
      <c r="BR202" s="65"/>
      <c r="BS202" s="65"/>
      <c r="BT202" s="65"/>
      <c r="BU202" s="65"/>
      <c r="BV202" s="65"/>
      <c r="BW202" s="65"/>
      <c r="BX202" s="65"/>
      <c r="BY202" s="65"/>
      <c r="BZ202" s="65"/>
      <c r="CA202" s="65"/>
      <c r="CB202" s="65"/>
      <c r="CC202" s="65"/>
      <c r="CD202" s="65"/>
      <c r="CE202" s="65"/>
      <c r="CF202" s="65"/>
      <c r="CG202" s="65"/>
      <c r="CH202" s="65"/>
      <c r="CI202" s="65"/>
      <c r="CJ202" s="65"/>
      <c r="CK202" s="65"/>
      <c r="CL202" s="65"/>
      <c r="CM202" s="65"/>
      <c r="CN202" s="65"/>
      <c r="CO202" s="65"/>
      <c r="CP202" s="65"/>
      <c r="CQ202" s="65"/>
      <c r="CR202" s="65"/>
      <c r="CS202" s="65"/>
      <c r="CT202" s="65"/>
      <c r="CU202" s="65"/>
      <c r="CV202" s="65"/>
      <c r="CW202" s="65"/>
      <c r="CX202" s="65"/>
      <c r="CY202" s="65"/>
      <c r="CZ202" s="65"/>
      <c r="DA202" s="65"/>
      <c r="DB202" s="65"/>
      <c r="DC202" s="65"/>
      <c r="DD202" s="65"/>
      <c r="DE202" s="65"/>
      <c r="DF202" s="65"/>
      <c r="DG202" s="65"/>
      <c r="DH202" s="65"/>
      <c r="DI202" s="65"/>
      <c r="DJ202" s="65"/>
      <c r="DK202" s="65"/>
      <c r="DL202" s="65"/>
      <c r="DM202" s="65"/>
      <c r="DN202" s="65"/>
      <c r="DO202" s="65"/>
      <c r="DP202" s="65"/>
      <c r="DQ202" s="65"/>
      <c r="DR202" s="65"/>
      <c r="DS202" s="65"/>
      <c r="DT202" s="65"/>
      <c r="DU202" s="65"/>
      <c r="DV202" s="65"/>
      <c r="DW202" s="65"/>
      <c r="DX202" s="65"/>
      <c r="DY202" s="65"/>
      <c r="DZ202" s="65"/>
      <c r="EA202" s="65"/>
      <c r="EB202" s="65"/>
    </row>
    <row r="203" spans="1:132" ht="15.75" customHeight="1" x14ac:dyDescent="0.25">
      <c r="A203" s="65"/>
      <c r="B203" s="65"/>
      <c r="C203" s="65"/>
      <c r="D203" s="65"/>
      <c r="E203" s="65"/>
      <c r="F203" s="65"/>
      <c r="G203" s="65"/>
      <c r="H203" s="65"/>
      <c r="I203" s="65"/>
      <c r="J203" s="65"/>
      <c r="K203" s="65"/>
      <c r="L203" s="65"/>
      <c r="M203" s="65"/>
      <c r="N203" s="65"/>
      <c r="O203" s="65"/>
      <c r="P203" s="65"/>
      <c r="Q203" s="65"/>
      <c r="R203" s="65"/>
      <c r="S203" s="65"/>
      <c r="T203" s="65"/>
      <c r="U203" s="65"/>
      <c r="V203" s="65"/>
      <c r="W203" s="65"/>
      <c r="X203" s="65"/>
      <c r="Y203" s="65"/>
      <c r="Z203" s="65"/>
      <c r="AA203" s="65"/>
      <c r="AB203" s="65"/>
      <c r="AC203" s="65"/>
      <c r="AD203" s="65"/>
      <c r="AE203" s="65"/>
      <c r="AF203" s="65"/>
      <c r="AG203" s="65"/>
      <c r="AH203" s="65"/>
      <c r="AI203" s="65"/>
      <c r="AJ203" s="65"/>
      <c r="AK203" s="65"/>
      <c r="AL203" s="65"/>
      <c r="AM203" s="65"/>
      <c r="AN203" s="65"/>
      <c r="AO203" s="65"/>
      <c r="AP203" s="65"/>
      <c r="AQ203" s="65"/>
      <c r="AR203" s="65"/>
      <c r="AS203" s="65"/>
      <c r="AT203" s="65"/>
      <c r="AU203" s="65"/>
      <c r="AV203" s="65"/>
      <c r="AW203" s="65"/>
      <c r="AX203" s="65"/>
      <c r="AY203" s="65"/>
      <c r="AZ203" s="65"/>
      <c r="BA203" s="65"/>
      <c r="BB203" s="65"/>
      <c r="BC203" s="65"/>
      <c r="BD203" s="65"/>
      <c r="BE203" s="65"/>
      <c r="BF203" s="65"/>
      <c r="BG203" s="65"/>
      <c r="BH203" s="65"/>
      <c r="BI203" s="65"/>
      <c r="BJ203" s="65"/>
      <c r="BK203" s="65"/>
      <c r="BL203" s="65"/>
      <c r="BM203" s="65"/>
      <c r="BN203" s="65"/>
      <c r="BO203" s="65"/>
      <c r="BP203" s="65"/>
      <c r="BQ203" s="65"/>
      <c r="BR203" s="65"/>
      <c r="BS203" s="65"/>
      <c r="BT203" s="65"/>
      <c r="BU203" s="65"/>
      <c r="BV203" s="65"/>
      <c r="BW203" s="65"/>
      <c r="BX203" s="65"/>
      <c r="BY203" s="65"/>
      <c r="BZ203" s="65"/>
      <c r="CA203" s="65"/>
      <c r="CB203" s="65"/>
      <c r="CC203" s="65"/>
      <c r="CD203" s="65"/>
      <c r="CE203" s="65"/>
      <c r="CF203" s="65"/>
      <c r="CG203" s="65"/>
      <c r="CH203" s="65"/>
      <c r="CI203" s="65"/>
      <c r="CJ203" s="65"/>
      <c r="CK203" s="65"/>
      <c r="CL203" s="65"/>
      <c r="CM203" s="65"/>
      <c r="CN203" s="65"/>
      <c r="CO203" s="65"/>
      <c r="CP203" s="65"/>
      <c r="CQ203" s="65"/>
      <c r="CR203" s="65"/>
      <c r="CS203" s="65"/>
      <c r="CT203" s="65"/>
      <c r="CU203" s="65"/>
      <c r="CV203" s="65"/>
      <c r="CW203" s="65"/>
      <c r="CX203" s="65"/>
      <c r="CY203" s="65"/>
      <c r="CZ203" s="65"/>
      <c r="DA203" s="65"/>
      <c r="DB203" s="65"/>
      <c r="DC203" s="65"/>
      <c r="DD203" s="65"/>
      <c r="DE203" s="65"/>
      <c r="DF203" s="65"/>
      <c r="DG203" s="65"/>
      <c r="DH203" s="65"/>
      <c r="DI203" s="65"/>
      <c r="DJ203" s="65"/>
      <c r="DK203" s="65"/>
      <c r="DL203" s="65"/>
      <c r="DM203" s="65"/>
      <c r="DN203" s="65"/>
      <c r="DO203" s="65"/>
      <c r="DP203" s="65"/>
      <c r="DQ203" s="65"/>
      <c r="DR203" s="65"/>
      <c r="DS203" s="65"/>
      <c r="DT203" s="65"/>
      <c r="DU203" s="65"/>
      <c r="DV203" s="65"/>
      <c r="DW203" s="65"/>
      <c r="DX203" s="65"/>
      <c r="DY203" s="65"/>
      <c r="DZ203" s="65"/>
      <c r="EA203" s="65"/>
      <c r="EB203" s="65"/>
    </row>
    <row r="204" spans="1:132" ht="15.75" customHeight="1" x14ac:dyDescent="0.25">
      <c r="A204" s="65"/>
      <c r="B204" s="65"/>
      <c r="C204" s="65"/>
      <c r="D204" s="65"/>
      <c r="E204" s="65"/>
      <c r="F204" s="65"/>
      <c r="G204" s="65"/>
      <c r="H204" s="65"/>
      <c r="I204" s="65"/>
      <c r="J204" s="65"/>
      <c r="K204" s="65"/>
      <c r="L204" s="65"/>
      <c r="M204" s="65"/>
      <c r="N204" s="65"/>
      <c r="O204" s="65"/>
      <c r="P204" s="65"/>
      <c r="Q204" s="65"/>
      <c r="R204" s="65"/>
      <c r="S204" s="65"/>
      <c r="T204" s="65"/>
      <c r="U204" s="65"/>
      <c r="V204" s="65"/>
      <c r="W204" s="65"/>
      <c r="X204" s="65"/>
      <c r="Y204" s="65"/>
      <c r="Z204" s="65"/>
      <c r="AA204" s="65"/>
      <c r="AB204" s="65"/>
      <c r="AC204" s="65"/>
      <c r="AD204" s="65"/>
      <c r="AE204" s="65"/>
      <c r="AF204" s="65"/>
      <c r="AG204" s="65"/>
      <c r="AH204" s="65"/>
      <c r="AI204" s="65"/>
      <c r="AJ204" s="65"/>
      <c r="AK204" s="65"/>
      <c r="AL204" s="65"/>
      <c r="AM204" s="65"/>
      <c r="AN204" s="65"/>
      <c r="AO204" s="65"/>
      <c r="AP204" s="65"/>
      <c r="AQ204" s="65"/>
      <c r="AR204" s="65"/>
      <c r="AS204" s="65"/>
      <c r="AT204" s="65"/>
      <c r="AU204" s="65"/>
      <c r="AV204" s="65"/>
      <c r="AW204" s="65"/>
      <c r="AX204" s="65"/>
      <c r="AY204" s="65"/>
      <c r="AZ204" s="65"/>
      <c r="BA204" s="65"/>
      <c r="BB204" s="65"/>
      <c r="BC204" s="65"/>
      <c r="BD204" s="65"/>
      <c r="BE204" s="65"/>
      <c r="BF204" s="65"/>
      <c r="BG204" s="65"/>
      <c r="BH204" s="65"/>
      <c r="BI204" s="65"/>
      <c r="BJ204" s="65"/>
      <c r="BK204" s="65"/>
      <c r="BL204" s="65"/>
      <c r="BM204" s="65"/>
      <c r="BN204" s="65"/>
      <c r="BO204" s="65"/>
      <c r="BP204" s="65"/>
      <c r="BQ204" s="65"/>
      <c r="BR204" s="65"/>
      <c r="BS204" s="65"/>
      <c r="BT204" s="65"/>
      <c r="BU204" s="65"/>
      <c r="BV204" s="65"/>
      <c r="BW204" s="65"/>
      <c r="BX204" s="65"/>
      <c r="BY204" s="65"/>
      <c r="BZ204" s="65"/>
      <c r="CA204" s="65"/>
      <c r="CB204" s="65"/>
      <c r="CC204" s="65"/>
      <c r="CD204" s="65"/>
      <c r="CE204" s="65"/>
      <c r="CF204" s="65"/>
      <c r="CG204" s="65"/>
      <c r="CH204" s="65"/>
      <c r="CI204" s="65"/>
      <c r="CJ204" s="65"/>
      <c r="CK204" s="65"/>
      <c r="CL204" s="65"/>
      <c r="CM204" s="65"/>
      <c r="CN204" s="65"/>
      <c r="CO204" s="65"/>
      <c r="CP204" s="65"/>
      <c r="CQ204" s="65"/>
      <c r="CR204" s="65"/>
      <c r="CS204" s="65"/>
      <c r="CT204" s="65"/>
      <c r="CU204" s="65"/>
      <c r="CV204" s="65"/>
      <c r="CW204" s="65"/>
      <c r="CX204" s="65"/>
      <c r="CY204" s="65"/>
      <c r="CZ204" s="65"/>
      <c r="DA204" s="65"/>
      <c r="DB204" s="65"/>
      <c r="DC204" s="65"/>
      <c r="DD204" s="65"/>
      <c r="DE204" s="65"/>
      <c r="DF204" s="65"/>
      <c r="DG204" s="65"/>
      <c r="DH204" s="65"/>
      <c r="DI204" s="65"/>
      <c r="DJ204" s="65"/>
      <c r="DK204" s="65"/>
      <c r="DL204" s="65"/>
      <c r="DM204" s="65"/>
      <c r="DN204" s="65"/>
      <c r="DO204" s="65"/>
      <c r="DP204" s="65"/>
      <c r="DQ204" s="65"/>
      <c r="DR204" s="65"/>
      <c r="DS204" s="65"/>
      <c r="DT204" s="65"/>
      <c r="DU204" s="65"/>
      <c r="DV204" s="65"/>
      <c r="DW204" s="65"/>
      <c r="DX204" s="65"/>
      <c r="DY204" s="65"/>
      <c r="DZ204" s="65"/>
      <c r="EA204" s="65"/>
      <c r="EB204" s="65"/>
    </row>
    <row r="205" spans="1:132" ht="15.75" customHeight="1" x14ac:dyDescent="0.25">
      <c r="A205" s="65"/>
      <c r="B205" s="65"/>
      <c r="C205" s="65"/>
      <c r="D205" s="65"/>
      <c r="E205" s="65"/>
      <c r="F205" s="65"/>
      <c r="G205" s="65"/>
      <c r="H205" s="65"/>
      <c r="I205" s="65"/>
      <c r="J205" s="65"/>
      <c r="K205" s="65"/>
      <c r="L205" s="65"/>
      <c r="M205" s="65"/>
      <c r="N205" s="65"/>
      <c r="O205" s="65"/>
      <c r="P205" s="65"/>
      <c r="Q205" s="65"/>
      <c r="R205" s="65"/>
      <c r="S205" s="65"/>
      <c r="T205" s="65"/>
      <c r="U205" s="65"/>
      <c r="V205" s="65"/>
      <c r="W205" s="65"/>
      <c r="X205" s="65"/>
      <c r="Y205" s="65"/>
      <c r="Z205" s="65"/>
      <c r="AA205" s="65"/>
      <c r="AB205" s="65"/>
      <c r="AC205" s="65"/>
      <c r="AD205" s="65"/>
      <c r="AE205" s="65"/>
      <c r="AF205" s="65"/>
      <c r="AG205" s="65"/>
      <c r="AH205" s="65"/>
      <c r="AI205" s="65"/>
      <c r="AJ205" s="65"/>
      <c r="AK205" s="65"/>
      <c r="AL205" s="65"/>
      <c r="AM205" s="65"/>
      <c r="AN205" s="65"/>
      <c r="AO205" s="65"/>
      <c r="AP205" s="65"/>
      <c r="AQ205" s="65"/>
      <c r="AR205" s="65"/>
      <c r="AS205" s="65"/>
      <c r="AT205" s="65"/>
      <c r="AU205" s="65"/>
      <c r="AV205" s="65"/>
      <c r="AW205" s="65"/>
      <c r="AX205" s="65"/>
      <c r="AY205" s="65"/>
      <c r="AZ205" s="65"/>
      <c r="BA205" s="65"/>
      <c r="BB205" s="65"/>
      <c r="BC205" s="65"/>
      <c r="BD205" s="65"/>
      <c r="BE205" s="65"/>
      <c r="BF205" s="65"/>
      <c r="BG205" s="65"/>
      <c r="BH205" s="65"/>
      <c r="BI205" s="65"/>
      <c r="BJ205" s="65"/>
      <c r="BK205" s="65"/>
      <c r="BL205" s="65"/>
      <c r="BM205" s="65"/>
      <c r="BN205" s="65"/>
      <c r="BO205" s="65"/>
      <c r="BP205" s="65"/>
      <c r="BQ205" s="65"/>
      <c r="BR205" s="65"/>
      <c r="BS205" s="65"/>
      <c r="BT205" s="65"/>
      <c r="BU205" s="65"/>
      <c r="BV205" s="65"/>
      <c r="BW205" s="65"/>
      <c r="BX205" s="65"/>
      <c r="BY205" s="65"/>
      <c r="BZ205" s="65"/>
      <c r="CA205" s="65"/>
      <c r="CB205" s="65"/>
      <c r="CC205" s="65"/>
      <c r="CD205" s="65"/>
      <c r="CE205" s="65"/>
      <c r="CF205" s="65"/>
      <c r="CG205" s="65"/>
      <c r="CH205" s="65"/>
      <c r="CI205" s="65"/>
      <c r="CJ205" s="65"/>
      <c r="CK205" s="65"/>
      <c r="CL205" s="65"/>
      <c r="CM205" s="65"/>
      <c r="CN205" s="65"/>
      <c r="CO205" s="65"/>
      <c r="CP205" s="65"/>
      <c r="CQ205" s="65"/>
      <c r="CR205" s="65"/>
      <c r="CS205" s="65"/>
      <c r="CT205" s="65"/>
      <c r="CU205" s="65"/>
      <c r="CV205" s="65"/>
      <c r="CW205" s="65"/>
      <c r="CX205" s="65"/>
      <c r="CY205" s="65"/>
      <c r="CZ205" s="65"/>
      <c r="DA205" s="65"/>
      <c r="DB205" s="65"/>
      <c r="DC205" s="65"/>
      <c r="DD205" s="65"/>
      <c r="DE205" s="65"/>
      <c r="DF205" s="65"/>
      <c r="DG205" s="65"/>
      <c r="DH205" s="65"/>
      <c r="DI205" s="65"/>
      <c r="DJ205" s="65"/>
      <c r="DK205" s="65"/>
      <c r="DL205" s="65"/>
      <c r="DM205" s="65"/>
      <c r="DN205" s="65"/>
      <c r="DO205" s="65"/>
      <c r="DP205" s="65"/>
      <c r="DQ205" s="65"/>
      <c r="DR205" s="65"/>
      <c r="DS205" s="65"/>
      <c r="DT205" s="65"/>
      <c r="DU205" s="65"/>
      <c r="DV205" s="65"/>
      <c r="DW205" s="65"/>
      <c r="DX205" s="65"/>
      <c r="DY205" s="65"/>
      <c r="DZ205" s="65"/>
      <c r="EA205" s="65"/>
      <c r="EB205" s="65"/>
    </row>
    <row r="206" spans="1:132" ht="15.75" customHeight="1" x14ac:dyDescent="0.25">
      <c r="A206" s="65"/>
      <c r="B206" s="65"/>
      <c r="C206" s="65"/>
      <c r="D206" s="65"/>
      <c r="E206" s="65"/>
      <c r="F206" s="65"/>
      <c r="G206" s="65"/>
      <c r="H206" s="65"/>
      <c r="I206" s="65"/>
      <c r="J206" s="65"/>
      <c r="K206" s="65"/>
      <c r="L206" s="65"/>
      <c r="M206" s="65"/>
      <c r="N206" s="65"/>
      <c r="O206" s="65"/>
      <c r="P206" s="65"/>
      <c r="Q206" s="65"/>
      <c r="R206" s="65"/>
      <c r="S206" s="65"/>
      <c r="T206" s="65"/>
      <c r="U206" s="65"/>
      <c r="V206" s="65"/>
      <c r="W206" s="65"/>
      <c r="X206" s="65"/>
      <c r="Y206" s="65"/>
      <c r="Z206" s="65"/>
      <c r="AA206" s="65"/>
      <c r="AB206" s="65"/>
      <c r="AC206" s="65"/>
      <c r="AD206" s="65"/>
      <c r="AE206" s="65"/>
      <c r="AF206" s="65"/>
      <c r="AG206" s="65"/>
      <c r="AH206" s="65"/>
      <c r="AI206" s="65"/>
      <c r="AJ206" s="65"/>
      <c r="AK206" s="65"/>
      <c r="AL206" s="65"/>
      <c r="AM206" s="65"/>
      <c r="AN206" s="65"/>
      <c r="AO206" s="65"/>
      <c r="AP206" s="65"/>
      <c r="AQ206" s="65"/>
      <c r="AR206" s="65"/>
      <c r="AS206" s="65"/>
      <c r="AT206" s="65"/>
      <c r="AU206" s="65"/>
      <c r="AV206" s="65"/>
      <c r="AW206" s="65"/>
      <c r="AX206" s="65"/>
      <c r="AY206" s="65"/>
      <c r="AZ206" s="65"/>
      <c r="BA206" s="65"/>
      <c r="BB206" s="65"/>
      <c r="BC206" s="65"/>
      <c r="BD206" s="65"/>
      <c r="BE206" s="65"/>
      <c r="BF206" s="65"/>
      <c r="BG206" s="65"/>
      <c r="BH206" s="65"/>
      <c r="BI206" s="65"/>
      <c r="BJ206" s="65"/>
      <c r="BK206" s="65"/>
      <c r="BL206" s="65"/>
      <c r="BM206" s="65"/>
      <c r="BN206" s="65"/>
      <c r="BO206" s="65"/>
      <c r="BP206" s="65"/>
      <c r="BQ206" s="65"/>
      <c r="BR206" s="65"/>
      <c r="BS206" s="65"/>
      <c r="BT206" s="65"/>
      <c r="BU206" s="65"/>
      <c r="BV206" s="65"/>
      <c r="BW206" s="65"/>
      <c r="BX206" s="65"/>
      <c r="BY206" s="65"/>
      <c r="BZ206" s="65"/>
      <c r="CA206" s="65"/>
      <c r="CB206" s="65"/>
      <c r="CC206" s="65"/>
      <c r="CD206" s="65"/>
      <c r="CE206" s="65"/>
      <c r="CF206" s="65"/>
      <c r="CG206" s="65"/>
      <c r="CH206" s="65"/>
      <c r="CI206" s="65"/>
      <c r="CJ206" s="65"/>
      <c r="CK206" s="65"/>
      <c r="CL206" s="65"/>
      <c r="CM206" s="65"/>
      <c r="CN206" s="65"/>
      <c r="CO206" s="65"/>
      <c r="CP206" s="65"/>
      <c r="CQ206" s="65"/>
      <c r="CR206" s="65"/>
      <c r="CS206" s="65"/>
      <c r="CT206" s="65"/>
      <c r="CU206" s="65"/>
      <c r="CV206" s="65"/>
      <c r="CW206" s="65"/>
      <c r="CX206" s="65"/>
      <c r="CY206" s="65"/>
      <c r="CZ206" s="65"/>
      <c r="DA206" s="65"/>
      <c r="DB206" s="65"/>
      <c r="DC206" s="65"/>
      <c r="DD206" s="65"/>
      <c r="DE206" s="65"/>
      <c r="DF206" s="65"/>
      <c r="DG206" s="65"/>
      <c r="DH206" s="65"/>
      <c r="DI206" s="65"/>
      <c r="DJ206" s="65"/>
      <c r="DK206" s="65"/>
      <c r="DL206" s="65"/>
      <c r="DM206" s="65"/>
      <c r="DN206" s="65"/>
      <c r="DO206" s="65"/>
      <c r="DP206" s="65"/>
      <c r="DQ206" s="65"/>
      <c r="DR206" s="65"/>
      <c r="DS206" s="65"/>
      <c r="DT206" s="65"/>
      <c r="DU206" s="65"/>
      <c r="DV206" s="65"/>
      <c r="DW206" s="65"/>
      <c r="DX206" s="65"/>
      <c r="DY206" s="65"/>
      <c r="DZ206" s="65"/>
      <c r="EA206" s="65"/>
      <c r="EB206" s="65"/>
    </row>
    <row r="207" spans="1:132" ht="15.75" customHeight="1" x14ac:dyDescent="0.25">
      <c r="A207" s="65"/>
      <c r="B207" s="65"/>
      <c r="C207" s="65"/>
      <c r="D207" s="65"/>
      <c r="E207" s="65"/>
      <c r="F207" s="65"/>
      <c r="G207" s="65"/>
      <c r="H207" s="65"/>
      <c r="I207" s="65"/>
      <c r="J207" s="65"/>
      <c r="K207" s="65"/>
      <c r="L207" s="65"/>
      <c r="M207" s="65"/>
      <c r="N207" s="65"/>
      <c r="O207" s="65"/>
      <c r="P207" s="65"/>
      <c r="Q207" s="65"/>
      <c r="R207" s="65"/>
      <c r="S207" s="65"/>
      <c r="T207" s="65"/>
      <c r="U207" s="65"/>
      <c r="V207" s="65"/>
      <c r="W207" s="65"/>
      <c r="X207" s="65"/>
      <c r="Y207" s="65"/>
      <c r="Z207" s="65"/>
      <c r="AA207" s="65"/>
      <c r="AB207" s="65"/>
      <c r="AC207" s="65"/>
      <c r="AD207" s="65"/>
      <c r="AE207" s="65"/>
      <c r="AF207" s="65"/>
      <c r="AG207" s="65"/>
      <c r="AH207" s="65"/>
      <c r="AI207" s="65"/>
      <c r="AJ207" s="65"/>
      <c r="AK207" s="65"/>
      <c r="AL207" s="65"/>
      <c r="AM207" s="65"/>
      <c r="AN207" s="65"/>
      <c r="AO207" s="65"/>
      <c r="AP207" s="65"/>
      <c r="AQ207" s="65"/>
      <c r="AR207" s="65"/>
      <c r="AS207" s="65"/>
      <c r="AT207" s="65"/>
      <c r="AU207" s="65"/>
      <c r="AV207" s="65"/>
      <c r="AW207" s="65"/>
      <c r="AX207" s="65"/>
      <c r="AY207" s="65"/>
      <c r="AZ207" s="65"/>
      <c r="BA207" s="65"/>
      <c r="BB207" s="65"/>
      <c r="BC207" s="65"/>
      <c r="BD207" s="65"/>
      <c r="BE207" s="65"/>
      <c r="BF207" s="65"/>
      <c r="BG207" s="65"/>
      <c r="BH207" s="65"/>
      <c r="BI207" s="65"/>
      <c r="BJ207" s="65"/>
      <c r="BK207" s="65"/>
      <c r="BL207" s="65"/>
      <c r="BM207" s="65"/>
      <c r="BN207" s="65"/>
      <c r="BO207" s="65"/>
      <c r="BP207" s="65"/>
      <c r="BQ207" s="65"/>
      <c r="BR207" s="65"/>
      <c r="BS207" s="65"/>
      <c r="BT207" s="65"/>
      <c r="BU207" s="65"/>
      <c r="BV207" s="65"/>
      <c r="BW207" s="65"/>
      <c r="BX207" s="65"/>
      <c r="BY207" s="65"/>
      <c r="BZ207" s="65"/>
      <c r="CA207" s="65"/>
      <c r="CB207" s="65"/>
      <c r="CC207" s="65"/>
      <c r="CD207" s="65"/>
      <c r="CE207" s="65"/>
      <c r="CF207" s="65"/>
      <c r="CG207" s="65"/>
      <c r="CH207" s="65"/>
      <c r="CI207" s="65"/>
      <c r="CJ207" s="65"/>
      <c r="CK207" s="65"/>
      <c r="CL207" s="65"/>
      <c r="CM207" s="65"/>
      <c r="CN207" s="65"/>
      <c r="CO207" s="65"/>
      <c r="CP207" s="65"/>
      <c r="CQ207" s="65"/>
      <c r="CR207" s="65"/>
      <c r="CS207" s="65"/>
      <c r="CT207" s="65"/>
      <c r="CU207" s="65"/>
      <c r="CV207" s="65"/>
      <c r="CW207" s="65"/>
      <c r="CX207" s="65"/>
      <c r="CY207" s="65"/>
      <c r="CZ207" s="65"/>
      <c r="DA207" s="65"/>
      <c r="DB207" s="65"/>
      <c r="DC207" s="65"/>
      <c r="DD207" s="65"/>
      <c r="DE207" s="65"/>
      <c r="DF207" s="65"/>
      <c r="DG207" s="65"/>
      <c r="DH207" s="65"/>
      <c r="DI207" s="65"/>
      <c r="DJ207" s="65"/>
      <c r="DK207" s="65"/>
      <c r="DL207" s="65"/>
      <c r="DM207" s="65"/>
      <c r="DN207" s="65"/>
      <c r="DO207" s="65"/>
      <c r="DP207" s="65"/>
      <c r="DQ207" s="65"/>
      <c r="DR207" s="65"/>
      <c r="DS207" s="65"/>
      <c r="DT207" s="65"/>
      <c r="DU207" s="65"/>
      <c r="DV207" s="65"/>
      <c r="DW207" s="65"/>
      <c r="DX207" s="65"/>
      <c r="DY207" s="65"/>
      <c r="DZ207" s="65"/>
      <c r="EA207" s="65"/>
      <c r="EB207" s="65"/>
    </row>
    <row r="208" spans="1:132" ht="15.75" customHeight="1" x14ac:dyDescent="0.25">
      <c r="A208" s="65"/>
      <c r="B208" s="65"/>
      <c r="C208" s="65"/>
      <c r="D208" s="65"/>
      <c r="E208" s="65"/>
      <c r="F208" s="65"/>
      <c r="G208" s="65"/>
      <c r="H208" s="65"/>
      <c r="I208" s="65"/>
      <c r="J208" s="65"/>
      <c r="K208" s="65"/>
      <c r="L208" s="65"/>
      <c r="M208" s="65"/>
      <c r="N208" s="65"/>
      <c r="O208" s="65"/>
      <c r="P208" s="65"/>
      <c r="Q208" s="65"/>
      <c r="R208" s="65"/>
      <c r="S208" s="65"/>
      <c r="T208" s="65"/>
      <c r="U208" s="65"/>
      <c r="V208" s="65"/>
      <c r="W208" s="65"/>
      <c r="X208" s="65"/>
      <c r="Y208" s="65"/>
      <c r="Z208" s="65"/>
      <c r="AA208" s="65"/>
      <c r="AB208" s="65"/>
      <c r="AC208" s="65"/>
      <c r="AD208" s="65"/>
      <c r="AE208" s="65"/>
      <c r="AF208" s="65"/>
      <c r="AG208" s="65"/>
      <c r="AH208" s="65"/>
      <c r="AI208" s="65"/>
      <c r="AJ208" s="65"/>
      <c r="AK208" s="65"/>
      <c r="AL208" s="65"/>
      <c r="AM208" s="65"/>
      <c r="AN208" s="65"/>
      <c r="AO208" s="65"/>
      <c r="AP208" s="65"/>
      <c r="AQ208" s="65"/>
      <c r="AR208" s="65"/>
      <c r="AS208" s="65"/>
      <c r="AT208" s="65"/>
      <c r="AU208" s="65"/>
      <c r="AV208" s="65"/>
      <c r="AW208" s="65"/>
      <c r="AX208" s="65"/>
      <c r="AY208" s="65"/>
      <c r="AZ208" s="65"/>
      <c r="BA208" s="65"/>
      <c r="BB208" s="65"/>
      <c r="BC208" s="65"/>
      <c r="BD208" s="65"/>
      <c r="BE208" s="65"/>
      <c r="BF208" s="65"/>
      <c r="BG208" s="65"/>
      <c r="BH208" s="65"/>
      <c r="BI208" s="65"/>
      <c r="BJ208" s="65"/>
      <c r="BK208" s="65"/>
      <c r="BL208" s="65"/>
      <c r="BM208" s="65"/>
      <c r="BN208" s="65"/>
      <c r="BO208" s="65"/>
      <c r="BP208" s="65"/>
      <c r="BQ208" s="65"/>
      <c r="BR208" s="65"/>
      <c r="BS208" s="65"/>
      <c r="BT208" s="65"/>
      <c r="BU208" s="65"/>
      <c r="BV208" s="65"/>
      <c r="BW208" s="65"/>
      <c r="BX208" s="65"/>
      <c r="BY208" s="65"/>
      <c r="BZ208" s="65"/>
      <c r="CA208" s="65"/>
      <c r="CB208" s="65"/>
      <c r="CC208" s="65"/>
      <c r="CD208" s="65"/>
      <c r="CE208" s="65"/>
      <c r="CF208" s="65"/>
      <c r="CG208" s="65"/>
      <c r="CH208" s="65"/>
      <c r="CI208" s="65"/>
      <c r="CJ208" s="65"/>
      <c r="CK208" s="65"/>
      <c r="CL208" s="65"/>
      <c r="CM208" s="65"/>
      <c r="CN208" s="65"/>
      <c r="CO208" s="65"/>
      <c r="CP208" s="65"/>
      <c r="CQ208" s="65"/>
      <c r="CR208" s="65"/>
      <c r="CS208" s="65"/>
      <c r="CT208" s="65"/>
      <c r="CU208" s="65"/>
      <c r="CV208" s="65"/>
      <c r="CW208" s="65"/>
      <c r="CX208" s="65"/>
      <c r="CY208" s="65"/>
      <c r="CZ208" s="65"/>
      <c r="DA208" s="65"/>
      <c r="DB208" s="65"/>
      <c r="DC208" s="65"/>
      <c r="DD208" s="65"/>
      <c r="DE208" s="65"/>
      <c r="DF208" s="65"/>
      <c r="DG208" s="65"/>
      <c r="DH208" s="65"/>
      <c r="DI208" s="65"/>
      <c r="DJ208" s="65"/>
      <c r="DK208" s="65"/>
      <c r="DL208" s="65"/>
      <c r="DM208" s="65"/>
      <c r="DN208" s="65"/>
      <c r="DO208" s="65"/>
      <c r="DP208" s="65"/>
      <c r="DQ208" s="65"/>
      <c r="DR208" s="65"/>
      <c r="DS208" s="65"/>
      <c r="DT208" s="65"/>
      <c r="DU208" s="65"/>
      <c r="DV208" s="65"/>
      <c r="DW208" s="65"/>
      <c r="DX208" s="65"/>
      <c r="DY208" s="65"/>
      <c r="DZ208" s="65"/>
      <c r="EA208" s="65"/>
      <c r="EB208" s="65"/>
    </row>
    <row r="209" spans="1:132" ht="15.75" customHeight="1" x14ac:dyDescent="0.25">
      <c r="A209" s="65"/>
      <c r="B209" s="65"/>
      <c r="C209" s="65"/>
      <c r="D209" s="65"/>
      <c r="E209" s="65"/>
      <c r="F209" s="65"/>
      <c r="G209" s="65"/>
      <c r="H209" s="65"/>
      <c r="I209" s="65"/>
      <c r="J209" s="65"/>
      <c r="K209" s="65"/>
      <c r="L209" s="65"/>
      <c r="M209" s="65"/>
      <c r="N209" s="65"/>
      <c r="O209" s="65"/>
      <c r="P209" s="65"/>
      <c r="Q209" s="65"/>
      <c r="R209" s="65"/>
      <c r="S209" s="65"/>
      <c r="T209" s="65"/>
      <c r="U209" s="65"/>
      <c r="V209" s="65"/>
      <c r="W209" s="65"/>
      <c r="X209" s="65"/>
      <c r="Y209" s="65"/>
      <c r="Z209" s="65"/>
      <c r="AA209" s="65"/>
      <c r="AB209" s="65"/>
      <c r="AC209" s="65"/>
      <c r="AD209" s="65"/>
      <c r="AE209" s="65"/>
      <c r="AF209" s="65"/>
      <c r="AG209" s="65"/>
      <c r="AH209" s="65"/>
      <c r="AI209" s="65"/>
      <c r="AJ209" s="65"/>
      <c r="AK209" s="65"/>
      <c r="AL209" s="65"/>
      <c r="AM209" s="65"/>
      <c r="AN209" s="65"/>
      <c r="AO209" s="65"/>
      <c r="AP209" s="65"/>
      <c r="AQ209" s="65"/>
      <c r="AR209" s="65"/>
      <c r="AS209" s="65"/>
      <c r="AT209" s="65"/>
      <c r="AU209" s="65"/>
      <c r="AV209" s="65"/>
      <c r="AW209" s="65"/>
      <c r="AX209" s="65"/>
      <c r="AY209" s="65"/>
      <c r="AZ209" s="65"/>
      <c r="BA209" s="65"/>
      <c r="BB209" s="65"/>
      <c r="BC209" s="65"/>
      <c r="BD209" s="65"/>
      <c r="BE209" s="65"/>
      <c r="BF209" s="65"/>
      <c r="BG209" s="65"/>
      <c r="BH209" s="65"/>
      <c r="BI209" s="65"/>
      <c r="BJ209" s="65"/>
      <c r="BK209" s="65"/>
      <c r="BL209" s="65"/>
      <c r="BM209" s="65"/>
      <c r="BN209" s="65"/>
      <c r="BO209" s="65"/>
      <c r="BP209" s="65"/>
      <c r="BQ209" s="65"/>
      <c r="BR209" s="65"/>
      <c r="BS209" s="65"/>
      <c r="BT209" s="65"/>
      <c r="BU209" s="65"/>
      <c r="BV209" s="65"/>
      <c r="BW209" s="65"/>
      <c r="BX209" s="65"/>
      <c r="BY209" s="65"/>
      <c r="BZ209" s="65"/>
      <c r="CA209" s="65"/>
      <c r="CB209" s="65"/>
      <c r="CC209" s="65"/>
      <c r="CD209" s="65"/>
      <c r="CE209" s="65"/>
      <c r="CF209" s="65"/>
      <c r="CG209" s="65"/>
      <c r="CH209" s="65"/>
      <c r="CI209" s="65"/>
      <c r="CJ209" s="65"/>
      <c r="CK209" s="65"/>
      <c r="CL209" s="65"/>
      <c r="CM209" s="65"/>
      <c r="CN209" s="65"/>
      <c r="CO209" s="65"/>
      <c r="CP209" s="65"/>
      <c r="CQ209" s="65"/>
      <c r="CR209" s="65"/>
      <c r="CS209" s="65"/>
      <c r="CT209" s="65"/>
      <c r="CU209" s="65"/>
      <c r="CV209" s="65"/>
      <c r="CW209" s="65"/>
      <c r="CX209" s="65"/>
      <c r="CY209" s="65"/>
      <c r="CZ209" s="65"/>
      <c r="DA209" s="65"/>
      <c r="DB209" s="65"/>
      <c r="DC209" s="65"/>
      <c r="DD209" s="65"/>
      <c r="DE209" s="65"/>
      <c r="DF209" s="65"/>
      <c r="DG209" s="65"/>
      <c r="DH209" s="65"/>
      <c r="DI209" s="65"/>
      <c r="DJ209" s="65"/>
      <c r="DK209" s="65"/>
      <c r="DL209" s="65"/>
      <c r="DM209" s="65"/>
      <c r="DN209" s="65"/>
      <c r="DO209" s="65"/>
      <c r="DP209" s="65"/>
      <c r="DQ209" s="65"/>
      <c r="DR209" s="65"/>
      <c r="DS209" s="65"/>
      <c r="DT209" s="65"/>
      <c r="DU209" s="65"/>
      <c r="DV209" s="65"/>
      <c r="DW209" s="65"/>
      <c r="DX209" s="65"/>
      <c r="DY209" s="65"/>
      <c r="DZ209" s="65"/>
      <c r="EA209" s="65"/>
      <c r="EB209" s="65"/>
    </row>
    <row r="210" spans="1:132" ht="15.75" customHeight="1" x14ac:dyDescent="0.25">
      <c r="A210" s="65"/>
      <c r="B210" s="65"/>
      <c r="C210" s="65"/>
      <c r="D210" s="65"/>
      <c r="E210" s="65"/>
      <c r="F210" s="65"/>
      <c r="G210" s="65"/>
      <c r="H210" s="65"/>
      <c r="I210" s="65"/>
      <c r="J210" s="65"/>
      <c r="K210" s="65"/>
      <c r="L210" s="65"/>
      <c r="M210" s="65"/>
      <c r="N210" s="65"/>
      <c r="O210" s="65"/>
      <c r="P210" s="65"/>
      <c r="Q210" s="65"/>
      <c r="R210" s="65"/>
      <c r="S210" s="65"/>
      <c r="T210" s="65"/>
      <c r="U210" s="65"/>
      <c r="V210" s="65"/>
      <c r="W210" s="65"/>
      <c r="X210" s="65"/>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c r="BE210" s="65"/>
      <c r="BF210" s="65"/>
      <c r="BG210" s="65"/>
      <c r="BH210" s="65"/>
      <c r="BI210" s="65"/>
      <c r="BJ210" s="65"/>
      <c r="BK210" s="65"/>
      <c r="BL210" s="65"/>
      <c r="BM210" s="65"/>
      <c r="BN210" s="65"/>
      <c r="BO210" s="65"/>
      <c r="BP210" s="65"/>
      <c r="BQ210" s="65"/>
      <c r="BR210" s="65"/>
      <c r="BS210" s="65"/>
      <c r="BT210" s="65"/>
      <c r="BU210" s="65"/>
      <c r="BV210" s="65"/>
      <c r="BW210" s="65"/>
      <c r="BX210" s="65"/>
      <c r="BY210" s="65"/>
      <c r="BZ210" s="65"/>
      <c r="CA210" s="65"/>
      <c r="CB210" s="65"/>
      <c r="CC210" s="65"/>
      <c r="CD210" s="65"/>
      <c r="CE210" s="65"/>
      <c r="CF210" s="65"/>
      <c r="CG210" s="65"/>
      <c r="CH210" s="65"/>
      <c r="CI210" s="65"/>
      <c r="CJ210" s="65"/>
      <c r="CK210" s="65"/>
      <c r="CL210" s="65"/>
      <c r="CM210" s="65"/>
      <c r="CN210" s="65"/>
      <c r="CO210" s="65"/>
      <c r="CP210" s="65"/>
      <c r="CQ210" s="65"/>
      <c r="CR210" s="65"/>
      <c r="CS210" s="65"/>
      <c r="CT210" s="65"/>
      <c r="CU210" s="65"/>
      <c r="CV210" s="65"/>
      <c r="CW210" s="65"/>
      <c r="CX210" s="65"/>
      <c r="CY210" s="65"/>
      <c r="CZ210" s="65"/>
      <c r="DA210" s="65"/>
      <c r="DB210" s="65"/>
      <c r="DC210" s="65"/>
      <c r="DD210" s="65"/>
      <c r="DE210" s="65"/>
      <c r="DF210" s="65"/>
      <c r="DG210" s="65"/>
      <c r="DH210" s="65"/>
      <c r="DI210" s="65"/>
      <c r="DJ210" s="65"/>
      <c r="DK210" s="65"/>
      <c r="DL210" s="65"/>
      <c r="DM210" s="65"/>
      <c r="DN210" s="65"/>
      <c r="DO210" s="65"/>
      <c r="DP210" s="65"/>
      <c r="DQ210" s="65"/>
      <c r="DR210" s="65"/>
      <c r="DS210" s="65"/>
      <c r="DT210" s="65"/>
      <c r="DU210" s="65"/>
      <c r="DV210" s="65"/>
      <c r="DW210" s="65"/>
      <c r="DX210" s="65"/>
      <c r="DY210" s="65"/>
      <c r="DZ210" s="65"/>
      <c r="EA210" s="65"/>
      <c r="EB210" s="65"/>
    </row>
    <row r="211" spans="1:132" ht="15.75" customHeight="1" x14ac:dyDescent="0.25">
      <c r="A211" s="65"/>
      <c r="B211" s="65"/>
      <c r="C211" s="65"/>
      <c r="D211" s="65"/>
      <c r="E211" s="65"/>
      <c r="F211" s="65"/>
      <c r="G211" s="65"/>
      <c r="H211" s="65"/>
      <c r="I211" s="65"/>
      <c r="J211" s="65"/>
      <c r="K211" s="65"/>
      <c r="L211" s="65"/>
      <c r="M211" s="65"/>
      <c r="N211" s="65"/>
      <c r="O211" s="65"/>
      <c r="P211" s="65"/>
      <c r="Q211" s="65"/>
      <c r="R211" s="65"/>
      <c r="S211" s="65"/>
      <c r="T211" s="65"/>
      <c r="U211" s="65"/>
      <c r="V211" s="65"/>
      <c r="W211" s="65"/>
      <c r="X211" s="65"/>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c r="BE211" s="65"/>
      <c r="BF211" s="65"/>
      <c r="BG211" s="65"/>
      <c r="BH211" s="65"/>
      <c r="BI211" s="65"/>
      <c r="BJ211" s="65"/>
      <c r="BK211" s="65"/>
      <c r="BL211" s="65"/>
      <c r="BM211" s="65"/>
      <c r="BN211" s="65"/>
      <c r="BO211" s="65"/>
      <c r="BP211" s="65"/>
      <c r="BQ211" s="65"/>
      <c r="BR211" s="65"/>
      <c r="BS211" s="65"/>
      <c r="BT211" s="65"/>
      <c r="BU211" s="65"/>
      <c r="BV211" s="65"/>
      <c r="BW211" s="65"/>
      <c r="BX211" s="65"/>
      <c r="BY211" s="65"/>
      <c r="BZ211" s="65"/>
      <c r="CA211" s="65"/>
      <c r="CB211" s="65"/>
      <c r="CC211" s="65"/>
      <c r="CD211" s="65"/>
      <c r="CE211" s="65"/>
      <c r="CF211" s="65"/>
      <c r="CG211" s="65"/>
      <c r="CH211" s="65"/>
      <c r="CI211" s="65"/>
      <c r="CJ211" s="65"/>
      <c r="CK211" s="65"/>
      <c r="CL211" s="65"/>
      <c r="CM211" s="65"/>
      <c r="CN211" s="65"/>
      <c r="CO211" s="65"/>
      <c r="CP211" s="65"/>
      <c r="CQ211" s="65"/>
      <c r="CR211" s="65"/>
      <c r="CS211" s="65"/>
      <c r="CT211" s="65"/>
      <c r="CU211" s="65"/>
      <c r="CV211" s="65"/>
      <c r="CW211" s="65"/>
      <c r="CX211" s="65"/>
      <c r="CY211" s="65"/>
      <c r="CZ211" s="65"/>
      <c r="DA211" s="65"/>
      <c r="DB211" s="65"/>
      <c r="DC211" s="65"/>
      <c r="DD211" s="65"/>
      <c r="DE211" s="65"/>
      <c r="DF211" s="65"/>
      <c r="DG211" s="65"/>
      <c r="DH211" s="65"/>
      <c r="DI211" s="65"/>
      <c r="DJ211" s="65"/>
      <c r="DK211" s="65"/>
      <c r="DL211" s="65"/>
      <c r="DM211" s="65"/>
      <c r="DN211" s="65"/>
      <c r="DO211" s="65"/>
      <c r="DP211" s="65"/>
      <c r="DQ211" s="65"/>
      <c r="DR211" s="65"/>
      <c r="DS211" s="65"/>
      <c r="DT211" s="65"/>
      <c r="DU211" s="65"/>
      <c r="DV211" s="65"/>
      <c r="DW211" s="65"/>
      <c r="DX211" s="65"/>
      <c r="DY211" s="65"/>
      <c r="DZ211" s="65"/>
      <c r="EA211" s="65"/>
      <c r="EB211" s="65"/>
    </row>
    <row r="212" spans="1:132" ht="15.75" customHeight="1" x14ac:dyDescent="0.25">
      <c r="A212" s="65"/>
      <c r="B212" s="65"/>
      <c r="C212" s="65"/>
      <c r="D212" s="65"/>
      <c r="E212" s="65"/>
      <c r="F212" s="65"/>
      <c r="G212" s="65"/>
      <c r="H212" s="65"/>
      <c r="I212" s="65"/>
      <c r="J212" s="65"/>
      <c r="K212" s="65"/>
      <c r="L212" s="65"/>
      <c r="M212" s="65"/>
      <c r="N212" s="65"/>
      <c r="O212" s="65"/>
      <c r="P212" s="65"/>
      <c r="Q212" s="65"/>
      <c r="R212" s="65"/>
      <c r="S212" s="65"/>
      <c r="T212" s="65"/>
      <c r="U212" s="65"/>
      <c r="V212" s="65"/>
      <c r="W212" s="65"/>
      <c r="X212" s="65"/>
      <c r="Y212" s="65"/>
      <c r="Z212" s="65"/>
      <c r="AA212" s="65"/>
      <c r="AB212" s="65"/>
      <c r="AC212" s="65"/>
      <c r="AD212" s="65"/>
      <c r="AE212" s="65"/>
      <c r="AF212" s="65"/>
      <c r="AG212" s="65"/>
      <c r="AH212" s="65"/>
      <c r="AI212" s="65"/>
      <c r="AJ212" s="65"/>
      <c r="AK212" s="65"/>
      <c r="AL212" s="65"/>
      <c r="AM212" s="65"/>
      <c r="AN212" s="65"/>
      <c r="AO212" s="65"/>
      <c r="AP212" s="65"/>
      <c r="AQ212" s="65"/>
      <c r="AR212" s="65"/>
      <c r="AS212" s="65"/>
      <c r="AT212" s="65"/>
      <c r="AU212" s="65"/>
      <c r="AV212" s="65"/>
      <c r="AW212" s="65"/>
      <c r="AX212" s="65"/>
      <c r="AY212" s="65"/>
      <c r="AZ212" s="65"/>
      <c r="BA212" s="65"/>
      <c r="BB212" s="65"/>
      <c r="BC212" s="65"/>
      <c r="BD212" s="65"/>
      <c r="BE212" s="65"/>
      <c r="BF212" s="65"/>
      <c r="BG212" s="65"/>
      <c r="BH212" s="65"/>
      <c r="BI212" s="65"/>
      <c r="BJ212" s="65"/>
      <c r="BK212" s="65"/>
      <c r="BL212" s="65"/>
      <c r="BM212" s="65"/>
      <c r="BN212" s="65"/>
      <c r="BO212" s="65"/>
      <c r="BP212" s="65"/>
      <c r="BQ212" s="65"/>
      <c r="BR212" s="65"/>
      <c r="BS212" s="65"/>
      <c r="BT212" s="65"/>
      <c r="BU212" s="65"/>
      <c r="BV212" s="65"/>
      <c r="BW212" s="65"/>
      <c r="BX212" s="65"/>
      <c r="BY212" s="65"/>
      <c r="BZ212" s="65"/>
      <c r="CA212" s="65"/>
      <c r="CB212" s="65"/>
      <c r="CC212" s="65"/>
      <c r="CD212" s="65"/>
      <c r="CE212" s="65"/>
      <c r="CF212" s="65"/>
      <c r="CG212" s="65"/>
      <c r="CH212" s="65"/>
      <c r="CI212" s="65"/>
      <c r="CJ212" s="65"/>
      <c r="CK212" s="65"/>
      <c r="CL212" s="65"/>
      <c r="CM212" s="65"/>
      <c r="CN212" s="65"/>
      <c r="CO212" s="65"/>
      <c r="CP212" s="65"/>
      <c r="CQ212" s="65"/>
      <c r="CR212" s="65"/>
      <c r="CS212" s="65"/>
      <c r="CT212" s="65"/>
      <c r="CU212" s="65"/>
      <c r="CV212" s="65"/>
      <c r="CW212" s="65"/>
      <c r="CX212" s="65"/>
      <c r="CY212" s="65"/>
      <c r="CZ212" s="65"/>
      <c r="DA212" s="65"/>
      <c r="DB212" s="65"/>
      <c r="DC212" s="65"/>
      <c r="DD212" s="65"/>
      <c r="DE212" s="65"/>
      <c r="DF212" s="65"/>
      <c r="DG212" s="65"/>
      <c r="DH212" s="65"/>
      <c r="DI212" s="65"/>
      <c r="DJ212" s="65"/>
      <c r="DK212" s="65"/>
      <c r="DL212" s="65"/>
      <c r="DM212" s="65"/>
      <c r="DN212" s="65"/>
      <c r="DO212" s="65"/>
      <c r="DP212" s="65"/>
      <c r="DQ212" s="65"/>
      <c r="DR212" s="65"/>
      <c r="DS212" s="65"/>
      <c r="DT212" s="65"/>
      <c r="DU212" s="65"/>
      <c r="DV212" s="65"/>
      <c r="DW212" s="65"/>
      <c r="DX212" s="65"/>
      <c r="DY212" s="65"/>
      <c r="DZ212" s="65"/>
      <c r="EA212" s="65"/>
      <c r="EB212" s="65"/>
    </row>
    <row r="213" spans="1:132" ht="15.75" customHeight="1" x14ac:dyDescent="0.25">
      <c r="A213" s="65"/>
      <c r="B213" s="65"/>
      <c r="C213" s="65"/>
      <c r="D213" s="65"/>
      <c r="E213" s="65"/>
      <c r="F213" s="65"/>
      <c r="G213" s="65"/>
      <c r="H213" s="65"/>
      <c r="I213" s="65"/>
      <c r="J213" s="65"/>
      <c r="K213" s="65"/>
      <c r="L213" s="65"/>
      <c r="M213" s="65"/>
      <c r="N213" s="65"/>
      <c r="O213" s="65"/>
      <c r="P213" s="65"/>
      <c r="Q213" s="65"/>
      <c r="R213" s="65"/>
      <c r="S213" s="65"/>
      <c r="T213" s="65"/>
      <c r="U213" s="65"/>
      <c r="V213" s="65"/>
      <c r="W213" s="65"/>
      <c r="X213" s="65"/>
      <c r="Y213" s="65"/>
      <c r="Z213" s="65"/>
      <c r="AA213" s="65"/>
      <c r="AB213" s="65"/>
      <c r="AC213" s="65"/>
      <c r="AD213" s="65"/>
      <c r="AE213" s="65"/>
      <c r="AF213" s="65"/>
      <c r="AG213" s="65"/>
      <c r="AH213" s="65"/>
      <c r="AI213" s="65"/>
      <c r="AJ213" s="65"/>
      <c r="AK213" s="65"/>
      <c r="AL213" s="65"/>
      <c r="AM213" s="65"/>
      <c r="AN213" s="65"/>
      <c r="AO213" s="65"/>
      <c r="AP213" s="65"/>
      <c r="AQ213" s="65"/>
      <c r="AR213" s="65"/>
      <c r="AS213" s="65"/>
      <c r="AT213" s="65"/>
      <c r="AU213" s="65"/>
      <c r="AV213" s="65"/>
      <c r="AW213" s="65"/>
      <c r="AX213" s="65"/>
      <c r="AY213" s="65"/>
      <c r="AZ213" s="65"/>
      <c r="BA213" s="65"/>
      <c r="BB213" s="65"/>
      <c r="BC213" s="65"/>
      <c r="BD213" s="65"/>
      <c r="BE213" s="65"/>
      <c r="BF213" s="65"/>
      <c r="BG213" s="65"/>
      <c r="BH213" s="65"/>
      <c r="BI213" s="65"/>
      <c r="BJ213" s="65"/>
      <c r="BK213" s="65"/>
      <c r="BL213" s="65"/>
      <c r="BM213" s="65"/>
      <c r="BN213" s="65"/>
      <c r="BO213" s="65"/>
      <c r="BP213" s="65"/>
      <c r="BQ213" s="65"/>
      <c r="BR213" s="65"/>
      <c r="BS213" s="65"/>
      <c r="BT213" s="65"/>
      <c r="BU213" s="65"/>
      <c r="BV213" s="65"/>
      <c r="BW213" s="65"/>
      <c r="BX213" s="65"/>
      <c r="BY213" s="65"/>
      <c r="BZ213" s="65"/>
      <c r="CA213" s="65"/>
      <c r="CB213" s="65"/>
      <c r="CC213" s="65"/>
      <c r="CD213" s="65"/>
      <c r="CE213" s="65"/>
      <c r="CF213" s="65"/>
      <c r="CG213" s="65"/>
      <c r="CH213" s="65"/>
      <c r="CI213" s="65"/>
      <c r="CJ213" s="65"/>
      <c r="CK213" s="65"/>
      <c r="CL213" s="65"/>
      <c r="CM213" s="65"/>
      <c r="CN213" s="65"/>
      <c r="CO213" s="65"/>
      <c r="CP213" s="65"/>
      <c r="CQ213" s="65"/>
      <c r="CR213" s="65"/>
      <c r="CS213" s="65"/>
      <c r="CT213" s="65"/>
      <c r="CU213" s="65"/>
      <c r="CV213" s="65"/>
      <c r="CW213" s="65"/>
      <c r="CX213" s="65"/>
      <c r="CY213" s="65"/>
      <c r="CZ213" s="65"/>
      <c r="DA213" s="65"/>
      <c r="DB213" s="65"/>
      <c r="DC213" s="65"/>
      <c r="DD213" s="65"/>
      <c r="DE213" s="65"/>
      <c r="DF213" s="65"/>
      <c r="DG213" s="65"/>
      <c r="DH213" s="65"/>
      <c r="DI213" s="65"/>
      <c r="DJ213" s="65"/>
      <c r="DK213" s="65"/>
      <c r="DL213" s="65"/>
      <c r="DM213" s="65"/>
      <c r="DN213" s="65"/>
      <c r="DO213" s="65"/>
      <c r="DP213" s="65"/>
      <c r="DQ213" s="65"/>
      <c r="DR213" s="65"/>
      <c r="DS213" s="65"/>
      <c r="DT213" s="65"/>
      <c r="DU213" s="65"/>
      <c r="DV213" s="65"/>
      <c r="DW213" s="65"/>
      <c r="DX213" s="65"/>
      <c r="DY213" s="65"/>
      <c r="DZ213" s="65"/>
      <c r="EA213" s="65"/>
      <c r="EB213" s="65"/>
    </row>
    <row r="214" spans="1:132" ht="15.75" customHeight="1" x14ac:dyDescent="0.25">
      <c r="A214" s="65"/>
      <c r="B214" s="65"/>
      <c r="C214" s="65"/>
      <c r="D214" s="65"/>
      <c r="E214" s="65"/>
      <c r="F214" s="65"/>
      <c r="G214" s="65"/>
      <c r="H214" s="65"/>
      <c r="I214" s="65"/>
      <c r="J214" s="65"/>
      <c r="K214" s="65"/>
      <c r="L214" s="65"/>
      <c r="M214" s="65"/>
      <c r="N214" s="65"/>
      <c r="O214" s="65"/>
      <c r="P214" s="65"/>
      <c r="Q214" s="65"/>
      <c r="R214" s="65"/>
      <c r="S214" s="65"/>
      <c r="T214" s="65"/>
      <c r="U214" s="65"/>
      <c r="V214" s="65"/>
      <c r="W214" s="65"/>
      <c r="X214" s="65"/>
      <c r="Y214" s="65"/>
      <c r="Z214" s="65"/>
      <c r="AA214" s="65"/>
      <c r="AB214" s="65"/>
      <c r="AC214" s="65"/>
      <c r="AD214" s="65"/>
      <c r="AE214" s="65"/>
      <c r="AF214" s="65"/>
      <c r="AG214" s="65"/>
      <c r="AH214" s="65"/>
      <c r="AI214" s="65"/>
      <c r="AJ214" s="65"/>
      <c r="AK214" s="65"/>
      <c r="AL214" s="65"/>
      <c r="AM214" s="65"/>
      <c r="AN214" s="65"/>
      <c r="AO214" s="65"/>
      <c r="AP214" s="65"/>
      <c r="AQ214" s="65"/>
      <c r="AR214" s="65"/>
      <c r="AS214" s="65"/>
      <c r="AT214" s="65"/>
      <c r="AU214" s="65"/>
      <c r="AV214" s="65"/>
      <c r="AW214" s="65"/>
      <c r="AX214" s="65"/>
      <c r="AY214" s="65"/>
      <c r="AZ214" s="65"/>
      <c r="BA214" s="65"/>
      <c r="BB214" s="65"/>
      <c r="BC214" s="65"/>
      <c r="BD214" s="65"/>
      <c r="BE214" s="65"/>
      <c r="BF214" s="65"/>
      <c r="BG214" s="65"/>
      <c r="BH214" s="65"/>
      <c r="BI214" s="65"/>
      <c r="BJ214" s="65"/>
      <c r="BK214" s="65"/>
      <c r="BL214" s="65"/>
      <c r="BM214" s="65"/>
      <c r="BN214" s="65"/>
      <c r="BO214" s="65"/>
      <c r="BP214" s="65"/>
      <c r="BQ214" s="65"/>
      <c r="BR214" s="65"/>
      <c r="BS214" s="65"/>
      <c r="BT214" s="65"/>
      <c r="BU214" s="65"/>
      <c r="BV214" s="65"/>
      <c r="BW214" s="65"/>
      <c r="BX214" s="65"/>
      <c r="BY214" s="65"/>
      <c r="BZ214" s="65"/>
      <c r="CA214" s="65"/>
      <c r="CB214" s="65"/>
      <c r="CC214" s="65"/>
      <c r="CD214" s="65"/>
      <c r="CE214" s="65"/>
      <c r="CF214" s="65"/>
      <c r="CG214" s="65"/>
      <c r="CH214" s="65"/>
      <c r="CI214" s="65"/>
      <c r="CJ214" s="65"/>
      <c r="CK214" s="65"/>
      <c r="CL214" s="65"/>
      <c r="CM214" s="65"/>
      <c r="CN214" s="65"/>
      <c r="CO214" s="65"/>
      <c r="CP214" s="65"/>
      <c r="CQ214" s="65"/>
      <c r="CR214" s="65"/>
      <c r="CS214" s="65"/>
      <c r="CT214" s="65"/>
      <c r="CU214" s="65"/>
      <c r="CV214" s="65"/>
      <c r="CW214" s="65"/>
      <c r="CX214" s="65"/>
      <c r="CY214" s="65"/>
      <c r="CZ214" s="65"/>
      <c r="DA214" s="65"/>
      <c r="DB214" s="65"/>
      <c r="DC214" s="65"/>
      <c r="DD214" s="65"/>
      <c r="DE214" s="65"/>
      <c r="DF214" s="65"/>
      <c r="DG214" s="65"/>
      <c r="DH214" s="65"/>
      <c r="DI214" s="65"/>
      <c r="DJ214" s="65"/>
      <c r="DK214" s="65"/>
      <c r="DL214" s="65"/>
      <c r="DM214" s="65"/>
      <c r="DN214" s="65"/>
      <c r="DO214" s="65"/>
      <c r="DP214" s="65"/>
      <c r="DQ214" s="65"/>
      <c r="DR214" s="65"/>
      <c r="DS214" s="65"/>
      <c r="DT214" s="65"/>
      <c r="DU214" s="65"/>
      <c r="DV214" s="65"/>
      <c r="DW214" s="65"/>
      <c r="DX214" s="65"/>
      <c r="DY214" s="65"/>
      <c r="DZ214" s="65"/>
      <c r="EA214" s="65"/>
      <c r="EB214" s="65"/>
    </row>
    <row r="215" spans="1:132" ht="15.75" customHeight="1" x14ac:dyDescent="0.25">
      <c r="A215" s="65"/>
      <c r="B215" s="65"/>
      <c r="C215" s="65"/>
      <c r="D215" s="65"/>
      <c r="E215" s="65"/>
      <c r="F215" s="65"/>
      <c r="G215" s="65"/>
      <c r="H215" s="65"/>
      <c r="I215" s="65"/>
      <c r="J215" s="65"/>
      <c r="K215" s="65"/>
      <c r="L215" s="65"/>
      <c r="M215" s="65"/>
      <c r="N215" s="65"/>
      <c r="O215" s="65"/>
      <c r="P215" s="65"/>
      <c r="Q215" s="65"/>
      <c r="R215" s="65"/>
      <c r="S215" s="65"/>
      <c r="T215" s="65"/>
      <c r="U215" s="65"/>
      <c r="V215" s="65"/>
      <c r="W215" s="65"/>
      <c r="X215" s="65"/>
      <c r="Y215" s="65"/>
      <c r="Z215" s="65"/>
      <c r="AA215" s="65"/>
      <c r="AB215" s="65"/>
      <c r="AC215" s="65"/>
      <c r="AD215" s="65"/>
      <c r="AE215" s="65"/>
      <c r="AF215" s="65"/>
      <c r="AG215" s="65"/>
      <c r="AH215" s="65"/>
      <c r="AI215" s="65"/>
      <c r="AJ215" s="65"/>
      <c r="AK215" s="65"/>
      <c r="AL215" s="65"/>
      <c r="AM215" s="65"/>
      <c r="AN215" s="65"/>
      <c r="AO215" s="65"/>
      <c r="AP215" s="65"/>
      <c r="AQ215" s="65"/>
      <c r="AR215" s="65"/>
      <c r="AS215" s="65"/>
      <c r="AT215" s="65"/>
      <c r="AU215" s="65"/>
      <c r="AV215" s="65"/>
      <c r="AW215" s="65"/>
      <c r="AX215" s="65"/>
      <c r="AY215" s="65"/>
      <c r="AZ215" s="65"/>
      <c r="BA215" s="65"/>
      <c r="BB215" s="65"/>
      <c r="BC215" s="65"/>
      <c r="BD215" s="65"/>
      <c r="BE215" s="65"/>
      <c r="BF215" s="65"/>
      <c r="BG215" s="65"/>
      <c r="BH215" s="65"/>
      <c r="BI215" s="65"/>
      <c r="BJ215" s="65"/>
      <c r="BK215" s="65"/>
      <c r="BL215" s="65"/>
      <c r="BM215" s="65"/>
      <c r="BN215" s="65"/>
      <c r="BO215" s="65"/>
      <c r="BP215" s="65"/>
      <c r="BQ215" s="65"/>
      <c r="BR215" s="65"/>
      <c r="BS215" s="65"/>
      <c r="BT215" s="65"/>
      <c r="BU215" s="65"/>
      <c r="BV215" s="65"/>
      <c r="BW215" s="65"/>
      <c r="BX215" s="65"/>
      <c r="BY215" s="65"/>
      <c r="BZ215" s="65"/>
      <c r="CA215" s="65"/>
      <c r="CB215" s="65"/>
      <c r="CC215" s="65"/>
      <c r="CD215" s="65"/>
      <c r="CE215" s="65"/>
      <c r="CF215" s="65"/>
      <c r="CG215" s="65"/>
      <c r="CH215" s="65"/>
      <c r="CI215" s="65"/>
      <c r="CJ215" s="65"/>
      <c r="CK215" s="65"/>
      <c r="CL215" s="65"/>
      <c r="CM215" s="65"/>
      <c r="CN215" s="65"/>
      <c r="CO215" s="65"/>
      <c r="CP215" s="65"/>
      <c r="CQ215" s="65"/>
      <c r="CR215" s="65"/>
      <c r="CS215" s="65"/>
      <c r="CT215" s="65"/>
      <c r="CU215" s="65"/>
      <c r="CV215" s="65"/>
      <c r="CW215" s="65"/>
      <c r="CX215" s="65"/>
      <c r="CY215" s="65"/>
      <c r="CZ215" s="65"/>
      <c r="DA215" s="65"/>
      <c r="DB215" s="65"/>
      <c r="DC215" s="65"/>
      <c r="DD215" s="65"/>
      <c r="DE215" s="65"/>
      <c r="DF215" s="65"/>
      <c r="DG215" s="65"/>
      <c r="DH215" s="65"/>
      <c r="DI215" s="65"/>
      <c r="DJ215" s="65"/>
      <c r="DK215" s="65"/>
      <c r="DL215" s="65"/>
      <c r="DM215" s="65"/>
      <c r="DN215" s="65"/>
      <c r="DO215" s="65"/>
      <c r="DP215" s="65"/>
      <c r="DQ215" s="65"/>
      <c r="DR215" s="65"/>
      <c r="DS215" s="65"/>
      <c r="DT215" s="65"/>
      <c r="DU215" s="65"/>
      <c r="DV215" s="65"/>
      <c r="DW215" s="65"/>
      <c r="DX215" s="65"/>
      <c r="DY215" s="65"/>
      <c r="DZ215" s="65"/>
      <c r="EA215" s="65"/>
      <c r="EB215" s="65"/>
    </row>
    <row r="216" spans="1:132" ht="15.75" customHeight="1" x14ac:dyDescent="0.25">
      <c r="A216" s="65"/>
      <c r="B216" s="65"/>
      <c r="C216" s="65"/>
      <c r="D216" s="65"/>
      <c r="E216" s="65"/>
      <c r="F216" s="65"/>
      <c r="G216" s="65"/>
      <c r="H216" s="65"/>
      <c r="I216" s="65"/>
      <c r="J216" s="65"/>
      <c r="K216" s="65"/>
      <c r="L216" s="65"/>
      <c r="M216" s="65"/>
      <c r="N216" s="65"/>
      <c r="O216" s="65"/>
      <c r="P216" s="65"/>
      <c r="Q216" s="65"/>
      <c r="R216" s="65"/>
      <c r="S216" s="65"/>
      <c r="T216" s="65"/>
      <c r="U216" s="65"/>
      <c r="V216" s="65"/>
      <c r="W216" s="65"/>
      <c r="X216" s="65"/>
      <c r="Y216" s="65"/>
      <c r="Z216" s="65"/>
      <c r="AA216" s="65"/>
      <c r="AB216" s="65"/>
      <c r="AC216" s="65"/>
      <c r="AD216" s="65"/>
      <c r="AE216" s="65"/>
      <c r="AF216" s="65"/>
      <c r="AG216" s="65"/>
      <c r="AH216" s="65"/>
      <c r="AI216" s="65"/>
      <c r="AJ216" s="65"/>
      <c r="AK216" s="65"/>
      <c r="AL216" s="65"/>
      <c r="AM216" s="65"/>
      <c r="AN216" s="65"/>
      <c r="AO216" s="65"/>
      <c r="AP216" s="65"/>
      <c r="AQ216" s="65"/>
      <c r="AR216" s="65"/>
      <c r="AS216" s="65"/>
      <c r="AT216" s="65"/>
      <c r="AU216" s="65"/>
      <c r="AV216" s="65"/>
      <c r="AW216" s="65"/>
      <c r="AX216" s="65"/>
      <c r="AY216" s="65"/>
      <c r="AZ216" s="65"/>
      <c r="BA216" s="65"/>
      <c r="BB216" s="65"/>
      <c r="BC216" s="65"/>
      <c r="BD216" s="65"/>
      <c r="BE216" s="65"/>
      <c r="BF216" s="65"/>
      <c r="BG216" s="65"/>
      <c r="BH216" s="65"/>
      <c r="BI216" s="65"/>
      <c r="BJ216" s="65"/>
      <c r="BK216" s="65"/>
      <c r="BL216" s="65"/>
      <c r="BM216" s="65"/>
      <c r="BN216" s="65"/>
      <c r="BO216" s="65"/>
      <c r="BP216" s="65"/>
      <c r="BQ216" s="65"/>
      <c r="BR216" s="65"/>
      <c r="BS216" s="65"/>
      <c r="BT216" s="65"/>
      <c r="BU216" s="65"/>
      <c r="BV216" s="65"/>
      <c r="BW216" s="65"/>
      <c r="BX216" s="65"/>
      <c r="BY216" s="65"/>
      <c r="BZ216" s="65"/>
      <c r="CA216" s="65"/>
      <c r="CB216" s="65"/>
      <c r="CC216" s="65"/>
      <c r="CD216" s="65"/>
      <c r="CE216" s="65"/>
      <c r="CF216" s="65"/>
      <c r="CG216" s="65"/>
      <c r="CH216" s="65"/>
      <c r="CI216" s="65"/>
      <c r="CJ216" s="65"/>
      <c r="CK216" s="65"/>
      <c r="CL216" s="65"/>
      <c r="CM216" s="65"/>
      <c r="CN216" s="65"/>
      <c r="CO216" s="65"/>
      <c r="CP216" s="65"/>
      <c r="CQ216" s="65"/>
      <c r="CR216" s="65"/>
      <c r="CS216" s="65"/>
      <c r="CT216" s="65"/>
      <c r="CU216" s="65"/>
      <c r="CV216" s="65"/>
      <c r="CW216" s="65"/>
      <c r="CX216" s="65"/>
      <c r="CY216" s="65"/>
      <c r="CZ216" s="65"/>
      <c r="DA216" s="65"/>
      <c r="DB216" s="65"/>
      <c r="DC216" s="65"/>
      <c r="DD216" s="65"/>
      <c r="DE216" s="65"/>
      <c r="DF216" s="65"/>
      <c r="DG216" s="65"/>
      <c r="DH216" s="65"/>
      <c r="DI216" s="65"/>
      <c r="DJ216" s="65"/>
      <c r="DK216" s="65"/>
      <c r="DL216" s="65"/>
      <c r="DM216" s="65"/>
      <c r="DN216" s="65"/>
      <c r="DO216" s="65"/>
      <c r="DP216" s="65"/>
      <c r="DQ216" s="65"/>
      <c r="DR216" s="65"/>
      <c r="DS216" s="65"/>
      <c r="DT216" s="65"/>
      <c r="DU216" s="65"/>
      <c r="DV216" s="65"/>
      <c r="DW216" s="65"/>
      <c r="DX216" s="65"/>
      <c r="DY216" s="65"/>
      <c r="DZ216" s="65"/>
      <c r="EA216" s="65"/>
      <c r="EB216" s="65"/>
    </row>
    <row r="217" spans="1:132" ht="15.75" customHeight="1" x14ac:dyDescent="0.25">
      <c r="A217" s="65"/>
      <c r="B217" s="65"/>
      <c r="C217" s="65"/>
      <c r="D217" s="65"/>
      <c r="E217" s="65"/>
      <c r="F217" s="65"/>
      <c r="G217" s="65"/>
      <c r="H217" s="65"/>
      <c r="I217" s="65"/>
      <c r="J217" s="65"/>
      <c r="K217" s="65"/>
      <c r="L217" s="65"/>
      <c r="M217" s="65"/>
      <c r="N217" s="65"/>
      <c r="O217" s="65"/>
      <c r="P217" s="65"/>
      <c r="Q217" s="65"/>
      <c r="R217" s="65"/>
      <c r="S217" s="65"/>
      <c r="T217" s="65"/>
      <c r="U217" s="65"/>
      <c r="V217" s="65"/>
      <c r="W217" s="65"/>
      <c r="X217" s="65"/>
      <c r="Y217" s="65"/>
      <c r="Z217" s="65"/>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5"/>
      <c r="BE217" s="65"/>
      <c r="BF217" s="65"/>
      <c r="BG217" s="65"/>
      <c r="BH217" s="65"/>
      <c r="BI217" s="65"/>
      <c r="BJ217" s="65"/>
      <c r="BK217" s="65"/>
      <c r="BL217" s="65"/>
      <c r="BM217" s="65"/>
      <c r="BN217" s="65"/>
      <c r="BO217" s="65"/>
      <c r="BP217" s="65"/>
      <c r="BQ217" s="65"/>
      <c r="BR217" s="65"/>
      <c r="BS217" s="65"/>
      <c r="BT217" s="65"/>
      <c r="BU217" s="65"/>
      <c r="BV217" s="65"/>
      <c r="BW217" s="65"/>
      <c r="BX217" s="65"/>
      <c r="BY217" s="65"/>
      <c r="BZ217" s="65"/>
      <c r="CA217" s="65"/>
      <c r="CB217" s="65"/>
      <c r="CC217" s="65"/>
      <c r="CD217" s="65"/>
      <c r="CE217" s="65"/>
      <c r="CF217" s="65"/>
      <c r="CG217" s="65"/>
      <c r="CH217" s="65"/>
      <c r="CI217" s="65"/>
      <c r="CJ217" s="65"/>
      <c r="CK217" s="65"/>
      <c r="CL217" s="65"/>
      <c r="CM217" s="65"/>
      <c r="CN217" s="65"/>
      <c r="CO217" s="65"/>
      <c r="CP217" s="65"/>
      <c r="CQ217" s="65"/>
      <c r="CR217" s="65"/>
      <c r="CS217" s="65"/>
      <c r="CT217" s="65"/>
      <c r="CU217" s="65"/>
      <c r="CV217" s="65"/>
      <c r="CW217" s="65"/>
      <c r="CX217" s="65"/>
      <c r="CY217" s="65"/>
      <c r="CZ217" s="65"/>
      <c r="DA217" s="65"/>
      <c r="DB217" s="65"/>
      <c r="DC217" s="65"/>
      <c r="DD217" s="65"/>
      <c r="DE217" s="65"/>
      <c r="DF217" s="65"/>
      <c r="DG217" s="65"/>
      <c r="DH217" s="65"/>
      <c r="DI217" s="65"/>
      <c r="DJ217" s="65"/>
      <c r="DK217" s="65"/>
      <c r="DL217" s="65"/>
      <c r="DM217" s="65"/>
      <c r="DN217" s="65"/>
      <c r="DO217" s="65"/>
      <c r="DP217" s="65"/>
      <c r="DQ217" s="65"/>
      <c r="DR217" s="65"/>
      <c r="DS217" s="65"/>
      <c r="DT217" s="65"/>
      <c r="DU217" s="65"/>
      <c r="DV217" s="65"/>
      <c r="DW217" s="65"/>
      <c r="DX217" s="65"/>
      <c r="DY217" s="65"/>
      <c r="DZ217" s="65"/>
      <c r="EA217" s="65"/>
      <c r="EB217" s="65"/>
    </row>
    <row r="218" spans="1:132" ht="15.75" customHeight="1" x14ac:dyDescent="0.25">
      <c r="A218" s="65"/>
      <c r="B218" s="65"/>
      <c r="C218" s="65"/>
      <c r="D218" s="65"/>
      <c r="E218" s="65"/>
      <c r="F218" s="65"/>
      <c r="G218" s="65"/>
      <c r="H218" s="65"/>
      <c r="I218" s="65"/>
      <c r="J218" s="65"/>
      <c r="K218" s="65"/>
      <c r="L218" s="65"/>
      <c r="M218" s="65"/>
      <c r="N218" s="65"/>
      <c r="O218" s="65"/>
      <c r="P218" s="65"/>
      <c r="Q218" s="65"/>
      <c r="R218" s="65"/>
      <c r="S218" s="65"/>
      <c r="T218" s="65"/>
      <c r="U218" s="65"/>
      <c r="V218" s="65"/>
      <c r="W218" s="65"/>
      <c r="X218" s="65"/>
      <c r="Y218" s="65"/>
      <c r="Z218" s="65"/>
      <c r="AA218" s="65"/>
      <c r="AB218" s="65"/>
      <c r="AC218" s="65"/>
      <c r="AD218" s="65"/>
      <c r="AE218" s="65"/>
      <c r="AF218" s="65"/>
      <c r="AG218" s="65"/>
      <c r="AH218" s="65"/>
      <c r="AI218" s="65"/>
      <c r="AJ218" s="65"/>
      <c r="AK218" s="65"/>
      <c r="AL218" s="65"/>
      <c r="AM218" s="65"/>
      <c r="AN218" s="65"/>
      <c r="AO218" s="65"/>
      <c r="AP218" s="65"/>
      <c r="AQ218" s="65"/>
      <c r="AR218" s="65"/>
      <c r="AS218" s="65"/>
      <c r="AT218" s="65"/>
      <c r="AU218" s="65"/>
      <c r="AV218" s="65"/>
      <c r="AW218" s="65"/>
      <c r="AX218" s="65"/>
      <c r="AY218" s="65"/>
      <c r="AZ218" s="65"/>
      <c r="BA218" s="65"/>
      <c r="BB218" s="65"/>
      <c r="BC218" s="65"/>
      <c r="BD218" s="65"/>
      <c r="BE218" s="65"/>
      <c r="BF218" s="65"/>
      <c r="BG218" s="65"/>
      <c r="BH218" s="65"/>
      <c r="BI218" s="65"/>
      <c r="BJ218" s="65"/>
      <c r="BK218" s="65"/>
      <c r="BL218" s="65"/>
      <c r="BM218" s="65"/>
      <c r="BN218" s="65"/>
      <c r="BO218" s="65"/>
      <c r="BP218" s="65"/>
      <c r="BQ218" s="65"/>
      <c r="BR218" s="65"/>
      <c r="BS218" s="65"/>
      <c r="BT218" s="65"/>
      <c r="BU218" s="65"/>
      <c r="BV218" s="65"/>
      <c r="BW218" s="65"/>
      <c r="BX218" s="65"/>
      <c r="BY218" s="65"/>
      <c r="BZ218" s="65"/>
      <c r="CA218" s="65"/>
      <c r="CB218" s="65"/>
      <c r="CC218" s="65"/>
      <c r="CD218" s="65"/>
      <c r="CE218" s="65"/>
      <c r="CF218" s="65"/>
      <c r="CG218" s="65"/>
      <c r="CH218" s="65"/>
      <c r="CI218" s="65"/>
      <c r="CJ218" s="65"/>
      <c r="CK218" s="65"/>
      <c r="CL218" s="65"/>
      <c r="CM218" s="65"/>
      <c r="CN218" s="65"/>
      <c r="CO218" s="65"/>
      <c r="CP218" s="65"/>
      <c r="CQ218" s="65"/>
      <c r="CR218" s="65"/>
      <c r="CS218" s="65"/>
      <c r="CT218" s="65"/>
      <c r="CU218" s="65"/>
      <c r="CV218" s="65"/>
      <c r="CW218" s="65"/>
      <c r="CX218" s="65"/>
      <c r="CY218" s="65"/>
      <c r="CZ218" s="65"/>
      <c r="DA218" s="65"/>
      <c r="DB218" s="65"/>
      <c r="DC218" s="65"/>
      <c r="DD218" s="65"/>
      <c r="DE218" s="65"/>
      <c r="DF218" s="65"/>
      <c r="DG218" s="65"/>
      <c r="DH218" s="65"/>
      <c r="DI218" s="65"/>
      <c r="DJ218" s="65"/>
      <c r="DK218" s="65"/>
      <c r="DL218" s="65"/>
      <c r="DM218" s="65"/>
      <c r="DN218" s="65"/>
      <c r="DO218" s="65"/>
      <c r="DP218" s="65"/>
      <c r="DQ218" s="65"/>
      <c r="DR218" s="65"/>
      <c r="DS218" s="65"/>
      <c r="DT218" s="65"/>
      <c r="DU218" s="65"/>
      <c r="DV218" s="65"/>
      <c r="DW218" s="65"/>
      <c r="DX218" s="65"/>
      <c r="DY218" s="65"/>
      <c r="DZ218" s="65"/>
      <c r="EA218" s="65"/>
      <c r="EB218" s="65"/>
    </row>
    <row r="219" spans="1:132" ht="15.75" customHeight="1" x14ac:dyDescent="0.25">
      <c r="A219" s="65"/>
      <c r="B219" s="65"/>
      <c r="C219" s="65"/>
      <c r="D219" s="65"/>
      <c r="E219" s="65"/>
      <c r="F219" s="65"/>
      <c r="G219" s="65"/>
      <c r="H219" s="65"/>
      <c r="I219" s="65"/>
      <c r="J219" s="65"/>
      <c r="K219" s="65"/>
      <c r="L219" s="65"/>
      <c r="M219" s="65"/>
      <c r="N219" s="65"/>
      <c r="O219" s="65"/>
      <c r="P219" s="65"/>
      <c r="Q219" s="65"/>
      <c r="R219" s="65"/>
      <c r="S219" s="65"/>
      <c r="T219" s="65"/>
      <c r="U219" s="65"/>
      <c r="V219" s="65"/>
      <c r="W219" s="65"/>
      <c r="X219" s="65"/>
      <c r="Y219" s="65"/>
      <c r="Z219" s="65"/>
      <c r="AA219" s="65"/>
      <c r="AB219" s="65"/>
      <c r="AC219" s="65"/>
      <c r="AD219" s="65"/>
      <c r="AE219" s="65"/>
      <c r="AF219" s="65"/>
      <c r="AG219" s="65"/>
      <c r="AH219" s="65"/>
      <c r="AI219" s="65"/>
      <c r="AJ219" s="65"/>
      <c r="AK219" s="65"/>
      <c r="AL219" s="65"/>
      <c r="AM219" s="65"/>
      <c r="AN219" s="65"/>
      <c r="AO219" s="65"/>
      <c r="AP219" s="65"/>
      <c r="AQ219" s="65"/>
      <c r="AR219" s="65"/>
      <c r="AS219" s="65"/>
      <c r="AT219" s="65"/>
      <c r="AU219" s="65"/>
      <c r="AV219" s="65"/>
      <c r="AW219" s="65"/>
      <c r="AX219" s="65"/>
      <c r="AY219" s="65"/>
      <c r="AZ219" s="65"/>
      <c r="BA219" s="65"/>
      <c r="BB219" s="65"/>
      <c r="BC219" s="65"/>
      <c r="BD219" s="65"/>
      <c r="BE219" s="65"/>
      <c r="BF219" s="65"/>
      <c r="BG219" s="65"/>
      <c r="BH219" s="65"/>
      <c r="BI219" s="65"/>
      <c r="BJ219" s="65"/>
      <c r="BK219" s="65"/>
      <c r="BL219" s="65"/>
      <c r="BM219" s="65"/>
      <c r="BN219" s="65"/>
      <c r="BO219" s="65"/>
      <c r="BP219" s="65"/>
      <c r="BQ219" s="65"/>
      <c r="BR219" s="65"/>
      <c r="BS219" s="65"/>
      <c r="BT219" s="65"/>
      <c r="BU219" s="65"/>
      <c r="BV219" s="65"/>
      <c r="BW219" s="65"/>
      <c r="BX219" s="65"/>
      <c r="BY219" s="65"/>
      <c r="BZ219" s="65"/>
      <c r="CA219" s="65"/>
      <c r="CB219" s="65"/>
      <c r="CC219" s="65"/>
      <c r="CD219" s="65"/>
      <c r="CE219" s="65"/>
      <c r="CF219" s="65"/>
      <c r="CG219" s="65"/>
      <c r="CH219" s="65"/>
      <c r="CI219" s="65"/>
      <c r="CJ219" s="65"/>
      <c r="CK219" s="65"/>
      <c r="CL219" s="65"/>
      <c r="CM219" s="65"/>
      <c r="CN219" s="65"/>
      <c r="CO219" s="65"/>
      <c r="CP219" s="65"/>
      <c r="CQ219" s="65"/>
      <c r="CR219" s="65"/>
      <c r="CS219" s="65"/>
      <c r="CT219" s="65"/>
      <c r="CU219" s="65"/>
      <c r="CV219" s="65"/>
      <c r="CW219" s="65"/>
      <c r="CX219" s="65"/>
      <c r="CY219" s="65"/>
      <c r="CZ219" s="65"/>
      <c r="DA219" s="65"/>
      <c r="DB219" s="65"/>
      <c r="DC219" s="65"/>
      <c r="DD219" s="65"/>
      <c r="DE219" s="65"/>
      <c r="DF219" s="65"/>
      <c r="DG219" s="65"/>
      <c r="DH219" s="65"/>
      <c r="DI219" s="65"/>
      <c r="DJ219" s="65"/>
      <c r="DK219" s="65"/>
      <c r="DL219" s="65"/>
      <c r="DM219" s="65"/>
      <c r="DN219" s="65"/>
      <c r="DO219" s="65"/>
      <c r="DP219" s="65"/>
      <c r="DQ219" s="65"/>
      <c r="DR219" s="65"/>
      <c r="DS219" s="65"/>
      <c r="DT219" s="65"/>
      <c r="DU219" s="65"/>
      <c r="DV219" s="65"/>
      <c r="DW219" s="65"/>
      <c r="DX219" s="65"/>
      <c r="DY219" s="65"/>
      <c r="DZ219" s="65"/>
      <c r="EA219" s="65"/>
      <c r="EB219" s="65"/>
    </row>
    <row r="220" spans="1:132" ht="15.75" customHeight="1" x14ac:dyDescent="0.25">
      <c r="A220" s="65"/>
      <c r="B220" s="65"/>
      <c r="C220" s="65"/>
      <c r="D220" s="65"/>
      <c r="E220" s="65"/>
      <c r="F220" s="65"/>
      <c r="G220" s="65"/>
      <c r="H220" s="65"/>
      <c r="I220" s="65"/>
      <c r="J220" s="65"/>
      <c r="K220" s="65"/>
      <c r="L220" s="65"/>
      <c r="M220" s="65"/>
      <c r="N220" s="65"/>
      <c r="O220" s="65"/>
      <c r="P220" s="65"/>
      <c r="Q220" s="65"/>
      <c r="R220" s="65"/>
      <c r="S220" s="65"/>
      <c r="T220" s="65"/>
      <c r="U220" s="65"/>
      <c r="V220" s="65"/>
      <c r="W220" s="65"/>
      <c r="X220" s="65"/>
      <c r="Y220" s="65"/>
      <c r="Z220" s="65"/>
      <c r="AA220" s="65"/>
      <c r="AB220" s="65"/>
      <c r="AC220" s="65"/>
      <c r="AD220" s="65"/>
      <c r="AE220" s="65"/>
      <c r="AF220" s="65"/>
      <c r="AG220" s="65"/>
      <c r="AH220" s="65"/>
      <c r="AI220" s="65"/>
      <c r="AJ220" s="65"/>
      <c r="AK220" s="65"/>
      <c r="AL220" s="65"/>
      <c r="AM220" s="65"/>
      <c r="AN220" s="65"/>
      <c r="AO220" s="65"/>
      <c r="AP220" s="65"/>
      <c r="AQ220" s="65"/>
      <c r="AR220" s="65"/>
      <c r="AS220" s="65"/>
      <c r="AT220" s="65"/>
      <c r="AU220" s="65"/>
      <c r="AV220" s="65"/>
      <c r="AW220" s="65"/>
      <c r="AX220" s="65"/>
      <c r="AY220" s="65"/>
      <c r="AZ220" s="65"/>
      <c r="BA220" s="65"/>
      <c r="BB220" s="65"/>
      <c r="BC220" s="65"/>
      <c r="BD220" s="65"/>
      <c r="BE220" s="65"/>
      <c r="BF220" s="65"/>
      <c r="BG220" s="65"/>
      <c r="BH220" s="65"/>
      <c r="BI220" s="65"/>
      <c r="BJ220" s="65"/>
      <c r="BK220" s="65"/>
      <c r="BL220" s="65"/>
      <c r="BM220" s="65"/>
      <c r="BN220" s="65"/>
      <c r="BO220" s="65"/>
      <c r="BP220" s="65"/>
      <c r="BQ220" s="65"/>
      <c r="BR220" s="65"/>
      <c r="BS220" s="65"/>
      <c r="BT220" s="65"/>
      <c r="BU220" s="65"/>
      <c r="BV220" s="65"/>
      <c r="BW220" s="65"/>
      <c r="BX220" s="65"/>
      <c r="BY220" s="65"/>
      <c r="BZ220" s="65"/>
      <c r="CA220" s="65"/>
      <c r="CB220" s="65"/>
      <c r="CC220" s="65"/>
      <c r="CD220" s="65"/>
      <c r="CE220" s="65"/>
      <c r="CF220" s="65"/>
      <c r="CG220" s="65"/>
      <c r="CH220" s="65"/>
      <c r="CI220" s="65"/>
      <c r="CJ220" s="65"/>
      <c r="CK220" s="65"/>
      <c r="CL220" s="65"/>
      <c r="CM220" s="65"/>
      <c r="CN220" s="65"/>
      <c r="CO220" s="65"/>
      <c r="CP220" s="65"/>
      <c r="CQ220" s="65"/>
      <c r="CR220" s="65"/>
      <c r="CS220" s="65"/>
      <c r="CT220" s="65"/>
      <c r="CU220" s="65"/>
      <c r="CV220" s="65"/>
      <c r="CW220" s="65"/>
      <c r="CX220" s="65"/>
      <c r="CY220" s="65"/>
      <c r="CZ220" s="65"/>
      <c r="DA220" s="65"/>
      <c r="DB220" s="65"/>
      <c r="DC220" s="65"/>
      <c r="DD220" s="65"/>
      <c r="DE220" s="65"/>
      <c r="DF220" s="65"/>
      <c r="DG220" s="65"/>
      <c r="DH220" s="65"/>
      <c r="DI220" s="65"/>
      <c r="DJ220" s="65"/>
      <c r="DK220" s="65"/>
      <c r="DL220" s="65"/>
      <c r="DM220" s="65"/>
      <c r="DN220" s="65"/>
      <c r="DO220" s="65"/>
      <c r="DP220" s="65"/>
      <c r="DQ220" s="65"/>
      <c r="DR220" s="65"/>
      <c r="DS220" s="65"/>
      <c r="DT220" s="65"/>
      <c r="DU220" s="65"/>
      <c r="DV220" s="65"/>
      <c r="DW220" s="65"/>
      <c r="DX220" s="65"/>
      <c r="DY220" s="65"/>
      <c r="DZ220" s="65"/>
      <c r="EA220" s="65"/>
      <c r="EB220" s="65"/>
    </row>
    <row r="221" spans="1:132" ht="15.75" customHeight="1" x14ac:dyDescent="0.25">
      <c r="A221" s="65"/>
      <c r="B221" s="65"/>
      <c r="C221" s="65"/>
      <c r="D221" s="65"/>
      <c r="E221" s="65"/>
      <c r="F221" s="65"/>
      <c r="G221" s="65"/>
      <c r="H221" s="65"/>
      <c r="I221" s="65"/>
      <c r="J221" s="65"/>
      <c r="K221" s="65"/>
      <c r="L221" s="65"/>
      <c r="M221" s="65"/>
      <c r="N221" s="65"/>
      <c r="O221" s="65"/>
      <c r="P221" s="65"/>
      <c r="Q221" s="65"/>
      <c r="R221" s="65"/>
      <c r="S221" s="65"/>
      <c r="T221" s="65"/>
      <c r="U221" s="65"/>
      <c r="V221" s="65"/>
      <c r="W221" s="65"/>
      <c r="X221" s="65"/>
      <c r="Y221" s="65"/>
      <c r="Z221" s="65"/>
      <c r="AA221" s="65"/>
      <c r="AB221" s="65"/>
      <c r="AC221" s="65"/>
      <c r="AD221" s="65"/>
      <c r="AE221" s="65"/>
      <c r="AF221" s="65"/>
      <c r="AG221" s="65"/>
      <c r="AH221" s="65"/>
      <c r="AI221" s="65"/>
      <c r="AJ221" s="65"/>
      <c r="AK221" s="65"/>
      <c r="AL221" s="65"/>
      <c r="AM221" s="65"/>
      <c r="AN221" s="65"/>
      <c r="AO221" s="65"/>
      <c r="AP221" s="65"/>
      <c r="AQ221" s="65"/>
      <c r="AR221" s="65"/>
      <c r="AS221" s="65"/>
      <c r="AT221" s="65"/>
      <c r="AU221" s="65"/>
      <c r="AV221" s="65"/>
      <c r="AW221" s="65"/>
      <c r="AX221" s="65"/>
      <c r="AY221" s="65"/>
      <c r="AZ221" s="65"/>
      <c r="BA221" s="65"/>
      <c r="BB221" s="65"/>
      <c r="BC221" s="65"/>
      <c r="BD221" s="65"/>
      <c r="BE221" s="65"/>
      <c r="BF221" s="65"/>
      <c r="BG221" s="65"/>
      <c r="BH221" s="65"/>
      <c r="BI221" s="65"/>
      <c r="BJ221" s="65"/>
      <c r="BK221" s="65"/>
      <c r="BL221" s="65"/>
      <c r="BM221" s="65"/>
      <c r="BN221" s="65"/>
      <c r="BO221" s="65"/>
      <c r="BP221" s="65"/>
      <c r="BQ221" s="65"/>
      <c r="BR221" s="65"/>
      <c r="BS221" s="65"/>
      <c r="BT221" s="65"/>
      <c r="BU221" s="65"/>
      <c r="BV221" s="65"/>
      <c r="BW221" s="65"/>
      <c r="BX221" s="65"/>
      <c r="BY221" s="65"/>
      <c r="BZ221" s="65"/>
      <c r="CA221" s="65"/>
      <c r="CB221" s="65"/>
      <c r="CC221" s="65"/>
      <c r="CD221" s="65"/>
      <c r="CE221" s="65"/>
      <c r="CF221" s="65"/>
      <c r="CG221" s="65"/>
      <c r="CH221" s="65"/>
      <c r="CI221" s="65"/>
      <c r="CJ221" s="65"/>
      <c r="CK221" s="65"/>
      <c r="CL221" s="65"/>
      <c r="CM221" s="65"/>
      <c r="CN221" s="65"/>
      <c r="CO221" s="65"/>
      <c r="CP221" s="65"/>
      <c r="CQ221" s="65"/>
      <c r="CR221" s="65"/>
      <c r="CS221" s="65"/>
      <c r="CT221" s="65"/>
      <c r="CU221" s="65"/>
      <c r="CV221" s="65"/>
      <c r="CW221" s="65"/>
      <c r="CX221" s="65"/>
      <c r="CY221" s="65"/>
      <c r="CZ221" s="65"/>
      <c r="DA221" s="65"/>
      <c r="DB221" s="65"/>
      <c r="DC221" s="65"/>
      <c r="DD221" s="65"/>
      <c r="DE221" s="65"/>
      <c r="DF221" s="65"/>
      <c r="DG221" s="65"/>
      <c r="DH221" s="65"/>
      <c r="DI221" s="65"/>
      <c r="DJ221" s="65"/>
      <c r="DK221" s="65"/>
      <c r="DL221" s="65"/>
      <c r="DM221" s="65"/>
      <c r="DN221" s="65"/>
      <c r="DO221" s="65"/>
      <c r="DP221" s="65"/>
      <c r="DQ221" s="65"/>
      <c r="DR221" s="65"/>
      <c r="DS221" s="65"/>
      <c r="DT221" s="65"/>
      <c r="DU221" s="65"/>
      <c r="DV221" s="65"/>
      <c r="DW221" s="65"/>
      <c r="DX221" s="65"/>
      <c r="DY221" s="65"/>
      <c r="DZ221" s="65"/>
      <c r="EA221" s="65"/>
      <c r="EB221" s="65"/>
    </row>
    <row r="222" spans="1:132" ht="15.75" customHeight="1" x14ac:dyDescent="0.25">
      <c r="A222" s="65"/>
      <c r="B222" s="65"/>
      <c r="C222" s="65"/>
      <c r="D222" s="65"/>
      <c r="E222" s="65"/>
      <c r="F222" s="65"/>
      <c r="G222" s="65"/>
      <c r="H222" s="65"/>
      <c r="I222" s="65"/>
      <c r="J222" s="65"/>
      <c r="K222" s="65"/>
      <c r="L222" s="65"/>
      <c r="M222" s="65"/>
      <c r="N222" s="65"/>
      <c r="O222" s="65"/>
      <c r="P222" s="65"/>
      <c r="Q222" s="65"/>
      <c r="R222" s="65"/>
      <c r="S222" s="65"/>
      <c r="T222" s="65"/>
      <c r="U222" s="65"/>
      <c r="V222" s="65"/>
      <c r="W222" s="65"/>
      <c r="X222" s="65"/>
      <c r="Y222" s="65"/>
      <c r="Z222" s="65"/>
      <c r="AA222" s="65"/>
      <c r="AB222" s="65"/>
      <c r="AC222" s="65"/>
      <c r="AD222" s="65"/>
      <c r="AE222" s="65"/>
      <c r="AF222" s="65"/>
      <c r="AG222" s="65"/>
      <c r="AH222" s="65"/>
      <c r="AI222" s="65"/>
      <c r="AJ222" s="65"/>
      <c r="AK222" s="65"/>
      <c r="AL222" s="65"/>
      <c r="AM222" s="65"/>
      <c r="AN222" s="65"/>
      <c r="AO222" s="65"/>
      <c r="AP222" s="65"/>
      <c r="AQ222" s="65"/>
      <c r="AR222" s="65"/>
      <c r="AS222" s="65"/>
      <c r="AT222" s="65"/>
      <c r="AU222" s="65"/>
      <c r="AV222" s="65"/>
      <c r="AW222" s="65"/>
      <c r="AX222" s="65"/>
      <c r="AY222" s="65"/>
      <c r="AZ222" s="65"/>
      <c r="BA222" s="65"/>
      <c r="BB222" s="65"/>
      <c r="BC222" s="65"/>
      <c r="BD222" s="65"/>
      <c r="BE222" s="65"/>
      <c r="BF222" s="65"/>
      <c r="BG222" s="65"/>
      <c r="BH222" s="65"/>
      <c r="BI222" s="65"/>
      <c r="BJ222" s="65"/>
      <c r="BK222" s="65"/>
      <c r="BL222" s="65"/>
      <c r="BM222" s="65"/>
      <c r="BN222" s="65"/>
      <c r="BO222" s="65"/>
      <c r="BP222" s="65"/>
      <c r="BQ222" s="65"/>
      <c r="BR222" s="65"/>
      <c r="BS222" s="65"/>
      <c r="BT222" s="65"/>
      <c r="BU222" s="65"/>
      <c r="BV222" s="65"/>
      <c r="BW222" s="65"/>
      <c r="BX222" s="65"/>
      <c r="BY222" s="65"/>
      <c r="BZ222" s="65"/>
      <c r="CA222" s="65"/>
      <c r="CB222" s="65"/>
      <c r="CC222" s="65"/>
      <c r="CD222" s="65"/>
      <c r="CE222" s="65"/>
      <c r="CF222" s="65"/>
      <c r="CG222" s="65"/>
      <c r="CH222" s="65"/>
      <c r="CI222" s="65"/>
      <c r="CJ222" s="65"/>
      <c r="CK222" s="65"/>
      <c r="CL222" s="65"/>
      <c r="CM222" s="65"/>
      <c r="CN222" s="65"/>
      <c r="CO222" s="65"/>
      <c r="CP222" s="65"/>
      <c r="CQ222" s="65"/>
      <c r="CR222" s="65"/>
      <c r="CS222" s="65"/>
      <c r="CT222" s="65"/>
      <c r="CU222" s="65"/>
      <c r="CV222" s="65"/>
      <c r="CW222" s="65"/>
      <c r="CX222" s="65"/>
      <c r="CY222" s="65"/>
      <c r="CZ222" s="65"/>
      <c r="DA222" s="65"/>
      <c r="DB222" s="65"/>
      <c r="DC222" s="65"/>
      <c r="DD222" s="65"/>
      <c r="DE222" s="65"/>
      <c r="DF222" s="65"/>
      <c r="DG222" s="65"/>
      <c r="DH222" s="65"/>
      <c r="DI222" s="65"/>
      <c r="DJ222" s="65"/>
      <c r="DK222" s="65"/>
      <c r="DL222" s="65"/>
      <c r="DM222" s="65"/>
      <c r="DN222" s="65"/>
      <c r="DO222" s="65"/>
      <c r="DP222" s="65"/>
      <c r="DQ222" s="65"/>
      <c r="DR222" s="65"/>
      <c r="DS222" s="65"/>
      <c r="DT222" s="65"/>
      <c r="DU222" s="65"/>
      <c r="DV222" s="65"/>
      <c r="DW222" s="65"/>
      <c r="DX222" s="65"/>
      <c r="DY222" s="65"/>
      <c r="DZ222" s="65"/>
      <c r="EA222" s="65"/>
      <c r="EB222" s="65"/>
    </row>
    <row r="223" spans="1:132" ht="15.75" customHeight="1" x14ac:dyDescent="0.25">
      <c r="A223" s="65"/>
      <c r="B223" s="65"/>
      <c r="C223" s="65"/>
      <c r="D223" s="65"/>
      <c r="E223" s="65"/>
      <c r="F223" s="65"/>
      <c r="G223" s="65"/>
      <c r="H223" s="65"/>
      <c r="I223" s="65"/>
      <c r="J223" s="65"/>
      <c r="K223" s="65"/>
      <c r="L223" s="65"/>
      <c r="M223" s="65"/>
      <c r="N223" s="65"/>
      <c r="O223" s="65"/>
      <c r="P223" s="65"/>
      <c r="Q223" s="65"/>
      <c r="R223" s="65"/>
      <c r="S223" s="65"/>
      <c r="T223" s="65"/>
      <c r="U223" s="65"/>
      <c r="V223" s="65"/>
      <c r="W223" s="65"/>
      <c r="X223" s="65"/>
      <c r="Y223" s="65"/>
      <c r="Z223" s="65"/>
      <c r="AA223" s="65"/>
      <c r="AB223" s="65"/>
      <c r="AC223" s="65"/>
      <c r="AD223" s="65"/>
      <c r="AE223" s="65"/>
      <c r="AF223" s="65"/>
      <c r="AG223" s="65"/>
      <c r="AH223" s="65"/>
      <c r="AI223" s="65"/>
      <c r="AJ223" s="65"/>
      <c r="AK223" s="65"/>
      <c r="AL223" s="65"/>
      <c r="AM223" s="65"/>
      <c r="AN223" s="65"/>
      <c r="AO223" s="65"/>
      <c r="AP223" s="65"/>
      <c r="AQ223" s="65"/>
      <c r="AR223" s="65"/>
      <c r="AS223" s="65"/>
      <c r="AT223" s="65"/>
      <c r="AU223" s="65"/>
      <c r="AV223" s="65"/>
      <c r="AW223" s="65"/>
      <c r="AX223" s="65"/>
      <c r="AY223" s="65"/>
      <c r="AZ223" s="65"/>
      <c r="BA223" s="65"/>
      <c r="BB223" s="65"/>
      <c r="BC223" s="65"/>
      <c r="BD223" s="65"/>
      <c r="BE223" s="65"/>
      <c r="BF223" s="65"/>
      <c r="BG223" s="65"/>
      <c r="BH223" s="65"/>
      <c r="BI223" s="65"/>
      <c r="BJ223" s="65"/>
      <c r="BK223" s="65"/>
      <c r="BL223" s="65"/>
      <c r="BM223" s="65"/>
      <c r="BN223" s="65"/>
      <c r="BO223" s="65"/>
      <c r="BP223" s="65"/>
      <c r="BQ223" s="65"/>
      <c r="BR223" s="65"/>
      <c r="BS223" s="65"/>
      <c r="BT223" s="65"/>
      <c r="BU223" s="65"/>
      <c r="BV223" s="65"/>
      <c r="BW223" s="65"/>
      <c r="BX223" s="65"/>
      <c r="BY223" s="65"/>
      <c r="BZ223" s="65"/>
      <c r="CA223" s="65"/>
      <c r="CB223" s="65"/>
      <c r="CC223" s="65"/>
      <c r="CD223" s="65"/>
      <c r="CE223" s="65"/>
      <c r="CF223" s="65"/>
      <c r="CG223" s="65"/>
      <c r="CH223" s="65"/>
      <c r="CI223" s="65"/>
      <c r="CJ223" s="65"/>
      <c r="CK223" s="65"/>
      <c r="CL223" s="65"/>
      <c r="CM223" s="65"/>
      <c r="CN223" s="65"/>
      <c r="CO223" s="65"/>
      <c r="CP223" s="65"/>
      <c r="CQ223" s="65"/>
      <c r="CR223" s="65"/>
      <c r="CS223" s="65"/>
      <c r="CT223" s="65"/>
      <c r="CU223" s="65"/>
      <c r="CV223" s="65"/>
      <c r="CW223" s="65"/>
      <c r="CX223" s="65"/>
      <c r="CY223" s="65"/>
      <c r="CZ223" s="65"/>
      <c r="DA223" s="65"/>
      <c r="DB223" s="65"/>
      <c r="DC223" s="65"/>
      <c r="DD223" s="65"/>
      <c r="DE223" s="65"/>
      <c r="DF223" s="65"/>
      <c r="DG223" s="65"/>
      <c r="DH223" s="65"/>
      <c r="DI223" s="65"/>
      <c r="DJ223" s="65"/>
      <c r="DK223" s="65"/>
      <c r="DL223" s="65"/>
      <c r="DM223" s="65"/>
      <c r="DN223" s="65"/>
      <c r="DO223" s="65"/>
      <c r="DP223" s="65"/>
      <c r="DQ223" s="65"/>
      <c r="DR223" s="65"/>
      <c r="DS223" s="65"/>
      <c r="DT223" s="65"/>
      <c r="DU223" s="65"/>
      <c r="DV223" s="65"/>
      <c r="DW223" s="65"/>
      <c r="DX223" s="65"/>
      <c r="DY223" s="65"/>
      <c r="DZ223" s="65"/>
      <c r="EA223" s="65"/>
      <c r="EB223" s="65"/>
    </row>
    <row r="224" spans="1:132" ht="15.75" customHeight="1" x14ac:dyDescent="0.25">
      <c r="A224" s="65"/>
      <c r="B224" s="65"/>
      <c r="C224" s="65"/>
      <c r="D224" s="65"/>
      <c r="E224" s="65"/>
      <c r="F224" s="65"/>
      <c r="G224" s="65"/>
      <c r="H224" s="65"/>
      <c r="I224" s="65"/>
      <c r="J224" s="65"/>
      <c r="K224" s="65"/>
      <c r="L224" s="65"/>
      <c r="M224" s="65"/>
      <c r="N224" s="65"/>
      <c r="O224" s="65"/>
      <c r="P224" s="65"/>
      <c r="Q224" s="65"/>
      <c r="R224" s="65"/>
      <c r="S224" s="65"/>
      <c r="T224" s="65"/>
      <c r="U224" s="65"/>
      <c r="V224" s="65"/>
      <c r="W224" s="65"/>
      <c r="X224" s="65"/>
      <c r="Y224" s="65"/>
      <c r="Z224" s="65"/>
      <c r="AA224" s="65"/>
      <c r="AB224" s="65"/>
      <c r="AC224" s="65"/>
      <c r="AD224" s="65"/>
      <c r="AE224" s="65"/>
      <c r="AF224" s="65"/>
      <c r="AG224" s="65"/>
      <c r="AH224" s="65"/>
      <c r="AI224" s="65"/>
      <c r="AJ224" s="65"/>
      <c r="AK224" s="65"/>
      <c r="AL224" s="65"/>
      <c r="AM224" s="65"/>
      <c r="AN224" s="65"/>
      <c r="AO224" s="65"/>
      <c r="AP224" s="65"/>
      <c r="AQ224" s="65"/>
      <c r="AR224" s="65"/>
      <c r="AS224" s="65"/>
      <c r="AT224" s="65"/>
      <c r="AU224" s="65"/>
      <c r="AV224" s="65"/>
      <c r="AW224" s="65"/>
      <c r="AX224" s="65"/>
      <c r="AY224" s="65"/>
      <c r="AZ224" s="65"/>
      <c r="BA224" s="65"/>
      <c r="BB224" s="65"/>
      <c r="BC224" s="65"/>
      <c r="BD224" s="65"/>
      <c r="BE224" s="65"/>
      <c r="BF224" s="65"/>
      <c r="BG224" s="65"/>
      <c r="BH224" s="65"/>
      <c r="BI224" s="65"/>
      <c r="BJ224" s="65"/>
      <c r="BK224" s="65"/>
      <c r="BL224" s="65"/>
      <c r="BM224" s="65"/>
      <c r="BN224" s="65"/>
      <c r="BO224" s="65"/>
      <c r="BP224" s="65"/>
      <c r="BQ224" s="65"/>
      <c r="BR224" s="65"/>
      <c r="BS224" s="65"/>
      <c r="BT224" s="65"/>
      <c r="BU224" s="65"/>
      <c r="BV224" s="65"/>
      <c r="BW224" s="65"/>
      <c r="BX224" s="65"/>
      <c r="BY224" s="65"/>
      <c r="BZ224" s="65"/>
      <c r="CA224" s="65"/>
      <c r="CB224" s="65"/>
      <c r="CC224" s="65"/>
      <c r="CD224" s="65"/>
      <c r="CE224" s="65"/>
      <c r="CF224" s="65"/>
      <c r="CG224" s="65"/>
      <c r="CH224" s="65"/>
      <c r="CI224" s="65"/>
      <c r="CJ224" s="65"/>
      <c r="CK224" s="65"/>
      <c r="CL224" s="65"/>
      <c r="CM224" s="65"/>
      <c r="CN224" s="65"/>
      <c r="CO224" s="65"/>
      <c r="CP224" s="65"/>
      <c r="CQ224" s="65"/>
      <c r="CR224" s="65"/>
      <c r="CS224" s="65"/>
      <c r="CT224" s="65"/>
      <c r="CU224" s="65"/>
      <c r="CV224" s="65"/>
      <c r="CW224" s="65"/>
      <c r="CX224" s="65"/>
      <c r="CY224" s="65"/>
      <c r="CZ224" s="65"/>
      <c r="DA224" s="65"/>
      <c r="DB224" s="65"/>
      <c r="DC224" s="65"/>
      <c r="DD224" s="65"/>
      <c r="DE224" s="65"/>
      <c r="DF224" s="65"/>
      <c r="DG224" s="65"/>
      <c r="DH224" s="65"/>
      <c r="DI224" s="65"/>
      <c r="DJ224" s="65"/>
      <c r="DK224" s="65"/>
      <c r="DL224" s="65"/>
      <c r="DM224" s="65"/>
      <c r="DN224" s="65"/>
      <c r="DO224" s="65"/>
      <c r="DP224" s="65"/>
      <c r="DQ224" s="65"/>
      <c r="DR224" s="65"/>
      <c r="DS224" s="65"/>
      <c r="DT224" s="65"/>
      <c r="DU224" s="65"/>
      <c r="DV224" s="65"/>
      <c r="DW224" s="65"/>
      <c r="DX224" s="65"/>
      <c r="DY224" s="65"/>
      <c r="DZ224" s="65"/>
      <c r="EA224" s="65"/>
      <c r="EB224" s="65"/>
    </row>
    <row r="225" spans="1:132" ht="15.75" customHeight="1" x14ac:dyDescent="0.25">
      <c r="A225" s="65"/>
      <c r="B225" s="65"/>
      <c r="C225" s="65"/>
      <c r="D225" s="65"/>
      <c r="E225" s="65"/>
      <c r="F225" s="65"/>
      <c r="G225" s="65"/>
      <c r="H225" s="65"/>
      <c r="I225" s="65"/>
      <c r="J225" s="65"/>
      <c r="K225" s="65"/>
      <c r="L225" s="65"/>
      <c r="M225" s="65"/>
      <c r="N225" s="65"/>
      <c r="O225" s="65"/>
      <c r="P225" s="65"/>
      <c r="Q225" s="65"/>
      <c r="R225" s="65"/>
      <c r="S225" s="65"/>
      <c r="T225" s="65"/>
      <c r="U225" s="65"/>
      <c r="V225" s="65"/>
      <c r="W225" s="65"/>
      <c r="X225" s="65"/>
      <c r="Y225" s="65"/>
      <c r="Z225" s="65"/>
      <c r="AA225" s="65"/>
      <c r="AB225" s="65"/>
      <c r="AC225" s="65"/>
      <c r="AD225" s="65"/>
      <c r="AE225" s="65"/>
      <c r="AF225" s="65"/>
      <c r="AG225" s="65"/>
      <c r="AH225" s="65"/>
      <c r="AI225" s="65"/>
      <c r="AJ225" s="65"/>
      <c r="AK225" s="65"/>
      <c r="AL225" s="65"/>
      <c r="AM225" s="65"/>
      <c r="AN225" s="65"/>
      <c r="AO225" s="65"/>
      <c r="AP225" s="65"/>
      <c r="AQ225" s="65"/>
      <c r="AR225" s="65"/>
      <c r="AS225" s="65"/>
      <c r="AT225" s="65"/>
      <c r="AU225" s="65"/>
      <c r="AV225" s="65"/>
      <c r="AW225" s="65"/>
      <c r="AX225" s="65"/>
      <c r="AY225" s="65"/>
      <c r="AZ225" s="65"/>
      <c r="BA225" s="65"/>
      <c r="BB225" s="65"/>
      <c r="BC225" s="65"/>
      <c r="BD225" s="65"/>
      <c r="BE225" s="65"/>
      <c r="BF225" s="65"/>
      <c r="BG225" s="65"/>
      <c r="BH225" s="65"/>
      <c r="BI225" s="65"/>
      <c r="BJ225" s="65"/>
      <c r="BK225" s="65"/>
      <c r="BL225" s="65"/>
      <c r="BM225" s="65"/>
      <c r="BN225" s="65"/>
      <c r="BO225" s="65"/>
      <c r="BP225" s="65"/>
      <c r="BQ225" s="65"/>
      <c r="BR225" s="65"/>
      <c r="BS225" s="65"/>
      <c r="BT225" s="65"/>
      <c r="BU225" s="65"/>
      <c r="BV225" s="65"/>
      <c r="BW225" s="65"/>
      <c r="BX225" s="65"/>
      <c r="BY225" s="65"/>
      <c r="BZ225" s="65"/>
      <c r="CA225" s="65"/>
      <c r="CB225" s="65"/>
      <c r="CC225" s="65"/>
      <c r="CD225" s="65"/>
      <c r="CE225" s="65"/>
      <c r="CF225" s="65"/>
      <c r="CG225" s="65"/>
      <c r="CH225" s="65"/>
      <c r="CI225" s="65"/>
      <c r="CJ225" s="65"/>
      <c r="CK225" s="65"/>
      <c r="CL225" s="65"/>
      <c r="CM225" s="65"/>
      <c r="CN225" s="65"/>
      <c r="CO225" s="65"/>
      <c r="CP225" s="65"/>
      <c r="CQ225" s="65"/>
      <c r="CR225" s="65"/>
      <c r="CS225" s="65"/>
      <c r="CT225" s="65"/>
      <c r="CU225" s="65"/>
      <c r="CV225" s="65"/>
      <c r="CW225" s="65"/>
      <c r="CX225" s="65"/>
      <c r="CY225" s="65"/>
      <c r="CZ225" s="65"/>
      <c r="DA225" s="65"/>
      <c r="DB225" s="65"/>
      <c r="DC225" s="65"/>
      <c r="DD225" s="65"/>
      <c r="DE225" s="65"/>
      <c r="DF225" s="65"/>
      <c r="DG225" s="65"/>
      <c r="DH225" s="65"/>
      <c r="DI225" s="65"/>
      <c r="DJ225" s="65"/>
      <c r="DK225" s="65"/>
      <c r="DL225" s="65"/>
      <c r="DM225" s="65"/>
      <c r="DN225" s="65"/>
      <c r="DO225" s="65"/>
      <c r="DP225" s="65"/>
      <c r="DQ225" s="65"/>
      <c r="DR225" s="65"/>
      <c r="DS225" s="65"/>
      <c r="DT225" s="65"/>
      <c r="DU225" s="65"/>
      <c r="DV225" s="65"/>
      <c r="DW225" s="65"/>
      <c r="DX225" s="65"/>
      <c r="DY225" s="65"/>
      <c r="DZ225" s="65"/>
      <c r="EA225" s="65"/>
      <c r="EB225" s="65"/>
    </row>
    <row r="226" spans="1:132" ht="15.75" customHeight="1" x14ac:dyDescent="0.25">
      <c r="A226" s="65"/>
      <c r="B226" s="65"/>
      <c r="C226" s="65"/>
      <c r="D226" s="65"/>
      <c r="E226" s="65"/>
      <c r="F226" s="65"/>
      <c r="G226" s="65"/>
      <c r="H226" s="65"/>
      <c r="I226" s="65"/>
      <c r="J226" s="65"/>
      <c r="K226" s="65"/>
      <c r="L226" s="65"/>
      <c r="M226" s="65"/>
      <c r="N226" s="65"/>
      <c r="O226" s="65"/>
      <c r="P226" s="65"/>
      <c r="Q226" s="65"/>
      <c r="R226" s="65"/>
      <c r="S226" s="65"/>
      <c r="T226" s="65"/>
      <c r="U226" s="65"/>
      <c r="V226" s="65"/>
      <c r="W226" s="65"/>
      <c r="X226" s="65"/>
      <c r="Y226" s="65"/>
      <c r="Z226" s="65"/>
      <c r="AA226" s="65"/>
      <c r="AB226" s="65"/>
      <c r="AC226" s="65"/>
      <c r="AD226" s="65"/>
      <c r="AE226" s="65"/>
      <c r="AF226" s="65"/>
      <c r="AG226" s="65"/>
      <c r="AH226" s="65"/>
      <c r="AI226" s="65"/>
      <c r="AJ226" s="65"/>
      <c r="AK226" s="65"/>
      <c r="AL226" s="65"/>
      <c r="AM226" s="65"/>
      <c r="AN226" s="65"/>
      <c r="AO226" s="65"/>
      <c r="AP226" s="65"/>
      <c r="AQ226" s="65"/>
      <c r="AR226" s="65"/>
      <c r="AS226" s="65"/>
      <c r="AT226" s="65"/>
      <c r="AU226" s="65"/>
      <c r="AV226" s="65"/>
      <c r="AW226" s="65"/>
      <c r="AX226" s="65"/>
      <c r="AY226" s="65"/>
      <c r="AZ226" s="65"/>
      <c r="BA226" s="65"/>
      <c r="BB226" s="65"/>
      <c r="BC226" s="65"/>
      <c r="BD226" s="65"/>
      <c r="BE226" s="65"/>
      <c r="BF226" s="65"/>
      <c r="BG226" s="65"/>
      <c r="BH226" s="65"/>
      <c r="BI226" s="65"/>
      <c r="BJ226" s="65"/>
      <c r="BK226" s="65"/>
      <c r="BL226" s="65"/>
      <c r="BM226" s="65"/>
      <c r="BN226" s="65"/>
      <c r="BO226" s="65"/>
      <c r="BP226" s="65"/>
      <c r="BQ226" s="65"/>
      <c r="BR226" s="65"/>
      <c r="BS226" s="65"/>
      <c r="BT226" s="65"/>
      <c r="BU226" s="65"/>
      <c r="BV226" s="65"/>
      <c r="BW226" s="65"/>
      <c r="BX226" s="65"/>
      <c r="BY226" s="65"/>
      <c r="BZ226" s="65"/>
      <c r="CA226" s="65"/>
      <c r="CB226" s="65"/>
      <c r="CC226" s="65"/>
      <c r="CD226" s="65"/>
      <c r="CE226" s="65"/>
      <c r="CF226" s="65"/>
      <c r="CG226" s="65"/>
      <c r="CH226" s="65"/>
      <c r="CI226" s="65"/>
      <c r="CJ226" s="65"/>
      <c r="CK226" s="65"/>
      <c r="CL226" s="65"/>
      <c r="CM226" s="65"/>
      <c r="CN226" s="65"/>
      <c r="CO226" s="65"/>
      <c r="CP226" s="65"/>
      <c r="CQ226" s="65"/>
      <c r="CR226" s="65"/>
      <c r="CS226" s="65"/>
      <c r="CT226" s="65"/>
      <c r="CU226" s="65"/>
      <c r="CV226" s="65"/>
      <c r="CW226" s="65"/>
      <c r="CX226" s="65"/>
      <c r="CY226" s="65"/>
      <c r="CZ226" s="65"/>
      <c r="DA226" s="65"/>
      <c r="DB226" s="65"/>
      <c r="DC226" s="65"/>
      <c r="DD226" s="65"/>
      <c r="DE226" s="65"/>
      <c r="DF226" s="65"/>
      <c r="DG226" s="65"/>
      <c r="DH226" s="65"/>
      <c r="DI226" s="65"/>
      <c r="DJ226" s="65"/>
      <c r="DK226" s="65"/>
      <c r="DL226" s="65"/>
      <c r="DM226" s="65"/>
      <c r="DN226" s="65"/>
      <c r="DO226" s="65"/>
      <c r="DP226" s="65"/>
      <c r="DQ226" s="65"/>
      <c r="DR226" s="65"/>
      <c r="DS226" s="65"/>
      <c r="DT226" s="65"/>
      <c r="DU226" s="65"/>
      <c r="DV226" s="65"/>
      <c r="DW226" s="65"/>
      <c r="DX226" s="65"/>
      <c r="DY226" s="65"/>
      <c r="DZ226" s="65"/>
      <c r="EA226" s="65"/>
      <c r="EB226" s="65"/>
    </row>
    <row r="227" spans="1:132" ht="15.75" customHeight="1" x14ac:dyDescent="0.25">
      <c r="A227" s="65"/>
      <c r="B227" s="65"/>
      <c r="C227" s="65"/>
      <c r="D227" s="65"/>
      <c r="E227" s="65"/>
      <c r="F227" s="65"/>
      <c r="G227" s="65"/>
      <c r="H227" s="65"/>
      <c r="I227" s="65"/>
      <c r="J227" s="65"/>
      <c r="K227" s="65"/>
      <c r="L227" s="65"/>
      <c r="M227" s="65"/>
      <c r="N227" s="65"/>
      <c r="O227" s="65"/>
      <c r="P227" s="65"/>
      <c r="Q227" s="65"/>
      <c r="R227" s="65"/>
      <c r="S227" s="65"/>
      <c r="T227" s="65"/>
      <c r="U227" s="65"/>
      <c r="V227" s="65"/>
      <c r="W227" s="65"/>
      <c r="X227" s="65"/>
      <c r="Y227" s="65"/>
      <c r="Z227" s="65"/>
      <c r="AA227" s="65"/>
      <c r="AB227" s="65"/>
      <c r="AC227" s="65"/>
      <c r="AD227" s="65"/>
      <c r="AE227" s="65"/>
      <c r="AF227" s="65"/>
      <c r="AG227" s="65"/>
      <c r="AH227" s="65"/>
      <c r="AI227" s="65"/>
      <c r="AJ227" s="65"/>
      <c r="AK227" s="65"/>
      <c r="AL227" s="65"/>
      <c r="AM227" s="65"/>
      <c r="AN227" s="65"/>
      <c r="AO227" s="65"/>
      <c r="AP227" s="65"/>
      <c r="AQ227" s="65"/>
      <c r="AR227" s="65"/>
      <c r="AS227" s="65"/>
      <c r="AT227" s="65"/>
      <c r="AU227" s="65"/>
      <c r="AV227" s="65"/>
      <c r="AW227" s="65"/>
      <c r="AX227" s="65"/>
      <c r="AY227" s="65"/>
      <c r="AZ227" s="65"/>
      <c r="BA227" s="65"/>
      <c r="BB227" s="65"/>
      <c r="BC227" s="65"/>
      <c r="BD227" s="65"/>
      <c r="BE227" s="65"/>
      <c r="BF227" s="65"/>
      <c r="BG227" s="65"/>
      <c r="BH227" s="65"/>
      <c r="BI227" s="65"/>
      <c r="BJ227" s="65"/>
      <c r="BK227" s="65"/>
      <c r="BL227" s="65"/>
      <c r="BM227" s="65"/>
      <c r="BN227" s="65"/>
      <c r="BO227" s="65"/>
      <c r="BP227" s="65"/>
      <c r="BQ227" s="65"/>
      <c r="BR227" s="65"/>
      <c r="BS227" s="65"/>
      <c r="BT227" s="65"/>
      <c r="BU227" s="65"/>
      <c r="BV227" s="65"/>
      <c r="BW227" s="65"/>
      <c r="BX227" s="65"/>
      <c r="BY227" s="65"/>
      <c r="BZ227" s="65"/>
      <c r="CA227" s="65"/>
      <c r="CB227" s="65"/>
      <c r="CC227" s="65"/>
      <c r="CD227" s="65"/>
      <c r="CE227" s="65"/>
      <c r="CF227" s="65"/>
      <c r="CG227" s="65"/>
      <c r="CH227" s="65"/>
      <c r="CI227" s="65"/>
      <c r="CJ227" s="65"/>
      <c r="CK227" s="65"/>
      <c r="CL227" s="65"/>
      <c r="CM227" s="65"/>
      <c r="CN227" s="65"/>
      <c r="CO227" s="65"/>
      <c r="CP227" s="65"/>
      <c r="CQ227" s="65"/>
      <c r="CR227" s="65"/>
      <c r="CS227" s="65"/>
      <c r="CT227" s="65"/>
      <c r="CU227" s="65"/>
      <c r="CV227" s="65"/>
      <c r="CW227" s="65"/>
      <c r="CX227" s="65"/>
      <c r="CY227" s="65"/>
      <c r="CZ227" s="65"/>
      <c r="DA227" s="65"/>
      <c r="DB227" s="65"/>
      <c r="DC227" s="65"/>
      <c r="DD227" s="65"/>
      <c r="DE227" s="65"/>
      <c r="DF227" s="65"/>
      <c r="DG227" s="65"/>
      <c r="DH227" s="65"/>
      <c r="DI227" s="65"/>
      <c r="DJ227" s="65"/>
      <c r="DK227" s="65"/>
      <c r="DL227" s="65"/>
      <c r="DM227" s="65"/>
      <c r="DN227" s="65"/>
      <c r="DO227" s="65"/>
      <c r="DP227" s="65"/>
      <c r="DQ227" s="65"/>
      <c r="DR227" s="65"/>
      <c r="DS227" s="65"/>
      <c r="DT227" s="65"/>
      <c r="DU227" s="65"/>
      <c r="DV227" s="65"/>
      <c r="DW227" s="65"/>
      <c r="DX227" s="65"/>
      <c r="DY227" s="65"/>
      <c r="DZ227" s="65"/>
      <c r="EA227" s="65"/>
      <c r="EB227" s="65"/>
    </row>
    <row r="228" spans="1:132" ht="15.75" customHeight="1" x14ac:dyDescent="0.25">
      <c r="A228" s="65"/>
      <c r="B228" s="65"/>
      <c r="C228" s="65"/>
      <c r="D228" s="65"/>
      <c r="E228" s="65"/>
      <c r="F228" s="65"/>
      <c r="G228" s="65"/>
      <c r="H228" s="65"/>
      <c r="I228" s="65"/>
      <c r="J228" s="65"/>
      <c r="K228" s="65"/>
      <c r="L228" s="65"/>
      <c r="M228" s="65"/>
      <c r="N228" s="65"/>
      <c r="O228" s="65"/>
      <c r="P228" s="65"/>
      <c r="Q228" s="65"/>
      <c r="R228" s="65"/>
      <c r="S228" s="65"/>
      <c r="T228" s="65"/>
      <c r="U228" s="65"/>
      <c r="V228" s="65"/>
      <c r="W228" s="65"/>
      <c r="X228" s="65"/>
      <c r="Y228" s="65"/>
      <c r="Z228" s="65"/>
      <c r="AA228" s="65"/>
      <c r="AB228" s="65"/>
      <c r="AC228" s="65"/>
      <c r="AD228" s="65"/>
      <c r="AE228" s="65"/>
      <c r="AF228" s="65"/>
      <c r="AG228" s="65"/>
      <c r="AH228" s="65"/>
      <c r="AI228" s="65"/>
      <c r="AJ228" s="65"/>
      <c r="AK228" s="65"/>
      <c r="AL228" s="65"/>
      <c r="AM228" s="65"/>
      <c r="AN228" s="65"/>
      <c r="AO228" s="65"/>
      <c r="AP228" s="65"/>
      <c r="AQ228" s="65"/>
      <c r="AR228" s="65"/>
      <c r="AS228" s="65"/>
      <c r="AT228" s="65"/>
      <c r="AU228" s="65"/>
      <c r="AV228" s="65"/>
      <c r="AW228" s="65"/>
      <c r="AX228" s="65"/>
      <c r="AY228" s="65"/>
      <c r="AZ228" s="65"/>
      <c r="BA228" s="65"/>
      <c r="BB228" s="65"/>
      <c r="BC228" s="65"/>
      <c r="BD228" s="65"/>
      <c r="BE228" s="65"/>
      <c r="BF228" s="65"/>
      <c r="BG228" s="65"/>
      <c r="BH228" s="65"/>
      <c r="BI228" s="65"/>
      <c r="BJ228" s="65"/>
      <c r="BK228" s="65"/>
      <c r="BL228" s="65"/>
      <c r="BM228" s="65"/>
      <c r="BN228" s="65"/>
      <c r="BO228" s="65"/>
      <c r="BP228" s="65"/>
      <c r="BQ228" s="65"/>
      <c r="BR228" s="65"/>
      <c r="BS228" s="65"/>
      <c r="BT228" s="65"/>
      <c r="BU228" s="65"/>
      <c r="BV228" s="65"/>
      <c r="BW228" s="65"/>
      <c r="BX228" s="65"/>
      <c r="BY228" s="65"/>
      <c r="BZ228" s="65"/>
      <c r="CA228" s="65"/>
      <c r="CB228" s="65"/>
      <c r="CC228" s="65"/>
      <c r="CD228" s="65"/>
      <c r="CE228" s="65"/>
      <c r="CF228" s="65"/>
      <c r="CG228" s="65"/>
      <c r="CH228" s="65"/>
      <c r="CI228" s="65"/>
      <c r="CJ228" s="65"/>
      <c r="CK228" s="65"/>
      <c r="CL228" s="65"/>
      <c r="CM228" s="65"/>
      <c r="CN228" s="65"/>
      <c r="CO228" s="65"/>
      <c r="CP228" s="65"/>
      <c r="CQ228" s="65"/>
      <c r="CR228" s="65"/>
      <c r="CS228" s="65"/>
      <c r="CT228" s="65"/>
      <c r="CU228" s="65"/>
      <c r="CV228" s="65"/>
      <c r="CW228" s="65"/>
      <c r="CX228" s="65"/>
      <c r="CY228" s="65"/>
      <c r="CZ228" s="65"/>
      <c r="DA228" s="65"/>
      <c r="DB228" s="65"/>
      <c r="DC228" s="65"/>
      <c r="DD228" s="65"/>
      <c r="DE228" s="65"/>
      <c r="DF228" s="65"/>
      <c r="DG228" s="65"/>
      <c r="DH228" s="65"/>
      <c r="DI228" s="65"/>
      <c r="DJ228" s="65"/>
      <c r="DK228" s="65"/>
      <c r="DL228" s="65"/>
      <c r="DM228" s="65"/>
      <c r="DN228" s="65"/>
      <c r="DO228" s="65"/>
      <c r="DP228" s="65"/>
      <c r="DQ228" s="65"/>
      <c r="DR228" s="65"/>
      <c r="DS228" s="65"/>
      <c r="DT228" s="65"/>
      <c r="DU228" s="65"/>
      <c r="DV228" s="65"/>
      <c r="DW228" s="65"/>
      <c r="DX228" s="65"/>
      <c r="DY228" s="65"/>
      <c r="DZ228" s="65"/>
      <c r="EA228" s="65"/>
      <c r="EB228" s="65"/>
    </row>
    <row r="229" spans="1:132" ht="15.75" customHeight="1" x14ac:dyDescent="0.25">
      <c r="A229" s="65"/>
      <c r="B229" s="65"/>
      <c r="C229" s="65"/>
      <c r="D229" s="65"/>
      <c r="E229" s="65"/>
      <c r="F229" s="65"/>
      <c r="G229" s="65"/>
      <c r="H229" s="65"/>
      <c r="I229" s="65"/>
      <c r="J229" s="65"/>
      <c r="K229" s="65"/>
      <c r="L229" s="65"/>
      <c r="M229" s="65"/>
      <c r="N229" s="65"/>
      <c r="O229" s="65"/>
      <c r="P229" s="65"/>
      <c r="Q229" s="65"/>
      <c r="R229" s="65"/>
      <c r="S229" s="65"/>
      <c r="T229" s="65"/>
      <c r="U229" s="65"/>
      <c r="V229" s="65"/>
      <c r="W229" s="65"/>
      <c r="X229" s="65"/>
      <c r="Y229" s="65"/>
      <c r="Z229" s="65"/>
      <c r="AA229" s="65"/>
      <c r="AB229" s="65"/>
      <c r="AC229" s="65"/>
      <c r="AD229" s="65"/>
      <c r="AE229" s="65"/>
      <c r="AF229" s="65"/>
      <c r="AG229" s="65"/>
      <c r="AH229" s="65"/>
      <c r="AI229" s="65"/>
      <c r="AJ229" s="65"/>
      <c r="AK229" s="65"/>
      <c r="AL229" s="65"/>
      <c r="AM229" s="65"/>
      <c r="AN229" s="65"/>
      <c r="AO229" s="65"/>
      <c r="AP229" s="65"/>
      <c r="AQ229" s="65"/>
      <c r="AR229" s="65"/>
      <c r="AS229" s="65"/>
      <c r="AT229" s="65"/>
      <c r="AU229" s="65"/>
      <c r="AV229" s="65"/>
      <c r="AW229" s="65"/>
      <c r="AX229" s="65"/>
      <c r="AY229" s="65"/>
      <c r="AZ229" s="65"/>
      <c r="BA229" s="65"/>
      <c r="BB229" s="65"/>
      <c r="BC229" s="65"/>
      <c r="BD229" s="65"/>
      <c r="BE229" s="65"/>
      <c r="BF229" s="65"/>
      <c r="BG229" s="65"/>
      <c r="BH229" s="65"/>
      <c r="BI229" s="65"/>
      <c r="BJ229" s="65"/>
      <c r="BK229" s="65"/>
      <c r="BL229" s="65"/>
      <c r="BM229" s="65"/>
      <c r="BN229" s="65"/>
      <c r="BO229" s="65"/>
      <c r="BP229" s="65"/>
      <c r="BQ229" s="65"/>
      <c r="BR229" s="65"/>
      <c r="BS229" s="65"/>
      <c r="BT229" s="65"/>
      <c r="BU229" s="65"/>
      <c r="BV229" s="65"/>
      <c r="BW229" s="65"/>
      <c r="BX229" s="65"/>
      <c r="BY229" s="65"/>
      <c r="BZ229" s="65"/>
      <c r="CA229" s="65"/>
      <c r="CB229" s="65"/>
      <c r="CC229" s="65"/>
      <c r="CD229" s="65"/>
      <c r="CE229" s="65"/>
      <c r="CF229" s="65"/>
      <c r="CG229" s="65"/>
      <c r="CH229" s="65"/>
      <c r="CI229" s="65"/>
      <c r="CJ229" s="65"/>
      <c r="CK229" s="65"/>
      <c r="CL229" s="65"/>
      <c r="CM229" s="65"/>
      <c r="CN229" s="65"/>
      <c r="CO229" s="65"/>
      <c r="CP229" s="65"/>
      <c r="CQ229" s="65"/>
      <c r="CR229" s="65"/>
      <c r="CS229" s="65"/>
      <c r="CT229" s="65"/>
      <c r="CU229" s="65"/>
      <c r="CV229" s="65"/>
      <c r="CW229" s="65"/>
      <c r="CX229" s="65"/>
      <c r="CY229" s="65"/>
      <c r="CZ229" s="65"/>
      <c r="DA229" s="65"/>
      <c r="DB229" s="65"/>
      <c r="DC229" s="65"/>
      <c r="DD229" s="65"/>
      <c r="DE229" s="65"/>
      <c r="DF229" s="65"/>
      <c r="DG229" s="65"/>
      <c r="DH229" s="65"/>
      <c r="DI229" s="65"/>
      <c r="DJ229" s="65"/>
      <c r="DK229" s="65"/>
      <c r="DL229" s="65"/>
      <c r="DM229" s="65"/>
      <c r="DN229" s="65"/>
      <c r="DO229" s="65"/>
      <c r="DP229" s="65"/>
      <c r="DQ229" s="65"/>
      <c r="DR229" s="65"/>
      <c r="DS229" s="65"/>
      <c r="DT229" s="65"/>
      <c r="DU229" s="65"/>
      <c r="DV229" s="65"/>
      <c r="DW229" s="65"/>
      <c r="DX229" s="65"/>
      <c r="DY229" s="65"/>
      <c r="DZ229" s="65"/>
      <c r="EA229" s="65"/>
      <c r="EB229" s="65"/>
    </row>
    <row r="230" spans="1:132" ht="15.75" customHeight="1" x14ac:dyDescent="0.25">
      <c r="A230" s="65"/>
      <c r="B230" s="65"/>
      <c r="C230" s="65"/>
      <c r="D230" s="65"/>
      <c r="E230" s="65"/>
      <c r="F230" s="65"/>
      <c r="G230" s="65"/>
      <c r="H230" s="65"/>
      <c r="I230" s="65"/>
      <c r="J230" s="65"/>
      <c r="K230" s="65"/>
      <c r="L230" s="65"/>
      <c r="M230" s="65"/>
      <c r="N230" s="65"/>
      <c r="O230" s="65"/>
      <c r="P230" s="65"/>
      <c r="Q230" s="65"/>
      <c r="R230" s="65"/>
      <c r="S230" s="65"/>
      <c r="T230" s="65"/>
      <c r="U230" s="65"/>
      <c r="V230" s="65"/>
      <c r="W230" s="65"/>
      <c r="X230" s="65"/>
      <c r="Y230" s="65"/>
      <c r="Z230" s="65"/>
      <c r="AA230" s="65"/>
      <c r="AB230" s="65"/>
      <c r="AC230" s="65"/>
      <c r="AD230" s="65"/>
      <c r="AE230" s="65"/>
      <c r="AF230" s="65"/>
      <c r="AG230" s="65"/>
      <c r="AH230" s="65"/>
      <c r="AI230" s="65"/>
      <c r="AJ230" s="65"/>
      <c r="AK230" s="65"/>
      <c r="AL230" s="65"/>
      <c r="AM230" s="65"/>
      <c r="AN230" s="65"/>
      <c r="AO230" s="65"/>
      <c r="AP230" s="65"/>
      <c r="AQ230" s="65"/>
      <c r="AR230" s="65"/>
      <c r="AS230" s="65"/>
      <c r="AT230" s="65"/>
      <c r="AU230" s="65"/>
      <c r="AV230" s="65"/>
      <c r="AW230" s="65"/>
      <c r="AX230" s="65"/>
      <c r="AY230" s="65"/>
      <c r="AZ230" s="65"/>
      <c r="BA230" s="65"/>
      <c r="BB230" s="65"/>
      <c r="BC230" s="65"/>
      <c r="BD230" s="65"/>
      <c r="BE230" s="65"/>
      <c r="BF230" s="65"/>
      <c r="BG230" s="65"/>
      <c r="BH230" s="65"/>
      <c r="BI230" s="65"/>
      <c r="BJ230" s="65"/>
      <c r="BK230" s="65"/>
      <c r="BL230" s="65"/>
      <c r="BM230" s="65"/>
      <c r="BN230" s="65"/>
      <c r="BO230" s="65"/>
      <c r="BP230" s="65"/>
      <c r="BQ230" s="65"/>
      <c r="BR230" s="65"/>
      <c r="BS230" s="65"/>
      <c r="BT230" s="65"/>
      <c r="BU230" s="65"/>
      <c r="BV230" s="65"/>
      <c r="BW230" s="65"/>
      <c r="BX230" s="65"/>
      <c r="BY230" s="65"/>
      <c r="BZ230" s="65"/>
      <c r="CA230" s="65"/>
      <c r="CB230" s="65"/>
      <c r="CC230" s="65"/>
      <c r="CD230" s="65"/>
      <c r="CE230" s="65"/>
      <c r="CF230" s="65"/>
      <c r="CG230" s="65"/>
      <c r="CH230" s="65"/>
      <c r="CI230" s="65"/>
      <c r="CJ230" s="65"/>
      <c r="CK230" s="65"/>
      <c r="CL230" s="65"/>
      <c r="CM230" s="65"/>
      <c r="CN230" s="65"/>
      <c r="CO230" s="65"/>
      <c r="CP230" s="65"/>
      <c r="CQ230" s="65"/>
      <c r="CR230" s="65"/>
      <c r="CS230" s="65"/>
      <c r="CT230" s="65"/>
      <c r="CU230" s="65"/>
      <c r="CV230" s="65"/>
      <c r="CW230" s="65"/>
      <c r="CX230" s="65"/>
      <c r="CY230" s="65"/>
      <c r="CZ230" s="65"/>
      <c r="DA230" s="65"/>
      <c r="DB230" s="65"/>
      <c r="DC230" s="65"/>
      <c r="DD230" s="65"/>
      <c r="DE230" s="65"/>
      <c r="DF230" s="65"/>
      <c r="DG230" s="65"/>
      <c r="DH230" s="65"/>
      <c r="DI230" s="65"/>
      <c r="DJ230" s="65"/>
      <c r="DK230" s="65"/>
      <c r="DL230" s="65"/>
      <c r="DM230" s="65"/>
      <c r="DN230" s="65"/>
      <c r="DO230" s="65"/>
      <c r="DP230" s="65"/>
      <c r="DQ230" s="65"/>
      <c r="DR230" s="65"/>
      <c r="DS230" s="65"/>
      <c r="DT230" s="65"/>
      <c r="DU230" s="65"/>
      <c r="DV230" s="65"/>
      <c r="DW230" s="65"/>
      <c r="DX230" s="65"/>
      <c r="DY230" s="65"/>
      <c r="DZ230" s="65"/>
      <c r="EA230" s="65"/>
      <c r="EB230" s="65"/>
    </row>
    <row r="231" spans="1:132" ht="15.75" customHeight="1" x14ac:dyDescent="0.25">
      <c r="A231" s="65"/>
      <c r="B231" s="65"/>
      <c r="C231" s="65"/>
      <c r="D231" s="65"/>
      <c r="E231" s="65"/>
      <c r="F231" s="65"/>
      <c r="G231" s="65"/>
      <c r="H231" s="65"/>
      <c r="I231" s="65"/>
      <c r="J231" s="65"/>
      <c r="K231" s="65"/>
      <c r="L231" s="65"/>
      <c r="M231" s="65"/>
      <c r="N231" s="65"/>
      <c r="O231" s="65"/>
      <c r="P231" s="65"/>
      <c r="Q231" s="65"/>
      <c r="R231" s="65"/>
      <c r="S231" s="65"/>
      <c r="T231" s="65"/>
      <c r="U231" s="65"/>
      <c r="V231" s="65"/>
      <c r="W231" s="65"/>
      <c r="X231" s="65"/>
      <c r="Y231" s="65"/>
      <c r="Z231" s="65"/>
      <c r="AA231" s="65"/>
      <c r="AB231" s="65"/>
      <c r="AC231" s="65"/>
      <c r="AD231" s="65"/>
      <c r="AE231" s="65"/>
      <c r="AF231" s="65"/>
      <c r="AG231" s="65"/>
      <c r="AH231" s="65"/>
      <c r="AI231" s="65"/>
      <c r="AJ231" s="65"/>
      <c r="AK231" s="65"/>
      <c r="AL231" s="65"/>
      <c r="AM231" s="65"/>
      <c r="AN231" s="65"/>
      <c r="AO231" s="65"/>
      <c r="AP231" s="65"/>
      <c r="AQ231" s="65"/>
      <c r="AR231" s="65"/>
      <c r="AS231" s="65"/>
      <c r="AT231" s="65"/>
      <c r="AU231" s="65"/>
      <c r="AV231" s="65"/>
      <c r="AW231" s="65"/>
      <c r="AX231" s="65"/>
      <c r="AY231" s="65"/>
      <c r="AZ231" s="65"/>
      <c r="BA231" s="65"/>
      <c r="BB231" s="65"/>
      <c r="BC231" s="65"/>
      <c r="BD231" s="65"/>
      <c r="BE231" s="65"/>
      <c r="BF231" s="65"/>
      <c r="BG231" s="65"/>
      <c r="BH231" s="65"/>
      <c r="BI231" s="65"/>
      <c r="BJ231" s="65"/>
      <c r="BK231" s="65"/>
      <c r="BL231" s="65"/>
      <c r="BM231" s="65"/>
      <c r="BN231" s="65"/>
      <c r="BO231" s="65"/>
      <c r="BP231" s="65"/>
      <c r="BQ231" s="65"/>
      <c r="BR231" s="65"/>
      <c r="BS231" s="65"/>
      <c r="BT231" s="65"/>
      <c r="BU231" s="65"/>
      <c r="BV231" s="65"/>
      <c r="BW231" s="65"/>
      <c r="BX231" s="65"/>
      <c r="BY231" s="65"/>
      <c r="BZ231" s="65"/>
      <c r="CA231" s="65"/>
      <c r="CB231" s="65"/>
      <c r="CC231" s="65"/>
      <c r="CD231" s="65"/>
      <c r="CE231" s="65"/>
      <c r="CF231" s="65"/>
      <c r="CG231" s="65"/>
      <c r="CH231" s="65"/>
      <c r="CI231" s="65"/>
      <c r="CJ231" s="65"/>
      <c r="CK231" s="65"/>
      <c r="CL231" s="65"/>
      <c r="CM231" s="65"/>
      <c r="CN231" s="65"/>
      <c r="CO231" s="65"/>
      <c r="CP231" s="65"/>
      <c r="CQ231" s="65"/>
      <c r="CR231" s="65"/>
      <c r="CS231" s="65"/>
      <c r="CT231" s="65"/>
      <c r="CU231" s="65"/>
      <c r="CV231" s="65"/>
      <c r="CW231" s="65"/>
      <c r="CX231" s="65"/>
      <c r="CY231" s="65"/>
      <c r="CZ231" s="65"/>
      <c r="DA231" s="65"/>
      <c r="DB231" s="65"/>
      <c r="DC231" s="65"/>
      <c r="DD231" s="65"/>
      <c r="DE231" s="65"/>
      <c r="DF231" s="65"/>
      <c r="DG231" s="65"/>
      <c r="DH231" s="65"/>
      <c r="DI231" s="65"/>
      <c r="DJ231" s="65"/>
      <c r="DK231" s="65"/>
      <c r="DL231" s="65"/>
      <c r="DM231" s="65"/>
      <c r="DN231" s="65"/>
      <c r="DO231" s="65"/>
      <c r="DP231" s="65"/>
      <c r="DQ231" s="65"/>
      <c r="DR231" s="65"/>
      <c r="DS231" s="65"/>
      <c r="DT231" s="65"/>
      <c r="DU231" s="65"/>
      <c r="DV231" s="65"/>
      <c r="DW231" s="65"/>
      <c r="DX231" s="65"/>
      <c r="DY231" s="65"/>
      <c r="DZ231" s="65"/>
      <c r="EA231" s="65"/>
      <c r="EB231" s="65"/>
    </row>
    <row r="232" spans="1:132" ht="15.75" customHeight="1" x14ac:dyDescent="0.25">
      <c r="A232" s="65"/>
      <c r="B232" s="65"/>
      <c r="C232" s="65"/>
      <c r="D232" s="65"/>
      <c r="E232" s="65"/>
      <c r="F232" s="65"/>
      <c r="G232" s="65"/>
      <c r="H232" s="65"/>
      <c r="I232" s="65"/>
      <c r="J232" s="65"/>
      <c r="K232" s="65"/>
      <c r="L232" s="65"/>
      <c r="M232" s="65"/>
      <c r="N232" s="65"/>
      <c r="O232" s="65"/>
      <c r="P232" s="65"/>
      <c r="Q232" s="65"/>
      <c r="R232" s="65"/>
      <c r="S232" s="65"/>
      <c r="T232" s="65"/>
      <c r="U232" s="65"/>
      <c r="V232" s="65"/>
      <c r="W232" s="65"/>
      <c r="X232" s="65"/>
      <c r="Y232" s="65"/>
      <c r="Z232" s="65"/>
      <c r="AA232" s="65"/>
      <c r="AB232" s="65"/>
      <c r="AC232" s="65"/>
      <c r="AD232" s="65"/>
      <c r="AE232" s="65"/>
      <c r="AF232" s="65"/>
      <c r="AG232" s="65"/>
      <c r="AH232" s="65"/>
      <c r="AI232" s="65"/>
      <c r="AJ232" s="65"/>
      <c r="AK232" s="65"/>
      <c r="AL232" s="65"/>
      <c r="AM232" s="65"/>
      <c r="AN232" s="65"/>
      <c r="AO232" s="65"/>
      <c r="AP232" s="65"/>
      <c r="AQ232" s="65"/>
      <c r="AR232" s="65"/>
      <c r="AS232" s="65"/>
      <c r="AT232" s="65"/>
      <c r="AU232" s="65"/>
      <c r="AV232" s="65"/>
      <c r="AW232" s="65"/>
      <c r="AX232" s="65"/>
      <c r="AY232" s="65"/>
      <c r="AZ232" s="65"/>
      <c r="BA232" s="65"/>
      <c r="BB232" s="65"/>
      <c r="BC232" s="65"/>
      <c r="BD232" s="65"/>
      <c r="BE232" s="65"/>
      <c r="BF232" s="65"/>
      <c r="BG232" s="65"/>
      <c r="BH232" s="65"/>
      <c r="BI232" s="65"/>
      <c r="BJ232" s="65"/>
      <c r="BK232" s="65"/>
      <c r="BL232" s="65"/>
      <c r="BM232" s="65"/>
      <c r="BN232" s="65"/>
      <c r="BO232" s="65"/>
      <c r="BP232" s="65"/>
      <c r="BQ232" s="65"/>
      <c r="BR232" s="65"/>
      <c r="BS232" s="65"/>
      <c r="BT232" s="65"/>
      <c r="BU232" s="65"/>
      <c r="BV232" s="65"/>
      <c r="BW232" s="65"/>
      <c r="BX232" s="65"/>
      <c r="BY232" s="65"/>
      <c r="BZ232" s="65"/>
      <c r="CA232" s="65"/>
      <c r="CB232" s="65"/>
      <c r="CC232" s="65"/>
      <c r="CD232" s="65"/>
      <c r="CE232" s="65"/>
      <c r="CF232" s="65"/>
      <c r="CG232" s="65"/>
      <c r="CH232" s="65"/>
      <c r="CI232" s="65"/>
      <c r="CJ232" s="65"/>
      <c r="CK232" s="65"/>
      <c r="CL232" s="65"/>
      <c r="CM232" s="65"/>
      <c r="CN232" s="65"/>
      <c r="CO232" s="65"/>
      <c r="CP232" s="65"/>
      <c r="CQ232" s="65"/>
      <c r="CR232" s="65"/>
      <c r="CS232" s="65"/>
      <c r="CT232" s="65"/>
      <c r="CU232" s="65"/>
      <c r="CV232" s="65"/>
      <c r="CW232" s="65"/>
      <c r="CX232" s="65"/>
      <c r="CY232" s="65"/>
      <c r="CZ232" s="65"/>
      <c r="DA232" s="65"/>
      <c r="DB232" s="65"/>
      <c r="DC232" s="65"/>
      <c r="DD232" s="65"/>
      <c r="DE232" s="65"/>
      <c r="DF232" s="65"/>
      <c r="DG232" s="65"/>
      <c r="DH232" s="65"/>
      <c r="DI232" s="65"/>
      <c r="DJ232" s="65"/>
      <c r="DK232" s="65"/>
      <c r="DL232" s="65"/>
      <c r="DM232" s="65"/>
      <c r="DN232" s="65"/>
      <c r="DO232" s="65"/>
      <c r="DP232" s="65"/>
      <c r="DQ232" s="65"/>
      <c r="DR232" s="65"/>
      <c r="DS232" s="65"/>
      <c r="DT232" s="65"/>
      <c r="DU232" s="65"/>
      <c r="DV232" s="65"/>
      <c r="DW232" s="65"/>
      <c r="DX232" s="65"/>
      <c r="DY232" s="65"/>
      <c r="DZ232" s="65"/>
      <c r="EA232" s="65"/>
      <c r="EB232" s="65"/>
    </row>
    <row r="233" spans="1:132" ht="15.75" customHeight="1" x14ac:dyDescent="0.25">
      <c r="A233" s="65"/>
      <c r="B233" s="65"/>
      <c r="C233" s="65"/>
      <c r="D233" s="65"/>
      <c r="E233" s="65"/>
      <c r="F233" s="65"/>
      <c r="G233" s="65"/>
      <c r="H233" s="65"/>
      <c r="I233" s="65"/>
      <c r="J233" s="65"/>
      <c r="K233" s="65"/>
      <c r="L233" s="65"/>
      <c r="M233" s="65"/>
      <c r="N233" s="65"/>
      <c r="O233" s="65"/>
      <c r="P233" s="65"/>
      <c r="Q233" s="65"/>
      <c r="R233" s="65"/>
      <c r="S233" s="65"/>
      <c r="T233" s="65"/>
      <c r="U233" s="65"/>
      <c r="V233" s="65"/>
      <c r="W233" s="65"/>
      <c r="X233" s="65"/>
      <c r="Y233" s="65"/>
      <c r="Z233" s="65"/>
      <c r="AA233" s="65"/>
      <c r="AB233" s="65"/>
      <c r="AC233" s="65"/>
      <c r="AD233" s="65"/>
      <c r="AE233" s="65"/>
      <c r="AF233" s="65"/>
      <c r="AG233" s="65"/>
      <c r="AH233" s="65"/>
      <c r="AI233" s="65"/>
      <c r="AJ233" s="65"/>
      <c r="AK233" s="65"/>
      <c r="AL233" s="65"/>
      <c r="AM233" s="65"/>
      <c r="AN233" s="65"/>
      <c r="AO233" s="65"/>
      <c r="AP233" s="65"/>
      <c r="AQ233" s="65"/>
      <c r="AR233" s="65"/>
      <c r="AS233" s="65"/>
      <c r="AT233" s="65"/>
      <c r="AU233" s="65"/>
      <c r="AV233" s="65"/>
      <c r="AW233" s="65"/>
      <c r="AX233" s="65"/>
      <c r="AY233" s="65"/>
      <c r="AZ233" s="65"/>
      <c r="BA233" s="65"/>
      <c r="BB233" s="65"/>
      <c r="BC233" s="65"/>
      <c r="BD233" s="65"/>
      <c r="BE233" s="65"/>
      <c r="BF233" s="65"/>
      <c r="BG233" s="65"/>
      <c r="BH233" s="65"/>
      <c r="BI233" s="65"/>
      <c r="BJ233" s="65"/>
      <c r="BK233" s="65"/>
      <c r="BL233" s="65"/>
      <c r="BM233" s="65"/>
      <c r="BN233" s="65"/>
      <c r="BO233" s="65"/>
      <c r="BP233" s="65"/>
      <c r="BQ233" s="65"/>
      <c r="BR233" s="65"/>
      <c r="BS233" s="65"/>
      <c r="BT233" s="65"/>
      <c r="BU233" s="65"/>
      <c r="BV233" s="65"/>
      <c r="BW233" s="65"/>
      <c r="BX233" s="65"/>
      <c r="BY233" s="65"/>
      <c r="BZ233" s="65"/>
      <c r="CA233" s="65"/>
      <c r="CB233" s="65"/>
      <c r="CC233" s="65"/>
      <c r="CD233" s="65"/>
      <c r="CE233" s="65"/>
      <c r="CF233" s="65"/>
      <c r="CG233" s="65"/>
      <c r="CH233" s="65"/>
      <c r="CI233" s="65"/>
      <c r="CJ233" s="65"/>
      <c r="CK233" s="65"/>
      <c r="CL233" s="65"/>
      <c r="CM233" s="65"/>
      <c r="CN233" s="65"/>
      <c r="CO233" s="65"/>
      <c r="CP233" s="65"/>
      <c r="CQ233" s="65"/>
      <c r="CR233" s="65"/>
      <c r="CS233" s="65"/>
      <c r="CT233" s="65"/>
      <c r="CU233" s="65"/>
      <c r="CV233" s="65"/>
      <c r="CW233" s="65"/>
      <c r="CX233" s="65"/>
      <c r="CY233" s="65"/>
      <c r="CZ233" s="65"/>
      <c r="DA233" s="65"/>
      <c r="DB233" s="65"/>
      <c r="DC233" s="65"/>
      <c r="DD233" s="65"/>
      <c r="DE233" s="65"/>
      <c r="DF233" s="65"/>
      <c r="DG233" s="65"/>
      <c r="DH233" s="65"/>
      <c r="DI233" s="65"/>
      <c r="DJ233" s="65"/>
      <c r="DK233" s="65"/>
      <c r="DL233" s="65"/>
      <c r="DM233" s="65"/>
      <c r="DN233" s="65"/>
      <c r="DO233" s="65"/>
      <c r="DP233" s="65"/>
      <c r="DQ233" s="65"/>
      <c r="DR233" s="65"/>
      <c r="DS233" s="65"/>
      <c r="DT233" s="65"/>
      <c r="DU233" s="65"/>
      <c r="DV233" s="65"/>
      <c r="DW233" s="65"/>
      <c r="DX233" s="65"/>
      <c r="DY233" s="65"/>
      <c r="DZ233" s="65"/>
      <c r="EA233" s="65"/>
      <c r="EB233" s="65"/>
    </row>
    <row r="234" spans="1:132" ht="15.75" customHeight="1" x14ac:dyDescent="0.25">
      <c r="A234" s="65"/>
      <c r="B234" s="65"/>
      <c r="C234" s="65"/>
      <c r="D234" s="65"/>
      <c r="E234" s="65"/>
      <c r="F234" s="65"/>
      <c r="G234" s="65"/>
      <c r="H234" s="65"/>
      <c r="I234" s="65"/>
      <c r="J234" s="65"/>
      <c r="K234" s="65"/>
      <c r="L234" s="65"/>
      <c r="M234" s="65"/>
      <c r="N234" s="65"/>
      <c r="O234" s="65"/>
      <c r="P234" s="65"/>
      <c r="Q234" s="65"/>
      <c r="R234" s="65"/>
      <c r="S234" s="65"/>
      <c r="T234" s="65"/>
      <c r="U234" s="65"/>
      <c r="V234" s="65"/>
      <c r="W234" s="65"/>
      <c r="X234" s="65"/>
      <c r="Y234" s="65"/>
      <c r="Z234" s="65"/>
      <c r="AA234" s="65"/>
      <c r="AB234" s="65"/>
      <c r="AC234" s="65"/>
      <c r="AD234" s="65"/>
      <c r="AE234" s="65"/>
      <c r="AF234" s="65"/>
      <c r="AG234" s="65"/>
      <c r="AH234" s="65"/>
      <c r="AI234" s="65"/>
      <c r="AJ234" s="65"/>
      <c r="AK234" s="65"/>
      <c r="AL234" s="65"/>
      <c r="AM234" s="65"/>
      <c r="AN234" s="65"/>
      <c r="AO234" s="65"/>
      <c r="AP234" s="65"/>
      <c r="AQ234" s="65"/>
      <c r="AR234" s="65"/>
      <c r="AS234" s="65"/>
      <c r="AT234" s="65"/>
      <c r="AU234" s="65"/>
      <c r="AV234" s="65"/>
      <c r="AW234" s="65"/>
      <c r="AX234" s="65"/>
      <c r="AY234" s="65"/>
      <c r="AZ234" s="65"/>
      <c r="BA234" s="65"/>
      <c r="BB234" s="65"/>
      <c r="BC234" s="65"/>
      <c r="BD234" s="65"/>
      <c r="BE234" s="65"/>
      <c r="BF234" s="65"/>
      <c r="BG234" s="65"/>
      <c r="BH234" s="65"/>
      <c r="BI234" s="65"/>
      <c r="BJ234" s="65"/>
      <c r="BK234" s="65"/>
      <c r="BL234" s="65"/>
      <c r="BM234" s="65"/>
      <c r="BN234" s="65"/>
      <c r="BO234" s="65"/>
      <c r="BP234" s="65"/>
      <c r="BQ234" s="65"/>
      <c r="BR234" s="65"/>
      <c r="BS234" s="65"/>
      <c r="BT234" s="65"/>
      <c r="BU234" s="65"/>
      <c r="BV234" s="65"/>
      <c r="BW234" s="65"/>
      <c r="BX234" s="65"/>
      <c r="BY234" s="65"/>
      <c r="BZ234" s="65"/>
      <c r="CA234" s="65"/>
      <c r="CB234" s="65"/>
      <c r="CC234" s="65"/>
      <c r="CD234" s="65"/>
      <c r="CE234" s="65"/>
      <c r="CF234" s="65"/>
      <c r="CG234" s="65"/>
      <c r="CH234" s="65"/>
      <c r="CI234" s="65"/>
      <c r="CJ234" s="65"/>
      <c r="CK234" s="65"/>
      <c r="CL234" s="65"/>
      <c r="CM234" s="65"/>
      <c r="CN234" s="65"/>
      <c r="CO234" s="65"/>
      <c r="CP234" s="65"/>
      <c r="CQ234" s="65"/>
      <c r="CR234" s="65"/>
      <c r="CS234" s="65"/>
      <c r="CT234" s="65"/>
      <c r="CU234" s="65"/>
      <c r="CV234" s="65"/>
      <c r="CW234" s="65"/>
      <c r="CX234" s="65"/>
      <c r="CY234" s="65"/>
      <c r="CZ234" s="65"/>
      <c r="DA234" s="65"/>
      <c r="DB234" s="65"/>
      <c r="DC234" s="65"/>
      <c r="DD234" s="65"/>
      <c r="DE234" s="65"/>
      <c r="DF234" s="65"/>
      <c r="DG234" s="65"/>
      <c r="DH234" s="65"/>
      <c r="DI234" s="65"/>
      <c r="DJ234" s="65"/>
      <c r="DK234" s="65"/>
      <c r="DL234" s="65"/>
      <c r="DM234" s="65"/>
      <c r="DN234" s="65"/>
      <c r="DO234" s="65"/>
      <c r="DP234" s="65"/>
      <c r="DQ234" s="65"/>
      <c r="DR234" s="65"/>
      <c r="DS234" s="65"/>
      <c r="DT234" s="65"/>
      <c r="DU234" s="65"/>
      <c r="DV234" s="65"/>
      <c r="DW234" s="65"/>
      <c r="DX234" s="65"/>
      <c r="DY234" s="65"/>
      <c r="DZ234" s="65"/>
      <c r="EA234" s="65"/>
      <c r="EB234" s="65"/>
    </row>
    <row r="235" spans="1:132" ht="15.75" customHeight="1" x14ac:dyDescent="0.25">
      <c r="A235" s="65"/>
      <c r="B235" s="65"/>
      <c r="C235" s="65"/>
      <c r="D235" s="65"/>
      <c r="E235" s="65"/>
      <c r="F235" s="65"/>
      <c r="G235" s="65"/>
      <c r="H235" s="65"/>
      <c r="I235" s="65"/>
      <c r="J235" s="65"/>
      <c r="K235" s="65"/>
      <c r="L235" s="65"/>
      <c r="M235" s="65"/>
      <c r="N235" s="65"/>
      <c r="O235" s="65"/>
      <c r="P235" s="65"/>
      <c r="Q235" s="65"/>
      <c r="R235" s="65"/>
      <c r="S235" s="65"/>
      <c r="T235" s="65"/>
      <c r="U235" s="65"/>
      <c r="V235" s="65"/>
      <c r="W235" s="65"/>
      <c r="X235" s="65"/>
      <c r="Y235" s="65"/>
      <c r="Z235" s="65"/>
      <c r="AA235" s="65"/>
      <c r="AB235" s="65"/>
      <c r="AC235" s="65"/>
      <c r="AD235" s="65"/>
      <c r="AE235" s="65"/>
      <c r="AF235" s="65"/>
      <c r="AG235" s="65"/>
      <c r="AH235" s="65"/>
      <c r="AI235" s="65"/>
      <c r="AJ235" s="65"/>
      <c r="AK235" s="65"/>
      <c r="AL235" s="65"/>
      <c r="AM235" s="65"/>
      <c r="AN235" s="65"/>
      <c r="AO235" s="65"/>
      <c r="AP235" s="65"/>
      <c r="AQ235" s="65"/>
      <c r="AR235" s="65"/>
      <c r="AS235" s="65"/>
      <c r="AT235" s="65"/>
      <c r="AU235" s="65"/>
      <c r="AV235" s="65"/>
      <c r="AW235" s="65"/>
      <c r="AX235" s="65"/>
      <c r="AY235" s="65"/>
      <c r="AZ235" s="65"/>
      <c r="BA235" s="65"/>
      <c r="BB235" s="65"/>
      <c r="BC235" s="65"/>
      <c r="BD235" s="65"/>
      <c r="BE235" s="65"/>
      <c r="BF235" s="65"/>
      <c r="BG235" s="65"/>
      <c r="BH235" s="65"/>
      <c r="BI235" s="65"/>
      <c r="BJ235" s="65"/>
      <c r="BK235" s="65"/>
      <c r="BL235" s="65"/>
      <c r="BM235" s="65"/>
      <c r="BN235" s="65"/>
      <c r="BO235" s="65"/>
      <c r="BP235" s="65"/>
      <c r="BQ235" s="65"/>
      <c r="BR235" s="65"/>
      <c r="BS235" s="65"/>
      <c r="BT235" s="65"/>
      <c r="BU235" s="65"/>
      <c r="BV235" s="65"/>
      <c r="BW235" s="65"/>
      <c r="BX235" s="65"/>
      <c r="BY235" s="65"/>
      <c r="BZ235" s="65"/>
      <c r="CA235" s="65"/>
      <c r="CB235" s="65"/>
      <c r="CC235" s="65"/>
      <c r="CD235" s="65"/>
      <c r="CE235" s="65"/>
      <c r="CF235" s="65"/>
      <c r="CG235" s="65"/>
      <c r="CH235" s="65"/>
      <c r="CI235" s="65"/>
      <c r="CJ235" s="65"/>
      <c r="CK235" s="65"/>
      <c r="CL235" s="65"/>
      <c r="CM235" s="65"/>
      <c r="CN235" s="65"/>
      <c r="CO235" s="65"/>
      <c r="CP235" s="65"/>
      <c r="CQ235" s="65"/>
      <c r="CR235" s="65"/>
      <c r="CS235" s="65"/>
      <c r="CT235" s="65"/>
      <c r="CU235" s="65"/>
      <c r="CV235" s="65"/>
      <c r="CW235" s="65"/>
      <c r="CX235" s="65"/>
      <c r="CY235" s="65"/>
      <c r="CZ235" s="65"/>
      <c r="DA235" s="65"/>
      <c r="DB235" s="65"/>
      <c r="DC235" s="65"/>
      <c r="DD235" s="65"/>
      <c r="DE235" s="65"/>
      <c r="DF235" s="65"/>
      <c r="DG235" s="65"/>
      <c r="DH235" s="65"/>
      <c r="DI235" s="65"/>
      <c r="DJ235" s="65"/>
      <c r="DK235" s="65"/>
      <c r="DL235" s="65"/>
      <c r="DM235" s="65"/>
      <c r="DN235" s="65"/>
      <c r="DO235" s="65"/>
      <c r="DP235" s="65"/>
      <c r="DQ235" s="65"/>
      <c r="DR235" s="65"/>
      <c r="DS235" s="65"/>
      <c r="DT235" s="65"/>
      <c r="DU235" s="65"/>
      <c r="DV235" s="65"/>
      <c r="DW235" s="65"/>
      <c r="DX235" s="65"/>
      <c r="DY235" s="65"/>
      <c r="DZ235" s="65"/>
      <c r="EA235" s="65"/>
      <c r="EB235" s="65"/>
    </row>
    <row r="236" spans="1:132" ht="15.75" customHeight="1" x14ac:dyDescent="0.25">
      <c r="A236" s="65"/>
      <c r="B236" s="65"/>
      <c r="C236" s="65"/>
      <c r="D236" s="65"/>
      <c r="E236" s="65"/>
      <c r="F236" s="65"/>
      <c r="G236" s="65"/>
      <c r="H236" s="65"/>
      <c r="I236" s="65"/>
      <c r="J236" s="65"/>
      <c r="K236" s="65"/>
      <c r="L236" s="65"/>
      <c r="M236" s="65"/>
      <c r="N236" s="65"/>
      <c r="O236" s="65"/>
      <c r="P236" s="65"/>
      <c r="Q236" s="65"/>
      <c r="R236" s="65"/>
      <c r="S236" s="65"/>
      <c r="T236" s="65"/>
      <c r="U236" s="65"/>
      <c r="V236" s="65"/>
      <c r="W236" s="65"/>
      <c r="X236" s="65"/>
      <c r="Y236" s="65"/>
      <c r="Z236" s="65"/>
      <c r="AA236" s="65"/>
      <c r="AB236" s="65"/>
      <c r="AC236" s="65"/>
      <c r="AD236" s="65"/>
      <c r="AE236" s="65"/>
      <c r="AF236" s="65"/>
      <c r="AG236" s="65"/>
      <c r="AH236" s="65"/>
      <c r="AI236" s="65"/>
      <c r="AJ236" s="65"/>
      <c r="AK236" s="65"/>
      <c r="AL236" s="65"/>
      <c r="AM236" s="65"/>
      <c r="AN236" s="65"/>
      <c r="AO236" s="65"/>
      <c r="AP236" s="65"/>
      <c r="AQ236" s="65"/>
      <c r="AR236" s="65"/>
      <c r="AS236" s="65"/>
      <c r="AT236" s="65"/>
      <c r="AU236" s="65"/>
      <c r="AV236" s="65"/>
      <c r="AW236" s="65"/>
      <c r="AX236" s="65"/>
      <c r="AY236" s="65"/>
      <c r="AZ236" s="65"/>
      <c r="BA236" s="65"/>
      <c r="BB236" s="65"/>
      <c r="BC236" s="65"/>
      <c r="BD236" s="65"/>
      <c r="BE236" s="65"/>
      <c r="BF236" s="65"/>
      <c r="BG236" s="65"/>
      <c r="BH236" s="65"/>
      <c r="BI236" s="65"/>
      <c r="BJ236" s="65"/>
      <c r="BK236" s="65"/>
      <c r="BL236" s="65"/>
      <c r="BM236" s="65"/>
      <c r="BN236" s="65"/>
      <c r="BO236" s="65"/>
      <c r="BP236" s="65"/>
      <c r="BQ236" s="65"/>
      <c r="BR236" s="65"/>
      <c r="BS236" s="65"/>
      <c r="BT236" s="65"/>
      <c r="BU236" s="65"/>
      <c r="BV236" s="65"/>
      <c r="BW236" s="65"/>
      <c r="BX236" s="65"/>
      <c r="BY236" s="65"/>
      <c r="BZ236" s="65"/>
      <c r="CA236" s="65"/>
      <c r="CB236" s="65"/>
      <c r="CC236" s="65"/>
      <c r="CD236" s="65"/>
      <c r="CE236" s="65"/>
      <c r="CF236" s="65"/>
      <c r="CG236" s="65"/>
      <c r="CH236" s="65"/>
      <c r="CI236" s="65"/>
      <c r="CJ236" s="65"/>
      <c r="CK236" s="65"/>
      <c r="CL236" s="65"/>
      <c r="CM236" s="65"/>
      <c r="CN236" s="65"/>
      <c r="CO236" s="65"/>
      <c r="CP236" s="65"/>
      <c r="CQ236" s="65"/>
      <c r="CR236" s="65"/>
      <c r="CS236" s="65"/>
      <c r="CT236" s="65"/>
      <c r="CU236" s="65"/>
      <c r="CV236" s="65"/>
      <c r="CW236" s="65"/>
      <c r="CX236" s="65"/>
      <c r="CY236" s="65"/>
      <c r="CZ236" s="65"/>
      <c r="DA236" s="65"/>
      <c r="DB236" s="65"/>
      <c r="DC236" s="65"/>
      <c r="DD236" s="65"/>
      <c r="DE236" s="65"/>
      <c r="DF236" s="65"/>
      <c r="DG236" s="65"/>
      <c r="DH236" s="65"/>
      <c r="DI236" s="65"/>
      <c r="DJ236" s="65"/>
      <c r="DK236" s="65"/>
      <c r="DL236" s="65"/>
      <c r="DM236" s="65"/>
      <c r="DN236" s="65"/>
      <c r="DO236" s="65"/>
      <c r="DP236" s="65"/>
      <c r="DQ236" s="65"/>
      <c r="DR236" s="65"/>
      <c r="DS236" s="65"/>
      <c r="DT236" s="65"/>
      <c r="DU236" s="65"/>
      <c r="DV236" s="65"/>
      <c r="DW236" s="65"/>
      <c r="DX236" s="65"/>
      <c r="DY236" s="65"/>
      <c r="DZ236" s="65"/>
      <c r="EA236" s="65"/>
      <c r="EB236" s="65"/>
    </row>
    <row r="237" spans="1:132" ht="15.75" customHeight="1" x14ac:dyDescent="0.25">
      <c r="A237" s="65"/>
      <c r="B237" s="65"/>
      <c r="C237" s="65"/>
      <c r="D237" s="65"/>
      <c r="E237" s="65"/>
      <c r="F237" s="65"/>
      <c r="G237" s="65"/>
      <c r="H237" s="65"/>
      <c r="I237" s="65"/>
      <c r="J237" s="65"/>
      <c r="K237" s="65"/>
      <c r="L237" s="65"/>
      <c r="M237" s="65"/>
      <c r="N237" s="65"/>
      <c r="O237" s="65"/>
      <c r="P237" s="65"/>
      <c r="Q237" s="65"/>
      <c r="R237" s="65"/>
      <c r="S237" s="65"/>
      <c r="T237" s="65"/>
      <c r="U237" s="65"/>
      <c r="V237" s="65"/>
      <c r="W237" s="65"/>
      <c r="X237" s="65"/>
      <c r="Y237" s="65"/>
      <c r="Z237" s="65"/>
      <c r="AA237" s="65"/>
      <c r="AB237" s="65"/>
      <c r="AC237" s="65"/>
      <c r="AD237" s="65"/>
      <c r="AE237" s="65"/>
      <c r="AF237" s="65"/>
      <c r="AG237" s="65"/>
      <c r="AH237" s="65"/>
      <c r="AI237" s="65"/>
      <c r="AJ237" s="65"/>
      <c r="AK237" s="65"/>
      <c r="AL237" s="65"/>
      <c r="AM237" s="65"/>
      <c r="AN237" s="65"/>
      <c r="AO237" s="65"/>
      <c r="AP237" s="65"/>
      <c r="AQ237" s="65"/>
      <c r="AR237" s="65"/>
      <c r="AS237" s="65"/>
      <c r="AT237" s="65"/>
      <c r="AU237" s="65"/>
      <c r="AV237" s="65"/>
      <c r="AW237" s="65"/>
      <c r="AX237" s="65"/>
      <c r="AY237" s="65"/>
      <c r="AZ237" s="65"/>
      <c r="BA237" s="65"/>
      <c r="BB237" s="65"/>
      <c r="BC237" s="65"/>
      <c r="BD237" s="65"/>
      <c r="BE237" s="65"/>
      <c r="BF237" s="65"/>
      <c r="BG237" s="65"/>
      <c r="BH237" s="65"/>
      <c r="BI237" s="65"/>
      <c r="BJ237" s="65"/>
      <c r="BK237" s="65"/>
      <c r="BL237" s="65"/>
      <c r="BM237" s="65"/>
      <c r="BN237" s="65"/>
      <c r="BO237" s="65"/>
      <c r="BP237" s="65"/>
      <c r="BQ237" s="65"/>
      <c r="BR237" s="65"/>
      <c r="BS237" s="65"/>
      <c r="BT237" s="65"/>
      <c r="BU237" s="65"/>
      <c r="BV237" s="65"/>
      <c r="BW237" s="65"/>
      <c r="BX237" s="65"/>
      <c r="BY237" s="65"/>
      <c r="BZ237" s="65"/>
      <c r="CA237" s="65"/>
      <c r="CB237" s="65"/>
      <c r="CC237" s="65"/>
      <c r="CD237" s="65"/>
      <c r="CE237" s="65"/>
      <c r="CF237" s="65"/>
      <c r="CG237" s="65"/>
      <c r="CH237" s="65"/>
      <c r="CI237" s="65"/>
      <c r="CJ237" s="65"/>
      <c r="CK237" s="65"/>
      <c r="CL237" s="65"/>
      <c r="CM237" s="65"/>
      <c r="CN237" s="65"/>
      <c r="CO237" s="65"/>
      <c r="CP237" s="65"/>
      <c r="CQ237" s="65"/>
      <c r="CR237" s="65"/>
      <c r="CS237" s="65"/>
      <c r="CT237" s="65"/>
      <c r="CU237" s="65"/>
      <c r="CV237" s="65"/>
      <c r="CW237" s="65"/>
      <c r="CX237" s="65"/>
      <c r="CY237" s="65"/>
      <c r="CZ237" s="65"/>
      <c r="DA237" s="65"/>
      <c r="DB237" s="65"/>
      <c r="DC237" s="65"/>
      <c r="DD237" s="65"/>
      <c r="DE237" s="65"/>
      <c r="DF237" s="65"/>
      <c r="DG237" s="65"/>
      <c r="DH237" s="65"/>
      <c r="DI237" s="65"/>
      <c r="DJ237" s="65"/>
      <c r="DK237" s="65"/>
      <c r="DL237" s="65"/>
      <c r="DM237" s="65"/>
      <c r="DN237" s="65"/>
      <c r="DO237" s="65"/>
      <c r="DP237" s="65"/>
      <c r="DQ237" s="65"/>
      <c r="DR237" s="65"/>
      <c r="DS237" s="65"/>
      <c r="DT237" s="65"/>
      <c r="DU237" s="65"/>
      <c r="DV237" s="65"/>
      <c r="DW237" s="65"/>
      <c r="DX237" s="65"/>
      <c r="DY237" s="65"/>
      <c r="DZ237" s="65"/>
      <c r="EA237" s="65"/>
      <c r="EB237" s="65"/>
    </row>
    <row r="238" spans="1:132" ht="15.75" customHeight="1" x14ac:dyDescent="0.25">
      <c r="A238" s="65"/>
      <c r="B238" s="65"/>
      <c r="C238" s="65"/>
      <c r="D238" s="65"/>
      <c r="E238" s="65"/>
      <c r="F238" s="65"/>
      <c r="G238" s="65"/>
      <c r="H238" s="65"/>
      <c r="I238" s="65"/>
      <c r="J238" s="65"/>
      <c r="K238" s="65"/>
      <c r="L238" s="65"/>
      <c r="M238" s="65"/>
      <c r="N238" s="65"/>
      <c r="O238" s="65"/>
      <c r="P238" s="65"/>
      <c r="Q238" s="65"/>
      <c r="R238" s="65"/>
      <c r="S238" s="65"/>
      <c r="T238" s="65"/>
      <c r="U238" s="65"/>
      <c r="V238" s="65"/>
      <c r="W238" s="65"/>
      <c r="X238" s="65"/>
      <c r="Y238" s="65"/>
      <c r="Z238" s="65"/>
      <c r="AA238" s="65"/>
      <c r="AB238" s="65"/>
      <c r="AC238" s="65"/>
      <c r="AD238" s="65"/>
      <c r="AE238" s="65"/>
      <c r="AF238" s="65"/>
      <c r="AG238" s="65"/>
      <c r="AH238" s="65"/>
      <c r="AI238" s="65"/>
      <c r="AJ238" s="65"/>
      <c r="AK238" s="65"/>
      <c r="AL238" s="65"/>
      <c r="AM238" s="65"/>
      <c r="AN238" s="65"/>
      <c r="AO238" s="65"/>
      <c r="AP238" s="65"/>
      <c r="AQ238" s="65"/>
      <c r="AR238" s="65"/>
      <c r="AS238" s="65"/>
      <c r="AT238" s="65"/>
      <c r="AU238" s="65"/>
      <c r="AV238" s="65"/>
      <c r="AW238" s="65"/>
      <c r="AX238" s="65"/>
      <c r="AY238" s="65"/>
      <c r="AZ238" s="65"/>
      <c r="BA238" s="65"/>
      <c r="BB238" s="65"/>
      <c r="BC238" s="65"/>
      <c r="BD238" s="65"/>
      <c r="BE238" s="65"/>
      <c r="BF238" s="65"/>
      <c r="BG238" s="65"/>
      <c r="BH238" s="65"/>
      <c r="BI238" s="65"/>
      <c r="BJ238" s="65"/>
      <c r="BK238" s="65"/>
      <c r="BL238" s="65"/>
      <c r="BM238" s="65"/>
      <c r="BN238" s="65"/>
      <c r="BO238" s="65"/>
      <c r="BP238" s="65"/>
      <c r="BQ238" s="65"/>
      <c r="BR238" s="65"/>
      <c r="BS238" s="65"/>
      <c r="BT238" s="65"/>
      <c r="BU238" s="65"/>
      <c r="BV238" s="65"/>
      <c r="BW238" s="65"/>
      <c r="BX238" s="65"/>
      <c r="BY238" s="65"/>
      <c r="BZ238" s="65"/>
      <c r="CA238" s="65"/>
      <c r="CB238" s="65"/>
      <c r="CC238" s="65"/>
      <c r="CD238" s="65"/>
      <c r="CE238" s="65"/>
      <c r="CF238" s="65"/>
      <c r="CG238" s="65"/>
      <c r="CH238" s="65"/>
      <c r="CI238" s="65"/>
      <c r="CJ238" s="65"/>
      <c r="CK238" s="65"/>
      <c r="CL238" s="65"/>
      <c r="CM238" s="65"/>
      <c r="CN238" s="65"/>
      <c r="CO238" s="65"/>
      <c r="CP238" s="65"/>
      <c r="CQ238" s="65"/>
      <c r="CR238" s="65"/>
      <c r="CS238" s="65"/>
      <c r="CT238" s="65"/>
      <c r="CU238" s="65"/>
      <c r="CV238" s="65"/>
      <c r="CW238" s="65"/>
      <c r="CX238" s="65"/>
      <c r="CY238" s="65"/>
      <c r="CZ238" s="65"/>
      <c r="DA238" s="65"/>
      <c r="DB238" s="65"/>
      <c r="DC238" s="65"/>
      <c r="DD238" s="65"/>
      <c r="DE238" s="65"/>
      <c r="DF238" s="65"/>
      <c r="DG238" s="65"/>
      <c r="DH238" s="65"/>
      <c r="DI238" s="65"/>
      <c r="DJ238" s="65"/>
      <c r="DK238" s="65"/>
      <c r="DL238" s="65"/>
      <c r="DM238" s="65"/>
      <c r="DN238" s="65"/>
      <c r="DO238" s="65"/>
      <c r="DP238" s="65"/>
      <c r="DQ238" s="65"/>
      <c r="DR238" s="65"/>
      <c r="DS238" s="65"/>
      <c r="DT238" s="65"/>
      <c r="DU238" s="65"/>
      <c r="DV238" s="65"/>
      <c r="DW238" s="65"/>
      <c r="DX238" s="65"/>
      <c r="DY238" s="65"/>
      <c r="DZ238" s="65"/>
      <c r="EA238" s="65"/>
      <c r="EB238" s="65"/>
    </row>
    <row r="239" spans="1:132" ht="15.75" customHeight="1" x14ac:dyDescent="0.25">
      <c r="A239" s="65"/>
      <c r="B239" s="65"/>
      <c r="C239" s="65"/>
      <c r="D239" s="65"/>
      <c r="E239" s="65"/>
      <c r="F239" s="65"/>
      <c r="G239" s="65"/>
      <c r="H239" s="65"/>
      <c r="I239" s="65"/>
      <c r="J239" s="65"/>
      <c r="K239" s="65"/>
      <c r="L239" s="65"/>
      <c r="M239" s="65"/>
      <c r="N239" s="65"/>
      <c r="O239" s="65"/>
      <c r="P239" s="65"/>
      <c r="Q239" s="65"/>
      <c r="R239" s="65"/>
      <c r="S239" s="65"/>
      <c r="T239" s="65"/>
      <c r="U239" s="65"/>
      <c r="V239" s="65"/>
      <c r="W239" s="65"/>
      <c r="X239" s="65"/>
      <c r="Y239" s="65"/>
      <c r="Z239" s="65"/>
      <c r="AA239" s="65"/>
      <c r="AB239" s="65"/>
      <c r="AC239" s="65"/>
      <c r="AD239" s="65"/>
      <c r="AE239" s="65"/>
      <c r="AF239" s="65"/>
      <c r="AG239" s="65"/>
      <c r="AH239" s="65"/>
      <c r="AI239" s="65"/>
      <c r="AJ239" s="65"/>
      <c r="AK239" s="65"/>
      <c r="AL239" s="65"/>
      <c r="AM239" s="65"/>
      <c r="AN239" s="65"/>
      <c r="AO239" s="65"/>
      <c r="AP239" s="65"/>
      <c r="AQ239" s="65"/>
      <c r="AR239" s="65"/>
      <c r="AS239" s="65"/>
      <c r="AT239" s="65"/>
      <c r="AU239" s="65"/>
      <c r="AV239" s="65"/>
      <c r="AW239" s="65"/>
      <c r="AX239" s="65"/>
      <c r="AY239" s="65"/>
      <c r="AZ239" s="65"/>
      <c r="BA239" s="65"/>
      <c r="BB239" s="65"/>
      <c r="BC239" s="65"/>
      <c r="BD239" s="65"/>
      <c r="BE239" s="65"/>
      <c r="BF239" s="65"/>
      <c r="BG239" s="65"/>
      <c r="BH239" s="65"/>
      <c r="BI239" s="65"/>
      <c r="BJ239" s="65"/>
      <c r="BK239" s="65"/>
      <c r="BL239" s="65"/>
      <c r="BM239" s="65"/>
      <c r="BN239" s="65"/>
      <c r="BO239" s="65"/>
      <c r="BP239" s="65"/>
      <c r="BQ239" s="65"/>
      <c r="BR239" s="65"/>
      <c r="BS239" s="65"/>
      <c r="BT239" s="65"/>
      <c r="BU239" s="65"/>
      <c r="BV239" s="65"/>
      <c r="BW239" s="65"/>
      <c r="BX239" s="65"/>
      <c r="BY239" s="65"/>
      <c r="BZ239" s="65"/>
      <c r="CA239" s="65"/>
      <c r="CB239" s="65"/>
      <c r="CC239" s="65"/>
      <c r="CD239" s="65"/>
      <c r="CE239" s="65"/>
      <c r="CF239" s="65"/>
      <c r="CG239" s="65"/>
      <c r="CH239" s="65"/>
      <c r="CI239" s="65"/>
      <c r="CJ239" s="65"/>
      <c r="CK239" s="65"/>
      <c r="CL239" s="65"/>
      <c r="CM239" s="65"/>
      <c r="CN239" s="65"/>
      <c r="CO239" s="65"/>
      <c r="CP239" s="65"/>
      <c r="CQ239" s="65"/>
      <c r="CR239" s="65"/>
      <c r="CS239" s="65"/>
      <c r="CT239" s="65"/>
      <c r="CU239" s="65"/>
      <c r="CV239" s="65"/>
      <c r="CW239" s="65"/>
      <c r="CX239" s="65"/>
      <c r="CY239" s="65"/>
      <c r="CZ239" s="65"/>
      <c r="DA239" s="65"/>
      <c r="DB239" s="65"/>
      <c r="DC239" s="65"/>
      <c r="DD239" s="65"/>
      <c r="DE239" s="65"/>
      <c r="DF239" s="65"/>
      <c r="DG239" s="65"/>
      <c r="DH239" s="65"/>
      <c r="DI239" s="65"/>
      <c r="DJ239" s="65"/>
      <c r="DK239" s="65"/>
      <c r="DL239" s="65"/>
      <c r="DM239" s="65"/>
      <c r="DN239" s="65"/>
      <c r="DO239" s="65"/>
      <c r="DP239" s="65"/>
      <c r="DQ239" s="65"/>
      <c r="DR239" s="65"/>
      <c r="DS239" s="65"/>
      <c r="DT239" s="65"/>
      <c r="DU239" s="65"/>
      <c r="DV239" s="65"/>
      <c r="DW239" s="65"/>
      <c r="DX239" s="65"/>
      <c r="DY239" s="65"/>
      <c r="DZ239" s="65"/>
      <c r="EA239" s="65"/>
      <c r="EB239" s="65"/>
    </row>
    <row r="240" spans="1:132" ht="15.75" customHeight="1" x14ac:dyDescent="0.25">
      <c r="A240" s="65"/>
      <c r="B240" s="65"/>
      <c r="C240" s="65"/>
      <c r="D240" s="65"/>
      <c r="E240" s="65"/>
      <c r="F240" s="65"/>
      <c r="G240" s="65"/>
      <c r="H240" s="65"/>
      <c r="I240" s="65"/>
      <c r="J240" s="65"/>
      <c r="K240" s="65"/>
      <c r="L240" s="65"/>
      <c r="M240" s="65"/>
      <c r="N240" s="65"/>
      <c r="O240" s="65"/>
      <c r="P240" s="65"/>
      <c r="Q240" s="65"/>
      <c r="R240" s="65"/>
      <c r="S240" s="65"/>
      <c r="T240" s="65"/>
      <c r="U240" s="65"/>
      <c r="V240" s="65"/>
      <c r="W240" s="65"/>
      <c r="X240" s="65"/>
      <c r="Y240" s="65"/>
      <c r="Z240" s="65"/>
      <c r="AA240" s="65"/>
      <c r="AB240" s="65"/>
      <c r="AC240" s="65"/>
      <c r="AD240" s="65"/>
      <c r="AE240" s="65"/>
      <c r="AF240" s="65"/>
      <c r="AG240" s="65"/>
      <c r="AH240" s="65"/>
      <c r="AI240" s="65"/>
      <c r="AJ240" s="65"/>
      <c r="AK240" s="65"/>
      <c r="AL240" s="65"/>
      <c r="AM240" s="65"/>
      <c r="AN240" s="65"/>
      <c r="AO240" s="65"/>
      <c r="AP240" s="65"/>
      <c r="AQ240" s="65"/>
      <c r="AR240" s="65"/>
      <c r="AS240" s="65"/>
      <c r="AT240" s="65"/>
      <c r="AU240" s="65"/>
      <c r="AV240" s="65"/>
      <c r="AW240" s="65"/>
      <c r="AX240" s="65"/>
      <c r="AY240" s="65"/>
      <c r="AZ240" s="65"/>
      <c r="BA240" s="65"/>
      <c r="BB240" s="65"/>
      <c r="BC240" s="65"/>
      <c r="BD240" s="65"/>
      <c r="BE240" s="65"/>
      <c r="BF240" s="65"/>
      <c r="BG240" s="65"/>
      <c r="BH240" s="65"/>
      <c r="BI240" s="65"/>
      <c r="BJ240" s="65"/>
      <c r="BK240" s="65"/>
      <c r="BL240" s="65"/>
      <c r="BM240" s="65"/>
      <c r="BN240" s="65"/>
      <c r="BO240" s="65"/>
      <c r="BP240" s="65"/>
      <c r="BQ240" s="65"/>
      <c r="BR240" s="65"/>
      <c r="BS240" s="65"/>
      <c r="BT240" s="65"/>
      <c r="BU240" s="65"/>
      <c r="BV240" s="65"/>
      <c r="BW240" s="65"/>
      <c r="BX240" s="65"/>
      <c r="BY240" s="65"/>
      <c r="BZ240" s="65"/>
      <c r="CA240" s="65"/>
      <c r="CB240" s="65"/>
      <c r="CC240" s="65"/>
      <c r="CD240" s="65"/>
      <c r="CE240" s="65"/>
      <c r="CF240" s="65"/>
      <c r="CG240" s="65"/>
      <c r="CH240" s="65"/>
      <c r="CI240" s="65"/>
      <c r="CJ240" s="65"/>
      <c r="CK240" s="65"/>
      <c r="CL240" s="65"/>
      <c r="CM240" s="65"/>
      <c r="CN240" s="65"/>
      <c r="CO240" s="65"/>
      <c r="CP240" s="65"/>
      <c r="CQ240" s="65"/>
      <c r="CR240" s="65"/>
      <c r="CS240" s="65"/>
      <c r="CT240" s="65"/>
      <c r="CU240" s="65"/>
      <c r="CV240" s="65"/>
      <c r="CW240" s="65"/>
      <c r="CX240" s="65"/>
      <c r="CY240" s="65"/>
      <c r="CZ240" s="65"/>
      <c r="DA240" s="65"/>
      <c r="DB240" s="65"/>
      <c r="DC240" s="65"/>
      <c r="DD240" s="65"/>
      <c r="DE240" s="65"/>
      <c r="DF240" s="65"/>
      <c r="DG240" s="65"/>
      <c r="DH240" s="65"/>
      <c r="DI240" s="65"/>
      <c r="DJ240" s="65"/>
      <c r="DK240" s="65"/>
      <c r="DL240" s="65"/>
      <c r="DM240" s="65"/>
      <c r="DN240" s="65"/>
      <c r="DO240" s="65"/>
      <c r="DP240" s="65"/>
      <c r="DQ240" s="65"/>
      <c r="DR240" s="65"/>
      <c r="DS240" s="65"/>
      <c r="DT240" s="65"/>
      <c r="DU240" s="65"/>
      <c r="DV240" s="65"/>
      <c r="DW240" s="65"/>
      <c r="DX240" s="65"/>
      <c r="DY240" s="65"/>
      <c r="DZ240" s="65"/>
      <c r="EA240" s="65"/>
      <c r="EB240" s="65"/>
    </row>
    <row r="241" spans="1:132" ht="15.75" customHeight="1" x14ac:dyDescent="0.25">
      <c r="A241" s="65"/>
      <c r="B241" s="65"/>
      <c r="C241" s="65"/>
      <c r="D241" s="65"/>
      <c r="E241" s="65"/>
      <c r="F241" s="65"/>
      <c r="G241" s="65"/>
      <c r="H241" s="65"/>
      <c r="I241" s="65"/>
      <c r="J241" s="65"/>
      <c r="K241" s="65"/>
      <c r="L241" s="65"/>
      <c r="M241" s="65"/>
      <c r="N241" s="65"/>
      <c r="O241" s="65"/>
      <c r="P241" s="65"/>
      <c r="Q241" s="65"/>
      <c r="R241" s="65"/>
      <c r="S241" s="65"/>
      <c r="T241" s="65"/>
      <c r="U241" s="65"/>
      <c r="V241" s="65"/>
      <c r="W241" s="65"/>
      <c r="X241" s="65"/>
      <c r="Y241" s="65"/>
      <c r="Z241" s="65"/>
      <c r="AA241" s="65"/>
      <c r="AB241" s="65"/>
      <c r="AC241" s="65"/>
      <c r="AD241" s="65"/>
      <c r="AE241" s="65"/>
      <c r="AF241" s="65"/>
      <c r="AG241" s="65"/>
      <c r="AH241" s="65"/>
      <c r="AI241" s="65"/>
      <c r="AJ241" s="65"/>
      <c r="AK241" s="65"/>
      <c r="AL241" s="65"/>
      <c r="AM241" s="65"/>
      <c r="AN241" s="65"/>
      <c r="AO241" s="65"/>
      <c r="AP241" s="65"/>
      <c r="AQ241" s="65"/>
      <c r="AR241" s="65"/>
      <c r="AS241" s="65"/>
      <c r="AT241" s="65"/>
      <c r="AU241" s="65"/>
      <c r="AV241" s="65"/>
      <c r="AW241" s="65"/>
      <c r="AX241" s="65"/>
      <c r="AY241" s="65"/>
      <c r="AZ241" s="65"/>
      <c r="BA241" s="65"/>
      <c r="BB241" s="65"/>
      <c r="BC241" s="65"/>
      <c r="BD241" s="65"/>
      <c r="BE241" s="65"/>
      <c r="BF241" s="65"/>
      <c r="BG241" s="65"/>
      <c r="BH241" s="65"/>
      <c r="BI241" s="65"/>
      <c r="BJ241" s="65"/>
      <c r="BK241" s="65"/>
      <c r="BL241" s="65"/>
      <c r="BM241" s="65"/>
      <c r="BN241" s="65"/>
      <c r="BO241" s="65"/>
      <c r="BP241" s="65"/>
      <c r="BQ241" s="65"/>
      <c r="BR241" s="65"/>
      <c r="BS241" s="65"/>
      <c r="BT241" s="65"/>
      <c r="BU241" s="65"/>
      <c r="BV241" s="65"/>
      <c r="BW241" s="65"/>
      <c r="BX241" s="65"/>
      <c r="BY241" s="65"/>
      <c r="BZ241" s="65"/>
      <c r="CA241" s="65"/>
      <c r="CB241" s="65"/>
      <c r="CC241" s="65"/>
      <c r="CD241" s="65"/>
      <c r="CE241" s="65"/>
      <c r="CF241" s="65"/>
      <c r="CG241" s="65"/>
      <c r="CH241" s="65"/>
      <c r="CI241" s="65"/>
      <c r="CJ241" s="65"/>
      <c r="CK241" s="65"/>
      <c r="CL241" s="65"/>
      <c r="CM241" s="65"/>
      <c r="CN241" s="65"/>
      <c r="CO241" s="65"/>
      <c r="CP241" s="65"/>
      <c r="CQ241" s="65"/>
      <c r="CR241" s="65"/>
      <c r="CS241" s="65"/>
      <c r="CT241" s="65"/>
      <c r="CU241" s="65"/>
      <c r="CV241" s="65"/>
      <c r="CW241" s="65"/>
      <c r="CX241" s="65"/>
      <c r="CY241" s="65"/>
      <c r="CZ241" s="65"/>
      <c r="DA241" s="65"/>
      <c r="DB241" s="65"/>
      <c r="DC241" s="65"/>
      <c r="DD241" s="65"/>
      <c r="DE241" s="65"/>
      <c r="DF241" s="65"/>
      <c r="DG241" s="65"/>
      <c r="DH241" s="65"/>
      <c r="DI241" s="65"/>
      <c r="DJ241" s="65"/>
      <c r="DK241" s="65"/>
      <c r="DL241" s="65"/>
      <c r="DM241" s="65"/>
      <c r="DN241" s="65"/>
      <c r="DO241" s="65"/>
      <c r="DP241" s="65"/>
      <c r="DQ241" s="65"/>
      <c r="DR241" s="65"/>
      <c r="DS241" s="65"/>
      <c r="DT241" s="65"/>
      <c r="DU241" s="65"/>
      <c r="DV241" s="65"/>
      <c r="DW241" s="65"/>
      <c r="DX241" s="65"/>
      <c r="DY241" s="65"/>
      <c r="DZ241" s="65"/>
      <c r="EA241" s="65"/>
      <c r="EB241" s="65"/>
    </row>
    <row r="242" spans="1:132" ht="15.75" customHeight="1" x14ac:dyDescent="0.25">
      <c r="A242" s="65"/>
      <c r="B242" s="65"/>
      <c r="C242" s="65"/>
      <c r="D242" s="65"/>
      <c r="E242" s="65"/>
      <c r="F242" s="65"/>
      <c r="G242" s="65"/>
      <c r="H242" s="65"/>
      <c r="I242" s="65"/>
      <c r="J242" s="65"/>
      <c r="K242" s="65"/>
      <c r="L242" s="65"/>
      <c r="M242" s="65"/>
      <c r="N242" s="65"/>
      <c r="O242" s="65"/>
      <c r="P242" s="65"/>
      <c r="Q242" s="65"/>
      <c r="R242" s="65"/>
      <c r="S242" s="65"/>
      <c r="T242" s="65"/>
      <c r="U242" s="65"/>
      <c r="V242" s="65"/>
      <c r="W242" s="65"/>
      <c r="X242" s="65"/>
      <c r="Y242" s="65"/>
      <c r="Z242" s="65"/>
      <c r="AA242" s="65"/>
      <c r="AB242" s="65"/>
      <c r="AC242" s="65"/>
      <c r="AD242" s="65"/>
      <c r="AE242" s="65"/>
      <c r="AF242" s="65"/>
      <c r="AG242" s="65"/>
      <c r="AH242" s="65"/>
      <c r="AI242" s="65"/>
      <c r="AJ242" s="65"/>
      <c r="AK242" s="65"/>
      <c r="AL242" s="65"/>
      <c r="AM242" s="65"/>
      <c r="AN242" s="65"/>
      <c r="AO242" s="65"/>
      <c r="AP242" s="65"/>
      <c r="AQ242" s="65"/>
      <c r="AR242" s="65"/>
      <c r="AS242" s="65"/>
      <c r="AT242" s="65"/>
      <c r="AU242" s="65"/>
      <c r="AV242" s="65"/>
      <c r="AW242" s="65"/>
      <c r="AX242" s="65"/>
      <c r="AY242" s="65"/>
      <c r="AZ242" s="65"/>
      <c r="BA242" s="65"/>
      <c r="BB242" s="65"/>
      <c r="BC242" s="65"/>
      <c r="BD242" s="65"/>
      <c r="BE242" s="65"/>
      <c r="BF242" s="65"/>
      <c r="BG242" s="65"/>
      <c r="BH242" s="65"/>
      <c r="BI242" s="65"/>
      <c r="BJ242" s="65"/>
      <c r="BK242" s="65"/>
      <c r="BL242" s="65"/>
      <c r="BM242" s="65"/>
      <c r="BN242" s="65"/>
      <c r="BO242" s="65"/>
      <c r="BP242" s="65"/>
      <c r="BQ242" s="65"/>
      <c r="BR242" s="65"/>
      <c r="BS242" s="65"/>
      <c r="BT242" s="65"/>
      <c r="BU242" s="65"/>
      <c r="BV242" s="65"/>
      <c r="BW242" s="65"/>
      <c r="BX242" s="65"/>
      <c r="BY242" s="65"/>
      <c r="BZ242" s="65"/>
      <c r="CA242" s="65"/>
      <c r="CB242" s="65"/>
      <c r="CC242" s="65"/>
      <c r="CD242" s="65"/>
      <c r="CE242" s="65"/>
      <c r="CF242" s="65"/>
      <c r="CG242" s="65"/>
      <c r="CH242" s="65"/>
      <c r="CI242" s="65"/>
      <c r="CJ242" s="65"/>
      <c r="CK242" s="65"/>
      <c r="CL242" s="65"/>
      <c r="CM242" s="65"/>
      <c r="CN242" s="65"/>
      <c r="CO242" s="65"/>
      <c r="CP242" s="65"/>
      <c r="CQ242" s="65"/>
      <c r="CR242" s="65"/>
      <c r="CS242" s="65"/>
      <c r="CT242" s="65"/>
      <c r="CU242" s="65"/>
      <c r="CV242" s="65"/>
      <c r="CW242" s="65"/>
      <c r="CX242" s="65"/>
      <c r="CY242" s="65"/>
      <c r="CZ242" s="65"/>
      <c r="DA242" s="65"/>
      <c r="DB242" s="65"/>
      <c r="DC242" s="65"/>
      <c r="DD242" s="65"/>
      <c r="DE242" s="65"/>
      <c r="DF242" s="65"/>
      <c r="DG242" s="65"/>
      <c r="DH242" s="65"/>
      <c r="DI242" s="65"/>
      <c r="DJ242" s="65"/>
      <c r="DK242" s="65"/>
      <c r="DL242" s="65"/>
      <c r="DM242" s="65"/>
      <c r="DN242" s="65"/>
      <c r="DO242" s="65"/>
      <c r="DP242" s="65"/>
      <c r="DQ242" s="65"/>
      <c r="DR242" s="65"/>
      <c r="DS242" s="65"/>
      <c r="DT242" s="65"/>
      <c r="DU242" s="65"/>
      <c r="DV242" s="65"/>
      <c r="DW242" s="65"/>
      <c r="DX242" s="65"/>
      <c r="DY242" s="65"/>
      <c r="DZ242" s="65"/>
      <c r="EA242" s="65"/>
      <c r="EB242" s="65"/>
    </row>
    <row r="243" spans="1:132" ht="15.75" customHeight="1" x14ac:dyDescent="0.25">
      <c r="A243" s="65"/>
      <c r="B243" s="65"/>
      <c r="C243" s="65"/>
      <c r="D243" s="65"/>
      <c r="E243" s="65"/>
      <c r="F243" s="65"/>
      <c r="G243" s="65"/>
      <c r="H243" s="65"/>
      <c r="I243" s="65"/>
      <c r="J243" s="65"/>
      <c r="K243" s="65"/>
      <c r="L243" s="65"/>
      <c r="M243" s="65"/>
      <c r="N243" s="65"/>
      <c r="O243" s="65"/>
      <c r="P243" s="65"/>
      <c r="Q243" s="65"/>
      <c r="R243" s="65"/>
      <c r="S243" s="65"/>
      <c r="T243" s="65"/>
      <c r="U243" s="65"/>
      <c r="V243" s="65"/>
      <c r="W243" s="65"/>
      <c r="X243" s="65"/>
      <c r="Y243" s="65"/>
      <c r="Z243" s="65"/>
      <c r="AA243" s="65"/>
      <c r="AB243" s="65"/>
      <c r="AC243" s="65"/>
      <c r="AD243" s="65"/>
      <c r="AE243" s="65"/>
      <c r="AF243" s="65"/>
      <c r="AG243" s="65"/>
      <c r="AH243" s="65"/>
      <c r="AI243" s="65"/>
      <c r="AJ243" s="65"/>
      <c r="AK243" s="65"/>
      <c r="AL243" s="65"/>
      <c r="AM243" s="65"/>
      <c r="AN243" s="65"/>
      <c r="AO243" s="65"/>
      <c r="AP243" s="65"/>
      <c r="AQ243" s="65"/>
      <c r="AR243" s="65"/>
      <c r="AS243" s="65"/>
      <c r="AT243" s="65"/>
      <c r="AU243" s="65"/>
      <c r="AV243" s="65"/>
      <c r="AW243" s="65"/>
      <c r="AX243" s="65"/>
      <c r="AY243" s="65"/>
      <c r="AZ243" s="65"/>
      <c r="BA243" s="65"/>
      <c r="BB243" s="65"/>
      <c r="BC243" s="65"/>
      <c r="BD243" s="65"/>
      <c r="BE243" s="65"/>
      <c r="BF243" s="65"/>
      <c r="BG243" s="65"/>
      <c r="BH243" s="65"/>
      <c r="BI243" s="65"/>
      <c r="BJ243" s="65"/>
      <c r="BK243" s="65"/>
      <c r="BL243" s="65"/>
      <c r="BM243" s="65"/>
      <c r="BN243" s="65"/>
      <c r="BO243" s="65"/>
      <c r="BP243" s="65"/>
      <c r="BQ243" s="65"/>
      <c r="BR243" s="65"/>
      <c r="BS243" s="65"/>
      <c r="BT243" s="65"/>
      <c r="BU243" s="65"/>
      <c r="BV243" s="65"/>
      <c r="BW243" s="65"/>
      <c r="BX243" s="65"/>
      <c r="BY243" s="65"/>
      <c r="BZ243" s="65"/>
      <c r="CA243" s="65"/>
      <c r="CB243" s="65"/>
      <c r="CC243" s="65"/>
      <c r="CD243" s="65"/>
      <c r="CE243" s="65"/>
      <c r="CF243" s="65"/>
      <c r="CG243" s="65"/>
      <c r="CH243" s="65"/>
      <c r="CI243" s="65"/>
      <c r="CJ243" s="65"/>
      <c r="CK243" s="65"/>
      <c r="CL243" s="65"/>
      <c r="CM243" s="65"/>
      <c r="CN243" s="65"/>
      <c r="CO243" s="65"/>
      <c r="CP243" s="65"/>
      <c r="CQ243" s="65"/>
      <c r="CR243" s="65"/>
      <c r="CS243" s="65"/>
      <c r="CT243" s="65"/>
      <c r="CU243" s="65"/>
      <c r="CV243" s="65"/>
      <c r="CW243" s="65"/>
      <c r="CX243" s="65"/>
      <c r="CY243" s="65"/>
      <c r="CZ243" s="65"/>
      <c r="DA243" s="65"/>
      <c r="DB243" s="65"/>
      <c r="DC243" s="65"/>
      <c r="DD243" s="65"/>
      <c r="DE243" s="65"/>
      <c r="DF243" s="65"/>
      <c r="DG243" s="65"/>
      <c r="DH243" s="65"/>
      <c r="DI243" s="65"/>
      <c r="DJ243" s="65"/>
      <c r="DK243" s="65"/>
      <c r="DL243" s="65"/>
      <c r="DM243" s="65"/>
      <c r="DN243" s="65"/>
      <c r="DO243" s="65"/>
      <c r="DP243" s="65"/>
      <c r="DQ243" s="65"/>
      <c r="DR243" s="65"/>
      <c r="DS243" s="65"/>
      <c r="DT243" s="65"/>
      <c r="DU243" s="65"/>
      <c r="DV243" s="65"/>
      <c r="DW243" s="65"/>
      <c r="DX243" s="65"/>
      <c r="DY243" s="65"/>
      <c r="DZ243" s="65"/>
      <c r="EA243" s="65"/>
      <c r="EB243" s="65"/>
    </row>
    <row r="244" spans="1:132" ht="15.75" customHeight="1" x14ac:dyDescent="0.25">
      <c r="A244" s="65"/>
      <c r="B244" s="65"/>
      <c r="C244" s="65"/>
      <c r="D244" s="65"/>
      <c r="E244" s="65"/>
      <c r="F244" s="65"/>
      <c r="G244" s="65"/>
      <c r="H244" s="65"/>
      <c r="I244" s="65"/>
      <c r="J244" s="65"/>
      <c r="K244" s="65"/>
      <c r="L244" s="65"/>
      <c r="M244" s="65"/>
      <c r="N244" s="65"/>
      <c r="O244" s="65"/>
      <c r="P244" s="65"/>
      <c r="Q244" s="65"/>
      <c r="R244" s="65"/>
      <c r="S244" s="65"/>
      <c r="T244" s="65"/>
      <c r="U244" s="65"/>
      <c r="V244" s="65"/>
      <c r="W244" s="65"/>
      <c r="X244" s="65"/>
      <c r="Y244" s="65"/>
      <c r="Z244" s="65"/>
      <c r="AA244" s="65"/>
      <c r="AB244" s="65"/>
      <c r="AC244" s="65"/>
      <c r="AD244" s="65"/>
      <c r="AE244" s="65"/>
      <c r="AF244" s="65"/>
      <c r="AG244" s="65"/>
      <c r="AH244" s="65"/>
      <c r="AI244" s="65"/>
      <c r="AJ244" s="65"/>
      <c r="AK244" s="65"/>
      <c r="AL244" s="65"/>
      <c r="AM244" s="65"/>
      <c r="AN244" s="65"/>
      <c r="AO244" s="65"/>
      <c r="AP244" s="65"/>
      <c r="AQ244" s="65"/>
      <c r="AR244" s="65"/>
      <c r="AS244" s="65"/>
      <c r="AT244" s="65"/>
      <c r="AU244" s="65"/>
      <c r="AV244" s="65"/>
      <c r="AW244" s="65"/>
      <c r="AX244" s="65"/>
      <c r="AY244" s="65"/>
      <c r="AZ244" s="65"/>
      <c r="BA244" s="65"/>
      <c r="BB244" s="65"/>
      <c r="BC244" s="65"/>
      <c r="BD244" s="65"/>
      <c r="BE244" s="65"/>
      <c r="BF244" s="65"/>
      <c r="BG244" s="65"/>
      <c r="BH244" s="65"/>
      <c r="BI244" s="65"/>
      <c r="BJ244" s="65"/>
      <c r="BK244" s="65"/>
      <c r="BL244" s="65"/>
      <c r="BM244" s="65"/>
      <c r="BN244" s="65"/>
      <c r="BO244" s="65"/>
      <c r="BP244" s="65"/>
      <c r="BQ244" s="65"/>
      <c r="BR244" s="65"/>
      <c r="BS244" s="65"/>
      <c r="BT244" s="65"/>
      <c r="BU244" s="65"/>
      <c r="BV244" s="65"/>
      <c r="BW244" s="65"/>
      <c r="BX244" s="65"/>
      <c r="BY244" s="65"/>
      <c r="BZ244" s="65"/>
      <c r="CA244" s="65"/>
      <c r="CB244" s="65"/>
      <c r="CC244" s="65"/>
      <c r="CD244" s="65"/>
      <c r="CE244" s="65"/>
      <c r="CF244" s="65"/>
      <c r="CG244" s="65"/>
      <c r="CH244" s="65"/>
      <c r="CI244" s="65"/>
      <c r="CJ244" s="65"/>
      <c r="CK244" s="65"/>
      <c r="CL244" s="65"/>
      <c r="CM244" s="65"/>
      <c r="CN244" s="65"/>
      <c r="CO244" s="65"/>
      <c r="CP244" s="65"/>
      <c r="CQ244" s="65"/>
      <c r="CR244" s="65"/>
      <c r="CS244" s="65"/>
      <c r="CT244" s="65"/>
      <c r="CU244" s="65"/>
      <c r="CV244" s="65"/>
      <c r="CW244" s="65"/>
      <c r="CX244" s="65"/>
      <c r="CY244" s="65"/>
      <c r="CZ244" s="65"/>
      <c r="DA244" s="65"/>
      <c r="DB244" s="65"/>
      <c r="DC244" s="65"/>
      <c r="DD244" s="65"/>
      <c r="DE244" s="65"/>
      <c r="DF244" s="65"/>
      <c r="DG244" s="65"/>
      <c r="DH244" s="65"/>
      <c r="DI244" s="65"/>
      <c r="DJ244" s="65"/>
      <c r="DK244" s="65"/>
      <c r="DL244" s="65"/>
      <c r="DM244" s="65"/>
      <c r="DN244" s="65"/>
      <c r="DO244" s="65"/>
      <c r="DP244" s="65"/>
      <c r="DQ244" s="65"/>
      <c r="DR244" s="65"/>
      <c r="DS244" s="65"/>
      <c r="DT244" s="65"/>
      <c r="DU244" s="65"/>
      <c r="DV244" s="65"/>
      <c r="DW244" s="65"/>
      <c r="DX244" s="65"/>
      <c r="DY244" s="65"/>
      <c r="DZ244" s="65"/>
      <c r="EA244" s="65"/>
      <c r="EB244" s="65"/>
    </row>
    <row r="245" spans="1:132" ht="15.75" customHeight="1" x14ac:dyDescent="0.25">
      <c r="A245" s="65"/>
      <c r="B245" s="65"/>
      <c r="C245" s="65"/>
      <c r="D245" s="65"/>
      <c r="E245" s="65"/>
      <c r="F245" s="65"/>
      <c r="G245" s="65"/>
      <c r="H245" s="65"/>
      <c r="I245" s="65"/>
      <c r="J245" s="65"/>
      <c r="K245" s="65"/>
      <c r="L245" s="65"/>
      <c r="M245" s="65"/>
      <c r="N245" s="65"/>
      <c r="O245" s="65"/>
      <c r="P245" s="65"/>
      <c r="Q245" s="65"/>
      <c r="R245" s="65"/>
      <c r="S245" s="65"/>
      <c r="T245" s="65"/>
      <c r="U245" s="65"/>
      <c r="V245" s="65"/>
      <c r="W245" s="65"/>
      <c r="X245" s="65"/>
      <c r="Y245" s="65"/>
      <c r="Z245" s="65"/>
      <c r="AA245" s="65"/>
      <c r="AB245" s="65"/>
      <c r="AC245" s="65"/>
      <c r="AD245" s="65"/>
      <c r="AE245" s="65"/>
      <c r="AF245" s="65"/>
      <c r="AG245" s="65"/>
      <c r="AH245" s="65"/>
      <c r="AI245" s="65"/>
      <c r="AJ245" s="65"/>
      <c r="AK245" s="65"/>
      <c r="AL245" s="65"/>
      <c r="AM245" s="65"/>
      <c r="AN245" s="65"/>
      <c r="AO245" s="65"/>
      <c r="AP245" s="65"/>
      <c r="AQ245" s="65"/>
      <c r="AR245" s="65"/>
      <c r="AS245" s="65"/>
      <c r="AT245" s="65"/>
      <c r="AU245" s="65"/>
      <c r="AV245" s="65"/>
      <c r="AW245" s="65"/>
      <c r="AX245" s="65"/>
      <c r="AY245" s="65"/>
      <c r="AZ245" s="65"/>
      <c r="BA245" s="65"/>
      <c r="BB245" s="65"/>
      <c r="BC245" s="65"/>
      <c r="BD245" s="65"/>
      <c r="BE245" s="65"/>
      <c r="BF245" s="65"/>
      <c r="BG245" s="65"/>
      <c r="BH245" s="65"/>
      <c r="BI245" s="65"/>
      <c r="BJ245" s="65"/>
      <c r="BK245" s="65"/>
      <c r="BL245" s="65"/>
      <c r="BM245" s="65"/>
      <c r="BN245" s="65"/>
      <c r="BO245" s="65"/>
      <c r="BP245" s="65"/>
      <c r="BQ245" s="65"/>
      <c r="BR245" s="65"/>
      <c r="BS245" s="65"/>
      <c r="BT245" s="65"/>
      <c r="BU245" s="65"/>
      <c r="BV245" s="65"/>
      <c r="BW245" s="65"/>
      <c r="BX245" s="65"/>
      <c r="BY245" s="65"/>
      <c r="BZ245" s="65"/>
      <c r="CA245" s="65"/>
      <c r="CB245" s="65"/>
      <c r="CC245" s="65"/>
      <c r="CD245" s="65"/>
      <c r="CE245" s="65"/>
      <c r="CF245" s="65"/>
      <c r="CG245" s="65"/>
      <c r="CH245" s="65"/>
      <c r="CI245" s="65"/>
      <c r="CJ245" s="65"/>
      <c r="CK245" s="65"/>
      <c r="CL245" s="65"/>
      <c r="CM245" s="65"/>
      <c r="CN245" s="65"/>
      <c r="CO245" s="65"/>
      <c r="CP245" s="65"/>
      <c r="CQ245" s="65"/>
      <c r="CR245" s="65"/>
      <c r="CS245" s="65"/>
      <c r="CT245" s="65"/>
      <c r="CU245" s="65"/>
      <c r="CV245" s="65"/>
      <c r="CW245" s="65"/>
      <c r="CX245" s="65"/>
      <c r="CY245" s="65"/>
      <c r="CZ245" s="65"/>
      <c r="DA245" s="65"/>
      <c r="DB245" s="65"/>
      <c r="DC245" s="65"/>
      <c r="DD245" s="65"/>
      <c r="DE245" s="65"/>
      <c r="DF245" s="65"/>
      <c r="DG245" s="65"/>
      <c r="DH245" s="65"/>
      <c r="DI245" s="65"/>
      <c r="DJ245" s="65"/>
      <c r="DK245" s="65"/>
      <c r="DL245" s="65"/>
      <c r="DM245" s="65"/>
      <c r="DN245" s="65"/>
      <c r="DO245" s="65"/>
      <c r="DP245" s="65"/>
      <c r="DQ245" s="65"/>
      <c r="DR245" s="65"/>
      <c r="DS245" s="65"/>
      <c r="DT245" s="65"/>
      <c r="DU245" s="65"/>
      <c r="DV245" s="65"/>
      <c r="DW245" s="65"/>
      <c r="DX245" s="65"/>
      <c r="DY245" s="65"/>
      <c r="DZ245" s="65"/>
      <c r="EA245" s="65"/>
      <c r="EB245" s="65"/>
    </row>
    <row r="246" spans="1:132" ht="15.75" customHeight="1" x14ac:dyDescent="0.25">
      <c r="A246" s="65"/>
      <c r="B246" s="65"/>
      <c r="C246" s="65"/>
      <c r="D246" s="65"/>
      <c r="E246" s="65"/>
      <c r="F246" s="65"/>
      <c r="G246" s="65"/>
      <c r="H246" s="65"/>
      <c r="I246" s="65"/>
      <c r="J246" s="65"/>
      <c r="K246" s="65"/>
      <c r="L246" s="65"/>
      <c r="M246" s="65"/>
      <c r="N246" s="65"/>
      <c r="O246" s="65"/>
      <c r="P246" s="65"/>
      <c r="Q246" s="65"/>
      <c r="R246" s="65"/>
      <c r="S246" s="65"/>
      <c r="T246" s="65"/>
      <c r="U246" s="65"/>
      <c r="V246" s="65"/>
      <c r="W246" s="65"/>
      <c r="X246" s="65"/>
      <c r="Y246" s="65"/>
      <c r="Z246" s="65"/>
      <c r="AA246" s="65"/>
      <c r="AB246" s="65"/>
      <c r="AC246" s="65"/>
      <c r="AD246" s="65"/>
      <c r="AE246" s="65"/>
      <c r="AF246" s="65"/>
      <c r="AG246" s="65"/>
      <c r="AH246" s="65"/>
      <c r="AI246" s="65"/>
      <c r="AJ246" s="65"/>
      <c r="AK246" s="65"/>
      <c r="AL246" s="65"/>
      <c r="AM246" s="65"/>
      <c r="AN246" s="65"/>
      <c r="AO246" s="65"/>
      <c r="AP246" s="65"/>
      <c r="AQ246" s="65"/>
      <c r="AR246" s="65"/>
      <c r="AS246" s="65"/>
      <c r="AT246" s="65"/>
      <c r="AU246" s="65"/>
      <c r="AV246" s="65"/>
      <c r="AW246" s="65"/>
      <c r="AX246" s="65"/>
      <c r="AY246" s="65"/>
      <c r="AZ246" s="65"/>
      <c r="BA246" s="65"/>
      <c r="BB246" s="65"/>
      <c r="BC246" s="65"/>
      <c r="BD246" s="65"/>
      <c r="BE246" s="65"/>
      <c r="BF246" s="65"/>
      <c r="BG246" s="65"/>
      <c r="BH246" s="65"/>
      <c r="BI246" s="65"/>
      <c r="BJ246" s="65"/>
      <c r="BK246" s="65"/>
      <c r="BL246" s="65"/>
      <c r="BM246" s="65"/>
      <c r="BN246" s="65"/>
      <c r="BO246" s="65"/>
      <c r="BP246" s="65"/>
      <c r="BQ246" s="65"/>
      <c r="BR246" s="65"/>
      <c r="BS246" s="65"/>
      <c r="BT246" s="65"/>
      <c r="BU246" s="65"/>
      <c r="BV246" s="65"/>
      <c r="BW246" s="65"/>
      <c r="BX246" s="65"/>
      <c r="BY246" s="65"/>
      <c r="BZ246" s="65"/>
      <c r="CA246" s="65"/>
      <c r="CB246" s="65"/>
      <c r="CC246" s="65"/>
      <c r="CD246" s="65"/>
      <c r="CE246" s="65"/>
      <c r="CF246" s="65"/>
      <c r="CG246" s="65"/>
      <c r="CH246" s="65"/>
      <c r="CI246" s="65"/>
      <c r="CJ246" s="65"/>
      <c r="CK246" s="65"/>
      <c r="CL246" s="65"/>
      <c r="CM246" s="65"/>
      <c r="CN246" s="65"/>
      <c r="CO246" s="65"/>
      <c r="CP246" s="65"/>
      <c r="CQ246" s="65"/>
      <c r="CR246" s="65"/>
      <c r="CS246" s="65"/>
      <c r="CT246" s="65"/>
      <c r="CU246" s="65"/>
      <c r="CV246" s="65"/>
      <c r="CW246" s="65"/>
      <c r="CX246" s="65"/>
      <c r="CY246" s="65"/>
      <c r="CZ246" s="65"/>
      <c r="DA246" s="65"/>
      <c r="DB246" s="65"/>
      <c r="DC246" s="65"/>
      <c r="DD246" s="65"/>
      <c r="DE246" s="65"/>
      <c r="DF246" s="65"/>
      <c r="DG246" s="65"/>
      <c r="DH246" s="65"/>
      <c r="DI246" s="65"/>
      <c r="DJ246" s="65"/>
      <c r="DK246" s="65"/>
      <c r="DL246" s="65"/>
      <c r="DM246" s="65"/>
      <c r="DN246" s="65"/>
      <c r="DO246" s="65"/>
      <c r="DP246" s="65"/>
      <c r="DQ246" s="65"/>
      <c r="DR246" s="65"/>
      <c r="DS246" s="65"/>
      <c r="DT246" s="65"/>
      <c r="DU246" s="65"/>
      <c r="DV246" s="65"/>
      <c r="DW246" s="65"/>
      <c r="DX246" s="65"/>
      <c r="DY246" s="65"/>
      <c r="DZ246" s="65"/>
      <c r="EA246" s="65"/>
      <c r="EB246" s="65"/>
    </row>
    <row r="247" spans="1:132" ht="15.75" customHeight="1" x14ac:dyDescent="0.25">
      <c r="A247" s="65"/>
      <c r="B247" s="65"/>
      <c r="C247" s="65"/>
      <c r="D247" s="65"/>
      <c r="E247" s="65"/>
      <c r="F247" s="65"/>
      <c r="G247" s="65"/>
      <c r="H247" s="65"/>
      <c r="I247" s="65"/>
      <c r="J247" s="65"/>
      <c r="K247" s="65"/>
      <c r="L247" s="65"/>
      <c r="M247" s="65"/>
      <c r="N247" s="65"/>
      <c r="O247" s="65"/>
      <c r="P247" s="65"/>
      <c r="Q247" s="65"/>
      <c r="R247" s="65"/>
      <c r="S247" s="65"/>
      <c r="T247" s="65"/>
      <c r="U247" s="65"/>
      <c r="V247" s="65"/>
      <c r="W247" s="65"/>
      <c r="X247" s="65"/>
      <c r="Y247" s="65"/>
      <c r="Z247" s="65"/>
      <c r="AA247" s="65"/>
      <c r="AB247" s="65"/>
      <c r="AC247" s="65"/>
      <c r="AD247" s="65"/>
      <c r="AE247" s="65"/>
      <c r="AF247" s="65"/>
      <c r="AG247" s="65"/>
      <c r="AH247" s="65"/>
      <c r="AI247" s="65"/>
      <c r="AJ247" s="65"/>
      <c r="AK247" s="65"/>
      <c r="AL247" s="65"/>
      <c r="AM247" s="65"/>
      <c r="AN247" s="65"/>
      <c r="AO247" s="65"/>
      <c r="AP247" s="65"/>
      <c r="AQ247" s="65"/>
      <c r="AR247" s="65"/>
      <c r="AS247" s="65"/>
      <c r="AT247" s="65"/>
      <c r="AU247" s="65"/>
      <c r="AV247" s="65"/>
      <c r="AW247" s="65"/>
      <c r="AX247" s="65"/>
      <c r="AY247" s="65"/>
      <c r="AZ247" s="65"/>
      <c r="BA247" s="65"/>
      <c r="BB247" s="65"/>
      <c r="BC247" s="65"/>
      <c r="BD247" s="65"/>
      <c r="BE247" s="65"/>
      <c r="BF247" s="65"/>
      <c r="BG247" s="65"/>
      <c r="BH247" s="65"/>
      <c r="BI247" s="65"/>
      <c r="BJ247" s="65"/>
      <c r="BK247" s="65"/>
      <c r="BL247" s="65"/>
      <c r="BM247" s="65"/>
      <c r="BN247" s="65"/>
      <c r="BO247" s="65"/>
      <c r="BP247" s="65"/>
      <c r="BQ247" s="65"/>
      <c r="BR247" s="65"/>
      <c r="BS247" s="65"/>
      <c r="BT247" s="65"/>
      <c r="BU247" s="65"/>
      <c r="BV247" s="65"/>
      <c r="BW247" s="65"/>
      <c r="BX247" s="65"/>
      <c r="BY247" s="65"/>
      <c r="BZ247" s="65"/>
      <c r="CA247" s="65"/>
      <c r="CB247" s="65"/>
      <c r="CC247" s="65"/>
      <c r="CD247" s="65"/>
      <c r="CE247" s="65"/>
      <c r="CF247" s="65"/>
      <c r="CG247" s="65"/>
      <c r="CH247" s="65"/>
      <c r="CI247" s="65"/>
      <c r="CJ247" s="65"/>
      <c r="CK247" s="65"/>
      <c r="CL247" s="65"/>
      <c r="CM247" s="65"/>
      <c r="CN247" s="65"/>
      <c r="CO247" s="65"/>
      <c r="CP247" s="65"/>
      <c r="CQ247" s="65"/>
      <c r="CR247" s="65"/>
      <c r="CS247" s="65"/>
      <c r="CT247" s="65"/>
      <c r="CU247" s="65"/>
      <c r="CV247" s="65"/>
      <c r="CW247" s="65"/>
      <c r="CX247" s="65"/>
      <c r="CY247" s="65"/>
      <c r="CZ247" s="65"/>
      <c r="DA247" s="65"/>
      <c r="DB247" s="65"/>
      <c r="DC247" s="65"/>
      <c r="DD247" s="65"/>
      <c r="DE247" s="65"/>
      <c r="DF247" s="65"/>
      <c r="DG247" s="65"/>
      <c r="DH247" s="65"/>
      <c r="DI247" s="65"/>
      <c r="DJ247" s="65"/>
      <c r="DK247" s="65"/>
      <c r="DL247" s="65"/>
      <c r="DM247" s="65"/>
      <c r="DN247" s="65"/>
      <c r="DO247" s="65"/>
      <c r="DP247" s="65"/>
      <c r="DQ247" s="65"/>
      <c r="DR247" s="65"/>
      <c r="DS247" s="65"/>
      <c r="DT247" s="65"/>
      <c r="DU247" s="65"/>
      <c r="DV247" s="65"/>
      <c r="DW247" s="65"/>
      <c r="DX247" s="65"/>
      <c r="DY247" s="65"/>
      <c r="DZ247" s="65"/>
      <c r="EA247" s="65"/>
      <c r="EB247" s="65"/>
    </row>
    <row r="248" spans="1:132" ht="15.75" customHeight="1" x14ac:dyDescent="0.25">
      <c r="A248" s="65"/>
      <c r="B248" s="65"/>
      <c r="C248" s="65"/>
      <c r="D248" s="65"/>
      <c r="E248" s="65"/>
      <c r="F248" s="65"/>
      <c r="G248" s="65"/>
      <c r="H248" s="65"/>
      <c r="I248" s="65"/>
      <c r="J248" s="65"/>
      <c r="K248" s="65"/>
      <c r="L248" s="65"/>
      <c r="M248" s="65"/>
      <c r="N248" s="65"/>
      <c r="O248" s="65"/>
      <c r="P248" s="65"/>
      <c r="Q248" s="65"/>
      <c r="R248" s="65"/>
      <c r="S248" s="65"/>
      <c r="T248" s="65"/>
      <c r="U248" s="65"/>
      <c r="V248" s="65"/>
      <c r="W248" s="65"/>
      <c r="X248" s="65"/>
      <c r="Y248" s="65"/>
      <c r="Z248" s="65"/>
      <c r="AA248" s="65"/>
      <c r="AB248" s="65"/>
      <c r="AC248" s="65"/>
      <c r="AD248" s="65"/>
      <c r="AE248" s="65"/>
      <c r="AF248" s="65"/>
      <c r="AG248" s="65"/>
      <c r="AH248" s="65"/>
      <c r="AI248" s="65"/>
      <c r="AJ248" s="65"/>
      <c r="AK248" s="65"/>
      <c r="AL248" s="65"/>
      <c r="AM248" s="65"/>
      <c r="AN248" s="65"/>
      <c r="AO248" s="65"/>
      <c r="AP248" s="65"/>
      <c r="AQ248" s="65"/>
      <c r="AR248" s="65"/>
      <c r="AS248" s="65"/>
      <c r="AT248" s="65"/>
      <c r="AU248" s="65"/>
      <c r="AV248" s="65"/>
      <c r="AW248" s="65"/>
      <c r="AX248" s="65"/>
      <c r="AY248" s="65"/>
      <c r="AZ248" s="65"/>
      <c r="BA248" s="65"/>
      <c r="BB248" s="65"/>
      <c r="BC248" s="65"/>
      <c r="BD248" s="65"/>
      <c r="BE248" s="65"/>
      <c r="BF248" s="65"/>
      <c r="BG248" s="65"/>
      <c r="BH248" s="65"/>
      <c r="BI248" s="65"/>
      <c r="BJ248" s="65"/>
      <c r="BK248" s="65"/>
      <c r="BL248" s="65"/>
      <c r="BM248" s="65"/>
      <c r="BN248" s="65"/>
      <c r="BO248" s="65"/>
      <c r="BP248" s="65"/>
      <c r="BQ248" s="65"/>
      <c r="BR248" s="65"/>
      <c r="BS248" s="65"/>
      <c r="BT248" s="65"/>
      <c r="BU248" s="65"/>
      <c r="BV248" s="65"/>
      <c r="BW248" s="65"/>
      <c r="BX248" s="65"/>
      <c r="BY248" s="65"/>
      <c r="BZ248" s="65"/>
      <c r="CA248" s="65"/>
      <c r="CB248" s="65"/>
      <c r="CC248" s="65"/>
      <c r="CD248" s="65"/>
      <c r="CE248" s="65"/>
      <c r="CF248" s="65"/>
      <c r="CG248" s="65"/>
      <c r="CH248" s="65"/>
      <c r="CI248" s="65"/>
      <c r="CJ248" s="65"/>
      <c r="CK248" s="65"/>
      <c r="CL248" s="65"/>
      <c r="CM248" s="65"/>
      <c r="CN248" s="65"/>
      <c r="CO248" s="65"/>
      <c r="CP248" s="65"/>
      <c r="CQ248" s="65"/>
      <c r="CR248" s="65"/>
      <c r="CS248" s="65"/>
      <c r="CT248" s="65"/>
      <c r="CU248" s="65"/>
      <c r="CV248" s="65"/>
      <c r="CW248" s="65"/>
      <c r="CX248" s="65"/>
      <c r="CY248" s="65"/>
      <c r="CZ248" s="65"/>
      <c r="DA248" s="65"/>
      <c r="DB248" s="65"/>
      <c r="DC248" s="65"/>
      <c r="DD248" s="65"/>
      <c r="DE248" s="65"/>
      <c r="DF248" s="65"/>
      <c r="DG248" s="65"/>
      <c r="DH248" s="65"/>
      <c r="DI248" s="65"/>
      <c r="DJ248" s="65"/>
      <c r="DK248" s="65"/>
      <c r="DL248" s="65"/>
      <c r="DM248" s="65"/>
      <c r="DN248" s="65"/>
      <c r="DO248" s="65"/>
      <c r="DP248" s="65"/>
      <c r="DQ248" s="65"/>
      <c r="DR248" s="65"/>
      <c r="DS248" s="65"/>
      <c r="DT248" s="65"/>
      <c r="DU248" s="65"/>
      <c r="DV248" s="65"/>
      <c r="DW248" s="65"/>
      <c r="DX248" s="65"/>
      <c r="DY248" s="65"/>
      <c r="DZ248" s="65"/>
      <c r="EA248" s="65"/>
      <c r="EB248" s="65"/>
    </row>
    <row r="249" spans="1:132" ht="15.75" customHeight="1" x14ac:dyDescent="0.25">
      <c r="A249" s="65"/>
      <c r="B249" s="65"/>
      <c r="C249" s="65"/>
      <c r="D249" s="65"/>
      <c r="E249" s="65"/>
      <c r="F249" s="65"/>
      <c r="G249" s="65"/>
      <c r="H249" s="65"/>
      <c r="I249" s="65"/>
      <c r="J249" s="65"/>
      <c r="K249" s="65"/>
      <c r="L249" s="65"/>
      <c r="M249" s="65"/>
      <c r="N249" s="65"/>
      <c r="O249" s="65"/>
      <c r="P249" s="65"/>
      <c r="Q249" s="65"/>
      <c r="R249" s="65"/>
      <c r="S249" s="65"/>
      <c r="T249" s="65"/>
      <c r="U249" s="65"/>
      <c r="V249" s="65"/>
      <c r="W249" s="65"/>
      <c r="X249" s="65"/>
      <c r="Y249" s="65"/>
      <c r="Z249" s="65"/>
      <c r="AA249" s="65"/>
      <c r="AB249" s="65"/>
      <c r="AC249" s="65"/>
      <c r="AD249" s="65"/>
      <c r="AE249" s="65"/>
      <c r="AF249" s="65"/>
      <c r="AG249" s="65"/>
      <c r="AH249" s="65"/>
      <c r="AI249" s="65"/>
      <c r="AJ249" s="65"/>
      <c r="AK249" s="65"/>
      <c r="AL249" s="65"/>
      <c r="AM249" s="65"/>
      <c r="AN249" s="65"/>
      <c r="AO249" s="65"/>
      <c r="AP249" s="65"/>
      <c r="AQ249" s="65"/>
      <c r="AR249" s="65"/>
      <c r="AS249" s="65"/>
      <c r="AT249" s="65"/>
      <c r="AU249" s="65"/>
      <c r="AV249" s="65"/>
      <c r="AW249" s="65"/>
      <c r="AX249" s="65"/>
      <c r="AY249" s="65"/>
      <c r="AZ249" s="65"/>
      <c r="BA249" s="65"/>
      <c r="BB249" s="65"/>
      <c r="BC249" s="65"/>
      <c r="BD249" s="65"/>
      <c r="BE249" s="65"/>
      <c r="BF249" s="65"/>
      <c r="BG249" s="65"/>
      <c r="BH249" s="65"/>
      <c r="BI249" s="65"/>
      <c r="BJ249" s="65"/>
      <c r="BK249" s="65"/>
      <c r="BL249" s="65"/>
      <c r="BM249" s="65"/>
      <c r="BN249" s="65"/>
      <c r="BO249" s="65"/>
      <c r="BP249" s="65"/>
      <c r="BQ249" s="65"/>
      <c r="BR249" s="65"/>
      <c r="BS249" s="65"/>
      <c r="BT249" s="65"/>
      <c r="BU249" s="65"/>
      <c r="BV249" s="65"/>
      <c r="BW249" s="65"/>
      <c r="BX249" s="65"/>
      <c r="BY249" s="65"/>
      <c r="BZ249" s="65"/>
      <c r="CA249" s="65"/>
      <c r="CB249" s="65"/>
      <c r="CC249" s="65"/>
      <c r="CD249" s="65"/>
      <c r="CE249" s="65"/>
      <c r="CF249" s="65"/>
      <c r="CG249" s="65"/>
      <c r="CH249" s="65"/>
      <c r="CI249" s="65"/>
      <c r="CJ249" s="65"/>
      <c r="CK249" s="65"/>
      <c r="CL249" s="65"/>
      <c r="CM249" s="65"/>
      <c r="CN249" s="65"/>
      <c r="CO249" s="65"/>
      <c r="CP249" s="65"/>
      <c r="CQ249" s="65"/>
      <c r="CR249" s="65"/>
      <c r="CS249" s="65"/>
      <c r="CT249" s="65"/>
      <c r="CU249" s="65"/>
      <c r="CV249" s="65"/>
      <c r="CW249" s="65"/>
      <c r="CX249" s="65"/>
      <c r="CY249" s="65"/>
      <c r="CZ249" s="65"/>
      <c r="DA249" s="65"/>
      <c r="DB249" s="65"/>
      <c r="DC249" s="65"/>
      <c r="DD249" s="65"/>
      <c r="DE249" s="65"/>
      <c r="DF249" s="65"/>
      <c r="DG249" s="65"/>
      <c r="DH249" s="65"/>
      <c r="DI249" s="65"/>
      <c r="DJ249" s="65"/>
      <c r="DK249" s="65"/>
      <c r="DL249" s="65"/>
      <c r="DM249" s="65"/>
      <c r="DN249" s="65"/>
      <c r="DO249" s="65"/>
      <c r="DP249" s="65"/>
      <c r="DQ249" s="65"/>
      <c r="DR249" s="65"/>
      <c r="DS249" s="65"/>
      <c r="DT249" s="65"/>
      <c r="DU249" s="65"/>
      <c r="DV249" s="65"/>
      <c r="DW249" s="65"/>
      <c r="DX249" s="65"/>
      <c r="DY249" s="65"/>
      <c r="DZ249" s="65"/>
      <c r="EA249" s="65"/>
      <c r="EB249" s="65"/>
    </row>
    <row r="250" spans="1:132" ht="15.75" customHeight="1" x14ac:dyDescent="0.25">
      <c r="A250" s="65"/>
      <c r="B250" s="65"/>
      <c r="C250" s="65"/>
      <c r="D250" s="65"/>
      <c r="E250" s="65"/>
      <c r="F250" s="65"/>
      <c r="G250" s="65"/>
      <c r="H250" s="65"/>
      <c r="I250" s="65"/>
      <c r="J250" s="65"/>
      <c r="K250" s="65"/>
      <c r="L250" s="65"/>
      <c r="M250" s="65"/>
      <c r="N250" s="65"/>
      <c r="O250" s="65"/>
      <c r="P250" s="65"/>
      <c r="Q250" s="65"/>
      <c r="R250" s="65"/>
      <c r="S250" s="65"/>
      <c r="T250" s="65"/>
      <c r="U250" s="65"/>
      <c r="V250" s="65"/>
      <c r="W250" s="65"/>
      <c r="X250" s="65"/>
      <c r="Y250" s="65"/>
      <c r="Z250" s="65"/>
      <c r="AA250" s="65"/>
      <c r="AB250" s="65"/>
      <c r="AC250" s="65"/>
      <c r="AD250" s="65"/>
      <c r="AE250" s="65"/>
      <c r="AF250" s="65"/>
      <c r="AG250" s="65"/>
      <c r="AH250" s="65"/>
      <c r="AI250" s="65"/>
      <c r="AJ250" s="65"/>
      <c r="AK250" s="65"/>
      <c r="AL250" s="65"/>
      <c r="AM250" s="65"/>
      <c r="AN250" s="65"/>
      <c r="AO250" s="65"/>
      <c r="AP250" s="65"/>
      <c r="AQ250" s="65"/>
      <c r="AR250" s="65"/>
      <c r="AS250" s="65"/>
      <c r="AT250" s="65"/>
      <c r="AU250" s="65"/>
      <c r="AV250" s="65"/>
      <c r="AW250" s="65"/>
      <c r="AX250" s="65"/>
      <c r="AY250" s="65"/>
      <c r="AZ250" s="65"/>
      <c r="BA250" s="65"/>
      <c r="BB250" s="65"/>
      <c r="BC250" s="65"/>
      <c r="BD250" s="65"/>
      <c r="BE250" s="65"/>
      <c r="BF250" s="65"/>
      <c r="BG250" s="65"/>
      <c r="BH250" s="65"/>
      <c r="BI250" s="65"/>
      <c r="BJ250" s="65"/>
      <c r="BK250" s="65"/>
      <c r="BL250" s="65"/>
      <c r="BM250" s="65"/>
      <c r="BN250" s="65"/>
      <c r="BO250" s="65"/>
      <c r="BP250" s="65"/>
      <c r="BQ250" s="65"/>
      <c r="BR250" s="65"/>
      <c r="BS250" s="65"/>
      <c r="BT250" s="65"/>
      <c r="BU250" s="65"/>
      <c r="BV250" s="65"/>
      <c r="BW250" s="65"/>
      <c r="BX250" s="65"/>
      <c r="BY250" s="65"/>
      <c r="BZ250" s="65"/>
      <c r="CA250" s="65"/>
      <c r="CB250" s="65"/>
      <c r="CC250" s="65"/>
      <c r="CD250" s="65"/>
      <c r="CE250" s="65"/>
      <c r="CF250" s="65"/>
      <c r="CG250" s="65"/>
      <c r="CH250" s="65"/>
      <c r="CI250" s="65"/>
      <c r="CJ250" s="65"/>
      <c r="CK250" s="65"/>
      <c r="CL250" s="65"/>
      <c r="CM250" s="65"/>
      <c r="CN250" s="65"/>
      <c r="CO250" s="65"/>
      <c r="CP250" s="65"/>
      <c r="CQ250" s="65"/>
      <c r="CR250" s="65"/>
      <c r="CS250" s="65"/>
      <c r="CT250" s="65"/>
      <c r="CU250" s="65"/>
      <c r="CV250" s="65"/>
      <c r="CW250" s="65"/>
      <c r="CX250" s="65"/>
      <c r="CY250" s="65"/>
      <c r="CZ250" s="65"/>
      <c r="DA250" s="65"/>
      <c r="DB250" s="65"/>
      <c r="DC250" s="65"/>
      <c r="DD250" s="65"/>
      <c r="DE250" s="65"/>
      <c r="DF250" s="65"/>
      <c r="DG250" s="65"/>
      <c r="DH250" s="65"/>
      <c r="DI250" s="65"/>
      <c r="DJ250" s="65"/>
      <c r="DK250" s="65"/>
      <c r="DL250" s="65"/>
      <c r="DM250" s="65"/>
      <c r="DN250" s="65"/>
      <c r="DO250" s="65"/>
      <c r="DP250" s="65"/>
      <c r="DQ250" s="65"/>
      <c r="DR250" s="65"/>
      <c r="DS250" s="65"/>
      <c r="DT250" s="65"/>
      <c r="DU250" s="65"/>
      <c r="DV250" s="65"/>
      <c r="DW250" s="65"/>
      <c r="DX250" s="65"/>
      <c r="DY250" s="65"/>
      <c r="DZ250" s="65"/>
      <c r="EA250" s="65"/>
      <c r="EB250" s="65"/>
    </row>
  </sheetData>
  <mergeCells count="37">
    <mergeCell ref="I3:I4"/>
    <mergeCell ref="A1:CX1"/>
    <mergeCell ref="A2:P2"/>
    <mergeCell ref="Q2:AZ2"/>
    <mergeCell ref="BA2:CA2"/>
    <mergeCell ref="CB2:CM3"/>
    <mergeCell ref="CN2:CT3"/>
    <mergeCell ref="CU2:CX3"/>
    <mergeCell ref="A3:A4"/>
    <mergeCell ref="B3:B4"/>
    <mergeCell ref="C3:C4"/>
    <mergeCell ref="D3:D4"/>
    <mergeCell ref="E3:E4"/>
    <mergeCell ref="F3:F4"/>
    <mergeCell ref="G3:G4"/>
    <mergeCell ref="H3:H4"/>
    <mergeCell ref="AE3:AI3"/>
    <mergeCell ref="J3:J4"/>
    <mergeCell ref="K3:K4"/>
    <mergeCell ref="L3:L4"/>
    <mergeCell ref="M3:M4"/>
    <mergeCell ref="N3:N4"/>
    <mergeCell ref="O3:O4"/>
    <mergeCell ref="P3:P4"/>
    <mergeCell ref="Q3:S3"/>
    <mergeCell ref="T3:V3"/>
    <mergeCell ref="W3:Z3"/>
    <mergeCell ref="AA3:AD3"/>
    <mergeCell ref="BD3:BR3"/>
    <mergeCell ref="BS3:CA3"/>
    <mergeCell ref="CU5:CW5"/>
    <mergeCell ref="AJ3:AL3"/>
    <mergeCell ref="AM3:AO3"/>
    <mergeCell ref="AP3:AS3"/>
    <mergeCell ref="AT3:AW3"/>
    <mergeCell ref="AX3:AZ3"/>
    <mergeCell ref="BB3:BC3"/>
  </mergeCells>
  <conditionalFormatting sqref="CS5">
    <cfRule type="cellIs" dxfId="21" priority="1" operator="greaterThanOrEqual">
      <formula>12</formula>
    </cfRule>
    <cfRule type="cellIs" dxfId="20" priority="2" operator="between">
      <formula>9</formula>
      <formula>11</formula>
    </cfRule>
    <cfRule type="cellIs" dxfId="19" priority="3" operator="lessThanOrEqual">
      <formula>8</formula>
    </cfRule>
  </conditionalFormatting>
  <conditionalFormatting sqref="CT5">
    <cfRule type="cellIs" dxfId="18" priority="4" operator="greaterThanOrEqual">
      <formula>0.81</formula>
    </cfRule>
    <cfRule type="cellIs" dxfId="17" priority="5" operator="between">
      <formula>0.54</formula>
      <formula>0.8</formula>
    </cfRule>
    <cfRule type="cellIs" dxfId="16" priority="6" operator="lessThanOrEqual">
      <formula>0.53</formula>
    </cfRule>
  </conditionalFormatting>
  <dataValidations count="2">
    <dataValidation type="list" allowBlank="1" showErrorMessage="1" sqref="U5 AM5:AO5 BF5:BR5 BT5:BV5" xr:uid="{CB4972D6-AC65-4D91-ABBF-A5AD8C28CFFA}">
      <formula1>$EA$48:$EA$50</formula1>
    </dataValidation>
    <dataValidation type="list" allowBlank="1" showErrorMessage="1" sqref="Q5:T5 V5:AL5 AP5:BE5 BS5 BW5:CA5" xr:uid="{2EE816B2-F475-4E8D-B851-12B451E73D69}">
      <formula1>$EA$48:$EA$49</formula1>
    </dataValidation>
  </dataValidations>
  <hyperlinks>
    <hyperlink ref="I5" r:id="rId1" xr:uid="{F424A0FB-A484-401F-94F1-EDE697A33419}"/>
    <hyperlink ref="K5" r:id="rId2" xr:uid="{016DBCAF-3014-4DE5-93E5-690D867A3FA6}"/>
    <hyperlink ref="N5" r:id="rId3" display="ing-ljmoreno@hotmail.com" xr:uid="{96576E45-FE17-4C7A-8E22-2587EF1BD720}"/>
    <hyperlink ref="F5" r:id="rId4" xr:uid="{9D1DD6E5-8DBE-423A-92E7-43D9514F99C1}"/>
  </hyperlinks>
  <pageMargins left="0.7" right="0.7" top="0.75" bottom="0.75" header="0" footer="0"/>
  <pageSetup paperSize="9" orientation="portrait"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A8D08D"/>
  </sheetPr>
  <dimension ref="A1:AE809"/>
  <sheetViews>
    <sheetView zoomScale="70" zoomScaleNormal="70" workbookViewId="0">
      <pane xSplit="4" ySplit="3" topLeftCell="E11" activePane="bottomRight" state="frozen"/>
      <selection pane="topRight" activeCell="E1" sqref="E1"/>
      <selection pane="bottomLeft" activeCell="A4" sqref="A4"/>
      <selection pane="bottomRight" activeCell="E11" sqref="E11"/>
    </sheetView>
  </sheetViews>
  <sheetFormatPr baseColWidth="10" defaultColWidth="14.42578125" defaultRowHeight="15" customHeight="1" x14ac:dyDescent="0.25"/>
  <cols>
    <col min="1" max="1" width="33.85546875" style="37" customWidth="1"/>
    <col min="2" max="2" width="30.7109375" style="37" customWidth="1"/>
    <col min="3" max="3" width="37.140625" style="38" customWidth="1"/>
    <col min="4" max="4" width="44.42578125" style="37" customWidth="1"/>
    <col min="5" max="5" width="113.7109375" style="37" customWidth="1"/>
    <col min="6" max="6" width="32.85546875" style="37" customWidth="1"/>
    <col min="7" max="7" width="63.140625" style="39" customWidth="1"/>
    <col min="8" max="8" width="33.28515625" style="37" customWidth="1"/>
    <col min="9" max="9" width="26.85546875" style="37" customWidth="1"/>
    <col min="10" max="10" width="33.28515625" style="37" customWidth="1"/>
    <col min="11" max="11" width="19.85546875" style="37" customWidth="1"/>
    <col min="12" max="12" width="20.42578125" style="37" customWidth="1"/>
    <col min="13" max="13" width="22" style="37" customWidth="1"/>
    <col min="14" max="14" width="33.28515625" style="37" customWidth="1"/>
    <col min="15" max="15" width="41.7109375" style="37" customWidth="1"/>
    <col min="16" max="16" width="36.7109375" style="37" customWidth="1"/>
    <col min="17" max="17" width="35.28515625" style="37" customWidth="1"/>
    <col min="18" max="18" width="40" style="37" customWidth="1"/>
    <col min="19" max="19" width="33.85546875" style="37" customWidth="1"/>
    <col min="20" max="20" width="47.7109375" style="37" customWidth="1"/>
    <col min="21" max="21" width="25.5703125" style="40" customWidth="1"/>
    <col min="22" max="22" width="27.7109375" style="37" customWidth="1"/>
    <col min="23" max="23" width="18.5703125" style="40" customWidth="1"/>
    <col min="24" max="24" width="18.7109375" style="40" customWidth="1"/>
    <col min="25" max="25" width="20.5703125" style="40" customWidth="1"/>
    <col min="26" max="26" width="29.140625" style="40" customWidth="1"/>
    <col min="27" max="27" width="28.5703125" style="40" customWidth="1"/>
    <col min="28" max="28" width="22.42578125" style="37" customWidth="1"/>
    <col min="29" max="29" width="11.42578125" style="37" customWidth="1"/>
    <col min="30" max="30" width="14.28515625" style="37" customWidth="1"/>
    <col min="31" max="31" width="11.42578125" style="37" customWidth="1"/>
    <col min="32" max="16384" width="14.42578125" style="37"/>
  </cols>
  <sheetData>
    <row r="1" spans="1:31" ht="54" customHeight="1" x14ac:dyDescent="0.25">
      <c r="A1" s="333" t="s">
        <v>658</v>
      </c>
      <c r="B1" s="334"/>
      <c r="C1" s="334"/>
      <c r="D1" s="334"/>
      <c r="E1" s="334"/>
      <c r="F1" s="334"/>
      <c r="G1" s="334"/>
      <c r="H1" s="334"/>
      <c r="I1" s="334"/>
      <c r="J1" s="334"/>
      <c r="K1" s="334"/>
      <c r="L1" s="334"/>
      <c r="M1" s="334"/>
      <c r="N1" s="334"/>
      <c r="O1" s="334"/>
      <c r="P1" s="334"/>
      <c r="Q1" s="334"/>
      <c r="R1" s="334"/>
      <c r="S1" s="334"/>
      <c r="T1" s="334"/>
      <c r="U1" s="334"/>
      <c r="V1" s="334"/>
      <c r="W1" s="334"/>
      <c r="X1" s="334"/>
      <c r="Y1" s="334"/>
      <c r="Z1" s="334"/>
      <c r="AA1" s="334"/>
      <c r="AB1" s="334"/>
      <c r="AC1" s="334"/>
      <c r="AD1" s="334"/>
      <c r="AE1" s="335"/>
    </row>
    <row r="2" spans="1:31" ht="60" customHeight="1" x14ac:dyDescent="0.25">
      <c r="A2" s="336" t="s">
        <v>484</v>
      </c>
      <c r="B2" s="336" t="s">
        <v>485</v>
      </c>
      <c r="C2" s="336" t="s">
        <v>438</v>
      </c>
      <c r="D2" s="336" t="s">
        <v>659</v>
      </c>
      <c r="E2" s="336" t="s">
        <v>660</v>
      </c>
      <c r="F2" s="336" t="s">
        <v>661</v>
      </c>
      <c r="G2" s="341" t="s">
        <v>662</v>
      </c>
      <c r="H2" s="336" t="s">
        <v>663</v>
      </c>
      <c r="I2" s="343" t="s">
        <v>664</v>
      </c>
      <c r="J2" s="336" t="s">
        <v>701</v>
      </c>
      <c r="K2" s="344" t="s">
        <v>665</v>
      </c>
      <c r="L2" s="334"/>
      <c r="M2" s="334"/>
      <c r="N2" s="334"/>
      <c r="O2" s="334"/>
      <c r="P2" s="334"/>
      <c r="Q2" s="334"/>
      <c r="R2" s="334"/>
      <c r="S2" s="334"/>
      <c r="T2" s="335"/>
      <c r="U2" s="336" t="s">
        <v>666</v>
      </c>
      <c r="V2" s="336" t="s">
        <v>667</v>
      </c>
      <c r="W2" s="344" t="s">
        <v>688</v>
      </c>
      <c r="X2" s="345"/>
      <c r="Y2" s="346"/>
      <c r="Z2" s="343" t="s">
        <v>668</v>
      </c>
      <c r="AA2" s="343" t="s">
        <v>669</v>
      </c>
      <c r="AB2" s="343" t="s">
        <v>670</v>
      </c>
      <c r="AC2" s="333" t="s">
        <v>671</v>
      </c>
      <c r="AD2" s="334"/>
      <c r="AE2" s="335"/>
    </row>
    <row r="3" spans="1:31" ht="81" customHeight="1" x14ac:dyDescent="0.25">
      <c r="A3" s="337"/>
      <c r="B3" s="337"/>
      <c r="C3" s="338"/>
      <c r="D3" s="339"/>
      <c r="E3" s="340"/>
      <c r="F3" s="340"/>
      <c r="G3" s="342"/>
      <c r="H3" s="340"/>
      <c r="I3" s="340"/>
      <c r="J3" s="340"/>
      <c r="K3" s="36" t="s">
        <v>672</v>
      </c>
      <c r="L3" s="36" t="s">
        <v>673</v>
      </c>
      <c r="M3" s="36" t="s">
        <v>674</v>
      </c>
      <c r="N3" s="36" t="s">
        <v>675</v>
      </c>
      <c r="O3" s="36" t="s">
        <v>676</v>
      </c>
      <c r="P3" s="36" t="s">
        <v>677</v>
      </c>
      <c r="Q3" s="36" t="s">
        <v>678</v>
      </c>
      <c r="R3" s="36" t="s">
        <v>679</v>
      </c>
      <c r="S3" s="36" t="s">
        <v>680</v>
      </c>
      <c r="T3" s="36" t="s">
        <v>681</v>
      </c>
      <c r="U3" s="339"/>
      <c r="V3" s="340"/>
      <c r="W3" s="36" t="s">
        <v>682</v>
      </c>
      <c r="X3" s="36" t="s">
        <v>683</v>
      </c>
      <c r="Y3" s="36" t="s">
        <v>684</v>
      </c>
      <c r="Z3" s="339"/>
      <c r="AA3" s="339"/>
      <c r="AB3" s="340"/>
      <c r="AC3" s="28" t="s">
        <v>685</v>
      </c>
      <c r="AD3" s="29" t="s">
        <v>686</v>
      </c>
      <c r="AE3" s="30" t="s">
        <v>687</v>
      </c>
    </row>
    <row r="4" spans="1:31" s="38" customFormat="1" ht="158.25" customHeight="1" x14ac:dyDescent="0.25">
      <c r="A4" s="350" t="s">
        <v>507</v>
      </c>
      <c r="B4" s="350" t="s">
        <v>458</v>
      </c>
      <c r="C4" s="347" t="s">
        <v>459</v>
      </c>
      <c r="D4" s="45" t="s">
        <v>692</v>
      </c>
      <c r="E4" s="208" t="s">
        <v>1031</v>
      </c>
      <c r="F4" s="46" t="s">
        <v>1006</v>
      </c>
      <c r="G4" s="47" t="s">
        <v>1007</v>
      </c>
      <c r="H4" s="34" t="s">
        <v>1008</v>
      </c>
      <c r="I4" s="80" t="s">
        <v>854</v>
      </c>
      <c r="J4" s="81" t="s">
        <v>855</v>
      </c>
      <c r="K4" s="48">
        <v>1</v>
      </c>
      <c r="L4" s="48">
        <v>0</v>
      </c>
      <c r="M4" s="48">
        <v>1</v>
      </c>
      <c r="N4" s="48">
        <v>1</v>
      </c>
      <c r="O4" s="48">
        <v>1</v>
      </c>
      <c r="P4" s="48">
        <v>1</v>
      </c>
      <c r="Q4" s="48">
        <v>0</v>
      </c>
      <c r="R4" s="48">
        <v>0</v>
      </c>
      <c r="S4" s="48">
        <v>0</v>
      </c>
      <c r="T4" s="48">
        <v>0</v>
      </c>
      <c r="U4" s="48">
        <f t="shared" ref="U4:U13" si="0">SUM(K4:T4)</f>
        <v>5</v>
      </c>
      <c r="V4" s="53">
        <f t="shared" ref="V4:V13" si="1">(+T4+S4+R4+Q4+P4+O4+N4+M4+L4+K4)/10</f>
        <v>0.5</v>
      </c>
      <c r="W4" s="42">
        <v>5</v>
      </c>
      <c r="X4" s="42">
        <v>5</v>
      </c>
      <c r="Y4" s="35">
        <f t="shared" ref="Y4:Y13" si="2">X4/W4</f>
        <v>1</v>
      </c>
      <c r="Z4" s="332">
        <f>AVERAGE(Y4:Y5)</f>
        <v>1</v>
      </c>
      <c r="AA4" s="332">
        <f>AVERAGE(Z4:Z5)</f>
        <v>1</v>
      </c>
      <c r="AB4" s="329">
        <f>AVERAGE(AA4:AA13)</f>
        <v>1</v>
      </c>
      <c r="AC4" s="31"/>
      <c r="AD4" s="31"/>
      <c r="AE4" s="31"/>
    </row>
    <row r="5" spans="1:31" s="38" customFormat="1" ht="129.75" customHeight="1" x14ac:dyDescent="0.25">
      <c r="A5" s="351"/>
      <c r="B5" s="351"/>
      <c r="C5" s="348"/>
      <c r="D5" s="45" t="s">
        <v>700</v>
      </c>
      <c r="E5" s="203" t="s">
        <v>1032</v>
      </c>
      <c r="F5" s="34" t="s">
        <v>1009</v>
      </c>
      <c r="G5" s="47" t="s">
        <v>1011</v>
      </c>
      <c r="H5" s="34" t="s">
        <v>1010</v>
      </c>
      <c r="I5" s="80" t="s">
        <v>854</v>
      </c>
      <c r="J5" s="81" t="s">
        <v>855</v>
      </c>
      <c r="K5" s="48">
        <v>1</v>
      </c>
      <c r="L5" s="48">
        <v>1</v>
      </c>
      <c r="M5" s="48">
        <v>1</v>
      </c>
      <c r="N5" s="48">
        <v>1</v>
      </c>
      <c r="O5" s="48">
        <v>1</v>
      </c>
      <c r="P5" s="48">
        <v>1</v>
      </c>
      <c r="Q5" s="48">
        <v>0</v>
      </c>
      <c r="R5" s="48">
        <v>1</v>
      </c>
      <c r="S5" s="48">
        <v>1</v>
      </c>
      <c r="T5" s="48">
        <v>1</v>
      </c>
      <c r="U5" s="48">
        <f>SUM(K5:T5)</f>
        <v>9</v>
      </c>
      <c r="V5" s="53">
        <f t="shared" ref="V5" si="3">(+T5+S5+R5+Q5+P5+O5+N5+M5+L5+K5)/10</f>
        <v>0.9</v>
      </c>
      <c r="W5" s="42">
        <v>2</v>
      </c>
      <c r="X5" s="42">
        <v>2</v>
      </c>
      <c r="Y5" s="35">
        <f t="shared" si="2"/>
        <v>1</v>
      </c>
      <c r="Z5" s="349"/>
      <c r="AA5" s="349"/>
      <c r="AB5" s="330"/>
      <c r="AC5" s="31"/>
      <c r="AD5" s="31"/>
      <c r="AE5" s="31"/>
    </row>
    <row r="6" spans="1:31" s="38" customFormat="1" ht="284.25" customHeight="1" x14ac:dyDescent="0.25">
      <c r="A6" s="206" t="s">
        <v>511</v>
      </c>
      <c r="B6" s="206" t="s">
        <v>461</v>
      </c>
      <c r="C6" s="207" t="s">
        <v>695</v>
      </c>
      <c r="D6" s="45" t="s">
        <v>696</v>
      </c>
      <c r="E6" s="209" t="s">
        <v>1012</v>
      </c>
      <c r="F6" s="48" t="s">
        <v>1013</v>
      </c>
      <c r="G6" s="47" t="s">
        <v>1014</v>
      </c>
      <c r="H6" s="52" t="s">
        <v>1033</v>
      </c>
      <c r="I6" s="80" t="s">
        <v>854</v>
      </c>
      <c r="J6" s="81" t="s">
        <v>1021</v>
      </c>
      <c r="K6" s="48">
        <v>1</v>
      </c>
      <c r="L6" s="48">
        <v>1</v>
      </c>
      <c r="M6" s="48">
        <v>1</v>
      </c>
      <c r="N6" s="48">
        <v>1</v>
      </c>
      <c r="O6" s="48">
        <v>1</v>
      </c>
      <c r="P6" s="48">
        <v>1</v>
      </c>
      <c r="Q6" s="48">
        <v>0</v>
      </c>
      <c r="R6" s="48">
        <v>1</v>
      </c>
      <c r="S6" s="48">
        <v>1</v>
      </c>
      <c r="T6" s="48">
        <v>1</v>
      </c>
      <c r="U6" s="48">
        <f t="shared" si="0"/>
        <v>9</v>
      </c>
      <c r="V6" s="53"/>
      <c r="W6" s="42">
        <v>12</v>
      </c>
      <c r="X6" s="42">
        <v>12</v>
      </c>
      <c r="Y6" s="35">
        <f t="shared" si="2"/>
        <v>1</v>
      </c>
      <c r="Z6" s="84">
        <f>AVERAGE(Y6)</f>
        <v>1</v>
      </c>
      <c r="AA6" s="84">
        <f>AVERAGE(Z6)</f>
        <v>1</v>
      </c>
      <c r="AB6" s="330"/>
    </row>
    <row r="7" spans="1:31" s="38" customFormat="1" ht="186" customHeight="1" x14ac:dyDescent="0.25">
      <c r="A7" s="50" t="s">
        <v>515</v>
      </c>
      <c r="B7" s="50" t="s">
        <v>455</v>
      </c>
      <c r="C7" s="51" t="s">
        <v>463</v>
      </c>
      <c r="D7" s="52" t="s">
        <v>463</v>
      </c>
      <c r="E7" s="210" t="s">
        <v>1034</v>
      </c>
      <c r="F7" s="46" t="s">
        <v>1006</v>
      </c>
      <c r="G7" s="47" t="s">
        <v>1007</v>
      </c>
      <c r="H7" s="34" t="s">
        <v>1008</v>
      </c>
      <c r="I7" s="80" t="s">
        <v>854</v>
      </c>
      <c r="J7" s="81" t="s">
        <v>855</v>
      </c>
      <c r="K7" s="48">
        <v>1</v>
      </c>
      <c r="L7" s="48">
        <v>0</v>
      </c>
      <c r="M7" s="48">
        <v>1</v>
      </c>
      <c r="N7" s="48">
        <v>1</v>
      </c>
      <c r="O7" s="48">
        <v>1</v>
      </c>
      <c r="P7" s="48">
        <v>1</v>
      </c>
      <c r="Q7" s="48">
        <v>0</v>
      </c>
      <c r="R7" s="48">
        <v>0</v>
      </c>
      <c r="S7" s="48">
        <v>0</v>
      </c>
      <c r="T7" s="48">
        <v>0</v>
      </c>
      <c r="U7" s="48">
        <f t="shared" si="0"/>
        <v>5</v>
      </c>
      <c r="V7" s="53">
        <f t="shared" si="1"/>
        <v>0.5</v>
      </c>
      <c r="W7" s="42">
        <v>5</v>
      </c>
      <c r="X7" s="42">
        <v>5</v>
      </c>
      <c r="Y7" s="35">
        <f t="shared" si="2"/>
        <v>1</v>
      </c>
      <c r="Z7" s="35">
        <f>AVERAGE(Y7:Y7)</f>
        <v>1</v>
      </c>
      <c r="AA7" s="35">
        <f>AVERAGE(Z7:Z7)</f>
        <v>1</v>
      </c>
      <c r="AB7" s="330"/>
    </row>
    <row r="8" spans="1:31" s="38" customFormat="1" ht="153" customHeight="1" x14ac:dyDescent="0.25">
      <c r="A8" s="350" t="s">
        <v>519</v>
      </c>
      <c r="B8" s="350" t="s">
        <v>464</v>
      </c>
      <c r="C8" s="347" t="s">
        <v>693</v>
      </c>
      <c r="D8" s="45" t="s">
        <v>694</v>
      </c>
      <c r="E8" s="210" t="s">
        <v>1035</v>
      </c>
      <c r="F8" s="34" t="s">
        <v>1036</v>
      </c>
      <c r="G8" s="47" t="s">
        <v>1015</v>
      </c>
      <c r="H8" s="34" t="s">
        <v>1016</v>
      </c>
      <c r="I8" s="80" t="s">
        <v>854</v>
      </c>
      <c r="J8" s="81" t="s">
        <v>855</v>
      </c>
      <c r="K8" s="48">
        <v>1</v>
      </c>
      <c r="L8" s="48">
        <v>1</v>
      </c>
      <c r="M8" s="48">
        <v>1</v>
      </c>
      <c r="N8" s="48">
        <v>1</v>
      </c>
      <c r="O8" s="48">
        <v>1</v>
      </c>
      <c r="P8" s="48">
        <v>1</v>
      </c>
      <c r="Q8" s="48">
        <v>0</v>
      </c>
      <c r="R8" s="48">
        <v>1</v>
      </c>
      <c r="S8" s="48">
        <v>1</v>
      </c>
      <c r="T8" s="48">
        <v>1</v>
      </c>
      <c r="U8" s="48">
        <f t="shared" si="0"/>
        <v>9</v>
      </c>
      <c r="V8" s="53">
        <f t="shared" si="1"/>
        <v>0.9</v>
      </c>
      <c r="W8" s="42">
        <v>30</v>
      </c>
      <c r="X8" s="42">
        <v>30</v>
      </c>
      <c r="Y8" s="35">
        <f t="shared" si="2"/>
        <v>1</v>
      </c>
      <c r="Z8" s="332">
        <f>AVERAGE(Y8:Y9)</f>
        <v>1</v>
      </c>
      <c r="AA8" s="331">
        <f>AVERAGE(Z8:Z9)</f>
        <v>1</v>
      </c>
      <c r="AB8" s="330"/>
    </row>
    <row r="9" spans="1:31" s="38" customFormat="1" ht="223.5" customHeight="1" x14ac:dyDescent="0.25">
      <c r="A9" s="352"/>
      <c r="B9" s="352"/>
      <c r="C9" s="348"/>
      <c r="D9" s="45" t="s">
        <v>697</v>
      </c>
      <c r="E9" s="210" t="s">
        <v>1037</v>
      </c>
      <c r="F9" s="46" t="s">
        <v>1017</v>
      </c>
      <c r="G9" s="47" t="s">
        <v>1018</v>
      </c>
      <c r="H9" s="34" t="s">
        <v>1019</v>
      </c>
      <c r="I9" s="80" t="s">
        <v>854</v>
      </c>
      <c r="J9" s="81" t="s">
        <v>855</v>
      </c>
      <c r="K9" s="48">
        <v>1</v>
      </c>
      <c r="L9" s="48">
        <v>1</v>
      </c>
      <c r="M9" s="48">
        <v>1</v>
      </c>
      <c r="N9" s="48">
        <v>1</v>
      </c>
      <c r="O9" s="48">
        <v>1</v>
      </c>
      <c r="P9" s="48">
        <v>1</v>
      </c>
      <c r="Q9" s="48">
        <v>0</v>
      </c>
      <c r="R9" s="48">
        <v>1</v>
      </c>
      <c r="S9" s="48">
        <v>1</v>
      </c>
      <c r="T9" s="48">
        <v>1</v>
      </c>
      <c r="U9" s="48">
        <f t="shared" si="0"/>
        <v>9</v>
      </c>
      <c r="V9" s="53">
        <f t="shared" si="1"/>
        <v>0.9</v>
      </c>
      <c r="W9" s="42">
        <v>3</v>
      </c>
      <c r="X9" s="42">
        <v>3</v>
      </c>
      <c r="Y9" s="35">
        <f t="shared" si="2"/>
        <v>1</v>
      </c>
      <c r="Z9" s="332"/>
      <c r="AA9" s="331"/>
      <c r="AB9" s="330"/>
    </row>
    <row r="10" spans="1:31" s="38" customFormat="1" ht="267.75" customHeight="1" x14ac:dyDescent="0.25">
      <c r="A10" s="350" t="s">
        <v>524</v>
      </c>
      <c r="B10" s="350" t="s">
        <v>536</v>
      </c>
      <c r="C10" s="347" t="s">
        <v>526</v>
      </c>
      <c r="D10" s="78" t="s">
        <v>698</v>
      </c>
      <c r="E10" s="211" t="s">
        <v>1020</v>
      </c>
      <c r="F10" s="34" t="s">
        <v>1039</v>
      </c>
      <c r="G10" s="47" t="s">
        <v>1038</v>
      </c>
      <c r="H10" s="52">
        <v>36</v>
      </c>
      <c r="I10" s="80" t="s">
        <v>854</v>
      </c>
      <c r="J10" s="81" t="s">
        <v>1021</v>
      </c>
      <c r="K10" s="48">
        <v>1</v>
      </c>
      <c r="L10" s="48">
        <v>1</v>
      </c>
      <c r="M10" s="48">
        <v>0</v>
      </c>
      <c r="N10" s="48">
        <v>1</v>
      </c>
      <c r="O10" s="48">
        <v>0</v>
      </c>
      <c r="P10" s="48">
        <v>1</v>
      </c>
      <c r="Q10" s="48">
        <v>0</v>
      </c>
      <c r="R10" s="48">
        <v>1</v>
      </c>
      <c r="S10" s="48">
        <v>0</v>
      </c>
      <c r="T10" s="48">
        <v>0</v>
      </c>
      <c r="U10" s="48">
        <f t="shared" si="0"/>
        <v>5</v>
      </c>
      <c r="V10" s="53">
        <f t="shared" si="1"/>
        <v>0.5</v>
      </c>
      <c r="W10" s="79">
        <v>12</v>
      </c>
      <c r="X10" s="42">
        <v>12</v>
      </c>
      <c r="Y10" s="35">
        <f t="shared" si="2"/>
        <v>1</v>
      </c>
      <c r="Z10" s="332">
        <f>AVERAGE(Y10:Y11)</f>
        <v>1</v>
      </c>
      <c r="AA10" s="331">
        <f>AVERAGE(Z10:Z11)</f>
        <v>1</v>
      </c>
      <c r="AB10" s="330"/>
    </row>
    <row r="11" spans="1:31" s="38" customFormat="1" ht="231" customHeight="1" x14ac:dyDescent="0.25">
      <c r="A11" s="352"/>
      <c r="B11" s="352"/>
      <c r="C11" s="348"/>
      <c r="D11" s="45" t="s">
        <v>699</v>
      </c>
      <c r="E11" s="210" t="s">
        <v>1045</v>
      </c>
      <c r="F11" s="46" t="s">
        <v>1046</v>
      </c>
      <c r="G11" s="47" t="s">
        <v>1047</v>
      </c>
      <c r="H11" s="204" t="s">
        <v>1048</v>
      </c>
      <c r="I11" s="80" t="s">
        <v>854</v>
      </c>
      <c r="J11" s="81" t="s">
        <v>855</v>
      </c>
      <c r="K11" s="48">
        <v>1</v>
      </c>
      <c r="L11" s="48">
        <v>0</v>
      </c>
      <c r="M11" s="48">
        <v>1</v>
      </c>
      <c r="N11" s="48">
        <v>1</v>
      </c>
      <c r="O11" s="48">
        <v>1</v>
      </c>
      <c r="P11" s="48">
        <v>1</v>
      </c>
      <c r="Q11" s="48">
        <v>0</v>
      </c>
      <c r="R11" s="48">
        <v>1</v>
      </c>
      <c r="S11" s="48">
        <v>1</v>
      </c>
      <c r="T11" s="48">
        <v>1</v>
      </c>
      <c r="U11" s="48">
        <f>SUM(K11:T11)</f>
        <v>8</v>
      </c>
      <c r="V11" s="53">
        <f t="shared" si="1"/>
        <v>0.8</v>
      </c>
      <c r="W11" s="42">
        <v>13</v>
      </c>
      <c r="X11" s="42">
        <v>13</v>
      </c>
      <c r="Y11" s="35">
        <f t="shared" si="2"/>
        <v>1</v>
      </c>
      <c r="Z11" s="332"/>
      <c r="AA11" s="331"/>
      <c r="AB11" s="330"/>
    </row>
    <row r="12" spans="1:31" s="38" customFormat="1" ht="249" customHeight="1" x14ac:dyDescent="0.25">
      <c r="A12" s="33" t="s">
        <v>537</v>
      </c>
      <c r="B12" s="33" t="s">
        <v>466</v>
      </c>
      <c r="C12" s="43" t="s">
        <v>530</v>
      </c>
      <c r="D12" s="45" t="s">
        <v>530</v>
      </c>
      <c r="E12" s="212" t="s">
        <v>1022</v>
      </c>
      <c r="F12" s="46" t="s">
        <v>1023</v>
      </c>
      <c r="G12" s="47" t="s">
        <v>1024</v>
      </c>
      <c r="H12" s="213" t="s">
        <v>1025</v>
      </c>
      <c r="I12" s="80" t="s">
        <v>854</v>
      </c>
      <c r="J12" s="81" t="s">
        <v>855</v>
      </c>
      <c r="K12" s="48">
        <v>1</v>
      </c>
      <c r="L12" s="48">
        <v>0</v>
      </c>
      <c r="M12" s="48">
        <v>1</v>
      </c>
      <c r="N12" s="48">
        <v>1</v>
      </c>
      <c r="O12" s="48">
        <v>1</v>
      </c>
      <c r="P12" s="48">
        <v>1</v>
      </c>
      <c r="Q12" s="48">
        <v>0</v>
      </c>
      <c r="R12" s="48">
        <v>1</v>
      </c>
      <c r="S12" s="48">
        <v>1</v>
      </c>
      <c r="T12" s="48">
        <v>1</v>
      </c>
      <c r="U12" s="48">
        <f t="shared" si="0"/>
        <v>8</v>
      </c>
      <c r="V12" s="53">
        <f t="shared" si="1"/>
        <v>0.8</v>
      </c>
      <c r="W12" s="42">
        <v>7</v>
      </c>
      <c r="X12" s="42">
        <v>7</v>
      </c>
      <c r="Y12" s="35">
        <f t="shared" si="2"/>
        <v>1</v>
      </c>
      <c r="Z12" s="35">
        <f>AVERAGE(Y12:Y12)</f>
        <v>1</v>
      </c>
      <c r="AA12" s="49">
        <f>AVERAGE(Z12:Z12)</f>
        <v>1</v>
      </c>
      <c r="AB12" s="330"/>
    </row>
    <row r="13" spans="1:31" s="38" customFormat="1" ht="151.5" customHeight="1" x14ac:dyDescent="0.25">
      <c r="A13" s="32" t="s">
        <v>533</v>
      </c>
      <c r="B13" s="32" t="s">
        <v>468</v>
      </c>
      <c r="C13" s="44" t="s">
        <v>470</v>
      </c>
      <c r="D13" s="45" t="s">
        <v>470</v>
      </c>
      <c r="E13" s="205" t="s">
        <v>1026</v>
      </c>
      <c r="F13" s="34" t="s">
        <v>1027</v>
      </c>
      <c r="G13" s="34" t="s">
        <v>1028</v>
      </c>
      <c r="H13" s="34" t="s">
        <v>1029</v>
      </c>
      <c r="I13" s="80" t="s">
        <v>854</v>
      </c>
      <c r="J13" s="81" t="s">
        <v>1030</v>
      </c>
      <c r="K13" s="48">
        <v>1</v>
      </c>
      <c r="L13" s="48">
        <v>1</v>
      </c>
      <c r="M13" s="48">
        <v>0</v>
      </c>
      <c r="N13" s="48">
        <v>1</v>
      </c>
      <c r="O13" s="48">
        <v>1</v>
      </c>
      <c r="P13" s="48">
        <v>1</v>
      </c>
      <c r="Q13" s="48">
        <v>0</v>
      </c>
      <c r="R13" s="48">
        <v>1</v>
      </c>
      <c r="S13" s="48">
        <v>0</v>
      </c>
      <c r="T13" s="48">
        <v>0</v>
      </c>
      <c r="U13" s="48">
        <f t="shared" si="0"/>
        <v>6</v>
      </c>
      <c r="V13" s="53">
        <f t="shared" si="1"/>
        <v>0.6</v>
      </c>
      <c r="W13" s="42">
        <v>3</v>
      </c>
      <c r="X13" s="42">
        <v>3</v>
      </c>
      <c r="Y13" s="35">
        <f t="shared" si="2"/>
        <v>1</v>
      </c>
      <c r="Z13" s="35">
        <f>AVERAGE(Y13:Y13)</f>
        <v>1</v>
      </c>
      <c r="AA13" s="49">
        <f>AVERAGE(Z13:Z13)</f>
        <v>1</v>
      </c>
      <c r="AB13" s="330"/>
    </row>
    <row r="14" spans="1:31" ht="30" x14ac:dyDescent="0.25">
      <c r="J14" s="82" t="s">
        <v>856</v>
      </c>
      <c r="K14" s="83">
        <f>SUM(K4:K13)</f>
        <v>10</v>
      </c>
      <c r="L14" s="83">
        <f t="shared" ref="L14:U14" si="4">SUM(L4:L13)</f>
        <v>6</v>
      </c>
      <c r="M14" s="83">
        <f t="shared" si="4"/>
        <v>8</v>
      </c>
      <c r="N14" s="83">
        <f t="shared" si="4"/>
        <v>10</v>
      </c>
      <c r="O14" s="83">
        <f t="shared" si="4"/>
        <v>9</v>
      </c>
      <c r="P14" s="83">
        <f t="shared" si="4"/>
        <v>10</v>
      </c>
      <c r="Q14" s="83">
        <f t="shared" si="4"/>
        <v>0</v>
      </c>
      <c r="R14" s="83">
        <f t="shared" si="4"/>
        <v>8</v>
      </c>
      <c r="S14" s="83">
        <f t="shared" si="4"/>
        <v>6</v>
      </c>
      <c r="T14" s="83">
        <f t="shared" si="4"/>
        <v>6</v>
      </c>
      <c r="U14" s="83">
        <f t="shared" si="4"/>
        <v>73</v>
      </c>
    </row>
    <row r="15" spans="1:31" ht="15.75" customHeight="1" x14ac:dyDescent="0.25"/>
    <row r="16" spans="1:31"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spans="9:9" ht="15.75" customHeight="1" x14ac:dyDescent="0.25"/>
    <row r="210" spans="9:9" ht="15.75" customHeight="1" x14ac:dyDescent="0.25"/>
    <row r="211" spans="9:9" ht="15.75" customHeight="1" x14ac:dyDescent="0.25"/>
    <row r="212" spans="9:9" ht="15.75" customHeight="1" x14ac:dyDescent="0.25"/>
    <row r="213" spans="9:9" ht="15.75" customHeight="1" x14ac:dyDescent="0.25"/>
    <row r="214" spans="9:9" ht="15.75" customHeight="1" x14ac:dyDescent="0.25">
      <c r="I214" s="41"/>
    </row>
    <row r="215" spans="9:9" ht="15.75" customHeight="1" x14ac:dyDescent="0.25">
      <c r="I215" s="41"/>
    </row>
    <row r="216" spans="9:9" ht="15.75" customHeight="1" x14ac:dyDescent="0.25">
      <c r="I216" s="41"/>
    </row>
    <row r="217" spans="9:9" ht="15.75" customHeight="1" x14ac:dyDescent="0.25">
      <c r="I217" s="41"/>
    </row>
    <row r="218" spans="9:9" ht="15.75" customHeight="1" x14ac:dyDescent="0.25">
      <c r="I218" s="41"/>
    </row>
    <row r="219" spans="9:9" ht="15.75" customHeight="1" x14ac:dyDescent="0.25">
      <c r="I219" s="41"/>
    </row>
    <row r="220" spans="9:9" ht="15.75" customHeight="1" x14ac:dyDescent="0.25">
      <c r="I220" s="41"/>
    </row>
    <row r="221" spans="9:9" ht="15.75" customHeight="1" x14ac:dyDescent="0.25">
      <c r="I221" s="41"/>
    </row>
    <row r="222" spans="9:9" ht="15.75" customHeight="1" x14ac:dyDescent="0.25">
      <c r="I222" s="41"/>
    </row>
    <row r="223" spans="9:9" ht="15.75" customHeight="1" x14ac:dyDescent="0.25">
      <c r="I223" s="41"/>
    </row>
    <row r="224" spans="9:9" ht="15.75" customHeight="1" x14ac:dyDescent="0.25">
      <c r="I224" s="41"/>
    </row>
    <row r="225" spans="9:9" ht="15.75" customHeight="1" x14ac:dyDescent="0.25">
      <c r="I225" s="41"/>
    </row>
    <row r="226" spans="9:9" ht="15.75" customHeight="1" x14ac:dyDescent="0.25">
      <c r="I226" s="41"/>
    </row>
    <row r="227" spans="9:9" ht="15.75" customHeight="1" x14ac:dyDescent="0.25">
      <c r="I227" s="41"/>
    </row>
    <row r="228" spans="9:9" ht="15.75" customHeight="1" x14ac:dyDescent="0.25">
      <c r="I228" s="41"/>
    </row>
    <row r="229" spans="9:9" ht="15.75" customHeight="1" x14ac:dyDescent="0.25">
      <c r="I229" s="41"/>
    </row>
    <row r="230" spans="9:9" ht="15.75" customHeight="1" x14ac:dyDescent="0.25">
      <c r="I230" s="41"/>
    </row>
    <row r="231" spans="9:9" ht="15.75" customHeight="1" x14ac:dyDescent="0.25">
      <c r="I231" s="41"/>
    </row>
    <row r="232" spans="9:9" ht="15.75" customHeight="1" x14ac:dyDescent="0.25">
      <c r="I232" s="41"/>
    </row>
    <row r="233" spans="9:9" ht="15.75" customHeight="1" x14ac:dyDescent="0.25">
      <c r="I233" s="41"/>
    </row>
    <row r="234" spans="9:9" ht="15.75" customHeight="1" x14ac:dyDescent="0.25">
      <c r="I234" s="41"/>
    </row>
    <row r="235" spans="9:9" ht="15.75" customHeight="1" x14ac:dyDescent="0.25">
      <c r="I235" s="41"/>
    </row>
    <row r="236" spans="9:9" ht="15.75" customHeight="1" x14ac:dyDescent="0.25">
      <c r="I236" s="41"/>
    </row>
    <row r="237" spans="9:9" ht="15.75" customHeight="1" x14ac:dyDescent="0.25">
      <c r="I237" s="41"/>
    </row>
    <row r="238" spans="9:9" ht="15.75" customHeight="1" x14ac:dyDescent="0.25">
      <c r="I238" s="41"/>
    </row>
    <row r="239" spans="9:9" ht="15.75" customHeight="1" x14ac:dyDescent="0.25">
      <c r="I239" s="41"/>
    </row>
    <row r="240" spans="9:9" ht="15.75" customHeight="1" x14ac:dyDescent="0.25">
      <c r="I240" s="41"/>
    </row>
    <row r="241" spans="9:9" ht="15.75" customHeight="1" x14ac:dyDescent="0.25">
      <c r="I241" s="41"/>
    </row>
    <row r="242" spans="9:9" ht="15.75" customHeight="1" x14ac:dyDescent="0.25">
      <c r="I242" s="41"/>
    </row>
    <row r="243" spans="9:9" ht="15.75" customHeight="1" x14ac:dyDescent="0.25">
      <c r="I243" s="41"/>
    </row>
    <row r="244" spans="9:9" ht="15.75" customHeight="1" x14ac:dyDescent="0.25">
      <c r="I244" s="41"/>
    </row>
    <row r="245" spans="9:9" ht="15.75" customHeight="1" x14ac:dyDescent="0.25">
      <c r="I245" s="41"/>
    </row>
    <row r="246" spans="9:9" ht="15.75" customHeight="1" x14ac:dyDescent="0.25">
      <c r="I246" s="41"/>
    </row>
    <row r="247" spans="9:9" ht="15.75" customHeight="1" x14ac:dyDescent="0.25">
      <c r="I247" s="41"/>
    </row>
    <row r="248" spans="9:9" ht="15.75" customHeight="1" x14ac:dyDescent="0.25">
      <c r="I248" s="41"/>
    </row>
    <row r="249" spans="9:9" ht="15.75" customHeight="1" x14ac:dyDescent="0.25">
      <c r="I249" s="41"/>
    </row>
    <row r="250" spans="9:9" ht="15.75" customHeight="1" x14ac:dyDescent="0.25">
      <c r="I250" s="41"/>
    </row>
    <row r="251" spans="9:9" ht="15.75" customHeight="1" x14ac:dyDescent="0.25">
      <c r="I251" s="41"/>
    </row>
    <row r="252" spans="9:9" ht="15.75" customHeight="1" x14ac:dyDescent="0.25">
      <c r="I252" s="41"/>
    </row>
    <row r="253" spans="9:9" ht="15.75" customHeight="1" x14ac:dyDescent="0.25">
      <c r="I253" s="41"/>
    </row>
    <row r="254" spans="9:9" ht="15.75" customHeight="1" x14ac:dyDescent="0.25">
      <c r="I254" s="41"/>
    </row>
    <row r="255" spans="9:9" ht="15.75" customHeight="1" x14ac:dyDescent="0.25">
      <c r="I255" s="41"/>
    </row>
    <row r="256" spans="9:9" ht="15.75" customHeight="1" x14ac:dyDescent="0.25">
      <c r="I256" s="41"/>
    </row>
    <row r="257" spans="9:9" ht="15.75" customHeight="1" x14ac:dyDescent="0.25">
      <c r="I257" s="41"/>
    </row>
    <row r="258" spans="9:9" ht="15.75" customHeight="1" x14ac:dyDescent="0.25">
      <c r="I258" s="41"/>
    </row>
    <row r="259" spans="9:9" ht="15.75" customHeight="1" x14ac:dyDescent="0.25">
      <c r="I259" s="41"/>
    </row>
    <row r="260" spans="9:9" ht="15.75" customHeight="1" x14ac:dyDescent="0.25">
      <c r="I260" s="41"/>
    </row>
    <row r="261" spans="9:9" ht="15.75" customHeight="1" x14ac:dyDescent="0.25">
      <c r="I261" s="41"/>
    </row>
    <row r="262" spans="9:9" ht="15.75" customHeight="1" x14ac:dyDescent="0.25">
      <c r="I262" s="41"/>
    </row>
    <row r="263" spans="9:9" ht="15.75" customHeight="1" x14ac:dyDescent="0.25">
      <c r="I263" s="41"/>
    </row>
    <row r="264" spans="9:9" ht="15.75" customHeight="1" x14ac:dyDescent="0.25">
      <c r="I264" s="41"/>
    </row>
    <row r="265" spans="9:9" ht="15.75" customHeight="1" x14ac:dyDescent="0.25">
      <c r="I265" s="41"/>
    </row>
    <row r="266" spans="9:9" ht="15.75" customHeight="1" x14ac:dyDescent="0.25">
      <c r="I266" s="41"/>
    </row>
    <row r="267" spans="9:9" ht="15.75" customHeight="1" x14ac:dyDescent="0.25">
      <c r="I267" s="41"/>
    </row>
    <row r="268" spans="9:9" ht="15.75" customHeight="1" x14ac:dyDescent="0.25">
      <c r="I268" s="41"/>
    </row>
    <row r="269" spans="9:9" ht="15.75" customHeight="1" x14ac:dyDescent="0.25">
      <c r="I269" s="41"/>
    </row>
    <row r="270" spans="9:9" ht="15.75" customHeight="1" x14ac:dyDescent="0.25">
      <c r="I270" s="41"/>
    </row>
    <row r="271" spans="9:9" ht="15.75" customHeight="1" x14ac:dyDescent="0.25">
      <c r="I271" s="41"/>
    </row>
    <row r="272" spans="9:9" ht="15.75" customHeight="1" x14ac:dyDescent="0.25">
      <c r="I272" s="41"/>
    </row>
    <row r="273" spans="9:9" ht="15.75" customHeight="1" x14ac:dyDescent="0.25">
      <c r="I273" s="41"/>
    </row>
    <row r="274" spans="9:9" ht="15.75" customHeight="1" x14ac:dyDescent="0.25">
      <c r="I274" s="41"/>
    </row>
    <row r="275" spans="9:9" ht="15.75" customHeight="1" x14ac:dyDescent="0.25">
      <c r="I275" s="41"/>
    </row>
    <row r="276" spans="9:9" ht="15.75" customHeight="1" x14ac:dyDescent="0.25">
      <c r="I276" s="41"/>
    </row>
    <row r="277" spans="9:9" ht="15.75" customHeight="1" x14ac:dyDescent="0.25">
      <c r="I277" s="41"/>
    </row>
    <row r="278" spans="9:9" ht="15.75" customHeight="1" x14ac:dyDescent="0.25">
      <c r="I278" s="41"/>
    </row>
    <row r="279" spans="9:9" ht="15.75" customHeight="1" x14ac:dyDescent="0.25">
      <c r="I279" s="41"/>
    </row>
    <row r="280" spans="9:9" ht="15.75" customHeight="1" x14ac:dyDescent="0.25">
      <c r="I280" s="41"/>
    </row>
    <row r="281" spans="9:9" ht="15.75" customHeight="1" x14ac:dyDescent="0.25">
      <c r="I281" s="41"/>
    </row>
    <row r="282" spans="9:9" ht="15.75" customHeight="1" x14ac:dyDescent="0.25">
      <c r="I282" s="41"/>
    </row>
    <row r="283" spans="9:9" ht="15.75" customHeight="1" x14ac:dyDescent="0.25">
      <c r="I283" s="41"/>
    </row>
    <row r="284" spans="9:9" ht="15.75" customHeight="1" x14ac:dyDescent="0.25">
      <c r="I284" s="41"/>
    </row>
    <row r="285" spans="9:9" ht="15.75" customHeight="1" x14ac:dyDescent="0.25">
      <c r="I285" s="41"/>
    </row>
    <row r="286" spans="9:9" ht="15.75" customHeight="1" x14ac:dyDescent="0.25">
      <c r="I286" s="41"/>
    </row>
    <row r="287" spans="9:9" ht="15.75" customHeight="1" x14ac:dyDescent="0.25">
      <c r="I287" s="41"/>
    </row>
    <row r="288" spans="9:9" ht="15.75" customHeight="1" x14ac:dyDescent="0.25">
      <c r="I288" s="41"/>
    </row>
    <row r="289" spans="9:9" ht="15.75" customHeight="1" x14ac:dyDescent="0.25">
      <c r="I289" s="41"/>
    </row>
    <row r="290" spans="9:9" ht="15.75" customHeight="1" x14ac:dyDescent="0.25">
      <c r="I290" s="41"/>
    </row>
    <row r="291" spans="9:9" ht="15.75" customHeight="1" x14ac:dyDescent="0.25">
      <c r="I291" s="41"/>
    </row>
    <row r="292" spans="9:9" ht="15.75" customHeight="1" x14ac:dyDescent="0.25">
      <c r="I292" s="41"/>
    </row>
    <row r="293" spans="9:9" ht="15.75" customHeight="1" x14ac:dyDescent="0.25">
      <c r="I293" s="41"/>
    </row>
    <row r="294" spans="9:9" ht="15.75" customHeight="1" x14ac:dyDescent="0.25">
      <c r="I294" s="41"/>
    </row>
    <row r="295" spans="9:9" ht="15.75" customHeight="1" x14ac:dyDescent="0.25">
      <c r="I295" s="41"/>
    </row>
    <row r="296" spans="9:9" ht="15.75" customHeight="1" x14ac:dyDescent="0.25">
      <c r="I296" s="41"/>
    </row>
    <row r="297" spans="9:9" ht="15.75" customHeight="1" x14ac:dyDescent="0.25">
      <c r="I297" s="41"/>
    </row>
    <row r="298" spans="9:9" ht="15.75" customHeight="1" x14ac:dyDescent="0.25">
      <c r="I298" s="41"/>
    </row>
    <row r="299" spans="9:9" ht="15.75" customHeight="1" x14ac:dyDescent="0.25">
      <c r="I299" s="41"/>
    </row>
    <row r="300" spans="9:9" ht="15.75" customHeight="1" x14ac:dyDescent="0.25">
      <c r="I300" s="41"/>
    </row>
    <row r="301" spans="9:9" ht="15.75" customHeight="1" x14ac:dyDescent="0.25">
      <c r="I301" s="41"/>
    </row>
    <row r="302" spans="9:9" ht="15.75" customHeight="1" x14ac:dyDescent="0.25">
      <c r="I302" s="41"/>
    </row>
    <row r="303" spans="9:9" ht="15.75" customHeight="1" x14ac:dyDescent="0.25">
      <c r="I303" s="41"/>
    </row>
    <row r="304" spans="9:9" ht="15.75" customHeight="1" x14ac:dyDescent="0.25">
      <c r="I304" s="41"/>
    </row>
    <row r="305" spans="9:9" ht="15.75" customHeight="1" x14ac:dyDescent="0.25">
      <c r="I305" s="41"/>
    </row>
    <row r="306" spans="9:9" ht="15.75" customHeight="1" x14ac:dyDescent="0.25">
      <c r="I306" s="41"/>
    </row>
    <row r="307" spans="9:9" ht="15.75" customHeight="1" x14ac:dyDescent="0.25">
      <c r="I307" s="41"/>
    </row>
    <row r="308" spans="9:9" ht="15.75" customHeight="1" x14ac:dyDescent="0.25">
      <c r="I308" s="41"/>
    </row>
    <row r="309" spans="9:9" ht="15.75" customHeight="1" x14ac:dyDescent="0.25">
      <c r="I309" s="41"/>
    </row>
    <row r="310" spans="9:9" ht="15.75" customHeight="1" x14ac:dyDescent="0.25">
      <c r="I310" s="41"/>
    </row>
    <row r="311" spans="9:9" ht="15.75" customHeight="1" x14ac:dyDescent="0.25">
      <c r="I311" s="41"/>
    </row>
    <row r="312" spans="9:9" ht="15.75" customHeight="1" x14ac:dyDescent="0.25">
      <c r="I312" s="41"/>
    </row>
    <row r="313" spans="9:9" ht="15.75" customHeight="1" x14ac:dyDescent="0.25">
      <c r="I313" s="41"/>
    </row>
    <row r="314" spans="9:9" ht="15.75" customHeight="1" x14ac:dyDescent="0.25">
      <c r="I314" s="41"/>
    </row>
    <row r="315" spans="9:9" ht="15.75" customHeight="1" x14ac:dyDescent="0.25">
      <c r="I315" s="41"/>
    </row>
    <row r="316" spans="9:9" ht="15.75" customHeight="1" x14ac:dyDescent="0.25">
      <c r="I316" s="41"/>
    </row>
    <row r="317" spans="9:9" ht="15.75" customHeight="1" x14ac:dyDescent="0.25">
      <c r="I317" s="41"/>
    </row>
    <row r="318" spans="9:9" ht="15.75" customHeight="1" x14ac:dyDescent="0.25">
      <c r="I318" s="41"/>
    </row>
    <row r="319" spans="9:9" ht="15.75" customHeight="1" x14ac:dyDescent="0.25">
      <c r="I319" s="41"/>
    </row>
    <row r="320" spans="9:9" ht="15.75" customHeight="1" x14ac:dyDescent="0.25">
      <c r="I320" s="41"/>
    </row>
    <row r="321" spans="9:9" ht="15.75" customHeight="1" x14ac:dyDescent="0.25">
      <c r="I321" s="41"/>
    </row>
    <row r="322" spans="9:9" ht="15.75" customHeight="1" x14ac:dyDescent="0.25">
      <c r="I322" s="41"/>
    </row>
    <row r="323" spans="9:9" ht="15.75" customHeight="1" x14ac:dyDescent="0.25">
      <c r="I323" s="41"/>
    </row>
    <row r="324" spans="9:9" ht="15.75" customHeight="1" x14ac:dyDescent="0.25">
      <c r="I324" s="41"/>
    </row>
    <row r="325" spans="9:9" ht="15.75" customHeight="1" x14ac:dyDescent="0.25">
      <c r="I325" s="41"/>
    </row>
    <row r="326" spans="9:9" ht="15.75" customHeight="1" x14ac:dyDescent="0.25">
      <c r="I326" s="41"/>
    </row>
    <row r="327" spans="9:9" ht="15.75" customHeight="1" x14ac:dyDescent="0.25">
      <c r="I327" s="41"/>
    </row>
    <row r="328" spans="9:9" ht="15.75" customHeight="1" x14ac:dyDescent="0.25">
      <c r="I328" s="41"/>
    </row>
    <row r="329" spans="9:9" ht="15.75" customHeight="1" x14ac:dyDescent="0.25">
      <c r="I329" s="41"/>
    </row>
    <row r="330" spans="9:9" ht="15.75" customHeight="1" x14ac:dyDescent="0.25">
      <c r="I330" s="41"/>
    </row>
    <row r="331" spans="9:9" ht="15.75" customHeight="1" x14ac:dyDescent="0.25">
      <c r="I331" s="41"/>
    </row>
    <row r="332" spans="9:9" ht="15.75" customHeight="1" x14ac:dyDescent="0.25">
      <c r="I332" s="41"/>
    </row>
    <row r="333" spans="9:9" ht="15.75" customHeight="1" x14ac:dyDescent="0.25">
      <c r="I333" s="41"/>
    </row>
    <row r="334" spans="9:9" ht="15.75" customHeight="1" x14ac:dyDescent="0.25">
      <c r="I334" s="41"/>
    </row>
    <row r="335" spans="9:9" ht="15.75" customHeight="1" x14ac:dyDescent="0.25">
      <c r="I335" s="41"/>
    </row>
    <row r="336" spans="9:9" ht="15.75" customHeight="1" x14ac:dyDescent="0.25">
      <c r="I336" s="41"/>
    </row>
    <row r="337" spans="9:9" ht="15.75" customHeight="1" x14ac:dyDescent="0.25">
      <c r="I337" s="41"/>
    </row>
    <row r="338" spans="9:9" ht="15.75" customHeight="1" x14ac:dyDescent="0.25">
      <c r="I338" s="41"/>
    </row>
    <row r="339" spans="9:9" ht="15.75" customHeight="1" x14ac:dyDescent="0.25">
      <c r="I339" s="41"/>
    </row>
    <row r="340" spans="9:9" ht="15.75" customHeight="1" x14ac:dyDescent="0.25">
      <c r="I340" s="41"/>
    </row>
    <row r="341" spans="9:9" ht="15.75" customHeight="1" x14ac:dyDescent="0.25">
      <c r="I341" s="41"/>
    </row>
    <row r="342" spans="9:9" ht="15.75" customHeight="1" x14ac:dyDescent="0.25">
      <c r="I342" s="41"/>
    </row>
    <row r="343" spans="9:9" ht="15.75" customHeight="1" x14ac:dyDescent="0.25">
      <c r="I343" s="41"/>
    </row>
    <row r="344" spans="9:9" ht="15.75" customHeight="1" x14ac:dyDescent="0.25">
      <c r="I344" s="41"/>
    </row>
    <row r="345" spans="9:9" ht="15.75" customHeight="1" x14ac:dyDescent="0.25">
      <c r="I345" s="41"/>
    </row>
    <row r="346" spans="9:9" ht="15.75" customHeight="1" x14ac:dyDescent="0.25">
      <c r="I346" s="41"/>
    </row>
    <row r="347" spans="9:9" ht="15.75" customHeight="1" x14ac:dyDescent="0.25">
      <c r="I347" s="41"/>
    </row>
    <row r="348" spans="9:9" ht="15.75" customHeight="1" x14ac:dyDescent="0.25">
      <c r="I348" s="41"/>
    </row>
    <row r="349" spans="9:9" ht="15.75" customHeight="1" x14ac:dyDescent="0.25">
      <c r="I349" s="41"/>
    </row>
    <row r="350" spans="9:9" ht="15.75" customHeight="1" x14ac:dyDescent="0.25">
      <c r="I350" s="41"/>
    </row>
    <row r="351" spans="9:9" ht="15.75" customHeight="1" x14ac:dyDescent="0.25">
      <c r="I351" s="41"/>
    </row>
    <row r="352" spans="9:9" ht="15.75" customHeight="1" x14ac:dyDescent="0.25">
      <c r="I352" s="41"/>
    </row>
    <row r="353" spans="9:9" ht="15.75" customHeight="1" x14ac:dyDescent="0.25">
      <c r="I353" s="41"/>
    </row>
    <row r="354" spans="9:9" ht="15.75" customHeight="1" x14ac:dyDescent="0.25">
      <c r="I354" s="41"/>
    </row>
    <row r="355" spans="9:9" ht="15.75" customHeight="1" x14ac:dyDescent="0.25">
      <c r="I355" s="41"/>
    </row>
    <row r="356" spans="9:9" ht="15.75" customHeight="1" x14ac:dyDescent="0.25">
      <c r="I356" s="41"/>
    </row>
    <row r="357" spans="9:9" ht="15.75" customHeight="1" x14ac:dyDescent="0.25">
      <c r="I357" s="41"/>
    </row>
    <row r="358" spans="9:9" ht="15.75" customHeight="1" x14ac:dyDescent="0.25">
      <c r="I358" s="41"/>
    </row>
    <row r="359" spans="9:9" ht="15.75" customHeight="1" x14ac:dyDescent="0.25">
      <c r="I359" s="41"/>
    </row>
    <row r="360" spans="9:9" ht="15.75" customHeight="1" x14ac:dyDescent="0.25">
      <c r="I360" s="41"/>
    </row>
    <row r="361" spans="9:9" ht="15.75" customHeight="1" x14ac:dyDescent="0.25">
      <c r="I361" s="41"/>
    </row>
    <row r="362" spans="9:9" ht="15.75" customHeight="1" x14ac:dyDescent="0.25">
      <c r="I362" s="41"/>
    </row>
    <row r="363" spans="9:9" ht="15.75" customHeight="1" x14ac:dyDescent="0.25">
      <c r="I363" s="41"/>
    </row>
    <row r="364" spans="9:9" ht="15.75" customHeight="1" x14ac:dyDescent="0.25">
      <c r="I364" s="41"/>
    </row>
    <row r="365" spans="9:9" ht="15.75" customHeight="1" x14ac:dyDescent="0.25">
      <c r="I365" s="41"/>
    </row>
    <row r="366" spans="9:9" ht="15.75" customHeight="1" x14ac:dyDescent="0.25">
      <c r="I366" s="41"/>
    </row>
    <row r="367" spans="9:9" ht="15.75" customHeight="1" x14ac:dyDescent="0.25">
      <c r="I367" s="41"/>
    </row>
    <row r="368" spans="9:9" ht="15.75" customHeight="1" x14ac:dyDescent="0.25">
      <c r="I368" s="41"/>
    </row>
    <row r="369" spans="9:9" ht="15.75" customHeight="1" x14ac:dyDescent="0.25">
      <c r="I369" s="41"/>
    </row>
    <row r="370" spans="9:9" ht="15.75" customHeight="1" x14ac:dyDescent="0.25">
      <c r="I370" s="41"/>
    </row>
    <row r="371" spans="9:9" ht="15.75" customHeight="1" x14ac:dyDescent="0.25">
      <c r="I371" s="41"/>
    </row>
    <row r="372" spans="9:9" ht="15.75" customHeight="1" x14ac:dyDescent="0.25">
      <c r="I372" s="41"/>
    </row>
    <row r="373" spans="9:9" ht="15.75" customHeight="1" x14ac:dyDescent="0.25">
      <c r="I373" s="41"/>
    </row>
    <row r="374" spans="9:9" ht="15.75" customHeight="1" x14ac:dyDescent="0.25">
      <c r="I374" s="41"/>
    </row>
    <row r="375" spans="9:9" ht="15.75" customHeight="1" x14ac:dyDescent="0.25">
      <c r="I375" s="41"/>
    </row>
    <row r="376" spans="9:9" ht="15.75" customHeight="1" x14ac:dyDescent="0.25">
      <c r="I376" s="41"/>
    </row>
    <row r="377" spans="9:9" ht="15.75" customHeight="1" x14ac:dyDescent="0.25">
      <c r="I377" s="41"/>
    </row>
    <row r="378" spans="9:9" ht="15.75" customHeight="1" x14ac:dyDescent="0.25">
      <c r="I378" s="41"/>
    </row>
    <row r="379" spans="9:9" ht="15.75" customHeight="1" x14ac:dyDescent="0.25">
      <c r="I379" s="41"/>
    </row>
    <row r="380" spans="9:9" ht="15.75" customHeight="1" x14ac:dyDescent="0.25">
      <c r="I380" s="41"/>
    </row>
    <row r="381" spans="9:9" ht="15.75" customHeight="1" x14ac:dyDescent="0.25">
      <c r="I381" s="41"/>
    </row>
    <row r="382" spans="9:9" ht="15.75" customHeight="1" x14ac:dyDescent="0.25">
      <c r="I382" s="41"/>
    </row>
    <row r="383" spans="9:9" ht="15.75" customHeight="1" x14ac:dyDescent="0.25">
      <c r="I383" s="41"/>
    </row>
    <row r="384" spans="9:9" ht="15.75" customHeight="1" x14ac:dyDescent="0.25">
      <c r="I384" s="41"/>
    </row>
    <row r="385" spans="9:9" ht="15.75" customHeight="1" x14ac:dyDescent="0.25">
      <c r="I385" s="41"/>
    </row>
    <row r="386" spans="9:9" ht="15.75" customHeight="1" x14ac:dyDescent="0.25">
      <c r="I386" s="41"/>
    </row>
    <row r="387" spans="9:9" ht="15.75" customHeight="1" x14ac:dyDescent="0.25">
      <c r="I387" s="41"/>
    </row>
    <row r="388" spans="9:9" ht="15.75" customHeight="1" x14ac:dyDescent="0.25">
      <c r="I388" s="41"/>
    </row>
    <row r="389" spans="9:9" ht="15.75" customHeight="1" x14ac:dyDescent="0.25">
      <c r="I389" s="41"/>
    </row>
    <row r="390" spans="9:9" ht="15.75" customHeight="1" x14ac:dyDescent="0.25">
      <c r="I390" s="41"/>
    </row>
    <row r="391" spans="9:9" ht="15.75" customHeight="1" x14ac:dyDescent="0.25">
      <c r="I391" s="41"/>
    </row>
    <row r="392" spans="9:9" ht="15.75" customHeight="1" x14ac:dyDescent="0.25">
      <c r="I392" s="41"/>
    </row>
    <row r="393" spans="9:9" ht="15.75" customHeight="1" x14ac:dyDescent="0.25">
      <c r="I393" s="41"/>
    </row>
    <row r="394" spans="9:9" ht="15.75" customHeight="1" x14ac:dyDescent="0.25">
      <c r="I394" s="41"/>
    </row>
    <row r="395" spans="9:9" ht="15.75" customHeight="1" x14ac:dyDescent="0.25">
      <c r="I395" s="41"/>
    </row>
    <row r="396" spans="9:9" ht="15.75" customHeight="1" x14ac:dyDescent="0.25">
      <c r="I396" s="41"/>
    </row>
    <row r="397" spans="9:9" ht="15.75" customHeight="1" x14ac:dyDescent="0.25">
      <c r="I397" s="41"/>
    </row>
    <row r="398" spans="9:9" ht="15.75" customHeight="1" x14ac:dyDescent="0.25">
      <c r="I398" s="41"/>
    </row>
    <row r="399" spans="9:9" ht="15.75" customHeight="1" x14ac:dyDescent="0.25">
      <c r="I399" s="41"/>
    </row>
    <row r="400" spans="9:9" ht="15.75" customHeight="1" x14ac:dyDescent="0.25">
      <c r="I400" s="41"/>
    </row>
    <row r="401" spans="9:9" ht="15.75" customHeight="1" x14ac:dyDescent="0.25">
      <c r="I401" s="41"/>
    </row>
    <row r="402" spans="9:9" ht="15.75" customHeight="1" x14ac:dyDescent="0.25">
      <c r="I402" s="41"/>
    </row>
    <row r="403" spans="9:9" ht="15.75" customHeight="1" x14ac:dyDescent="0.25">
      <c r="I403" s="41"/>
    </row>
    <row r="404" spans="9:9" ht="15.75" customHeight="1" x14ac:dyDescent="0.25">
      <c r="I404" s="41"/>
    </row>
    <row r="405" spans="9:9" ht="15.75" customHeight="1" x14ac:dyDescent="0.25">
      <c r="I405" s="41"/>
    </row>
    <row r="406" spans="9:9" ht="15.75" customHeight="1" x14ac:dyDescent="0.25">
      <c r="I406" s="41"/>
    </row>
    <row r="407" spans="9:9" ht="15.75" customHeight="1" x14ac:dyDescent="0.25">
      <c r="I407" s="41"/>
    </row>
    <row r="408" spans="9:9" ht="15.75" customHeight="1" x14ac:dyDescent="0.25">
      <c r="I408" s="41"/>
    </row>
    <row r="409" spans="9:9" ht="15.75" customHeight="1" x14ac:dyDescent="0.25">
      <c r="I409" s="41"/>
    </row>
    <row r="410" spans="9:9" ht="15.75" customHeight="1" x14ac:dyDescent="0.25">
      <c r="I410" s="41"/>
    </row>
    <row r="411" spans="9:9" ht="15.75" customHeight="1" x14ac:dyDescent="0.25">
      <c r="I411" s="41"/>
    </row>
    <row r="412" spans="9:9" ht="15.75" customHeight="1" x14ac:dyDescent="0.25">
      <c r="I412" s="41"/>
    </row>
    <row r="413" spans="9:9" ht="15.75" customHeight="1" x14ac:dyDescent="0.25">
      <c r="I413" s="41"/>
    </row>
    <row r="414" spans="9:9" ht="15.75" customHeight="1" x14ac:dyDescent="0.25">
      <c r="I414" s="41"/>
    </row>
    <row r="415" spans="9:9" ht="15.75" customHeight="1" x14ac:dyDescent="0.25">
      <c r="I415" s="41"/>
    </row>
    <row r="416" spans="9:9" ht="15.75" customHeight="1" x14ac:dyDescent="0.25">
      <c r="I416" s="41"/>
    </row>
    <row r="417" spans="9:9" ht="15.75" customHeight="1" x14ac:dyDescent="0.25">
      <c r="I417" s="41"/>
    </row>
    <row r="418" spans="9:9" ht="15.75" customHeight="1" x14ac:dyDescent="0.25">
      <c r="I418" s="41"/>
    </row>
    <row r="419" spans="9:9" ht="15.75" customHeight="1" x14ac:dyDescent="0.25">
      <c r="I419" s="41"/>
    </row>
    <row r="420" spans="9:9" ht="15.75" customHeight="1" x14ac:dyDescent="0.25">
      <c r="I420" s="41"/>
    </row>
    <row r="421" spans="9:9" ht="15.75" customHeight="1" x14ac:dyDescent="0.25">
      <c r="I421" s="41"/>
    </row>
    <row r="422" spans="9:9" ht="15.75" customHeight="1" x14ac:dyDescent="0.25">
      <c r="I422" s="41"/>
    </row>
    <row r="423" spans="9:9" ht="15.75" customHeight="1" x14ac:dyDescent="0.25">
      <c r="I423" s="41"/>
    </row>
    <row r="424" spans="9:9" ht="15.75" customHeight="1" x14ac:dyDescent="0.25">
      <c r="I424" s="41"/>
    </row>
    <row r="425" spans="9:9" ht="15.75" customHeight="1" x14ac:dyDescent="0.25">
      <c r="I425" s="41"/>
    </row>
    <row r="426" spans="9:9" ht="15.75" customHeight="1" x14ac:dyDescent="0.25">
      <c r="I426" s="41"/>
    </row>
    <row r="427" spans="9:9" ht="15.75" customHeight="1" x14ac:dyDescent="0.25">
      <c r="I427" s="41"/>
    </row>
    <row r="428" spans="9:9" ht="15.75" customHeight="1" x14ac:dyDescent="0.25">
      <c r="I428" s="41"/>
    </row>
    <row r="429" spans="9:9" ht="15.75" customHeight="1" x14ac:dyDescent="0.25">
      <c r="I429" s="41"/>
    </row>
    <row r="430" spans="9:9" ht="15.75" customHeight="1" x14ac:dyDescent="0.25">
      <c r="I430" s="41"/>
    </row>
    <row r="431" spans="9:9" ht="15.75" customHeight="1" x14ac:dyDescent="0.25">
      <c r="I431" s="41"/>
    </row>
    <row r="432" spans="9:9" ht="15.75" customHeight="1" x14ac:dyDescent="0.25">
      <c r="I432" s="41"/>
    </row>
    <row r="433" spans="9:9" ht="15.75" customHeight="1" x14ac:dyDescent="0.25">
      <c r="I433" s="41"/>
    </row>
    <row r="434" spans="9:9" ht="15.75" customHeight="1" x14ac:dyDescent="0.25">
      <c r="I434" s="41"/>
    </row>
    <row r="435" spans="9:9" ht="15.75" customHeight="1" x14ac:dyDescent="0.25">
      <c r="I435" s="41"/>
    </row>
    <row r="436" spans="9:9" ht="15.75" customHeight="1" x14ac:dyDescent="0.25">
      <c r="I436" s="41"/>
    </row>
    <row r="437" spans="9:9" ht="15.75" customHeight="1" x14ac:dyDescent="0.25">
      <c r="I437" s="41"/>
    </row>
    <row r="438" spans="9:9" ht="15.75" customHeight="1" x14ac:dyDescent="0.25">
      <c r="I438" s="41"/>
    </row>
    <row r="439" spans="9:9" ht="15.75" customHeight="1" x14ac:dyDescent="0.25">
      <c r="I439" s="41"/>
    </row>
    <row r="440" spans="9:9" ht="15.75" customHeight="1" x14ac:dyDescent="0.25">
      <c r="I440" s="41"/>
    </row>
    <row r="441" spans="9:9" ht="15.75" customHeight="1" x14ac:dyDescent="0.25">
      <c r="I441" s="41"/>
    </row>
    <row r="442" spans="9:9" ht="15.75" customHeight="1" x14ac:dyDescent="0.25">
      <c r="I442" s="41"/>
    </row>
    <row r="443" spans="9:9" ht="15.75" customHeight="1" x14ac:dyDescent="0.25">
      <c r="I443" s="41"/>
    </row>
    <row r="444" spans="9:9" ht="15.75" customHeight="1" x14ac:dyDescent="0.25">
      <c r="I444" s="41"/>
    </row>
    <row r="445" spans="9:9" ht="15.75" customHeight="1" x14ac:dyDescent="0.25">
      <c r="I445" s="41"/>
    </row>
    <row r="446" spans="9:9" ht="15.75" customHeight="1" x14ac:dyDescent="0.25">
      <c r="I446" s="41"/>
    </row>
    <row r="447" spans="9:9" ht="15.75" customHeight="1" x14ac:dyDescent="0.25">
      <c r="I447" s="41"/>
    </row>
    <row r="448" spans="9:9" ht="15.75" customHeight="1" x14ac:dyDescent="0.25">
      <c r="I448" s="41"/>
    </row>
    <row r="449" spans="9:9" ht="15.75" customHeight="1" x14ac:dyDescent="0.25">
      <c r="I449" s="41"/>
    </row>
    <row r="450" spans="9:9" ht="15.75" customHeight="1" x14ac:dyDescent="0.25">
      <c r="I450" s="41"/>
    </row>
    <row r="451" spans="9:9" ht="15.75" customHeight="1" x14ac:dyDescent="0.25">
      <c r="I451" s="41"/>
    </row>
    <row r="452" spans="9:9" ht="15.75" customHeight="1" x14ac:dyDescent="0.25">
      <c r="I452" s="41"/>
    </row>
    <row r="453" spans="9:9" ht="15.75" customHeight="1" x14ac:dyDescent="0.25">
      <c r="I453" s="41"/>
    </row>
    <row r="454" spans="9:9" ht="15.75" customHeight="1" x14ac:dyDescent="0.25">
      <c r="I454" s="41"/>
    </row>
    <row r="455" spans="9:9" ht="15.75" customHeight="1" x14ac:dyDescent="0.25">
      <c r="I455" s="41"/>
    </row>
    <row r="456" spans="9:9" ht="15.75" customHeight="1" x14ac:dyDescent="0.25">
      <c r="I456" s="41"/>
    </row>
    <row r="457" spans="9:9" ht="15.75" customHeight="1" x14ac:dyDescent="0.25">
      <c r="I457" s="41"/>
    </row>
    <row r="458" spans="9:9" ht="15.75" customHeight="1" x14ac:dyDescent="0.25">
      <c r="I458" s="41"/>
    </row>
    <row r="459" spans="9:9" ht="15.75" customHeight="1" x14ac:dyDescent="0.25">
      <c r="I459" s="41"/>
    </row>
    <row r="460" spans="9:9" ht="15.75" customHeight="1" x14ac:dyDescent="0.25">
      <c r="I460" s="41"/>
    </row>
    <row r="461" spans="9:9" ht="15.75" customHeight="1" x14ac:dyDescent="0.25">
      <c r="I461" s="41"/>
    </row>
    <row r="462" spans="9:9" ht="15.75" customHeight="1" x14ac:dyDescent="0.25">
      <c r="I462" s="41"/>
    </row>
    <row r="463" spans="9:9" ht="15.75" customHeight="1" x14ac:dyDescent="0.25">
      <c r="I463" s="41"/>
    </row>
    <row r="464" spans="9:9" ht="15.75" customHeight="1" x14ac:dyDescent="0.25">
      <c r="I464" s="41"/>
    </row>
    <row r="465" spans="9:9" ht="15.75" customHeight="1" x14ac:dyDescent="0.25">
      <c r="I465" s="41"/>
    </row>
    <row r="466" spans="9:9" ht="15.75" customHeight="1" x14ac:dyDescent="0.25">
      <c r="I466" s="41"/>
    </row>
    <row r="467" spans="9:9" ht="15.75" customHeight="1" x14ac:dyDescent="0.25">
      <c r="I467" s="41"/>
    </row>
    <row r="468" spans="9:9" ht="15.75" customHeight="1" x14ac:dyDescent="0.25">
      <c r="I468" s="41"/>
    </row>
    <row r="469" spans="9:9" ht="15.75" customHeight="1" x14ac:dyDescent="0.25">
      <c r="I469" s="41"/>
    </row>
    <row r="470" spans="9:9" ht="15.75" customHeight="1" x14ac:dyDescent="0.25">
      <c r="I470" s="41"/>
    </row>
    <row r="471" spans="9:9" ht="15.75" customHeight="1" x14ac:dyDescent="0.25">
      <c r="I471" s="41"/>
    </row>
    <row r="472" spans="9:9" ht="15.75" customHeight="1" x14ac:dyDescent="0.25">
      <c r="I472" s="41"/>
    </row>
    <row r="473" spans="9:9" ht="15.75" customHeight="1" x14ac:dyDescent="0.25">
      <c r="I473" s="41"/>
    </row>
    <row r="474" spans="9:9" ht="15.75" customHeight="1" x14ac:dyDescent="0.25">
      <c r="I474" s="41"/>
    </row>
    <row r="475" spans="9:9" ht="15.75" customHeight="1" x14ac:dyDescent="0.25">
      <c r="I475" s="41"/>
    </row>
    <row r="476" spans="9:9" ht="15.75" customHeight="1" x14ac:dyDescent="0.25">
      <c r="I476" s="41"/>
    </row>
    <row r="477" spans="9:9" ht="15.75" customHeight="1" x14ac:dyDescent="0.25">
      <c r="I477" s="41"/>
    </row>
    <row r="478" spans="9:9" ht="15.75" customHeight="1" x14ac:dyDescent="0.25">
      <c r="I478" s="41"/>
    </row>
    <row r="479" spans="9:9" ht="15.75" customHeight="1" x14ac:dyDescent="0.25">
      <c r="I479" s="41"/>
    </row>
    <row r="480" spans="9:9" ht="15.75" customHeight="1" x14ac:dyDescent="0.25">
      <c r="I480" s="41"/>
    </row>
    <row r="481" spans="9:9" ht="15.75" customHeight="1" x14ac:dyDescent="0.25">
      <c r="I481" s="41"/>
    </row>
    <row r="482" spans="9:9" ht="15.75" customHeight="1" x14ac:dyDescent="0.25">
      <c r="I482" s="41"/>
    </row>
    <row r="483" spans="9:9" ht="15.75" customHeight="1" x14ac:dyDescent="0.25">
      <c r="I483" s="41"/>
    </row>
    <row r="484" spans="9:9" ht="15.75" customHeight="1" x14ac:dyDescent="0.25">
      <c r="I484" s="41"/>
    </row>
    <row r="485" spans="9:9" ht="15.75" customHeight="1" x14ac:dyDescent="0.25">
      <c r="I485" s="41"/>
    </row>
    <row r="486" spans="9:9" ht="15.75" customHeight="1" x14ac:dyDescent="0.25">
      <c r="I486" s="41"/>
    </row>
    <row r="487" spans="9:9" ht="15.75" customHeight="1" x14ac:dyDescent="0.25">
      <c r="I487" s="41"/>
    </row>
    <row r="488" spans="9:9" ht="15.75" customHeight="1" x14ac:dyDescent="0.25">
      <c r="I488" s="41"/>
    </row>
    <row r="489" spans="9:9" ht="15.75" customHeight="1" x14ac:dyDescent="0.25">
      <c r="I489" s="41"/>
    </row>
    <row r="490" spans="9:9" ht="15.75" customHeight="1" x14ac:dyDescent="0.25">
      <c r="I490" s="41"/>
    </row>
    <row r="491" spans="9:9" ht="15.75" customHeight="1" x14ac:dyDescent="0.25">
      <c r="I491" s="41"/>
    </row>
    <row r="492" spans="9:9" ht="15.75" customHeight="1" x14ac:dyDescent="0.25">
      <c r="I492" s="41"/>
    </row>
    <row r="493" spans="9:9" ht="15.75" customHeight="1" x14ac:dyDescent="0.25">
      <c r="I493" s="41"/>
    </row>
    <row r="494" spans="9:9" ht="15.75" customHeight="1" x14ac:dyDescent="0.25">
      <c r="I494" s="41"/>
    </row>
    <row r="495" spans="9:9" ht="15.75" customHeight="1" x14ac:dyDescent="0.25">
      <c r="I495" s="41"/>
    </row>
    <row r="496" spans="9:9" ht="15.75" customHeight="1" x14ac:dyDescent="0.25">
      <c r="I496" s="41"/>
    </row>
    <row r="497" spans="9:9" ht="15.75" customHeight="1" x14ac:dyDescent="0.25">
      <c r="I497" s="41"/>
    </row>
    <row r="498" spans="9:9" ht="15.75" customHeight="1" x14ac:dyDescent="0.25">
      <c r="I498" s="41"/>
    </row>
    <row r="499" spans="9:9" ht="15.75" customHeight="1" x14ac:dyDescent="0.25">
      <c r="I499" s="41"/>
    </row>
    <row r="500" spans="9:9" ht="15.75" customHeight="1" x14ac:dyDescent="0.25">
      <c r="I500" s="41"/>
    </row>
    <row r="501" spans="9:9" ht="15.75" customHeight="1" x14ac:dyDescent="0.25">
      <c r="I501" s="41"/>
    </row>
    <row r="502" spans="9:9" ht="15.75" customHeight="1" x14ac:dyDescent="0.25">
      <c r="I502" s="41"/>
    </row>
    <row r="503" spans="9:9" ht="15.75" customHeight="1" x14ac:dyDescent="0.25">
      <c r="I503" s="41"/>
    </row>
    <row r="504" spans="9:9" ht="15.75" customHeight="1" x14ac:dyDescent="0.25">
      <c r="I504" s="41"/>
    </row>
    <row r="505" spans="9:9" ht="15.75" customHeight="1" x14ac:dyDescent="0.25">
      <c r="I505" s="41"/>
    </row>
    <row r="506" spans="9:9" ht="15.75" customHeight="1" x14ac:dyDescent="0.25">
      <c r="I506" s="41"/>
    </row>
    <row r="507" spans="9:9" ht="15.75" customHeight="1" x14ac:dyDescent="0.25">
      <c r="I507" s="41"/>
    </row>
    <row r="508" spans="9:9" ht="15.75" customHeight="1" x14ac:dyDescent="0.25">
      <c r="I508" s="41"/>
    </row>
    <row r="509" spans="9:9" ht="15.75" customHeight="1" x14ac:dyDescent="0.25">
      <c r="I509" s="41"/>
    </row>
    <row r="510" spans="9:9" ht="15.75" customHeight="1" x14ac:dyDescent="0.25">
      <c r="I510" s="41"/>
    </row>
    <row r="511" spans="9:9" ht="15.75" customHeight="1" x14ac:dyDescent="0.25">
      <c r="I511" s="41"/>
    </row>
    <row r="512" spans="9:9" ht="15.75" customHeight="1" x14ac:dyDescent="0.25">
      <c r="I512" s="41"/>
    </row>
    <row r="513" spans="9:9" ht="15.75" customHeight="1" x14ac:dyDescent="0.25">
      <c r="I513" s="41"/>
    </row>
    <row r="514" spans="9:9" ht="15.75" customHeight="1" x14ac:dyDescent="0.25">
      <c r="I514" s="41"/>
    </row>
    <row r="515" spans="9:9" ht="15.75" customHeight="1" x14ac:dyDescent="0.25">
      <c r="I515" s="41"/>
    </row>
    <row r="516" spans="9:9" ht="15.75" customHeight="1" x14ac:dyDescent="0.25">
      <c r="I516" s="41"/>
    </row>
    <row r="517" spans="9:9" ht="15.75" customHeight="1" x14ac:dyDescent="0.25">
      <c r="I517" s="41"/>
    </row>
    <row r="518" spans="9:9" ht="15.75" customHeight="1" x14ac:dyDescent="0.25">
      <c r="I518" s="41"/>
    </row>
    <row r="519" spans="9:9" ht="15.75" customHeight="1" x14ac:dyDescent="0.25">
      <c r="I519" s="41"/>
    </row>
    <row r="520" spans="9:9" ht="15.75" customHeight="1" x14ac:dyDescent="0.25">
      <c r="I520" s="41"/>
    </row>
    <row r="521" spans="9:9" ht="15.75" customHeight="1" x14ac:dyDescent="0.25">
      <c r="I521" s="41"/>
    </row>
    <row r="522" spans="9:9" ht="15.75" customHeight="1" x14ac:dyDescent="0.25">
      <c r="I522" s="41"/>
    </row>
    <row r="523" spans="9:9" ht="15.75" customHeight="1" x14ac:dyDescent="0.25">
      <c r="I523" s="41"/>
    </row>
    <row r="524" spans="9:9" ht="15.75" customHeight="1" x14ac:dyDescent="0.25">
      <c r="I524" s="41"/>
    </row>
    <row r="525" spans="9:9" ht="15.75" customHeight="1" x14ac:dyDescent="0.25">
      <c r="I525" s="41"/>
    </row>
    <row r="526" spans="9:9" ht="15.75" customHeight="1" x14ac:dyDescent="0.25">
      <c r="I526" s="41"/>
    </row>
    <row r="527" spans="9:9" ht="15.75" customHeight="1" x14ac:dyDescent="0.25">
      <c r="I527" s="41"/>
    </row>
    <row r="528" spans="9:9" ht="15.75" customHeight="1" x14ac:dyDescent="0.25">
      <c r="I528" s="41"/>
    </row>
    <row r="529" spans="9:9" ht="15.75" customHeight="1" x14ac:dyDescent="0.25">
      <c r="I529" s="41"/>
    </row>
    <row r="530" spans="9:9" ht="15.75" customHeight="1" x14ac:dyDescent="0.25">
      <c r="I530" s="41"/>
    </row>
    <row r="531" spans="9:9" ht="15.75" customHeight="1" x14ac:dyDescent="0.25">
      <c r="I531" s="41"/>
    </row>
    <row r="532" spans="9:9" ht="15.75" customHeight="1" x14ac:dyDescent="0.25">
      <c r="I532" s="41"/>
    </row>
    <row r="533" spans="9:9" ht="15.75" customHeight="1" x14ac:dyDescent="0.25">
      <c r="I533" s="41"/>
    </row>
    <row r="534" spans="9:9" ht="15.75" customHeight="1" x14ac:dyDescent="0.25">
      <c r="I534" s="41"/>
    </row>
    <row r="535" spans="9:9" ht="15.75" customHeight="1" x14ac:dyDescent="0.25">
      <c r="I535" s="41"/>
    </row>
    <row r="536" spans="9:9" ht="15.75" customHeight="1" x14ac:dyDescent="0.25">
      <c r="I536" s="41"/>
    </row>
    <row r="537" spans="9:9" ht="15.75" customHeight="1" x14ac:dyDescent="0.25">
      <c r="I537" s="41"/>
    </row>
    <row r="538" spans="9:9" ht="15.75" customHeight="1" x14ac:dyDescent="0.25">
      <c r="I538" s="41"/>
    </row>
    <row r="539" spans="9:9" ht="15.75" customHeight="1" x14ac:dyDescent="0.25">
      <c r="I539" s="41"/>
    </row>
    <row r="540" spans="9:9" ht="15.75" customHeight="1" x14ac:dyDescent="0.25">
      <c r="I540" s="41"/>
    </row>
    <row r="541" spans="9:9" ht="15.75" customHeight="1" x14ac:dyDescent="0.25">
      <c r="I541" s="41"/>
    </row>
    <row r="542" spans="9:9" ht="15.75" customHeight="1" x14ac:dyDescent="0.25">
      <c r="I542" s="41"/>
    </row>
    <row r="543" spans="9:9" ht="15.75" customHeight="1" x14ac:dyDescent="0.25">
      <c r="I543" s="41"/>
    </row>
    <row r="544" spans="9:9" ht="15.75" customHeight="1" x14ac:dyDescent="0.25">
      <c r="I544" s="41"/>
    </row>
    <row r="545" spans="9:9" ht="15.75" customHeight="1" x14ac:dyDescent="0.25">
      <c r="I545" s="41"/>
    </row>
    <row r="546" spans="9:9" ht="15.75" customHeight="1" x14ac:dyDescent="0.25">
      <c r="I546" s="41"/>
    </row>
    <row r="547" spans="9:9" ht="15.75" customHeight="1" x14ac:dyDescent="0.25">
      <c r="I547" s="41"/>
    </row>
    <row r="548" spans="9:9" ht="15.75" customHeight="1" x14ac:dyDescent="0.25">
      <c r="I548" s="41"/>
    </row>
    <row r="549" spans="9:9" ht="15.75" customHeight="1" x14ac:dyDescent="0.25">
      <c r="I549" s="41"/>
    </row>
    <row r="550" spans="9:9" ht="15.75" customHeight="1" x14ac:dyDescent="0.25">
      <c r="I550" s="41"/>
    </row>
    <row r="551" spans="9:9" ht="15.75" customHeight="1" x14ac:dyDescent="0.25">
      <c r="I551" s="41"/>
    </row>
    <row r="552" spans="9:9" ht="15.75" customHeight="1" x14ac:dyDescent="0.25">
      <c r="I552" s="41"/>
    </row>
    <row r="553" spans="9:9" ht="15.75" customHeight="1" x14ac:dyDescent="0.25">
      <c r="I553" s="41"/>
    </row>
    <row r="554" spans="9:9" ht="15.75" customHeight="1" x14ac:dyDescent="0.25">
      <c r="I554" s="41"/>
    </row>
    <row r="555" spans="9:9" ht="15.75" customHeight="1" x14ac:dyDescent="0.25">
      <c r="I555" s="41"/>
    </row>
    <row r="556" spans="9:9" ht="15.75" customHeight="1" x14ac:dyDescent="0.25">
      <c r="I556" s="41"/>
    </row>
    <row r="557" spans="9:9" ht="15.75" customHeight="1" x14ac:dyDescent="0.25">
      <c r="I557" s="41"/>
    </row>
    <row r="558" spans="9:9" ht="15.75" customHeight="1" x14ac:dyDescent="0.25">
      <c r="I558" s="41"/>
    </row>
    <row r="559" spans="9:9" ht="15.75" customHeight="1" x14ac:dyDescent="0.25">
      <c r="I559" s="41"/>
    </row>
    <row r="560" spans="9:9" ht="15.75" customHeight="1" x14ac:dyDescent="0.25">
      <c r="I560" s="41"/>
    </row>
    <row r="561" spans="9:9" ht="15.75" customHeight="1" x14ac:dyDescent="0.25">
      <c r="I561" s="41"/>
    </row>
    <row r="562" spans="9:9" ht="15.75" customHeight="1" x14ac:dyDescent="0.25">
      <c r="I562" s="41"/>
    </row>
    <row r="563" spans="9:9" ht="15.75" customHeight="1" x14ac:dyDescent="0.25">
      <c r="I563" s="41"/>
    </row>
    <row r="564" spans="9:9" ht="15.75" customHeight="1" x14ac:dyDescent="0.25">
      <c r="I564" s="41"/>
    </row>
    <row r="565" spans="9:9" ht="15.75" customHeight="1" x14ac:dyDescent="0.25">
      <c r="I565" s="41"/>
    </row>
    <row r="566" spans="9:9" ht="15.75" customHeight="1" x14ac:dyDescent="0.25">
      <c r="I566" s="41"/>
    </row>
    <row r="567" spans="9:9" ht="15.75" customHeight="1" x14ac:dyDescent="0.25">
      <c r="I567" s="41"/>
    </row>
    <row r="568" spans="9:9" ht="15.75" customHeight="1" x14ac:dyDescent="0.25">
      <c r="I568" s="41"/>
    </row>
    <row r="569" spans="9:9" ht="15.75" customHeight="1" x14ac:dyDescent="0.25">
      <c r="I569" s="41"/>
    </row>
    <row r="570" spans="9:9" ht="15.75" customHeight="1" x14ac:dyDescent="0.25">
      <c r="I570" s="41"/>
    </row>
    <row r="571" spans="9:9" ht="15.75" customHeight="1" x14ac:dyDescent="0.25">
      <c r="I571" s="41"/>
    </row>
    <row r="572" spans="9:9" ht="15.75" customHeight="1" x14ac:dyDescent="0.25">
      <c r="I572" s="41"/>
    </row>
    <row r="573" spans="9:9" ht="15.75" customHeight="1" x14ac:dyDescent="0.25">
      <c r="I573" s="41"/>
    </row>
    <row r="574" spans="9:9" ht="15.75" customHeight="1" x14ac:dyDescent="0.25">
      <c r="I574" s="41"/>
    </row>
    <row r="575" spans="9:9" ht="15.75" customHeight="1" x14ac:dyDescent="0.25">
      <c r="I575" s="41"/>
    </row>
    <row r="576" spans="9:9" ht="15.75" customHeight="1" x14ac:dyDescent="0.25">
      <c r="I576" s="41"/>
    </row>
    <row r="577" spans="9:9" ht="15.75" customHeight="1" x14ac:dyDescent="0.25">
      <c r="I577" s="41"/>
    </row>
    <row r="578" spans="9:9" ht="15.75" customHeight="1" x14ac:dyDescent="0.25">
      <c r="I578" s="41"/>
    </row>
    <row r="579" spans="9:9" ht="15.75" customHeight="1" x14ac:dyDescent="0.25">
      <c r="I579" s="41"/>
    </row>
    <row r="580" spans="9:9" ht="15.75" customHeight="1" x14ac:dyDescent="0.25">
      <c r="I580" s="41"/>
    </row>
    <row r="581" spans="9:9" ht="15.75" customHeight="1" x14ac:dyDescent="0.25">
      <c r="I581" s="41"/>
    </row>
    <row r="582" spans="9:9" ht="15.75" customHeight="1" x14ac:dyDescent="0.25">
      <c r="I582" s="41"/>
    </row>
    <row r="583" spans="9:9" ht="15.75" customHeight="1" x14ac:dyDescent="0.25">
      <c r="I583" s="41"/>
    </row>
    <row r="584" spans="9:9" ht="15.75" customHeight="1" x14ac:dyDescent="0.25">
      <c r="I584" s="41"/>
    </row>
    <row r="585" spans="9:9" ht="15.75" customHeight="1" x14ac:dyDescent="0.25">
      <c r="I585" s="41"/>
    </row>
    <row r="586" spans="9:9" ht="15.75" customHeight="1" x14ac:dyDescent="0.25">
      <c r="I586" s="41"/>
    </row>
    <row r="587" spans="9:9" ht="15.75" customHeight="1" x14ac:dyDescent="0.25">
      <c r="I587" s="41"/>
    </row>
    <row r="588" spans="9:9" ht="15.75" customHeight="1" x14ac:dyDescent="0.25">
      <c r="I588" s="41"/>
    </row>
    <row r="589" spans="9:9" ht="15.75" customHeight="1" x14ac:dyDescent="0.25">
      <c r="I589" s="41"/>
    </row>
    <row r="590" spans="9:9" ht="15.75" customHeight="1" x14ac:dyDescent="0.25">
      <c r="I590" s="41"/>
    </row>
    <row r="591" spans="9:9" ht="15.75" customHeight="1" x14ac:dyDescent="0.25">
      <c r="I591" s="41"/>
    </row>
    <row r="592" spans="9:9" ht="15.75" customHeight="1" x14ac:dyDescent="0.25">
      <c r="I592" s="41"/>
    </row>
    <row r="593" spans="9:9" ht="15.75" customHeight="1" x14ac:dyDescent="0.25">
      <c r="I593" s="41"/>
    </row>
    <row r="594" spans="9:9" ht="15.75" customHeight="1" x14ac:dyDescent="0.25">
      <c r="I594" s="41"/>
    </row>
    <row r="595" spans="9:9" ht="15.75" customHeight="1" x14ac:dyDescent="0.25">
      <c r="I595" s="41"/>
    </row>
    <row r="596" spans="9:9" ht="15.75" customHeight="1" x14ac:dyDescent="0.25">
      <c r="I596" s="41"/>
    </row>
    <row r="597" spans="9:9" ht="15.75" customHeight="1" x14ac:dyDescent="0.25">
      <c r="I597" s="41"/>
    </row>
    <row r="598" spans="9:9" ht="15.75" customHeight="1" x14ac:dyDescent="0.25">
      <c r="I598" s="41"/>
    </row>
    <row r="599" spans="9:9" ht="15.75" customHeight="1" x14ac:dyDescent="0.25">
      <c r="I599" s="41"/>
    </row>
    <row r="600" spans="9:9" ht="15.75" customHeight="1" x14ac:dyDescent="0.25">
      <c r="I600" s="41"/>
    </row>
    <row r="601" spans="9:9" ht="15.75" customHeight="1" x14ac:dyDescent="0.25">
      <c r="I601" s="41"/>
    </row>
    <row r="602" spans="9:9" ht="15.75" customHeight="1" x14ac:dyDescent="0.25">
      <c r="I602" s="41"/>
    </row>
    <row r="603" spans="9:9" ht="15.75" customHeight="1" x14ac:dyDescent="0.25">
      <c r="I603" s="41"/>
    </row>
    <row r="604" spans="9:9" ht="15.75" customHeight="1" x14ac:dyDescent="0.25">
      <c r="I604" s="41"/>
    </row>
    <row r="605" spans="9:9" ht="15.75" customHeight="1" x14ac:dyDescent="0.25">
      <c r="I605" s="41"/>
    </row>
    <row r="606" spans="9:9" ht="15.75" customHeight="1" x14ac:dyDescent="0.25">
      <c r="I606" s="41"/>
    </row>
    <row r="607" spans="9:9" ht="15.75" customHeight="1" x14ac:dyDescent="0.25">
      <c r="I607" s="41"/>
    </row>
    <row r="608" spans="9:9" ht="15.75" customHeight="1" x14ac:dyDescent="0.25">
      <c r="I608" s="41"/>
    </row>
    <row r="609" spans="9:9" ht="15.75" customHeight="1" x14ac:dyDescent="0.25">
      <c r="I609" s="41"/>
    </row>
    <row r="610" spans="9:9" ht="15.75" customHeight="1" x14ac:dyDescent="0.25">
      <c r="I610" s="41"/>
    </row>
    <row r="611" spans="9:9" ht="15.75" customHeight="1" x14ac:dyDescent="0.25">
      <c r="I611" s="41"/>
    </row>
    <row r="612" spans="9:9" ht="15.75" customHeight="1" x14ac:dyDescent="0.25">
      <c r="I612" s="41"/>
    </row>
    <row r="613" spans="9:9" ht="15.75" customHeight="1" x14ac:dyDescent="0.25">
      <c r="I613" s="41"/>
    </row>
    <row r="614" spans="9:9" ht="15.75" customHeight="1" x14ac:dyDescent="0.25">
      <c r="I614" s="41"/>
    </row>
    <row r="615" spans="9:9" ht="15.75" customHeight="1" x14ac:dyDescent="0.25">
      <c r="I615" s="41"/>
    </row>
    <row r="616" spans="9:9" ht="15.75" customHeight="1" x14ac:dyDescent="0.25">
      <c r="I616" s="41"/>
    </row>
    <row r="617" spans="9:9" ht="15.75" customHeight="1" x14ac:dyDescent="0.25">
      <c r="I617" s="41"/>
    </row>
    <row r="618" spans="9:9" ht="15.75" customHeight="1" x14ac:dyDescent="0.25">
      <c r="I618" s="41"/>
    </row>
    <row r="619" spans="9:9" ht="15.75" customHeight="1" x14ac:dyDescent="0.25">
      <c r="I619" s="41"/>
    </row>
    <row r="620" spans="9:9" ht="15.75" customHeight="1" x14ac:dyDescent="0.25">
      <c r="I620" s="41"/>
    </row>
    <row r="621" spans="9:9" ht="15.75" customHeight="1" x14ac:dyDescent="0.25">
      <c r="I621" s="41"/>
    </row>
    <row r="622" spans="9:9" ht="15.75" customHeight="1" x14ac:dyDescent="0.25">
      <c r="I622" s="41"/>
    </row>
    <row r="623" spans="9:9" ht="15.75" customHeight="1" x14ac:dyDescent="0.25">
      <c r="I623" s="41"/>
    </row>
    <row r="624" spans="9:9" ht="15.75" customHeight="1" x14ac:dyDescent="0.25">
      <c r="I624" s="41"/>
    </row>
    <row r="625" spans="9:9" ht="15.75" customHeight="1" x14ac:dyDescent="0.25">
      <c r="I625" s="41"/>
    </row>
    <row r="626" spans="9:9" ht="15.75" customHeight="1" x14ac:dyDescent="0.25">
      <c r="I626" s="41"/>
    </row>
    <row r="627" spans="9:9" ht="15.75" customHeight="1" x14ac:dyDescent="0.25">
      <c r="I627" s="41"/>
    </row>
    <row r="628" spans="9:9" ht="15.75" customHeight="1" x14ac:dyDescent="0.25">
      <c r="I628" s="41"/>
    </row>
    <row r="629" spans="9:9" ht="15.75" customHeight="1" x14ac:dyDescent="0.25">
      <c r="I629" s="41"/>
    </row>
    <row r="630" spans="9:9" ht="15.75" customHeight="1" x14ac:dyDescent="0.25">
      <c r="I630" s="41"/>
    </row>
    <row r="631" spans="9:9" ht="15.75" customHeight="1" x14ac:dyDescent="0.25">
      <c r="I631" s="41"/>
    </row>
    <row r="632" spans="9:9" ht="15.75" customHeight="1" x14ac:dyDescent="0.25">
      <c r="I632" s="41"/>
    </row>
    <row r="633" spans="9:9" ht="15.75" customHeight="1" x14ac:dyDescent="0.25">
      <c r="I633" s="41"/>
    </row>
    <row r="634" spans="9:9" ht="15.75" customHeight="1" x14ac:dyDescent="0.25">
      <c r="I634" s="41"/>
    </row>
    <row r="635" spans="9:9" ht="15.75" customHeight="1" x14ac:dyDescent="0.25">
      <c r="I635" s="41"/>
    </row>
    <row r="636" spans="9:9" ht="15.75" customHeight="1" x14ac:dyDescent="0.25">
      <c r="I636" s="41"/>
    </row>
    <row r="637" spans="9:9" ht="15.75" customHeight="1" x14ac:dyDescent="0.25">
      <c r="I637" s="41"/>
    </row>
    <row r="638" spans="9:9" ht="15.75" customHeight="1" x14ac:dyDescent="0.25">
      <c r="I638" s="41"/>
    </row>
    <row r="639" spans="9:9" ht="15.75" customHeight="1" x14ac:dyDescent="0.25">
      <c r="I639" s="41"/>
    </row>
    <row r="640" spans="9:9" ht="15.75" customHeight="1" x14ac:dyDescent="0.25">
      <c r="I640" s="41"/>
    </row>
    <row r="641" spans="9:9" ht="15.75" customHeight="1" x14ac:dyDescent="0.25">
      <c r="I641" s="41"/>
    </row>
    <row r="642" spans="9:9" ht="15.75" customHeight="1" x14ac:dyDescent="0.25">
      <c r="I642" s="41"/>
    </row>
    <row r="643" spans="9:9" ht="15.75" customHeight="1" x14ac:dyDescent="0.25">
      <c r="I643" s="41"/>
    </row>
    <row r="644" spans="9:9" ht="15.75" customHeight="1" x14ac:dyDescent="0.25">
      <c r="I644" s="41"/>
    </row>
    <row r="645" spans="9:9" ht="15.75" customHeight="1" x14ac:dyDescent="0.25">
      <c r="I645" s="41"/>
    </row>
    <row r="646" spans="9:9" ht="15.75" customHeight="1" x14ac:dyDescent="0.25">
      <c r="I646" s="41"/>
    </row>
    <row r="647" spans="9:9" ht="15.75" customHeight="1" x14ac:dyDescent="0.25">
      <c r="I647" s="41"/>
    </row>
    <row r="648" spans="9:9" ht="15.75" customHeight="1" x14ac:dyDescent="0.25">
      <c r="I648" s="41"/>
    </row>
    <row r="649" spans="9:9" ht="15.75" customHeight="1" x14ac:dyDescent="0.25">
      <c r="I649" s="41"/>
    </row>
    <row r="650" spans="9:9" ht="15.75" customHeight="1" x14ac:dyDescent="0.25">
      <c r="I650" s="41"/>
    </row>
    <row r="651" spans="9:9" ht="15.75" customHeight="1" x14ac:dyDescent="0.25">
      <c r="I651" s="41"/>
    </row>
    <row r="652" spans="9:9" ht="15.75" customHeight="1" x14ac:dyDescent="0.25">
      <c r="I652" s="41"/>
    </row>
    <row r="653" spans="9:9" ht="15.75" customHeight="1" x14ac:dyDescent="0.25">
      <c r="I653" s="41"/>
    </row>
    <row r="654" spans="9:9" ht="15.75" customHeight="1" x14ac:dyDescent="0.25">
      <c r="I654" s="41"/>
    </row>
    <row r="655" spans="9:9" ht="15.75" customHeight="1" x14ac:dyDescent="0.25">
      <c r="I655" s="41"/>
    </row>
    <row r="656" spans="9:9" ht="15.75" customHeight="1" x14ac:dyDescent="0.25">
      <c r="I656" s="41"/>
    </row>
    <row r="657" spans="9:9" ht="15.75" customHeight="1" x14ac:dyDescent="0.25">
      <c r="I657" s="41"/>
    </row>
    <row r="658" spans="9:9" ht="15.75" customHeight="1" x14ac:dyDescent="0.25">
      <c r="I658" s="41"/>
    </row>
    <row r="659" spans="9:9" ht="15.75" customHeight="1" x14ac:dyDescent="0.25">
      <c r="I659" s="41"/>
    </row>
    <row r="660" spans="9:9" ht="15.75" customHeight="1" x14ac:dyDescent="0.25">
      <c r="I660" s="41"/>
    </row>
    <row r="661" spans="9:9" ht="15.75" customHeight="1" x14ac:dyDescent="0.25">
      <c r="I661" s="41"/>
    </row>
    <row r="662" spans="9:9" ht="15.75" customHeight="1" x14ac:dyDescent="0.25">
      <c r="I662" s="41"/>
    </row>
    <row r="663" spans="9:9" ht="15.75" customHeight="1" x14ac:dyDescent="0.25">
      <c r="I663" s="41"/>
    </row>
    <row r="664" spans="9:9" ht="15.75" customHeight="1" x14ac:dyDescent="0.25">
      <c r="I664" s="41"/>
    </row>
    <row r="665" spans="9:9" ht="15.75" customHeight="1" x14ac:dyDescent="0.25">
      <c r="I665" s="41"/>
    </row>
    <row r="666" spans="9:9" ht="15.75" customHeight="1" x14ac:dyDescent="0.25">
      <c r="I666" s="41"/>
    </row>
    <row r="667" spans="9:9" ht="15.75" customHeight="1" x14ac:dyDescent="0.25">
      <c r="I667" s="41"/>
    </row>
    <row r="668" spans="9:9" ht="15.75" customHeight="1" x14ac:dyDescent="0.25">
      <c r="I668" s="41"/>
    </row>
    <row r="669" spans="9:9" ht="15.75" customHeight="1" x14ac:dyDescent="0.25">
      <c r="I669" s="41"/>
    </row>
    <row r="670" spans="9:9" ht="15.75" customHeight="1" x14ac:dyDescent="0.25">
      <c r="I670" s="41"/>
    </row>
    <row r="671" spans="9:9" ht="15.75" customHeight="1" x14ac:dyDescent="0.25">
      <c r="I671" s="41"/>
    </row>
    <row r="672" spans="9:9" ht="15.75" customHeight="1" x14ac:dyDescent="0.25">
      <c r="I672" s="41"/>
    </row>
    <row r="673" spans="9:9" ht="15.75" customHeight="1" x14ac:dyDescent="0.25">
      <c r="I673" s="41"/>
    </row>
    <row r="674" spans="9:9" ht="15.75" customHeight="1" x14ac:dyDescent="0.25">
      <c r="I674" s="41"/>
    </row>
    <row r="675" spans="9:9" ht="15.75" customHeight="1" x14ac:dyDescent="0.25">
      <c r="I675" s="41"/>
    </row>
    <row r="676" spans="9:9" ht="15.75" customHeight="1" x14ac:dyDescent="0.25">
      <c r="I676" s="41"/>
    </row>
    <row r="677" spans="9:9" ht="15.75" customHeight="1" x14ac:dyDescent="0.25">
      <c r="I677" s="41"/>
    </row>
    <row r="678" spans="9:9" ht="15.75" customHeight="1" x14ac:dyDescent="0.25">
      <c r="I678" s="41"/>
    </row>
    <row r="679" spans="9:9" ht="15.75" customHeight="1" x14ac:dyDescent="0.25">
      <c r="I679" s="41"/>
    </row>
    <row r="680" spans="9:9" ht="15.75" customHeight="1" x14ac:dyDescent="0.25">
      <c r="I680" s="41"/>
    </row>
    <row r="681" spans="9:9" ht="15.75" customHeight="1" x14ac:dyDescent="0.25">
      <c r="I681" s="41"/>
    </row>
    <row r="682" spans="9:9" ht="15.75" customHeight="1" x14ac:dyDescent="0.25">
      <c r="I682" s="41"/>
    </row>
    <row r="683" spans="9:9" ht="15.75" customHeight="1" x14ac:dyDescent="0.25">
      <c r="I683" s="41"/>
    </row>
    <row r="684" spans="9:9" ht="15.75" customHeight="1" x14ac:dyDescent="0.25">
      <c r="I684" s="41"/>
    </row>
    <row r="685" spans="9:9" ht="15.75" customHeight="1" x14ac:dyDescent="0.25">
      <c r="I685" s="41"/>
    </row>
    <row r="686" spans="9:9" ht="15.75" customHeight="1" x14ac:dyDescent="0.25">
      <c r="I686" s="41"/>
    </row>
    <row r="687" spans="9:9" ht="15.75" customHeight="1" x14ac:dyDescent="0.25">
      <c r="I687" s="41"/>
    </row>
    <row r="688" spans="9:9" ht="15.75" customHeight="1" x14ac:dyDescent="0.25">
      <c r="I688" s="41"/>
    </row>
    <row r="689" spans="9:9" ht="15.75" customHeight="1" x14ac:dyDescent="0.25">
      <c r="I689" s="41"/>
    </row>
    <row r="690" spans="9:9" ht="15.75" customHeight="1" x14ac:dyDescent="0.25">
      <c r="I690" s="41"/>
    </row>
    <row r="691" spans="9:9" ht="15.75" customHeight="1" x14ac:dyDescent="0.25">
      <c r="I691" s="41"/>
    </row>
    <row r="692" spans="9:9" ht="15.75" customHeight="1" x14ac:dyDescent="0.25">
      <c r="I692" s="41"/>
    </row>
    <row r="693" spans="9:9" ht="15.75" customHeight="1" x14ac:dyDescent="0.25">
      <c r="I693" s="41"/>
    </row>
    <row r="694" spans="9:9" ht="15.75" customHeight="1" x14ac:dyDescent="0.25">
      <c r="I694" s="41"/>
    </row>
    <row r="695" spans="9:9" ht="15.75" customHeight="1" x14ac:dyDescent="0.25">
      <c r="I695" s="41"/>
    </row>
    <row r="696" spans="9:9" ht="15.75" customHeight="1" x14ac:dyDescent="0.25">
      <c r="I696" s="41"/>
    </row>
    <row r="697" spans="9:9" ht="15.75" customHeight="1" x14ac:dyDescent="0.25">
      <c r="I697" s="41"/>
    </row>
    <row r="698" spans="9:9" ht="15.75" customHeight="1" x14ac:dyDescent="0.25">
      <c r="I698" s="41"/>
    </row>
    <row r="699" spans="9:9" ht="15.75" customHeight="1" x14ac:dyDescent="0.25">
      <c r="I699" s="41"/>
    </row>
    <row r="700" spans="9:9" ht="15.75" customHeight="1" x14ac:dyDescent="0.25">
      <c r="I700" s="41"/>
    </row>
    <row r="701" spans="9:9" ht="15.75" customHeight="1" x14ac:dyDescent="0.25">
      <c r="I701" s="41"/>
    </row>
    <row r="702" spans="9:9" ht="15.75" customHeight="1" x14ac:dyDescent="0.25">
      <c r="I702" s="41"/>
    </row>
    <row r="703" spans="9:9" ht="15.75" customHeight="1" x14ac:dyDescent="0.25">
      <c r="I703" s="41"/>
    </row>
    <row r="704" spans="9:9" ht="15.75" customHeight="1" x14ac:dyDescent="0.25">
      <c r="I704" s="41"/>
    </row>
    <row r="705" spans="9:9" ht="15.75" customHeight="1" x14ac:dyDescent="0.25">
      <c r="I705" s="41"/>
    </row>
    <row r="706" spans="9:9" ht="15.75" customHeight="1" x14ac:dyDescent="0.25">
      <c r="I706" s="41"/>
    </row>
    <row r="707" spans="9:9" ht="15.75" customHeight="1" x14ac:dyDescent="0.25">
      <c r="I707" s="41"/>
    </row>
    <row r="708" spans="9:9" ht="15.75" customHeight="1" x14ac:dyDescent="0.25">
      <c r="I708" s="41"/>
    </row>
    <row r="709" spans="9:9" ht="15.75" customHeight="1" x14ac:dyDescent="0.25">
      <c r="I709" s="41"/>
    </row>
    <row r="710" spans="9:9" ht="15.75" customHeight="1" x14ac:dyDescent="0.25">
      <c r="I710" s="41"/>
    </row>
    <row r="711" spans="9:9" ht="15.75" customHeight="1" x14ac:dyDescent="0.25">
      <c r="I711" s="41"/>
    </row>
    <row r="712" spans="9:9" ht="15.75" customHeight="1" x14ac:dyDescent="0.25">
      <c r="I712" s="41"/>
    </row>
    <row r="713" spans="9:9" ht="15.75" customHeight="1" x14ac:dyDescent="0.25">
      <c r="I713" s="41"/>
    </row>
    <row r="714" spans="9:9" ht="15.75" customHeight="1" x14ac:dyDescent="0.25">
      <c r="I714" s="41"/>
    </row>
    <row r="715" spans="9:9" ht="15.75" customHeight="1" x14ac:dyDescent="0.25">
      <c r="I715" s="41"/>
    </row>
    <row r="716" spans="9:9" ht="15.75" customHeight="1" x14ac:dyDescent="0.25">
      <c r="I716" s="41"/>
    </row>
    <row r="717" spans="9:9" ht="15.75" customHeight="1" x14ac:dyDescent="0.25">
      <c r="I717" s="41"/>
    </row>
    <row r="718" spans="9:9" ht="15.75" customHeight="1" x14ac:dyDescent="0.25">
      <c r="I718" s="41"/>
    </row>
    <row r="719" spans="9:9" ht="15.75" customHeight="1" x14ac:dyDescent="0.25">
      <c r="I719" s="41"/>
    </row>
    <row r="720" spans="9:9" ht="15.75" customHeight="1" x14ac:dyDescent="0.25">
      <c r="I720" s="41"/>
    </row>
    <row r="721" spans="9:9" ht="15.75" customHeight="1" x14ac:dyDescent="0.25">
      <c r="I721" s="41"/>
    </row>
    <row r="722" spans="9:9" ht="15.75" customHeight="1" x14ac:dyDescent="0.25">
      <c r="I722" s="41"/>
    </row>
    <row r="723" spans="9:9" ht="15.75" customHeight="1" x14ac:dyDescent="0.25">
      <c r="I723" s="41"/>
    </row>
    <row r="724" spans="9:9" ht="15.75" customHeight="1" x14ac:dyDescent="0.25">
      <c r="I724" s="41"/>
    </row>
    <row r="725" spans="9:9" ht="15.75" customHeight="1" x14ac:dyDescent="0.25">
      <c r="I725" s="41"/>
    </row>
    <row r="726" spans="9:9" ht="15.75" customHeight="1" x14ac:dyDescent="0.25">
      <c r="I726" s="41"/>
    </row>
    <row r="727" spans="9:9" ht="15.75" customHeight="1" x14ac:dyDescent="0.25">
      <c r="I727" s="41"/>
    </row>
    <row r="728" spans="9:9" ht="15.75" customHeight="1" x14ac:dyDescent="0.25">
      <c r="I728" s="41"/>
    </row>
    <row r="729" spans="9:9" ht="15.75" customHeight="1" x14ac:dyDescent="0.25">
      <c r="I729" s="41"/>
    </row>
    <row r="730" spans="9:9" ht="15.75" customHeight="1" x14ac:dyDescent="0.25">
      <c r="I730" s="41"/>
    </row>
    <row r="731" spans="9:9" ht="15.75" customHeight="1" x14ac:dyDescent="0.25">
      <c r="I731" s="41"/>
    </row>
    <row r="732" spans="9:9" ht="15.75" customHeight="1" x14ac:dyDescent="0.25">
      <c r="I732" s="41"/>
    </row>
    <row r="733" spans="9:9" ht="15.75" customHeight="1" x14ac:dyDescent="0.25">
      <c r="I733" s="41"/>
    </row>
    <row r="734" spans="9:9" ht="15.75" customHeight="1" x14ac:dyDescent="0.25">
      <c r="I734" s="41"/>
    </row>
    <row r="735" spans="9:9" ht="15.75" customHeight="1" x14ac:dyDescent="0.25">
      <c r="I735" s="41"/>
    </row>
    <row r="736" spans="9:9" ht="15.75" customHeight="1" x14ac:dyDescent="0.25">
      <c r="I736" s="41"/>
    </row>
    <row r="737" spans="9:9" ht="15.75" customHeight="1" x14ac:dyDescent="0.25">
      <c r="I737" s="41"/>
    </row>
    <row r="738" spans="9:9" ht="15.75" customHeight="1" x14ac:dyDescent="0.25">
      <c r="I738" s="41"/>
    </row>
    <row r="739" spans="9:9" ht="15.75" customHeight="1" x14ac:dyDescent="0.25">
      <c r="I739" s="41"/>
    </row>
    <row r="740" spans="9:9" ht="15.75" customHeight="1" x14ac:dyDescent="0.25">
      <c r="I740" s="41"/>
    </row>
    <row r="741" spans="9:9" ht="15.75" customHeight="1" x14ac:dyDescent="0.25">
      <c r="I741" s="41"/>
    </row>
    <row r="742" spans="9:9" ht="15.75" customHeight="1" x14ac:dyDescent="0.25">
      <c r="I742" s="41"/>
    </row>
    <row r="743" spans="9:9" ht="15.75" customHeight="1" x14ac:dyDescent="0.25">
      <c r="I743" s="41"/>
    </row>
    <row r="744" spans="9:9" ht="15.75" customHeight="1" x14ac:dyDescent="0.25">
      <c r="I744" s="41"/>
    </row>
    <row r="745" spans="9:9" ht="15.75" customHeight="1" x14ac:dyDescent="0.25">
      <c r="I745" s="41"/>
    </row>
    <row r="746" spans="9:9" ht="15.75" customHeight="1" x14ac:dyDescent="0.25">
      <c r="I746" s="41"/>
    </row>
    <row r="747" spans="9:9" ht="15.75" customHeight="1" x14ac:dyDescent="0.25">
      <c r="I747" s="41"/>
    </row>
    <row r="748" spans="9:9" ht="15.75" customHeight="1" x14ac:dyDescent="0.25">
      <c r="I748" s="41"/>
    </row>
    <row r="749" spans="9:9" ht="15.75" customHeight="1" x14ac:dyDescent="0.25">
      <c r="I749" s="41"/>
    </row>
    <row r="750" spans="9:9" ht="15.75" customHeight="1" x14ac:dyDescent="0.25">
      <c r="I750" s="41"/>
    </row>
    <row r="751" spans="9:9" ht="15.75" customHeight="1" x14ac:dyDescent="0.25">
      <c r="I751" s="41"/>
    </row>
    <row r="752" spans="9:9" ht="15.75" customHeight="1" x14ac:dyDescent="0.25">
      <c r="I752" s="41"/>
    </row>
    <row r="753" spans="9:9" ht="15.75" customHeight="1" x14ac:dyDescent="0.25">
      <c r="I753" s="41"/>
    </row>
    <row r="754" spans="9:9" ht="15.75" customHeight="1" x14ac:dyDescent="0.25">
      <c r="I754" s="41"/>
    </row>
    <row r="755" spans="9:9" ht="15.75" customHeight="1" x14ac:dyDescent="0.25">
      <c r="I755" s="41"/>
    </row>
    <row r="756" spans="9:9" ht="15.75" customHeight="1" x14ac:dyDescent="0.25">
      <c r="I756" s="41"/>
    </row>
    <row r="757" spans="9:9" ht="15.75" customHeight="1" x14ac:dyDescent="0.25">
      <c r="I757" s="41"/>
    </row>
    <row r="758" spans="9:9" ht="15.75" customHeight="1" x14ac:dyDescent="0.25">
      <c r="I758" s="41"/>
    </row>
    <row r="759" spans="9:9" ht="15.75" customHeight="1" x14ac:dyDescent="0.25">
      <c r="I759" s="41"/>
    </row>
    <row r="760" spans="9:9" ht="15.75" customHeight="1" x14ac:dyDescent="0.25">
      <c r="I760" s="41"/>
    </row>
    <row r="761" spans="9:9" ht="15.75" customHeight="1" x14ac:dyDescent="0.25">
      <c r="I761" s="41"/>
    </row>
    <row r="762" spans="9:9" ht="15.75" customHeight="1" x14ac:dyDescent="0.25">
      <c r="I762" s="41"/>
    </row>
    <row r="763" spans="9:9" ht="15.75" customHeight="1" x14ac:dyDescent="0.25">
      <c r="I763" s="41"/>
    </row>
    <row r="764" spans="9:9" ht="15.75" customHeight="1" x14ac:dyDescent="0.25">
      <c r="I764" s="41"/>
    </row>
    <row r="765" spans="9:9" ht="15.75" customHeight="1" x14ac:dyDescent="0.25">
      <c r="I765" s="41"/>
    </row>
    <row r="766" spans="9:9" ht="15.75" customHeight="1" x14ac:dyDescent="0.25">
      <c r="I766" s="41"/>
    </row>
    <row r="767" spans="9:9" ht="15.75" customHeight="1" x14ac:dyDescent="0.25">
      <c r="I767" s="41"/>
    </row>
    <row r="768" spans="9:9" ht="15.75" customHeight="1" x14ac:dyDescent="0.25">
      <c r="I768" s="41"/>
    </row>
    <row r="769" spans="9:9" ht="15.75" customHeight="1" x14ac:dyDescent="0.25">
      <c r="I769" s="41"/>
    </row>
    <row r="770" spans="9:9" ht="15.75" customHeight="1" x14ac:dyDescent="0.25">
      <c r="I770" s="41"/>
    </row>
    <row r="771" spans="9:9" ht="15.75" customHeight="1" x14ac:dyDescent="0.25">
      <c r="I771" s="41"/>
    </row>
    <row r="772" spans="9:9" ht="15.75" customHeight="1" x14ac:dyDescent="0.25">
      <c r="I772" s="41"/>
    </row>
    <row r="773" spans="9:9" ht="15.75" customHeight="1" x14ac:dyDescent="0.25">
      <c r="I773" s="41"/>
    </row>
    <row r="774" spans="9:9" ht="15.75" customHeight="1" x14ac:dyDescent="0.25">
      <c r="I774" s="41"/>
    </row>
    <row r="775" spans="9:9" ht="15.75" customHeight="1" x14ac:dyDescent="0.25">
      <c r="I775" s="41"/>
    </row>
    <row r="776" spans="9:9" ht="15.75" customHeight="1" x14ac:dyDescent="0.25">
      <c r="I776" s="41"/>
    </row>
    <row r="777" spans="9:9" ht="15.75" customHeight="1" x14ac:dyDescent="0.25">
      <c r="I777" s="41"/>
    </row>
    <row r="778" spans="9:9" ht="15.75" customHeight="1" x14ac:dyDescent="0.25">
      <c r="I778" s="41"/>
    </row>
    <row r="779" spans="9:9" ht="15.75" customHeight="1" x14ac:dyDescent="0.25">
      <c r="I779" s="41"/>
    </row>
    <row r="780" spans="9:9" ht="15.75" customHeight="1" x14ac:dyDescent="0.25">
      <c r="I780" s="41"/>
    </row>
    <row r="781" spans="9:9" ht="15.75" customHeight="1" x14ac:dyDescent="0.25">
      <c r="I781" s="41"/>
    </row>
    <row r="782" spans="9:9" ht="15.75" customHeight="1" x14ac:dyDescent="0.25">
      <c r="I782" s="41"/>
    </row>
    <row r="783" spans="9:9" ht="15.75" customHeight="1" x14ac:dyDescent="0.25">
      <c r="I783" s="41"/>
    </row>
    <row r="784" spans="9:9" ht="15.75" customHeight="1" x14ac:dyDescent="0.25">
      <c r="I784" s="41"/>
    </row>
    <row r="785" spans="9:9" ht="15.75" customHeight="1" x14ac:dyDescent="0.25">
      <c r="I785" s="41"/>
    </row>
    <row r="786" spans="9:9" ht="15.75" customHeight="1" x14ac:dyDescent="0.25">
      <c r="I786" s="41"/>
    </row>
    <row r="787" spans="9:9" ht="15.75" customHeight="1" x14ac:dyDescent="0.25">
      <c r="I787" s="41"/>
    </row>
    <row r="788" spans="9:9" ht="15.75" customHeight="1" x14ac:dyDescent="0.25">
      <c r="I788" s="41"/>
    </row>
    <row r="789" spans="9:9" ht="15.75" customHeight="1" x14ac:dyDescent="0.25">
      <c r="I789" s="41"/>
    </row>
    <row r="790" spans="9:9" ht="15.75" customHeight="1" x14ac:dyDescent="0.25">
      <c r="I790" s="41"/>
    </row>
    <row r="791" spans="9:9" ht="15.75" customHeight="1" x14ac:dyDescent="0.25">
      <c r="I791" s="41"/>
    </row>
    <row r="792" spans="9:9" ht="15.75" customHeight="1" x14ac:dyDescent="0.25">
      <c r="I792" s="41"/>
    </row>
    <row r="793" spans="9:9" ht="15.75" customHeight="1" x14ac:dyDescent="0.25">
      <c r="I793" s="41"/>
    </row>
    <row r="794" spans="9:9" ht="15.75" customHeight="1" x14ac:dyDescent="0.25">
      <c r="I794" s="41"/>
    </row>
    <row r="795" spans="9:9" ht="15.75" customHeight="1" x14ac:dyDescent="0.25">
      <c r="I795" s="41"/>
    </row>
    <row r="796" spans="9:9" ht="15.75" customHeight="1" x14ac:dyDescent="0.25">
      <c r="I796" s="41"/>
    </row>
    <row r="797" spans="9:9" ht="15.75" customHeight="1" x14ac:dyDescent="0.25">
      <c r="I797" s="41"/>
    </row>
    <row r="798" spans="9:9" ht="15.75" customHeight="1" x14ac:dyDescent="0.25">
      <c r="I798" s="41"/>
    </row>
    <row r="799" spans="9:9" ht="15.75" customHeight="1" x14ac:dyDescent="0.25">
      <c r="I799" s="41"/>
    </row>
    <row r="800" spans="9:9" ht="15.75" customHeight="1" x14ac:dyDescent="0.25">
      <c r="I800" s="41"/>
    </row>
    <row r="801" spans="9:9" ht="15.75" customHeight="1" x14ac:dyDescent="0.25">
      <c r="I801" s="41"/>
    </row>
    <row r="802" spans="9:9" ht="15.75" customHeight="1" x14ac:dyDescent="0.25">
      <c r="I802" s="41"/>
    </row>
    <row r="803" spans="9:9" ht="15.75" customHeight="1" x14ac:dyDescent="0.25">
      <c r="I803" s="41"/>
    </row>
    <row r="804" spans="9:9" ht="15.75" customHeight="1" x14ac:dyDescent="0.25">
      <c r="I804" s="41"/>
    </row>
    <row r="805" spans="9:9" ht="15.75" customHeight="1" x14ac:dyDescent="0.25">
      <c r="I805" s="41"/>
    </row>
    <row r="806" spans="9:9" ht="15.75" customHeight="1" x14ac:dyDescent="0.25">
      <c r="I806" s="41"/>
    </row>
    <row r="807" spans="9:9" ht="15.75" customHeight="1" x14ac:dyDescent="0.25">
      <c r="I807" s="41"/>
    </row>
    <row r="808" spans="9:9" ht="15.75" customHeight="1" x14ac:dyDescent="0.25">
      <c r="I808" s="41"/>
    </row>
    <row r="809" spans="9:9" ht="15.75" customHeight="1" x14ac:dyDescent="0.25">
      <c r="I809" s="41"/>
    </row>
  </sheetData>
  <mergeCells count="35">
    <mergeCell ref="A4:A5"/>
    <mergeCell ref="B4:B5"/>
    <mergeCell ref="Z4:Z5"/>
    <mergeCell ref="A10:A11"/>
    <mergeCell ref="B10:B11"/>
    <mergeCell ref="Z10:Z11"/>
    <mergeCell ref="A8:A9"/>
    <mergeCell ref="B8:B9"/>
    <mergeCell ref="C8:C9"/>
    <mergeCell ref="C10:C11"/>
    <mergeCell ref="W2:Y2"/>
    <mergeCell ref="Z2:Z3"/>
    <mergeCell ref="C4:C5"/>
    <mergeCell ref="AA4:AA5"/>
    <mergeCell ref="K2:T2"/>
    <mergeCell ref="U2:U3"/>
    <mergeCell ref="V2:V3"/>
    <mergeCell ref="J2:J3"/>
    <mergeCell ref="AA2:AA3"/>
    <mergeCell ref="AB4:AB13"/>
    <mergeCell ref="AA10:AA11"/>
    <mergeCell ref="Z8:Z9"/>
    <mergeCell ref="A1:AE1"/>
    <mergeCell ref="A2:A3"/>
    <mergeCell ref="B2:B3"/>
    <mergeCell ref="C2:C3"/>
    <mergeCell ref="D2:D3"/>
    <mergeCell ref="E2:E3"/>
    <mergeCell ref="F2:F3"/>
    <mergeCell ref="G2:G3"/>
    <mergeCell ref="H2:H3"/>
    <mergeCell ref="I2:I3"/>
    <mergeCell ref="AB2:AB3"/>
    <mergeCell ref="AC2:AE2"/>
    <mergeCell ref="AA8:AA9"/>
  </mergeCells>
  <conditionalFormatting sqref="K8:U8 K12 U7 K10:U10 U9 U11 K6:U6">
    <cfRule type="colorScale" priority="41">
      <colorScale>
        <cfvo type="formula" val="0"/>
        <cfvo type="formula" val="1"/>
        <color rgb="FFFFFF00"/>
        <color theme="9"/>
      </colorScale>
    </cfRule>
  </conditionalFormatting>
  <conditionalFormatting sqref="K4:T4">
    <cfRule type="colorScale" priority="42">
      <colorScale>
        <cfvo type="formula" val="0"/>
        <cfvo type="formula" val="1"/>
        <color rgb="FFFFFF00"/>
        <color theme="9"/>
      </colorScale>
    </cfRule>
  </conditionalFormatting>
  <conditionalFormatting sqref="K13:U13 U4 L12:U12 K5:T5">
    <cfRule type="colorScale" priority="61">
      <colorScale>
        <cfvo type="formula" val="0"/>
        <cfvo type="formula" val="1"/>
        <color rgb="FFFFFF00"/>
        <color theme="9"/>
      </colorScale>
    </cfRule>
  </conditionalFormatting>
  <conditionalFormatting sqref="U5">
    <cfRule type="colorScale" priority="38">
      <colorScale>
        <cfvo type="formula" val="0"/>
        <cfvo type="formula" val="1"/>
        <color rgb="FFFFFF00"/>
        <color theme="9"/>
      </colorScale>
    </cfRule>
  </conditionalFormatting>
  <conditionalFormatting sqref="V4:V13 Y4:Y13">
    <cfRule type="cellIs" dxfId="15" priority="37" operator="greaterThanOrEqual">
      <formula>81%</formula>
    </cfRule>
    <cfRule type="cellIs" dxfId="14" priority="39" operator="between">
      <formula>51%</formula>
      <formula>80%</formula>
    </cfRule>
    <cfRule type="cellIs" dxfId="13" priority="40" operator="lessThanOrEqual">
      <formula>50%</formula>
    </cfRule>
  </conditionalFormatting>
  <conditionalFormatting sqref="Z4:AA5 Z6:Z13">
    <cfRule type="cellIs" dxfId="12" priority="62" operator="between">
      <formula>51%</formula>
      <formula>80%</formula>
    </cfRule>
    <cfRule type="cellIs" dxfId="11" priority="63" operator="lessThanOrEqual">
      <formula>50%</formula>
    </cfRule>
  </conditionalFormatting>
  <conditionalFormatting sqref="Z7:AA13 Z6">
    <cfRule type="cellIs" dxfId="10" priority="16" operator="greaterThanOrEqual">
      <formula>81%</formula>
    </cfRule>
  </conditionalFormatting>
  <conditionalFormatting sqref="Z4:AB5">
    <cfRule type="cellIs" dxfId="9" priority="43" operator="greaterThanOrEqual">
      <formula>81%</formula>
    </cfRule>
  </conditionalFormatting>
  <conditionalFormatting sqref="AA8:AA13">
    <cfRule type="cellIs" dxfId="8" priority="59" operator="between">
      <formula>51%</formula>
      <formula>80%</formula>
    </cfRule>
    <cfRule type="cellIs" dxfId="7" priority="60" operator="lessThanOrEqual">
      <formula>50%</formula>
    </cfRule>
  </conditionalFormatting>
  <conditionalFormatting sqref="AA7">
    <cfRule type="cellIs" dxfId="6" priority="17" operator="between">
      <formula>51%</formula>
      <formula>80%</formula>
    </cfRule>
    <cfRule type="cellIs" dxfId="5" priority="18" operator="lessThanOrEqual">
      <formula>50%</formula>
    </cfRule>
  </conditionalFormatting>
  <conditionalFormatting sqref="AB4:AB5">
    <cfRule type="cellIs" dxfId="4" priority="44" operator="between">
      <formula>51%</formula>
      <formula>80%</formula>
    </cfRule>
    <cfRule type="cellIs" dxfId="3" priority="45" operator="lessThanOrEqual">
      <formula>50%</formula>
    </cfRule>
  </conditionalFormatting>
  <conditionalFormatting sqref="K7:T7">
    <cfRule type="colorScale" priority="6">
      <colorScale>
        <cfvo type="formula" val="0"/>
        <cfvo type="formula" val="1"/>
        <color rgb="FFFFFF00"/>
        <color theme="9"/>
      </colorScale>
    </cfRule>
  </conditionalFormatting>
  <conditionalFormatting sqref="K9:T9">
    <cfRule type="colorScale" priority="5">
      <colorScale>
        <cfvo type="formula" val="0"/>
        <cfvo type="formula" val="1"/>
        <color rgb="FFFFFF00"/>
        <color theme="9"/>
      </colorScale>
    </cfRule>
  </conditionalFormatting>
  <conditionalFormatting sqref="K11:T11">
    <cfRule type="colorScale" priority="4">
      <colorScale>
        <cfvo type="formula" val="0"/>
        <cfvo type="formula" val="1"/>
        <color rgb="FFFFFF00"/>
        <color theme="9"/>
      </colorScale>
    </cfRule>
  </conditionalFormatting>
  <conditionalFormatting sqref="AA6">
    <cfRule type="cellIs" dxfId="2" priority="2" operator="between">
      <formula>51%</formula>
      <formula>80%</formula>
    </cfRule>
    <cfRule type="cellIs" dxfId="1" priority="3" operator="lessThanOrEqual">
      <formula>50%</formula>
    </cfRule>
  </conditionalFormatting>
  <conditionalFormatting sqref="AA6">
    <cfRule type="cellIs" dxfId="0" priority="1" operator="greaterThanOrEqual">
      <formula>81%</formula>
    </cfRule>
  </conditionalFormatting>
  <pageMargins left="0.7" right="0.7" top="0.75" bottom="0.75" header="0" footer="0"/>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225BD-B51D-4763-9F46-447AE4B56402}">
  <dimension ref="A2:B9"/>
  <sheetViews>
    <sheetView tabSelected="1" zoomScale="60" zoomScaleNormal="60" workbookViewId="0">
      <selection activeCell="U4" sqref="U4"/>
    </sheetView>
  </sheetViews>
  <sheetFormatPr baseColWidth="10" defaultRowHeight="15" x14ac:dyDescent="0.25"/>
  <cols>
    <col min="1" max="1" width="34.7109375" customWidth="1"/>
    <col min="2" max="2" width="24.28515625" customWidth="1"/>
  </cols>
  <sheetData>
    <row r="2" spans="1:2" ht="15.75" x14ac:dyDescent="0.25">
      <c r="A2" s="353" t="s">
        <v>484</v>
      </c>
      <c r="B2" s="354" t="s">
        <v>1043</v>
      </c>
    </row>
    <row r="3" spans="1:2" ht="61.5" customHeight="1" x14ac:dyDescent="0.25">
      <c r="A3" s="357" t="s">
        <v>507</v>
      </c>
      <c r="B3" s="355">
        <f>'Analisis_Implem_PTEA-PNEA_2023'!$AA$4</f>
        <v>1</v>
      </c>
    </row>
    <row r="4" spans="1:2" ht="60" x14ac:dyDescent="0.25">
      <c r="A4" s="357" t="s">
        <v>1044</v>
      </c>
      <c r="B4" s="355">
        <f>'Analisis_Implem_PTEA-PNEA_2023'!$AA$6</f>
        <v>1</v>
      </c>
    </row>
    <row r="5" spans="1:2" ht="66.75" customHeight="1" x14ac:dyDescent="0.25">
      <c r="A5" s="357" t="s">
        <v>515</v>
      </c>
      <c r="B5" s="355">
        <f>'Analisis_Implem_PTEA-PNEA_2023'!$AA$7</f>
        <v>1</v>
      </c>
    </row>
    <row r="6" spans="1:2" ht="60" x14ac:dyDescent="0.25">
      <c r="A6" s="357" t="s">
        <v>519</v>
      </c>
      <c r="B6" s="355">
        <f>'Analisis_Implem_PTEA-PNEA_2023'!$AA$8</f>
        <v>1</v>
      </c>
    </row>
    <row r="7" spans="1:2" ht="62.25" customHeight="1" x14ac:dyDescent="0.25">
      <c r="A7" s="358" t="s">
        <v>524</v>
      </c>
      <c r="B7" s="356">
        <f>'Analisis_Implem_PTEA-PNEA_2023'!$AA$10</f>
        <v>1</v>
      </c>
    </row>
    <row r="8" spans="1:2" ht="55.5" customHeight="1" x14ac:dyDescent="0.25">
      <c r="A8" s="359" t="s">
        <v>537</v>
      </c>
      <c r="B8" s="360">
        <f>'Analisis_Implem_PTEA-PNEA_2023'!$AA$12</f>
        <v>1</v>
      </c>
    </row>
    <row r="9" spans="1:2" ht="64.5" customHeight="1" x14ac:dyDescent="0.25">
      <c r="A9" s="359" t="s">
        <v>533</v>
      </c>
      <c r="B9" s="360">
        <f>'Analisis_Implem_PTEA-PNEA_2023'!$AA$13</f>
        <v>1</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Instructivo Diligenciamiento</vt:lpstr>
      <vt:lpstr>Armonixación_PND2023-2026</vt:lpstr>
      <vt:lpstr>Armonización 2020-2023</vt:lpstr>
      <vt:lpstr>PTEA - Estr. programatica</vt:lpstr>
      <vt:lpstr>Nivel_Art_PTEA-PNEA_2023</vt:lpstr>
      <vt:lpstr>Analisis_Implem_PTEA-PNEA_2023</vt:lpstr>
      <vt:lpstr>GRAFICO_2023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57318</cp:lastModifiedBy>
  <dcterms:created xsi:type="dcterms:W3CDTF">2020-06-20T14:39:39Z</dcterms:created>
  <dcterms:modified xsi:type="dcterms:W3CDTF">2023-11-27T16:28:40Z</dcterms:modified>
</cp:coreProperties>
</file>