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EO08C18486\2025 - SAyBA\CONTROL\QUEJAS\"/>
    </mc:Choice>
  </mc:AlternateContent>
  <xr:revisionPtr revIDLastSave="0" documentId="13_ncr:1_{5186AD65-1EB9-4E6F-8D0A-73C2AEDB0A8A}" xr6:coauthVersionLast="47" xr6:coauthVersionMax="47" xr10:uidLastSave="{00000000-0000-0000-0000-000000000000}"/>
  <bookViews>
    <workbookView xWindow="-120" yWindow="-120" windowWidth="29040" windowHeight="15720" xr2:uid="{CAE04873-A2C8-47CD-BC80-A0A5AA0ED3F9}"/>
  </bookViews>
  <sheets>
    <sheet name="QUEJAS" sheetId="1" r:id="rId1"/>
  </sheets>
  <definedNames>
    <definedName name="_xlnm._FilterDatabase" localSheetId="0" hidden="1">QUEJAS!$A$4:$Z$43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2" i="1" l="1"/>
  <c r="T39" i="1"/>
  <c r="T38" i="1"/>
  <c r="T37" i="1"/>
  <c r="T36" i="1"/>
  <c r="T35" i="1"/>
  <c r="T34" i="1"/>
  <c r="T33" i="1"/>
  <c r="T28" i="1"/>
  <c r="T26" i="1"/>
  <c r="T19" i="1"/>
  <c r="T20" i="1"/>
  <c r="T18" i="1"/>
  <c r="T43" i="1"/>
  <c r="T41" i="1"/>
  <c r="T40" i="1"/>
  <c r="T32" i="1"/>
  <c r="T31" i="1"/>
  <c r="T30" i="1"/>
  <c r="T29" i="1"/>
  <c r="T27" i="1"/>
  <c r="T25" i="1"/>
  <c r="T24" i="1"/>
  <c r="T23" i="1"/>
  <c r="T22" i="1"/>
  <c r="T21" i="1"/>
  <c r="T17" i="1"/>
  <c r="T16" i="1"/>
  <c r="T15" i="1"/>
  <c r="T14" i="1"/>
  <c r="T13" i="1"/>
  <c r="T12" i="1"/>
  <c r="T10" i="1"/>
  <c r="T8" i="1"/>
  <c r="T7" i="1"/>
  <c r="T6" i="1"/>
  <c r="T5" i="1"/>
</calcChain>
</file>

<file path=xl/sharedStrings.xml><?xml version="1.0" encoding="utf-8"?>
<sst xmlns="http://schemas.openxmlformats.org/spreadsheetml/2006/main" count="617" uniqueCount="254">
  <si>
    <t>BASE DE DATOS QUEJAS AMBIENTALES</t>
  </si>
  <si>
    <t>34-FR-33</t>
  </si>
  <si>
    <t xml:space="preserve">No </t>
  </si>
  <si>
    <t>FECHA RECEPCIÓN</t>
  </si>
  <si>
    <t>QUEJA</t>
  </si>
  <si>
    <t>FECHA ATENCIÓN QUEJA</t>
  </si>
  <si>
    <t>NOMBRE DE LA PERSONA QUE ATIENDE LA VISITA</t>
  </si>
  <si>
    <t>NOMBRE ESTABLECIMIENTO</t>
  </si>
  <si>
    <t>DIRECCION / PREDIO</t>
  </si>
  <si>
    <t>BARRIO</t>
  </si>
  <si>
    <t>VEREDA</t>
  </si>
  <si>
    <t>SECTOR</t>
  </si>
  <si>
    <t>ECOSISTEMA ESTRATÉGICO</t>
  </si>
  <si>
    <t>No. ACTA DE VISITA AMBIENTAL</t>
  </si>
  <si>
    <t>VISITA CON EXTERNO</t>
  </si>
  <si>
    <t>REMISIÓN</t>
  </si>
  <si>
    <t>RADICADO REMISIÓN</t>
  </si>
  <si>
    <t>SEGUIMIENTO</t>
  </si>
  <si>
    <t>FECHA SEGUIMIENTO</t>
  </si>
  <si>
    <t>FECHA RESPUESTA QUEJA</t>
  </si>
  <si>
    <t>ESTADO</t>
  </si>
  <si>
    <t>RESPONSABLE</t>
  </si>
  <si>
    <t>OBSERVACIONES</t>
  </si>
  <si>
    <t>DISPOSICIÓN INADECUADA DE RESIDUOS SÓLIDOS</t>
  </si>
  <si>
    <t>ISMAN BRITTO</t>
  </si>
  <si>
    <t>N/A</t>
  </si>
  <si>
    <t>CARRERA 9 # 18-60</t>
  </si>
  <si>
    <t>MEXICO</t>
  </si>
  <si>
    <t>COMERCIAL</t>
  </si>
  <si>
    <t>001</t>
  </si>
  <si>
    <t>NO</t>
  </si>
  <si>
    <t>SECRETARÍA DE PLANEACIÓN Y ORDENAMIENTO TERRITORIAL</t>
  </si>
  <si>
    <t>2025800000001023
21/01/2025</t>
  </si>
  <si>
    <t>SI</t>
  </si>
  <si>
    <t>21/01/2025
22/01/2025</t>
  </si>
  <si>
    <t>002
003</t>
  </si>
  <si>
    <t>YENNIFFER RODRIGUEZ</t>
  </si>
  <si>
    <t>VERTIMIENTO SUSTANCIAS ALCANTARILLADO</t>
  </si>
  <si>
    <t>--</t>
  </si>
  <si>
    <t>CALLE 15B # 19 - 51</t>
  </si>
  <si>
    <t>MIRAFLORES</t>
  </si>
  <si>
    <t>RESIDENCIAL</t>
  </si>
  <si>
    <t>004</t>
  </si>
  <si>
    <t>SECRETARÍA DE MOVILIDAD</t>
  </si>
  <si>
    <t>2025800000001303
27/01/2025</t>
  </si>
  <si>
    <t>LA PERSONA QUE ATIENDE LA VISITA NO PROPORCIONA DATOS NI FIRMA EL ACTA DE VISITA AMBIENTAL</t>
  </si>
  <si>
    <t>JUIO CESAR AVILA</t>
  </si>
  <si>
    <t>MINIMERCADO JMK</t>
  </si>
  <si>
    <t>CARRERA 6B # 23 -55</t>
  </si>
  <si>
    <t>BELLISCA</t>
  </si>
  <si>
    <t>005</t>
  </si>
  <si>
    <t>GESTIÓN INADECUADA DE RESIDUOS PELIGROSOS Y/O ESPECIALES</t>
  </si>
  <si>
    <t>WILLIAM GARZÓN</t>
  </si>
  <si>
    <t>ARINTIA GROUP SAS</t>
  </si>
  <si>
    <t>PARQUE EMPRESARIAL DE OCCIDENTE BODEGA 37</t>
  </si>
  <si>
    <t>HATO</t>
  </si>
  <si>
    <t>INDUSTRIAL</t>
  </si>
  <si>
    <t>007</t>
  </si>
  <si>
    <t>CORPORACIÓN AUTÓNOMA REGIONAL DE CUNDINAMARCA</t>
  </si>
  <si>
    <t>2025800000013901
07/02/2025</t>
  </si>
  <si>
    <t>JENNY ANDREA VILLAMIL</t>
  </si>
  <si>
    <t>EMISIONES</t>
  </si>
  <si>
    <t>JEIMMY USECHE</t>
  </si>
  <si>
    <t>POLIEXPANDIDOS SAS</t>
  </si>
  <si>
    <t>CARRERA 2 # 16 - 42</t>
  </si>
  <si>
    <t>049</t>
  </si>
  <si>
    <t>2025800000021331
21/02/2025</t>
  </si>
  <si>
    <t>OLORES OFENSIVOS</t>
  </si>
  <si>
    <t>ELLISON ARDILA</t>
  </si>
  <si>
    <t>QUEMA A CIELO ABIERTO</t>
  </si>
  <si>
    <t>JOAQUIN VICENTE FLORES</t>
  </si>
  <si>
    <t>CALLE 14A # 24 - 02</t>
  </si>
  <si>
    <t>VILLA PAOLA</t>
  </si>
  <si>
    <t>016</t>
  </si>
  <si>
    <t>TALA DE ÁRBOLES</t>
  </si>
  <si>
    <t>CONJUNTO RESIDENCIAL VILLA DE LOS ALPES</t>
  </si>
  <si>
    <t>CARRERA 12 # 18A - 49</t>
  </si>
  <si>
    <t>LA AURORA</t>
  </si>
  <si>
    <t>050</t>
  </si>
  <si>
    <t>MARIA ALEJANDRA CORONADO</t>
  </si>
  <si>
    <t>LEIDY FLORIDA</t>
  </si>
  <si>
    <t>PARQUE INDUSTRIAL EL DORADO</t>
  </si>
  <si>
    <t>LA ISLA</t>
  </si>
  <si>
    <t>051</t>
  </si>
  <si>
    <t>ANDREA TOVAR</t>
  </si>
  <si>
    <t>AUTO DRSO No. 10256000226 DEL 20 MARZO 2025 (ARCHIVO QUEJA)</t>
  </si>
  <si>
    <t>RESPUESTA PARCIAL 15/3/2025
RESPUESTA VISITA
AUTO DRSO No. 10256000334 DEL 21 ABRIL 2025 (ARCHIVO QUEJA)</t>
  </si>
  <si>
    <t>DISPOSICIÓN INADECUADA DE ACEITES</t>
  </si>
  <si>
    <t>BLANCA RONCANCIO</t>
  </si>
  <si>
    <t>CARRERA 5 # 17A - 55</t>
  </si>
  <si>
    <t>126</t>
  </si>
  <si>
    <t>MARIA ALEJANDRA CORONADO
LEIDY NAVARRETE</t>
  </si>
  <si>
    <t>OLORES OFENSIVOS Y DISPOSICIÓN INADECUDAD DE RESIDUOS SÓLIDOS</t>
  </si>
  <si>
    <t>NANCY RONDON PEÑA</t>
  </si>
  <si>
    <t>FINCA BOCHICA 1</t>
  </si>
  <si>
    <t>AGROPECUARIO</t>
  </si>
  <si>
    <t>136</t>
  </si>
  <si>
    <t>SECRETARÍA DE SALUD</t>
  </si>
  <si>
    <t>20251068042
18/06/2025</t>
  </si>
  <si>
    <t>DISPOSICIÓN INADECUADA DE RESIDUOS SÓLIDOS Y ÁRBOLES EN RIESGO</t>
  </si>
  <si>
    <t>JESÚS ANIBAL RINCÓN GÓMEZ</t>
  </si>
  <si>
    <t>CARRERA 2C # 24A -84</t>
  </si>
  <si>
    <t>HATO SEGUNDO SECTOR</t>
  </si>
  <si>
    <t>149</t>
  </si>
  <si>
    <t>INSPECCIÓN SEGUNDA DE POLICIA</t>
  </si>
  <si>
    <t>2025800000016073
16/07/2025</t>
  </si>
  <si>
    <t>PRESUNTO VERTIMIENTO</t>
  </si>
  <si>
    <t>JULIAN ORTIZ</t>
  </si>
  <si>
    <t>FLEXPORT DE COLOMBIA SAS</t>
  </si>
  <si>
    <t>KILÓMETRO 3 VÍA FUNZA LA PUNTA</t>
  </si>
  <si>
    <t>EL COCLÍ</t>
  </si>
  <si>
    <t>167</t>
  </si>
  <si>
    <t>PEDRO NEL CHAPARRO</t>
  </si>
  <si>
    <t>CARRERA 12 # 9C-51</t>
  </si>
  <si>
    <t>148</t>
  </si>
  <si>
    <t>20251068020
18/06/2025</t>
  </si>
  <si>
    <t>SEMOVIENTES</t>
  </si>
  <si>
    <t>FIDEL SUAREZ</t>
  </si>
  <si>
    <t>FINCA SAN ANTONIO</t>
  </si>
  <si>
    <t>SIETE TROJES</t>
  </si>
  <si>
    <t>153</t>
  </si>
  <si>
    <t>JENNIFFER ANDREA TOVAR</t>
  </si>
  <si>
    <t>DISPOSICIÓN INADECUADA DE RESIDUOS PELIGROSOS Y EMISIONES ATMÓSFERICAS</t>
  </si>
  <si>
    <t>RODOLFO VERGARA</t>
  </si>
  <si>
    <t>CARRERA 3A # 14 - 62</t>
  </si>
  <si>
    <t>LA FORTUNA</t>
  </si>
  <si>
    <t>168</t>
  </si>
  <si>
    <t>2025800000017113
25/07/2025
2025800000017113
13/08/2025</t>
  </si>
  <si>
    <t>ELLISON ARDILA
LEIDY NAVARRETE</t>
  </si>
  <si>
    <t>AFECTACIONES AMBIENTALES</t>
  </si>
  <si>
    <t>KAREN AMAYA</t>
  </si>
  <si>
    <t>PHATERXON PHARMA</t>
  </si>
  <si>
    <t>FINCA HACIENTA CATAMA</t>
  </si>
  <si>
    <t>LA FLORIDA</t>
  </si>
  <si>
    <t>187</t>
  </si>
  <si>
    <t>SECRETARÍA DE PLANEACIÓN Y ORDENAMIENTO TERRITORIAL
INSPECCIÓN DE POLICIA</t>
  </si>
  <si>
    <t>2025800000016370
21/07/2025
2025800000016383
27/07/2025</t>
  </si>
  <si>
    <t>LUIS FERNANDO HERRERA</t>
  </si>
  <si>
    <t>IMPREAC IMPRESOS Y ACABADOS SAS</t>
  </si>
  <si>
    <t>PI CELTA BODEGA 131-17</t>
  </si>
  <si>
    <t>192</t>
  </si>
  <si>
    <t>SECRETARÍA DE HACIENDA
PI CELTA</t>
  </si>
  <si>
    <t>2025800000017403
30/07/2025
2025800000105241
30/07/2025</t>
  </si>
  <si>
    <t>JENNY ANDREA VILLAMIL
MARIA ALEJANDRA CORONADO</t>
  </si>
  <si>
    <t>DISPOSICIÓN INADECUADA DE RESIDUOS ORGÁNICOS</t>
  </si>
  <si>
    <t>ANDREA QUINTERO</t>
  </si>
  <si>
    <t>FINCA EL PARAISO</t>
  </si>
  <si>
    <t>195</t>
  </si>
  <si>
    <t>INSPECCIÓN SEGUNDA DE POLICIA
AUTORIDAD NACIONAL DE LICENCIAS AMBIENTALES</t>
  </si>
  <si>
    <t>2025800000017593
31/07/2025
202580000010621
31/07/2025</t>
  </si>
  <si>
    <t>FRANCISCO GOMEZ</t>
  </si>
  <si>
    <t>TAPAMETAL COLOMBIA LTDA</t>
  </si>
  <si>
    <t>CALLE 15 # 1 - 94</t>
  </si>
  <si>
    <t>203</t>
  </si>
  <si>
    <t>DISPOSICIÓN INADECUADA DE RESIDUOS PELIGROSOS</t>
  </si>
  <si>
    <t>CARLOS DÍAZ PULIDO</t>
  </si>
  <si>
    <t>CALLE 12 # 20A -44</t>
  </si>
  <si>
    <t>VILLA  PAUL</t>
  </si>
  <si>
    <t>207</t>
  </si>
  <si>
    <t>LEIDY NAVARRETE</t>
  </si>
  <si>
    <t>ANTONIO MORENO</t>
  </si>
  <si>
    <t>FINCA LOS ALISOS</t>
  </si>
  <si>
    <t>210</t>
  </si>
  <si>
    <t>20251091941
19/08/2025</t>
  </si>
  <si>
    <t>KILOMETRO 3.5 VÍA FUNZA SIBERIA</t>
  </si>
  <si>
    <t>212</t>
  </si>
  <si>
    <t>CORPORACIÓN AUTÓNOMA REGIONAL DE CUNDINAMARCA
SECRETARIA DE MOVILIDAD
INSPECCIÓN PRIMERA DE POLICIA</t>
  </si>
  <si>
    <t>20251087964
08/08/2025
2025800000018383 
06/08/2025
2025800000018573
11/08/2025</t>
  </si>
  <si>
    <t>MARIA ALEJANDRA CORONADO
LEIDY NAVARRETE</t>
  </si>
  <si>
    <t>RUBIELA VELASQUEZ</t>
  </si>
  <si>
    <t>CONVENTO HERMANAS JUANISTAR</t>
  </si>
  <si>
    <t>CARRERA 13 # 17B - 65</t>
  </si>
  <si>
    <t>213</t>
  </si>
  <si>
    <t>20251087973
08/08/2025</t>
  </si>
  <si>
    <t>DISPOSICIÓN INADECUADA DE CADAVERES DE ANIMALES DOMÉSTICOS</t>
  </si>
  <si>
    <t>DAYASTRITH GOMEZ</t>
  </si>
  <si>
    <t>CONJUNTO RESIDENCIAL PRADOS DE SAN ANDRES</t>
  </si>
  <si>
    <t>CARRERA 22 # 12 - 03</t>
  </si>
  <si>
    <t>230</t>
  </si>
  <si>
    <t>CAPTACIÓN DE AGUAS Y VERTIMIENTO SUSTANCIAS ALCANTARILLADO</t>
  </si>
  <si>
    <t>MARTHA ARDILA</t>
  </si>
  <si>
    <t>WASHME CAR WASH</t>
  </si>
  <si>
    <t>CALLE 12 # 6A - 84</t>
  </si>
  <si>
    <t>SERREZUELITA</t>
  </si>
  <si>
    <t>233</t>
  </si>
  <si>
    <t>2025800000020093
29/08/2025</t>
  </si>
  <si>
    <t>VERTIMIENTO DE AGUAS AL SUELO</t>
  </si>
  <si>
    <t>ANDREA TOVAR
ELLISON ARDILA</t>
  </si>
  <si>
    <t>JORGE LUIS MORA</t>
  </si>
  <si>
    <t>PARQUEADERO LAS PALMAS</t>
  </si>
  <si>
    <t>KILOMETRO 3 VÍA FUNZA SIBERIA</t>
  </si>
  <si>
    <t>238</t>
  </si>
  <si>
    <t>CAROLINA LEON
CAMILO NOVATO</t>
  </si>
  <si>
    <t>CALLE 27 # 7 -61
KILOMETRO 1,5 VÍA FUNZA SIBERIA</t>
  </si>
  <si>
    <t>PARQUE INDUSTRIAL SAN DIEGO</t>
  </si>
  <si>
    <t>RESIDENCIAL
INDUSTRIAL</t>
  </si>
  <si>
    <t>247
248</t>
  </si>
  <si>
    <t>CORPORACIÓN AUTÓNOMA REGIONAL DE CUNDINAMARCA
EMAAF</t>
  </si>
  <si>
    <t>2025800000128891
09/09/2025
2025800000128881
09/09/2025</t>
  </si>
  <si>
    <t>2025800000124631
02/09/2025</t>
  </si>
  <si>
    <t>FABIO RODRIGUEZ</t>
  </si>
  <si>
    <t>GRAMSER SAS</t>
  </si>
  <si>
    <t>CALLE 15 # 1 - 28</t>
  </si>
  <si>
    <t>265</t>
  </si>
  <si>
    <t>MARIA ELENA ALONSO</t>
  </si>
  <si>
    <t>CARRERA 10a # 22a - 29</t>
  </si>
  <si>
    <t>SANTA TERESITA</t>
  </si>
  <si>
    <t>264</t>
  </si>
  <si>
    <t>USO INADECUADO RECURSO HÍDRICO</t>
  </si>
  <si>
    <t>JUAN GRANADOS</t>
  </si>
  <si>
    <t>CONJUNTO RESIDENCIAL TORRES DE ZUAME</t>
  </si>
  <si>
    <t>CARRERA 5 # 25 - 115</t>
  </si>
  <si>
    <t>266</t>
  </si>
  <si>
    <t>DIANA PATIÑO</t>
  </si>
  <si>
    <t>CARRERA 6a # 18 - 38</t>
  </si>
  <si>
    <t>MÉXICO</t>
  </si>
  <si>
    <t>270</t>
  </si>
  <si>
    <t>INSPECCIÓN SEGUNDA</t>
  </si>
  <si>
    <t>2025800000023963
08/10/2025</t>
  </si>
  <si>
    <t>7/10/2025
10/10/2025
14/10/2025
16/10/2025</t>
  </si>
  <si>
    <t>LINA HIGUERA</t>
  </si>
  <si>
    <t>DISTRICARGO SA</t>
  </si>
  <si>
    <t>KILOMETRO 7 AUTOPISTA MEDELLÍN</t>
  </si>
  <si>
    <t>HUMEDAL GUALÍ</t>
  </si>
  <si>
    <t>294</t>
  </si>
  <si>
    <t>INSPECCIÓN PRIMERA</t>
  </si>
  <si>
    <t>2025800000025823
28/10/2025</t>
  </si>
  <si>
    <t>MARIA ALEJANDRA</t>
  </si>
  <si>
    <t>OLORES Y EMISIONES</t>
  </si>
  <si>
    <t>ALVARO CLAVIJO</t>
  </si>
  <si>
    <t>ALPLASTIC SAS</t>
  </si>
  <si>
    <t>CALLE 9 # 22 - 53</t>
  </si>
  <si>
    <t>295</t>
  </si>
  <si>
    <t>2025800000026323
05/11/2025</t>
  </si>
  <si>
    <t>28 - 29 - 30 / 10/2025</t>
  </si>
  <si>
    <t>BENJAMIN SILVA</t>
  </si>
  <si>
    <t>FINCA EL RANCHO</t>
  </si>
  <si>
    <t>351</t>
  </si>
  <si>
    <t>2025800000179971
11/12/2025</t>
  </si>
  <si>
    <t>MARIA ALEJANDRA
LEIDY NAVARRETE</t>
  </si>
  <si>
    <t>CALLE 19a # 5a -20</t>
  </si>
  <si>
    <t>SAMARKANDA</t>
  </si>
  <si>
    <t>355</t>
  </si>
  <si>
    <t>INSPECCIÓN SEGUNDA DE POLICÍA</t>
  </si>
  <si>
    <t>2025800000029853
11/12/2025</t>
  </si>
  <si>
    <t>CAPTACIÓN DE AGUAS</t>
  </si>
  <si>
    <t>CALLE 25 # 20 - 01</t>
  </si>
  <si>
    <t>356</t>
  </si>
  <si>
    <t>2025800000181461
15/12/2025</t>
  </si>
  <si>
    <t>PARQUE LA FLORIDA</t>
  </si>
  <si>
    <t>359</t>
  </si>
  <si>
    <t>CORPORACIÓN AUTÓNOMA REGIONAL DE CUNDINAMARCA CAR</t>
  </si>
  <si>
    <t>2025800000180611
11/12/2025</t>
  </si>
  <si>
    <t>LEIDY NAVARRETE
ANDREA TOVAR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</si>
</sst>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Outfit"/>
    </font>
    <font>
      <sz val="11"/>
      <name val="Calibri"/>
      <family val="2"/>
    </font>
    <font>
      <b/>
      <sz val="14"/>
      <color theme="1"/>
      <name val="Outfit"/>
    </font>
    <font>
      <sz val="10"/>
      <color theme="1"/>
      <name val="Outfit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0" xfId="0" applyFont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164" fontId="5" fillId="0" borderId="14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center" vertical="center" wrapText="1"/>
    </xf>
    <xf numFmtId="164" fontId="5" fillId="0" borderId="32" xfId="0" quotePrefix="1" applyNumberFormat="1" applyFont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32" xfId="1" applyFill="1" applyBorder="1" applyAlignment="1">
      <alignment horizontal="center" vertical="center" wrapText="1"/>
    </xf>
    <xf numFmtId="164" fontId="1" fillId="0" borderId="32" xfId="1" applyNumberFormat="1" applyBorder="1" applyAlignment="1">
      <alignment horizontal="center" vertical="center" wrapText="1"/>
    </xf>
    <xf numFmtId="164" fontId="1" fillId="0" borderId="18" xfId="1" applyNumberFormat="1" applyBorder="1" applyAlignment="1">
      <alignment horizontal="center" vertical="center" wrapText="1"/>
    </xf>
    <xf numFmtId="164" fontId="1" fillId="0" borderId="13" xfId="1" applyNumberFormat="1" applyBorder="1" applyAlignment="1">
      <alignment horizontal="center" vertical="center" wrapText="1"/>
    </xf>
    <xf numFmtId="164" fontId="5" fillId="0" borderId="13" xfId="0" quotePrefix="1" applyNumberFormat="1" applyFont="1" applyBorder="1" applyAlignment="1">
      <alignment horizontal="center" vertical="center" wrapText="1"/>
    </xf>
    <xf numFmtId="0" fontId="0" fillId="0" borderId="0" xfId="0"/>
    <xf numFmtId="164" fontId="5" fillId="0" borderId="15" xfId="0" applyNumberFormat="1" applyFont="1" applyBorder="1" applyAlignment="1">
      <alignment horizontal="center" vertical="center" wrapText="1"/>
    </xf>
    <xf numFmtId="0" fontId="0" fillId="0" borderId="0" xfId="0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9" xfId="0" applyFont="1" applyBorder="1"/>
    <xf numFmtId="164" fontId="5" fillId="0" borderId="15" xfId="0" applyNumberFormat="1" applyFont="1" applyBorder="1" applyAlignment="1">
      <alignment horizontal="center" vertical="center" wrapText="1"/>
    </xf>
    <xf numFmtId="0" fontId="3" fillId="0" borderId="18" xfId="0" applyFont="1" applyBorder="1"/>
    <xf numFmtId="49" fontId="5" fillId="0" borderId="15" xfId="0" applyNumberFormat="1" applyFont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35" xfId="0" applyFont="1" applyBorder="1"/>
    <xf numFmtId="164" fontId="5" fillId="0" borderId="32" xfId="0" applyNumberFormat="1" applyFont="1" applyBorder="1" applyAlignment="1">
      <alignment horizontal="center" vertical="center" wrapText="1"/>
    </xf>
    <xf numFmtId="0" fontId="3" fillId="0" borderId="32" xfId="0" applyFont="1" applyBorder="1"/>
    <xf numFmtId="164" fontId="5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/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0" fillId="0" borderId="0" xfId="0"/>
    <xf numFmtId="0" fontId="3" fillId="0" borderId="8" xfId="0" applyFont="1" applyBorder="1"/>
    <xf numFmtId="0" fontId="3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26" xfId="0" applyFont="1" applyBorder="1"/>
    <xf numFmtId="0" fontId="3" fillId="0" borderId="27" xfId="0" applyFont="1" applyBorder="1"/>
    <xf numFmtId="0" fontId="1" fillId="0" borderId="32" xfId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64" fontId="1" fillId="0" borderId="15" xfId="1" applyNumberForma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64" fontId="1" fillId="0" borderId="23" xfId="1" applyNumberFormat="1" applyBorder="1" applyAlignment="1">
      <alignment horizontal="center" vertical="center" wrapText="1"/>
    </xf>
    <xf numFmtId="164" fontId="5" fillId="0" borderId="23" xfId="0" quotePrefix="1" applyNumberFormat="1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4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0</xdr:row>
      <xdr:rowOff>0</xdr:rowOff>
    </xdr:from>
    <xdr:ext cx="2686050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5B35DE74-E195-480B-B5EA-23FFC6E37A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0"/>
          <a:ext cx="2686050" cy="952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MFh76WA93s3OpyoE5r5f_dLcFHKrL5YB?usp=sharing" TargetMode="External"/><Relationship Id="rId18" Type="http://schemas.openxmlformats.org/officeDocument/2006/relationships/hyperlink" Target="https://drive.google.com/drive/folders/1TahtaaWYGi5F7qKusVW45BZ-0A3CUaNO?usp=sharing" TargetMode="External"/><Relationship Id="rId26" Type="http://schemas.openxmlformats.org/officeDocument/2006/relationships/hyperlink" Target="https://drive.google.com/drive/folders/1sTUNa4NBUunIAn_JrSJI71YX6OC4yVUJ?usp=sharing" TargetMode="External"/><Relationship Id="rId21" Type="http://schemas.openxmlformats.org/officeDocument/2006/relationships/hyperlink" Target="https://drive.google.com/drive/folders/1-NVSuq8vRaXlMmBwl3IPiCFGKPpAm3fD?usp=sharing" TargetMode="External"/><Relationship Id="rId34" Type="http://schemas.openxmlformats.org/officeDocument/2006/relationships/hyperlink" Target="https://drive.google.com/drive/folders/1PkWQx2rBRCAfDejJ7_fvXNLkp9Jmnt0d?usp=drive_link" TargetMode="External"/><Relationship Id="rId7" Type="http://schemas.openxmlformats.org/officeDocument/2006/relationships/hyperlink" Target="https://drive.google.com/drive/folders/1ekompbnYHQ5_jhQrM-aIJ22WqSpt6DIK?usp=drive_link" TargetMode="External"/><Relationship Id="rId12" Type="http://schemas.openxmlformats.org/officeDocument/2006/relationships/hyperlink" Target="https://drive.google.com/drive/folders/1M6ze4lULnoL9zBFp1fdAkOLBTigJvREA?usp=sharing" TargetMode="External"/><Relationship Id="rId17" Type="http://schemas.openxmlformats.org/officeDocument/2006/relationships/hyperlink" Target="https://drive.google.com/drive/folders/1FuxI1SfYcYzRWWbHSr2A1375XcVtZ4Gz?usp=sharing" TargetMode="External"/><Relationship Id="rId25" Type="http://schemas.openxmlformats.org/officeDocument/2006/relationships/hyperlink" Target="https://drive.google.com/drive/folders/1GoVeO2ursM8iyKQtlyRrGU6utK_uJnbh?usp=sharing" TargetMode="External"/><Relationship Id="rId33" Type="http://schemas.openxmlformats.org/officeDocument/2006/relationships/hyperlink" Target="https://drive.google.com/drive/folders/1WmHmz96XbKs7dXTzDGH5D6Um_y6xIps_?usp=drive_link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drive.google.com/drive/folders/1znGnQVmMAzhJ_-pWM2FAmaVOi8Eel8Ug?usp=drive_link" TargetMode="External"/><Relationship Id="rId16" Type="http://schemas.openxmlformats.org/officeDocument/2006/relationships/hyperlink" Target="https://drive.google.com/drive/folders/1ndEV0QKgktkBswpSEOWkYg7tI9DwFX9z?usp=sharing" TargetMode="External"/><Relationship Id="rId20" Type="http://schemas.openxmlformats.org/officeDocument/2006/relationships/hyperlink" Target="https://drive.google.com/drive/folders/17Z67pA8qhpElIWo_RUwLZWwQ0rKmDJoX?usp=sharing" TargetMode="External"/><Relationship Id="rId29" Type="http://schemas.openxmlformats.org/officeDocument/2006/relationships/hyperlink" Target="https://drive.google.com/drive/folders/1ZaT9S_Pp7TEd7E43TlvOcdx6giF1W9HM?usp=drive_link" TargetMode="External"/><Relationship Id="rId1" Type="http://schemas.openxmlformats.org/officeDocument/2006/relationships/hyperlink" Target="https://drive.google.com/drive/folders/1ypoPXvTDpPNXOAAs7tHfLiViCuAC2gL2?usp=drive_link" TargetMode="External"/><Relationship Id="rId6" Type="http://schemas.openxmlformats.org/officeDocument/2006/relationships/hyperlink" Target="https://drive.google.com/drive/folders/1TGRtvZza3wDRAJOsAOWHs3cXOJvtYlEm?usp=drive_link" TargetMode="External"/><Relationship Id="rId11" Type="http://schemas.openxmlformats.org/officeDocument/2006/relationships/hyperlink" Target="https://drive.google.com/drive/folders/19fr3-xVwCYCXMwJf20OHhOLdzfyCuG44?usp=sharing" TargetMode="External"/><Relationship Id="rId24" Type="http://schemas.openxmlformats.org/officeDocument/2006/relationships/hyperlink" Target="https://drive.google.com/drive/folders/1FfjhRnkEeHzuusXf2Hxz6PjDxE0M08KN?usp=sharing" TargetMode="External"/><Relationship Id="rId32" Type="http://schemas.openxmlformats.org/officeDocument/2006/relationships/hyperlink" Target="https://drive.google.com/drive/folders/1LegpmU-n2U9pvgoBAJY6p1acqyXsurcS?usp=drive_link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drive/folders/1FsdRWe1oYPff2f4ebwZbctMl_9Hcc5t_?usp=drive_link" TargetMode="External"/><Relationship Id="rId15" Type="http://schemas.openxmlformats.org/officeDocument/2006/relationships/hyperlink" Target="https://drive.google.com/drive/folders/1Bh-_GJDztRDNsQJ3WXj30gjHM8ykR7yo?usp=sharing" TargetMode="External"/><Relationship Id="rId23" Type="http://schemas.openxmlformats.org/officeDocument/2006/relationships/hyperlink" Target="https://drive.google.com/drive/folders/1ZtgJ8T_m41yLFdwSt_S_5I9SGi_J0a66?usp=sharing" TargetMode="External"/><Relationship Id="rId28" Type="http://schemas.openxmlformats.org/officeDocument/2006/relationships/hyperlink" Target="https://drive.google.com/drive/folders/1C5p_yw8cWCp9VWoZytUnpDW-8mi3aWOj?usp=drive_link" TargetMode="External"/><Relationship Id="rId36" Type="http://schemas.openxmlformats.org/officeDocument/2006/relationships/hyperlink" Target="https://drive.google.com/drive/folders/1m0zbv1t5lXUGfQ1It_cU2rv83D78utnU?usp=drive_link" TargetMode="External"/><Relationship Id="rId10" Type="http://schemas.openxmlformats.org/officeDocument/2006/relationships/hyperlink" Target="https://drive.google.com/drive/folders/1EzAMOAJmWswYYRd1w3_5g1M3FKHfJAjL?usp=sharing" TargetMode="External"/><Relationship Id="rId19" Type="http://schemas.openxmlformats.org/officeDocument/2006/relationships/hyperlink" Target="https://drive.google.com/drive/folders/1WNArYAeqnKJmE9tP2OzCEBGOFl0mpe44?usp=sharing" TargetMode="External"/><Relationship Id="rId31" Type="http://schemas.openxmlformats.org/officeDocument/2006/relationships/hyperlink" Target="https://drive.google.com/drive/folders/1a2WmpuRZH1EXWEmidH12KW-i7USZ7rLy?usp=drive_link" TargetMode="External"/><Relationship Id="rId4" Type="http://schemas.openxmlformats.org/officeDocument/2006/relationships/hyperlink" Target="https://drive.google.com/drive/folders/13ir5wqlr0MTXR8Jv296uZgLEjXQI5vGt?usp=drive_link" TargetMode="External"/><Relationship Id="rId9" Type="http://schemas.openxmlformats.org/officeDocument/2006/relationships/hyperlink" Target="https://drive.google.com/drive/folders/1A4Sndwmcj8_VfwAi-rPBTj2ib4ZljYr6?usp=sharing" TargetMode="External"/><Relationship Id="rId14" Type="http://schemas.openxmlformats.org/officeDocument/2006/relationships/hyperlink" Target="https://drive.google.com/drive/folders/1jdUpd2JVFcnsa9L5uknbeXWt8JU4kING?usp=sharing" TargetMode="External"/><Relationship Id="rId22" Type="http://schemas.openxmlformats.org/officeDocument/2006/relationships/hyperlink" Target="https://drive.google.com/drive/folders/1_KvwqPrAToIyqdKCutJYFmSVf1ibuCev?usp=sharing" TargetMode="External"/><Relationship Id="rId27" Type="http://schemas.openxmlformats.org/officeDocument/2006/relationships/hyperlink" Target="https://drive.google.com/drive/folders/1Ib-JAqU6XqIZoMq5xQLjAuTPmc1Pa2g2?usp=drive_link" TargetMode="External"/><Relationship Id="rId30" Type="http://schemas.openxmlformats.org/officeDocument/2006/relationships/hyperlink" Target="https://drive.google.com/drive/folders/18CKqp64-kfR5n-wGX39ediylb1d8ttD2?usp=drive_link" TargetMode="External"/><Relationship Id="rId35" Type="http://schemas.openxmlformats.org/officeDocument/2006/relationships/hyperlink" Target="https://drive.google.com/drive/folders/1mFFeed5pUgdCS2Dh5WP09uey1p_N8zze?usp=drive_link" TargetMode="External"/><Relationship Id="rId8" Type="http://schemas.openxmlformats.org/officeDocument/2006/relationships/hyperlink" Target="8.%20ARBOLES%20PI%20DORADO" TargetMode="External"/><Relationship Id="rId3" Type="http://schemas.openxmlformats.org/officeDocument/2006/relationships/hyperlink" Target="https://drive.google.com/drive/folders/1-HU95OH-Y2XWWSF4lNZZKMCkmlb8PNy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EBF05-E6B2-44FE-9EBC-533F2684B66E}">
  <dimension ref="A1:Z1008"/>
  <sheetViews>
    <sheetView tabSelected="1" workbookViewId="0">
      <pane xSplit="3" ySplit="4" topLeftCell="D40" activePane="bottomRight" state="frozen"/>
      <selection pane="topRight" activeCell="D1" sqref="D1"/>
      <selection pane="bottomLeft" activeCell="A5" sqref="A5"/>
      <selection pane="bottomRight" activeCell="D46" sqref="D46"/>
    </sheetView>
  </sheetViews>
  <sheetFormatPr baseColWidth="10" defaultColWidth="14.42578125" defaultRowHeight="15" customHeight="1" x14ac:dyDescent="0.25"/>
  <cols>
    <col min="1" max="1" width="4.42578125" customWidth="1"/>
    <col min="2" max="2" width="17" customWidth="1"/>
    <col min="3" max="3" width="43.140625" customWidth="1"/>
    <col min="4" max="4" width="24.140625" customWidth="1"/>
    <col min="5" max="6" width="30.140625" customWidth="1"/>
    <col min="7" max="7" width="26.28515625" customWidth="1"/>
    <col min="8" max="8" width="22.42578125" customWidth="1"/>
    <col min="9" max="9" width="17.5703125" customWidth="1"/>
    <col min="10" max="10" width="15.7109375" customWidth="1"/>
    <col min="11" max="11" width="26.85546875" customWidth="1"/>
    <col min="12" max="12" width="19.85546875" customWidth="1"/>
    <col min="13" max="13" width="23.42578125" customWidth="1"/>
    <col min="14" max="14" width="33.42578125" customWidth="1"/>
    <col min="15" max="15" width="28.5703125" customWidth="1"/>
    <col min="16" max="16" width="20.7109375" customWidth="1"/>
    <col min="17" max="17" width="22.42578125" customWidth="1"/>
    <col min="18" max="19" width="21.85546875" customWidth="1"/>
    <col min="20" max="20" width="19" customWidth="1"/>
    <col min="21" max="21" width="21.7109375" customWidth="1"/>
    <col min="22" max="22" width="36.85546875" customWidth="1"/>
    <col min="23" max="26" width="10.7109375" customWidth="1"/>
  </cols>
  <sheetData>
    <row r="1" spans="1:26" ht="51.75" customHeight="1" x14ac:dyDescent="0.25">
      <c r="A1" s="57"/>
      <c r="B1" s="58"/>
      <c r="C1" s="59"/>
      <c r="D1" s="64" t="s">
        <v>0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  <c r="W1" s="1"/>
      <c r="X1" s="1"/>
      <c r="Y1" s="1"/>
      <c r="Z1" s="1"/>
    </row>
    <row r="2" spans="1:26" ht="12.75" customHeight="1" x14ac:dyDescent="0.25">
      <c r="A2" s="60"/>
      <c r="B2" s="61"/>
      <c r="C2" s="62"/>
      <c r="D2" s="67" t="s">
        <v>1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9"/>
      <c r="W2" s="1"/>
      <c r="X2" s="1"/>
      <c r="Y2" s="1"/>
      <c r="Z2" s="1"/>
    </row>
    <row r="3" spans="1:26" ht="13.5" customHeight="1" thickBot="1" x14ac:dyDescent="0.3">
      <c r="A3" s="60"/>
      <c r="B3" s="63"/>
      <c r="C3" s="62"/>
      <c r="D3" s="70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71"/>
      <c r="W3" s="1"/>
      <c r="X3" s="1"/>
      <c r="Y3" s="1"/>
      <c r="Z3" s="1"/>
    </row>
    <row r="4" spans="1:26" ht="62.25" customHeight="1" thickBot="1" x14ac:dyDescent="0.3">
      <c r="A4" s="23" t="s">
        <v>2</v>
      </c>
      <c r="B4" s="24" t="s">
        <v>3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  <c r="M4" s="24" t="s">
        <v>14</v>
      </c>
      <c r="N4" s="24" t="s">
        <v>15</v>
      </c>
      <c r="O4" s="24" t="s">
        <v>16</v>
      </c>
      <c r="P4" s="24" t="s">
        <v>17</v>
      </c>
      <c r="Q4" s="24" t="s">
        <v>18</v>
      </c>
      <c r="R4" s="24" t="s">
        <v>13</v>
      </c>
      <c r="S4" s="24" t="s">
        <v>19</v>
      </c>
      <c r="T4" s="24" t="s">
        <v>20</v>
      </c>
      <c r="U4" s="25" t="s">
        <v>21</v>
      </c>
      <c r="V4" s="26" t="s">
        <v>22</v>
      </c>
      <c r="W4" s="1"/>
      <c r="X4" s="1"/>
      <c r="Y4" s="1"/>
      <c r="Z4" s="1"/>
    </row>
    <row r="5" spans="1:26" ht="41.25" customHeight="1" x14ac:dyDescent="0.25">
      <c r="A5" s="19">
        <v>1</v>
      </c>
      <c r="B5" s="18">
        <v>45674</v>
      </c>
      <c r="C5" s="31" t="s">
        <v>23</v>
      </c>
      <c r="D5" s="18">
        <v>45677</v>
      </c>
      <c r="E5" s="18" t="s">
        <v>24</v>
      </c>
      <c r="F5" s="18" t="s">
        <v>25</v>
      </c>
      <c r="G5" s="18" t="s">
        <v>26</v>
      </c>
      <c r="H5" s="18" t="s">
        <v>27</v>
      </c>
      <c r="I5" s="20" t="s">
        <v>25</v>
      </c>
      <c r="J5" s="20" t="s">
        <v>28</v>
      </c>
      <c r="K5" s="20" t="s">
        <v>25</v>
      </c>
      <c r="L5" s="21" t="s">
        <v>29</v>
      </c>
      <c r="M5" s="20" t="s">
        <v>30</v>
      </c>
      <c r="N5" s="20" t="s">
        <v>31</v>
      </c>
      <c r="O5" s="20" t="s">
        <v>32</v>
      </c>
      <c r="P5" s="20" t="s">
        <v>33</v>
      </c>
      <c r="Q5" s="7" t="s">
        <v>34</v>
      </c>
      <c r="R5" s="21" t="s">
        <v>35</v>
      </c>
      <c r="S5" s="7">
        <v>45679</v>
      </c>
      <c r="T5" s="20" t="str">
        <f t="shared" ref="T5:T8" si="0">IF(ISBLANK(S5),"ABIERTA","CERRADA")</f>
        <v>CERRADA</v>
      </c>
      <c r="U5" s="20" t="s">
        <v>36</v>
      </c>
      <c r="V5" s="22"/>
      <c r="W5" s="1"/>
      <c r="X5" s="1"/>
      <c r="Y5" s="1"/>
      <c r="Z5" s="1"/>
    </row>
    <row r="6" spans="1:26" ht="41.25" customHeight="1" x14ac:dyDescent="0.25">
      <c r="A6" s="27">
        <v>2</v>
      </c>
      <c r="B6" s="29">
        <v>45674</v>
      </c>
      <c r="C6" s="32" t="s">
        <v>37</v>
      </c>
      <c r="D6" s="29">
        <v>45679</v>
      </c>
      <c r="E6" s="30" t="s">
        <v>38</v>
      </c>
      <c r="F6" s="29" t="s">
        <v>25</v>
      </c>
      <c r="G6" s="29" t="s">
        <v>39</v>
      </c>
      <c r="H6" s="29" t="s">
        <v>40</v>
      </c>
      <c r="I6" s="28" t="s">
        <v>25</v>
      </c>
      <c r="J6" s="4" t="s">
        <v>41</v>
      </c>
      <c r="K6" s="4" t="s">
        <v>25</v>
      </c>
      <c r="L6" s="5" t="s">
        <v>42</v>
      </c>
      <c r="M6" s="4" t="s">
        <v>30</v>
      </c>
      <c r="N6" s="4" t="s">
        <v>43</v>
      </c>
      <c r="O6" s="4" t="s">
        <v>44</v>
      </c>
      <c r="P6" s="4" t="s">
        <v>30</v>
      </c>
      <c r="Q6" s="4" t="s">
        <v>25</v>
      </c>
      <c r="R6" s="4" t="s">
        <v>25</v>
      </c>
      <c r="S6" s="3">
        <v>45684</v>
      </c>
      <c r="T6" s="4" t="str">
        <f t="shared" si="0"/>
        <v>CERRADA</v>
      </c>
      <c r="U6" s="4" t="s">
        <v>36</v>
      </c>
      <c r="V6" s="6" t="s">
        <v>45</v>
      </c>
      <c r="W6" s="1"/>
      <c r="X6" s="1"/>
      <c r="Y6" s="1"/>
      <c r="Z6" s="1"/>
    </row>
    <row r="7" spans="1:26" ht="41.25" customHeight="1" x14ac:dyDescent="0.25">
      <c r="A7" s="27">
        <v>3</v>
      </c>
      <c r="B7" s="29">
        <v>45674</v>
      </c>
      <c r="C7" s="32" t="s">
        <v>23</v>
      </c>
      <c r="D7" s="29">
        <v>45681</v>
      </c>
      <c r="E7" s="29" t="s">
        <v>46</v>
      </c>
      <c r="F7" s="29" t="s">
        <v>47</v>
      </c>
      <c r="G7" s="29" t="s">
        <v>48</v>
      </c>
      <c r="H7" s="29" t="s">
        <v>49</v>
      </c>
      <c r="I7" s="28" t="s">
        <v>25</v>
      </c>
      <c r="J7" s="4" t="s">
        <v>28</v>
      </c>
      <c r="K7" s="4" t="s">
        <v>25</v>
      </c>
      <c r="L7" s="5" t="s">
        <v>50</v>
      </c>
      <c r="M7" s="4" t="s">
        <v>30</v>
      </c>
      <c r="N7" s="4" t="s">
        <v>30</v>
      </c>
      <c r="O7" s="4" t="s">
        <v>25</v>
      </c>
      <c r="P7" s="4" t="s">
        <v>25</v>
      </c>
      <c r="Q7" s="4" t="s">
        <v>25</v>
      </c>
      <c r="R7" s="4" t="s">
        <v>25</v>
      </c>
      <c r="S7" s="3">
        <v>45684</v>
      </c>
      <c r="T7" s="4" t="str">
        <f t="shared" si="0"/>
        <v>CERRADA</v>
      </c>
      <c r="U7" s="4" t="s">
        <v>36</v>
      </c>
      <c r="V7" s="6"/>
      <c r="W7" s="1"/>
      <c r="X7" s="1"/>
      <c r="Y7" s="1"/>
      <c r="Z7" s="1"/>
    </row>
    <row r="8" spans="1:26" ht="41.25" customHeight="1" x14ac:dyDescent="0.25">
      <c r="A8" s="51">
        <v>4</v>
      </c>
      <c r="B8" s="53">
        <v>45687</v>
      </c>
      <c r="C8" s="72" t="s">
        <v>51</v>
      </c>
      <c r="D8" s="53">
        <v>45702</v>
      </c>
      <c r="E8" s="53" t="s">
        <v>52</v>
      </c>
      <c r="F8" s="53" t="s">
        <v>53</v>
      </c>
      <c r="G8" s="53" t="s">
        <v>54</v>
      </c>
      <c r="H8" s="53" t="s">
        <v>55</v>
      </c>
      <c r="I8" s="55" t="s">
        <v>25</v>
      </c>
      <c r="J8" s="45" t="s">
        <v>56</v>
      </c>
      <c r="K8" s="45" t="s">
        <v>25</v>
      </c>
      <c r="L8" s="45" t="s">
        <v>57</v>
      </c>
      <c r="M8" s="45" t="s">
        <v>58</v>
      </c>
      <c r="N8" s="45" t="s">
        <v>58</v>
      </c>
      <c r="O8" s="45" t="s">
        <v>59</v>
      </c>
      <c r="P8" s="45" t="s">
        <v>30</v>
      </c>
      <c r="Q8" s="45" t="s">
        <v>25</v>
      </c>
      <c r="R8" s="45" t="s">
        <v>25</v>
      </c>
      <c r="S8" s="45">
        <v>45705</v>
      </c>
      <c r="T8" s="49" t="str">
        <f t="shared" si="0"/>
        <v>CERRADA</v>
      </c>
      <c r="U8" s="4" t="s">
        <v>36</v>
      </c>
      <c r="V8" s="50" t="s">
        <v>85</v>
      </c>
      <c r="W8" s="1"/>
      <c r="X8" s="1"/>
      <c r="Y8" s="1"/>
      <c r="Z8" s="1"/>
    </row>
    <row r="9" spans="1:26" ht="41.25" customHeight="1" x14ac:dyDescent="0.25">
      <c r="A9" s="52"/>
      <c r="B9" s="54"/>
      <c r="C9" s="72"/>
      <c r="D9" s="54"/>
      <c r="E9" s="54"/>
      <c r="F9" s="54"/>
      <c r="G9" s="54"/>
      <c r="H9" s="54"/>
      <c r="I9" s="5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" t="s">
        <v>60</v>
      </c>
      <c r="V9" s="44"/>
      <c r="W9" s="1"/>
      <c r="X9" s="1"/>
      <c r="Y9" s="1"/>
      <c r="Z9" s="1"/>
    </row>
    <row r="10" spans="1:26" ht="67.5" customHeight="1" x14ac:dyDescent="0.25">
      <c r="A10" s="51">
        <v>5</v>
      </c>
      <c r="B10" s="53">
        <v>45708</v>
      </c>
      <c r="C10" s="33" t="s">
        <v>61</v>
      </c>
      <c r="D10" s="53">
        <v>45730</v>
      </c>
      <c r="E10" s="53" t="s">
        <v>62</v>
      </c>
      <c r="F10" s="53" t="s">
        <v>63</v>
      </c>
      <c r="G10" s="53" t="s">
        <v>64</v>
      </c>
      <c r="H10" s="53" t="s">
        <v>55</v>
      </c>
      <c r="I10" s="55" t="s">
        <v>25</v>
      </c>
      <c r="J10" s="45" t="s">
        <v>56</v>
      </c>
      <c r="K10" s="45" t="s">
        <v>25</v>
      </c>
      <c r="L10" s="47" t="s">
        <v>65</v>
      </c>
      <c r="M10" s="45" t="s">
        <v>58</v>
      </c>
      <c r="N10" s="45" t="s">
        <v>58</v>
      </c>
      <c r="O10" s="45" t="s">
        <v>66</v>
      </c>
      <c r="P10" s="45" t="s">
        <v>30</v>
      </c>
      <c r="Q10" s="45" t="s">
        <v>25</v>
      </c>
      <c r="R10" s="45" t="s">
        <v>25</v>
      </c>
      <c r="S10" s="45">
        <v>45731</v>
      </c>
      <c r="T10" s="48" t="str">
        <f>IF(ISBLANK(S10),"ABIERTA","CERRADA")</f>
        <v>CERRADA</v>
      </c>
      <c r="U10" s="3" t="s">
        <v>60</v>
      </c>
      <c r="V10" s="43" t="s">
        <v>86</v>
      </c>
      <c r="W10" s="1"/>
      <c r="X10" s="1"/>
      <c r="Y10" s="1"/>
      <c r="Z10" s="1"/>
    </row>
    <row r="11" spans="1:26" x14ac:dyDescent="0.25">
      <c r="A11" s="52"/>
      <c r="B11" s="54"/>
      <c r="C11" s="33" t="s">
        <v>67</v>
      </c>
      <c r="D11" s="54"/>
      <c r="E11" s="54"/>
      <c r="F11" s="54"/>
      <c r="G11" s="54"/>
      <c r="H11" s="54"/>
      <c r="I11" s="5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3" t="s">
        <v>68</v>
      </c>
      <c r="V11" s="44"/>
      <c r="W11" s="1"/>
      <c r="X11" s="1"/>
      <c r="Y11" s="1"/>
      <c r="Z11" s="1"/>
    </row>
    <row r="12" spans="1:26" ht="41.25" customHeight="1" x14ac:dyDescent="0.25">
      <c r="A12" s="27">
        <v>6</v>
      </c>
      <c r="B12" s="29">
        <v>45714</v>
      </c>
      <c r="C12" s="33" t="s">
        <v>69</v>
      </c>
      <c r="D12" s="29">
        <v>45719</v>
      </c>
      <c r="E12" s="29" t="s">
        <v>70</v>
      </c>
      <c r="F12" s="30" t="s">
        <v>25</v>
      </c>
      <c r="G12" s="29" t="s">
        <v>71</v>
      </c>
      <c r="H12" s="29" t="s">
        <v>72</v>
      </c>
      <c r="I12" s="28" t="s">
        <v>25</v>
      </c>
      <c r="J12" s="4" t="s">
        <v>41</v>
      </c>
      <c r="K12" s="4" t="s">
        <v>25</v>
      </c>
      <c r="L12" s="5" t="s">
        <v>73</v>
      </c>
      <c r="M12" s="4" t="s">
        <v>30</v>
      </c>
      <c r="N12" s="4" t="s">
        <v>30</v>
      </c>
      <c r="O12" s="4" t="s">
        <v>25</v>
      </c>
      <c r="P12" s="4" t="s">
        <v>25</v>
      </c>
      <c r="Q12" s="4" t="s">
        <v>25</v>
      </c>
      <c r="R12" s="4" t="s">
        <v>25</v>
      </c>
      <c r="S12" s="3">
        <v>45730</v>
      </c>
      <c r="T12" s="4" t="str">
        <f t="shared" ref="T12:T43" si="1">IF(ISBLANK(S12),"ABIERTA","CERRADA")</f>
        <v>CERRADA</v>
      </c>
      <c r="U12" s="4" t="s">
        <v>60</v>
      </c>
      <c r="V12" s="8"/>
      <c r="W12" s="1"/>
      <c r="X12" s="1"/>
      <c r="Y12" s="1"/>
      <c r="Z12" s="1"/>
    </row>
    <row r="13" spans="1:26" ht="41.25" customHeight="1" x14ac:dyDescent="0.25">
      <c r="A13" s="27">
        <v>7</v>
      </c>
      <c r="B13" s="29">
        <v>45722</v>
      </c>
      <c r="C13" s="33" t="s">
        <v>74</v>
      </c>
      <c r="D13" s="29">
        <v>45734</v>
      </c>
      <c r="E13" s="29" t="s">
        <v>75</v>
      </c>
      <c r="F13" s="30" t="s">
        <v>25</v>
      </c>
      <c r="G13" s="29" t="s">
        <v>76</v>
      </c>
      <c r="H13" s="29" t="s">
        <v>77</v>
      </c>
      <c r="I13" s="28" t="s">
        <v>25</v>
      </c>
      <c r="J13" s="4" t="s">
        <v>41</v>
      </c>
      <c r="K13" s="4" t="s">
        <v>25</v>
      </c>
      <c r="L13" s="5" t="s">
        <v>78</v>
      </c>
      <c r="M13" s="4" t="s">
        <v>30</v>
      </c>
      <c r="N13" s="4" t="s">
        <v>30</v>
      </c>
      <c r="O13" s="4" t="s">
        <v>25</v>
      </c>
      <c r="P13" s="4" t="s">
        <v>25</v>
      </c>
      <c r="Q13" s="4" t="s">
        <v>25</v>
      </c>
      <c r="R13" s="4" t="s">
        <v>25</v>
      </c>
      <c r="S13" s="3">
        <v>45744</v>
      </c>
      <c r="T13" s="4" t="str">
        <f t="shared" si="1"/>
        <v>CERRADA</v>
      </c>
      <c r="U13" s="4" t="s">
        <v>79</v>
      </c>
      <c r="V13" s="9"/>
      <c r="W13" s="1"/>
      <c r="X13" s="1"/>
      <c r="Y13" s="1"/>
      <c r="Z13" s="1"/>
    </row>
    <row r="14" spans="1:26" ht="41.25" customHeight="1" x14ac:dyDescent="0.25">
      <c r="A14" s="2">
        <v>8</v>
      </c>
      <c r="B14" s="7">
        <v>45733</v>
      </c>
      <c r="C14" s="34" t="s">
        <v>74</v>
      </c>
      <c r="D14" s="7">
        <v>45741</v>
      </c>
      <c r="E14" s="7" t="s">
        <v>80</v>
      </c>
      <c r="F14" s="7" t="s">
        <v>81</v>
      </c>
      <c r="G14" s="7" t="s">
        <v>81</v>
      </c>
      <c r="H14" s="20" t="s">
        <v>25</v>
      </c>
      <c r="I14" s="4" t="s">
        <v>82</v>
      </c>
      <c r="J14" s="4" t="s">
        <v>56</v>
      </c>
      <c r="K14" s="4" t="s">
        <v>25</v>
      </c>
      <c r="L14" s="5" t="s">
        <v>83</v>
      </c>
      <c r="M14" s="4" t="s">
        <v>30</v>
      </c>
      <c r="N14" s="4" t="s">
        <v>30</v>
      </c>
      <c r="O14" s="4" t="s">
        <v>25</v>
      </c>
      <c r="P14" s="4" t="s">
        <v>25</v>
      </c>
      <c r="Q14" s="4" t="s">
        <v>25</v>
      </c>
      <c r="R14" s="4" t="s">
        <v>25</v>
      </c>
      <c r="S14" s="10">
        <v>45751</v>
      </c>
      <c r="T14" s="4" t="str">
        <f t="shared" si="1"/>
        <v>CERRADA</v>
      </c>
      <c r="U14" s="4" t="s">
        <v>84</v>
      </c>
      <c r="V14" s="6"/>
      <c r="W14" s="1"/>
      <c r="X14" s="1"/>
      <c r="Y14" s="1"/>
      <c r="Z14" s="1"/>
    </row>
    <row r="15" spans="1:26" ht="41.25" customHeight="1" x14ac:dyDescent="0.25">
      <c r="A15" s="2">
        <v>9</v>
      </c>
      <c r="B15" s="3">
        <v>45800</v>
      </c>
      <c r="C15" s="35" t="s">
        <v>87</v>
      </c>
      <c r="D15" s="3">
        <v>45803</v>
      </c>
      <c r="E15" s="3" t="s">
        <v>88</v>
      </c>
      <c r="F15" s="30" t="s">
        <v>25</v>
      </c>
      <c r="G15" s="3" t="s">
        <v>89</v>
      </c>
      <c r="H15" s="3" t="s">
        <v>125</v>
      </c>
      <c r="I15" s="28" t="s">
        <v>25</v>
      </c>
      <c r="J15" s="4" t="s">
        <v>41</v>
      </c>
      <c r="K15" s="4" t="s">
        <v>25</v>
      </c>
      <c r="L15" s="5" t="s">
        <v>90</v>
      </c>
      <c r="M15" s="4" t="s">
        <v>30</v>
      </c>
      <c r="N15" s="4" t="s">
        <v>30</v>
      </c>
      <c r="O15" s="4" t="s">
        <v>25</v>
      </c>
      <c r="P15" s="4" t="s">
        <v>33</v>
      </c>
      <c r="Q15" s="10">
        <v>45819</v>
      </c>
      <c r="R15" s="4" t="s">
        <v>25</v>
      </c>
      <c r="S15" s="10">
        <v>45820</v>
      </c>
      <c r="T15" s="4" t="str">
        <f t="shared" si="1"/>
        <v>CERRADA</v>
      </c>
      <c r="U15" s="3" t="s">
        <v>91</v>
      </c>
      <c r="V15" s="8"/>
      <c r="W15" s="1"/>
      <c r="X15" s="1"/>
      <c r="Y15" s="1"/>
      <c r="Z15" s="1"/>
    </row>
    <row r="16" spans="1:26" ht="41.25" customHeight="1" x14ac:dyDescent="0.25">
      <c r="A16" s="2">
        <v>10</v>
      </c>
      <c r="B16" s="3">
        <v>45806</v>
      </c>
      <c r="C16" s="35" t="s">
        <v>92</v>
      </c>
      <c r="D16" s="3">
        <v>45814</v>
      </c>
      <c r="E16" s="4" t="s">
        <v>93</v>
      </c>
      <c r="F16" s="4" t="s">
        <v>25</v>
      </c>
      <c r="G16" s="4" t="s">
        <v>94</v>
      </c>
      <c r="H16" s="4" t="s">
        <v>25</v>
      </c>
      <c r="I16" s="4" t="s">
        <v>82</v>
      </c>
      <c r="J16" s="4" t="s">
        <v>95</v>
      </c>
      <c r="K16" s="4" t="s">
        <v>25</v>
      </c>
      <c r="L16" s="5" t="s">
        <v>96</v>
      </c>
      <c r="M16" s="4" t="s">
        <v>97</v>
      </c>
      <c r="N16" s="4" t="s">
        <v>58</v>
      </c>
      <c r="O16" s="4" t="s">
        <v>98</v>
      </c>
      <c r="P16" s="4" t="s">
        <v>30</v>
      </c>
      <c r="Q16" s="4" t="s">
        <v>25</v>
      </c>
      <c r="R16" s="4" t="s">
        <v>25</v>
      </c>
      <c r="S16" s="10">
        <v>45819</v>
      </c>
      <c r="T16" s="4" t="str">
        <f t="shared" si="1"/>
        <v>CERRADA</v>
      </c>
      <c r="U16" s="4" t="s">
        <v>60</v>
      </c>
      <c r="V16" s="6"/>
      <c r="W16" s="1"/>
      <c r="X16" s="1"/>
      <c r="Y16" s="1"/>
      <c r="Z16" s="1"/>
    </row>
    <row r="17" spans="1:26" ht="41.25" customHeight="1" x14ac:dyDescent="0.25">
      <c r="A17" s="2">
        <v>11</v>
      </c>
      <c r="B17" s="3">
        <v>45820</v>
      </c>
      <c r="C17" s="35" t="s">
        <v>74</v>
      </c>
      <c r="D17" s="3">
        <v>45820</v>
      </c>
      <c r="E17" s="4" t="s">
        <v>112</v>
      </c>
      <c r="F17" s="4" t="s">
        <v>25</v>
      </c>
      <c r="G17" s="4" t="s">
        <v>113</v>
      </c>
      <c r="H17" s="4" t="s">
        <v>25</v>
      </c>
      <c r="I17" s="28" t="s">
        <v>110</v>
      </c>
      <c r="J17" s="4" t="s">
        <v>95</v>
      </c>
      <c r="K17" s="4" t="s">
        <v>25</v>
      </c>
      <c r="L17" s="5" t="s">
        <v>114</v>
      </c>
      <c r="M17" s="4" t="s">
        <v>30</v>
      </c>
      <c r="N17" s="4" t="s">
        <v>58</v>
      </c>
      <c r="O17" s="4" t="s">
        <v>115</v>
      </c>
      <c r="P17" s="4" t="s">
        <v>30</v>
      </c>
      <c r="Q17" s="4" t="s">
        <v>25</v>
      </c>
      <c r="R17" s="4" t="s">
        <v>25</v>
      </c>
      <c r="S17" s="4" t="s">
        <v>25</v>
      </c>
      <c r="T17" s="4" t="str">
        <f t="shared" si="1"/>
        <v>CERRADA</v>
      </c>
      <c r="U17" s="4" t="s">
        <v>60</v>
      </c>
      <c r="V17" s="6"/>
      <c r="W17" s="1"/>
      <c r="X17" s="1"/>
      <c r="Y17" s="1"/>
      <c r="Z17" s="1"/>
    </row>
    <row r="18" spans="1:26" ht="41.25" customHeight="1" x14ac:dyDescent="0.25">
      <c r="A18" s="2">
        <v>12</v>
      </c>
      <c r="B18" s="3">
        <v>45820</v>
      </c>
      <c r="C18" s="35" t="s">
        <v>99</v>
      </c>
      <c r="D18" s="3">
        <v>45825</v>
      </c>
      <c r="E18" s="4" t="s">
        <v>100</v>
      </c>
      <c r="F18" s="4" t="s">
        <v>25</v>
      </c>
      <c r="G18" s="4" t="s">
        <v>101</v>
      </c>
      <c r="H18" s="4" t="s">
        <v>102</v>
      </c>
      <c r="I18" s="28" t="s">
        <v>25</v>
      </c>
      <c r="J18" s="4" t="s">
        <v>41</v>
      </c>
      <c r="K18" s="4" t="s">
        <v>25</v>
      </c>
      <c r="L18" s="5" t="s">
        <v>103</v>
      </c>
      <c r="M18" s="4" t="s">
        <v>30</v>
      </c>
      <c r="N18" s="4" t="s">
        <v>104</v>
      </c>
      <c r="O18" s="4" t="s">
        <v>105</v>
      </c>
      <c r="P18" s="4" t="s">
        <v>33</v>
      </c>
      <c r="Q18" s="10">
        <v>45848</v>
      </c>
      <c r="R18" s="4">
        <v>185</v>
      </c>
      <c r="S18" s="10">
        <v>45839</v>
      </c>
      <c r="T18" s="4" t="str">
        <f t="shared" ref="T18:T19" si="2">IF(ISBLANK(S18),"ABIERTA","CERRADA")</f>
        <v>CERRADA</v>
      </c>
      <c r="U18" s="4" t="s">
        <v>79</v>
      </c>
      <c r="V18" s="6"/>
      <c r="W18" s="1"/>
      <c r="X18" s="1"/>
      <c r="Y18" s="1"/>
      <c r="Z18" s="1"/>
    </row>
    <row r="19" spans="1:26" ht="41.25" customHeight="1" x14ac:dyDescent="0.25">
      <c r="A19" s="2">
        <v>13</v>
      </c>
      <c r="B19" s="3">
        <v>45817</v>
      </c>
      <c r="C19" s="35" t="s">
        <v>116</v>
      </c>
      <c r="D19" s="3">
        <v>45826</v>
      </c>
      <c r="E19" s="3" t="s">
        <v>117</v>
      </c>
      <c r="F19" s="4" t="s">
        <v>25</v>
      </c>
      <c r="G19" s="3" t="s">
        <v>118</v>
      </c>
      <c r="H19" s="4" t="s">
        <v>25</v>
      </c>
      <c r="I19" s="4" t="s">
        <v>119</v>
      </c>
      <c r="J19" s="4" t="s">
        <v>95</v>
      </c>
      <c r="K19" s="4" t="s">
        <v>25</v>
      </c>
      <c r="L19" s="5" t="s">
        <v>120</v>
      </c>
      <c r="M19" s="4" t="s">
        <v>30</v>
      </c>
      <c r="N19" s="4" t="s">
        <v>30</v>
      </c>
      <c r="O19" s="4" t="s">
        <v>25</v>
      </c>
      <c r="P19" s="4" t="s">
        <v>30</v>
      </c>
      <c r="Q19" s="4" t="s">
        <v>25</v>
      </c>
      <c r="R19" s="4" t="s">
        <v>25</v>
      </c>
      <c r="S19" s="10">
        <v>45826</v>
      </c>
      <c r="T19" s="4" t="str">
        <f t="shared" si="2"/>
        <v>CERRADA</v>
      </c>
      <c r="U19" s="4" t="s">
        <v>121</v>
      </c>
      <c r="V19" s="6"/>
      <c r="W19" s="1"/>
      <c r="X19" s="1"/>
      <c r="Y19" s="1"/>
      <c r="Z19" s="1"/>
    </row>
    <row r="20" spans="1:26" ht="41.25" customHeight="1" x14ac:dyDescent="0.25">
      <c r="A20" s="2">
        <v>14</v>
      </c>
      <c r="B20" s="3">
        <v>45840</v>
      </c>
      <c r="C20" s="35" t="s">
        <v>106</v>
      </c>
      <c r="D20" s="3">
        <v>45840</v>
      </c>
      <c r="E20" s="3" t="s">
        <v>107</v>
      </c>
      <c r="F20" s="3" t="s">
        <v>108</v>
      </c>
      <c r="G20" s="3" t="s">
        <v>109</v>
      </c>
      <c r="H20" s="4" t="s">
        <v>25</v>
      </c>
      <c r="I20" s="4" t="s">
        <v>110</v>
      </c>
      <c r="J20" s="4" t="s">
        <v>95</v>
      </c>
      <c r="K20" s="4" t="s">
        <v>25</v>
      </c>
      <c r="L20" s="5" t="s">
        <v>111</v>
      </c>
      <c r="M20" s="4" t="s">
        <v>30</v>
      </c>
      <c r="N20" s="4" t="s">
        <v>30</v>
      </c>
      <c r="O20" s="4" t="s">
        <v>25</v>
      </c>
      <c r="P20" s="4" t="s">
        <v>30</v>
      </c>
      <c r="Q20" s="4" t="s">
        <v>25</v>
      </c>
      <c r="R20" s="4" t="s">
        <v>25</v>
      </c>
      <c r="S20" s="4" t="s">
        <v>25</v>
      </c>
      <c r="T20" s="4" t="str">
        <f t="shared" ref="T20" si="3">IF(ISBLANK(S20),"ABIERTA","CERRADA")</f>
        <v>CERRADA</v>
      </c>
      <c r="U20" s="4" t="s">
        <v>60</v>
      </c>
      <c r="V20" s="6"/>
      <c r="W20" s="1"/>
      <c r="X20" s="1"/>
      <c r="Y20" s="1"/>
      <c r="Z20" s="1"/>
    </row>
    <row r="21" spans="1:26" ht="63.75" x14ac:dyDescent="0.25">
      <c r="A21" s="2">
        <v>15</v>
      </c>
      <c r="B21" s="3">
        <v>45834</v>
      </c>
      <c r="C21" s="35" t="s">
        <v>122</v>
      </c>
      <c r="D21" s="3">
        <v>45841</v>
      </c>
      <c r="E21" s="3" t="s">
        <v>123</v>
      </c>
      <c r="F21" s="4" t="s">
        <v>25</v>
      </c>
      <c r="G21" s="3" t="s">
        <v>124</v>
      </c>
      <c r="H21" s="3" t="s">
        <v>125</v>
      </c>
      <c r="I21" s="28" t="s">
        <v>25</v>
      </c>
      <c r="J21" s="4" t="s">
        <v>28</v>
      </c>
      <c r="K21" s="4" t="s">
        <v>25</v>
      </c>
      <c r="L21" s="5" t="s">
        <v>126</v>
      </c>
      <c r="M21" s="4" t="s">
        <v>30</v>
      </c>
      <c r="N21" s="4" t="s">
        <v>104</v>
      </c>
      <c r="O21" s="4" t="s">
        <v>127</v>
      </c>
      <c r="P21" s="4" t="s">
        <v>33</v>
      </c>
      <c r="Q21" s="10">
        <v>45873</v>
      </c>
      <c r="R21" s="4">
        <v>216</v>
      </c>
      <c r="S21" s="10">
        <v>45855</v>
      </c>
      <c r="T21" s="4" t="str">
        <f t="shared" si="1"/>
        <v>CERRADA</v>
      </c>
      <c r="U21" s="4" t="s">
        <v>128</v>
      </c>
      <c r="V21" s="8"/>
      <c r="W21" s="1"/>
      <c r="X21" s="1"/>
      <c r="Y21" s="1"/>
      <c r="Z21" s="1"/>
    </row>
    <row r="22" spans="1:26" ht="63.75" x14ac:dyDescent="0.25">
      <c r="A22" s="2">
        <v>16</v>
      </c>
      <c r="B22" s="3">
        <v>45842</v>
      </c>
      <c r="C22" s="35" t="s">
        <v>129</v>
      </c>
      <c r="D22" s="3">
        <v>45849</v>
      </c>
      <c r="E22" s="3" t="s">
        <v>130</v>
      </c>
      <c r="F22" s="3" t="s">
        <v>131</v>
      </c>
      <c r="G22" s="3" t="s">
        <v>132</v>
      </c>
      <c r="H22" s="4" t="s">
        <v>25</v>
      </c>
      <c r="I22" s="4" t="s">
        <v>133</v>
      </c>
      <c r="J22" s="4" t="s">
        <v>95</v>
      </c>
      <c r="K22" s="4" t="s">
        <v>25</v>
      </c>
      <c r="L22" s="5" t="s">
        <v>134</v>
      </c>
      <c r="M22" s="4" t="s">
        <v>58</v>
      </c>
      <c r="N22" s="4" t="s">
        <v>135</v>
      </c>
      <c r="O22" s="5" t="s">
        <v>136</v>
      </c>
      <c r="P22" s="4" t="s">
        <v>30</v>
      </c>
      <c r="Q22" s="4" t="s">
        <v>25</v>
      </c>
      <c r="R22" s="4" t="s">
        <v>25</v>
      </c>
      <c r="S22" s="10">
        <v>45862</v>
      </c>
      <c r="T22" s="4" t="str">
        <f t="shared" si="1"/>
        <v>CERRADA</v>
      </c>
      <c r="U22" s="4" t="s">
        <v>60</v>
      </c>
      <c r="V22" s="6"/>
      <c r="W22" s="1"/>
      <c r="X22" s="1"/>
      <c r="Y22" s="1"/>
      <c r="Z22" s="1"/>
    </row>
    <row r="23" spans="1:26" ht="63.75" x14ac:dyDescent="0.25">
      <c r="A23" s="2">
        <v>17</v>
      </c>
      <c r="B23" s="3">
        <v>45849</v>
      </c>
      <c r="C23" s="35" t="s">
        <v>37</v>
      </c>
      <c r="D23" s="3">
        <v>45856</v>
      </c>
      <c r="E23" s="3" t="s">
        <v>137</v>
      </c>
      <c r="F23" s="3" t="s">
        <v>138</v>
      </c>
      <c r="G23" s="3" t="s">
        <v>139</v>
      </c>
      <c r="H23" s="4" t="s">
        <v>25</v>
      </c>
      <c r="I23" s="4" t="s">
        <v>82</v>
      </c>
      <c r="J23" s="4" t="s">
        <v>56</v>
      </c>
      <c r="K23" s="4" t="s">
        <v>25</v>
      </c>
      <c r="L23" s="5" t="s">
        <v>140</v>
      </c>
      <c r="M23" s="4" t="s">
        <v>30</v>
      </c>
      <c r="N23" s="4" t="s">
        <v>141</v>
      </c>
      <c r="O23" s="4" t="s">
        <v>142</v>
      </c>
      <c r="P23" s="4" t="s">
        <v>30</v>
      </c>
      <c r="Q23" s="4" t="s">
        <v>25</v>
      </c>
      <c r="R23" s="4" t="s">
        <v>25</v>
      </c>
      <c r="S23" s="10">
        <v>45873</v>
      </c>
      <c r="T23" s="4" t="str">
        <f t="shared" si="1"/>
        <v>CERRADA</v>
      </c>
      <c r="U23" s="4" t="s">
        <v>143</v>
      </c>
      <c r="V23" s="6"/>
      <c r="W23" s="1"/>
      <c r="X23" s="1"/>
      <c r="Y23" s="1"/>
      <c r="Z23" s="1"/>
    </row>
    <row r="24" spans="1:26" ht="63.75" x14ac:dyDescent="0.25">
      <c r="A24" s="2">
        <v>18</v>
      </c>
      <c r="B24" s="3">
        <v>45855</v>
      </c>
      <c r="C24" s="35" t="s">
        <v>144</v>
      </c>
      <c r="D24" s="3">
        <v>45863</v>
      </c>
      <c r="E24" s="3" t="s">
        <v>145</v>
      </c>
      <c r="F24" s="4" t="s">
        <v>25</v>
      </c>
      <c r="G24" s="3" t="s">
        <v>146</v>
      </c>
      <c r="H24" s="4" t="s">
        <v>25</v>
      </c>
      <c r="I24" s="4" t="s">
        <v>133</v>
      </c>
      <c r="J24" s="4" t="s">
        <v>95</v>
      </c>
      <c r="K24" s="4" t="s">
        <v>25</v>
      </c>
      <c r="L24" s="5" t="s">
        <v>147</v>
      </c>
      <c r="M24" s="4" t="s">
        <v>97</v>
      </c>
      <c r="N24" s="4" t="s">
        <v>148</v>
      </c>
      <c r="O24" s="4" t="s">
        <v>149</v>
      </c>
      <c r="P24" s="4" t="s">
        <v>30</v>
      </c>
      <c r="Q24" s="4" t="s">
        <v>25</v>
      </c>
      <c r="R24" s="4" t="s">
        <v>25</v>
      </c>
      <c r="S24" s="10">
        <v>45877</v>
      </c>
      <c r="T24" s="4" t="str">
        <f t="shared" si="1"/>
        <v>CERRADA</v>
      </c>
      <c r="U24" s="4" t="s">
        <v>60</v>
      </c>
      <c r="V24" s="6"/>
      <c r="W24" s="1"/>
      <c r="X24" s="1"/>
      <c r="Y24" s="1"/>
      <c r="Z24" s="1"/>
    </row>
    <row r="25" spans="1:26" ht="41.25" customHeight="1" x14ac:dyDescent="0.25">
      <c r="A25" s="2">
        <v>19</v>
      </c>
      <c r="B25" s="3">
        <v>45859</v>
      </c>
      <c r="C25" s="35" t="s">
        <v>154</v>
      </c>
      <c r="D25" s="3">
        <v>45868</v>
      </c>
      <c r="E25" s="3" t="s">
        <v>155</v>
      </c>
      <c r="F25" s="4" t="s">
        <v>25</v>
      </c>
      <c r="G25" s="3" t="s">
        <v>156</v>
      </c>
      <c r="H25" s="3" t="s">
        <v>157</v>
      </c>
      <c r="I25" s="4" t="s">
        <v>25</v>
      </c>
      <c r="J25" s="4" t="s">
        <v>41</v>
      </c>
      <c r="K25" s="4" t="s">
        <v>25</v>
      </c>
      <c r="L25" s="5" t="s">
        <v>158</v>
      </c>
      <c r="M25" s="4" t="s">
        <v>30</v>
      </c>
      <c r="N25" s="4" t="s">
        <v>30</v>
      </c>
      <c r="O25" s="4" t="s">
        <v>25</v>
      </c>
      <c r="P25" s="4" t="s">
        <v>30</v>
      </c>
      <c r="Q25" s="4" t="s">
        <v>25</v>
      </c>
      <c r="R25" s="4" t="s">
        <v>25</v>
      </c>
      <c r="S25" s="10">
        <v>45874</v>
      </c>
      <c r="T25" s="4" t="str">
        <f t="shared" si="1"/>
        <v>CERRADA</v>
      </c>
      <c r="U25" s="4" t="s">
        <v>159</v>
      </c>
      <c r="V25" s="8"/>
      <c r="W25" s="1"/>
      <c r="X25" s="1"/>
      <c r="Y25" s="1"/>
      <c r="Z25" s="1"/>
    </row>
    <row r="26" spans="1:26" ht="41.25" customHeight="1" x14ac:dyDescent="0.25">
      <c r="A26" s="2">
        <v>20</v>
      </c>
      <c r="B26" s="3">
        <v>45867</v>
      </c>
      <c r="C26" s="35" t="s">
        <v>69</v>
      </c>
      <c r="D26" s="3">
        <v>45867</v>
      </c>
      <c r="E26" s="3" t="s">
        <v>150</v>
      </c>
      <c r="F26" s="3" t="s">
        <v>151</v>
      </c>
      <c r="G26" s="3" t="s">
        <v>152</v>
      </c>
      <c r="H26" s="3" t="s">
        <v>55</v>
      </c>
      <c r="I26" s="4" t="s">
        <v>25</v>
      </c>
      <c r="J26" s="4" t="s">
        <v>56</v>
      </c>
      <c r="K26" s="4" t="s">
        <v>25</v>
      </c>
      <c r="L26" s="5" t="s">
        <v>153</v>
      </c>
      <c r="M26" s="4" t="s">
        <v>30</v>
      </c>
      <c r="N26" s="4" t="s">
        <v>30</v>
      </c>
      <c r="O26" s="4" t="s">
        <v>25</v>
      </c>
      <c r="P26" s="4" t="s">
        <v>30</v>
      </c>
      <c r="Q26" s="4" t="s">
        <v>25</v>
      </c>
      <c r="R26" s="4" t="s">
        <v>25</v>
      </c>
      <c r="S26" s="10">
        <v>45867</v>
      </c>
      <c r="T26" s="4" t="str">
        <f t="shared" ref="T26" si="4">IF(ISBLANK(S26),"ABIERTA","CERRADA")</f>
        <v>CERRADA</v>
      </c>
      <c r="U26" s="4" t="s">
        <v>68</v>
      </c>
      <c r="V26" s="6"/>
      <c r="W26" s="1"/>
      <c r="X26" s="1"/>
      <c r="Y26" s="1"/>
      <c r="Z26" s="1"/>
    </row>
    <row r="27" spans="1:26" ht="102" x14ac:dyDescent="0.25">
      <c r="A27" s="2">
        <v>21</v>
      </c>
      <c r="B27" s="3">
        <v>45862</v>
      </c>
      <c r="C27" s="35" t="s">
        <v>129</v>
      </c>
      <c r="D27" s="3">
        <v>45869</v>
      </c>
      <c r="E27" s="36" t="s">
        <v>38</v>
      </c>
      <c r="F27" s="4" t="s">
        <v>25</v>
      </c>
      <c r="G27" s="3" t="s">
        <v>164</v>
      </c>
      <c r="H27" s="4" t="s">
        <v>25</v>
      </c>
      <c r="I27" s="4" t="s">
        <v>82</v>
      </c>
      <c r="J27" s="4" t="s">
        <v>28</v>
      </c>
      <c r="K27" s="4" t="s">
        <v>25</v>
      </c>
      <c r="L27" s="5" t="s">
        <v>165</v>
      </c>
      <c r="M27" s="4" t="s">
        <v>30</v>
      </c>
      <c r="N27" s="4" t="s">
        <v>166</v>
      </c>
      <c r="O27" s="4" t="s">
        <v>167</v>
      </c>
      <c r="P27" s="4" t="s">
        <v>30</v>
      </c>
      <c r="Q27" s="4" t="s">
        <v>25</v>
      </c>
      <c r="R27" s="4" t="s">
        <v>25</v>
      </c>
      <c r="S27" s="10">
        <v>45881</v>
      </c>
      <c r="T27" s="4" t="str">
        <f t="shared" si="1"/>
        <v>CERRADA</v>
      </c>
      <c r="U27" s="4" t="s">
        <v>168</v>
      </c>
      <c r="V27" s="6"/>
      <c r="W27" s="1"/>
      <c r="X27" s="1"/>
      <c r="Y27" s="1"/>
      <c r="Z27" s="1"/>
    </row>
    <row r="28" spans="1:26" ht="41.25" customHeight="1" x14ac:dyDescent="0.25">
      <c r="A28" s="2">
        <v>22</v>
      </c>
      <c r="B28" s="3">
        <v>45868</v>
      </c>
      <c r="C28" s="35" t="s">
        <v>74</v>
      </c>
      <c r="D28" s="3">
        <v>45868</v>
      </c>
      <c r="E28" s="3" t="s">
        <v>160</v>
      </c>
      <c r="F28" s="4" t="s">
        <v>25</v>
      </c>
      <c r="G28" s="3" t="s">
        <v>161</v>
      </c>
      <c r="H28" s="4" t="s">
        <v>25</v>
      </c>
      <c r="I28" s="4" t="s">
        <v>110</v>
      </c>
      <c r="J28" s="4" t="s">
        <v>95</v>
      </c>
      <c r="K28" s="4" t="s">
        <v>25</v>
      </c>
      <c r="L28" s="5" t="s">
        <v>162</v>
      </c>
      <c r="M28" s="4" t="s">
        <v>30</v>
      </c>
      <c r="N28" s="4" t="s">
        <v>58</v>
      </c>
      <c r="O28" s="4" t="s">
        <v>163</v>
      </c>
      <c r="P28" s="4" t="s">
        <v>30</v>
      </c>
      <c r="Q28" s="4" t="s">
        <v>25</v>
      </c>
      <c r="R28" s="4" t="s">
        <v>25</v>
      </c>
      <c r="S28" s="10">
        <v>45888</v>
      </c>
      <c r="T28" s="4" t="str">
        <f t="shared" ref="T28" si="5">IF(ISBLANK(S28),"ABIERTA","CERRADA")</f>
        <v>CERRADA</v>
      </c>
      <c r="U28" s="4" t="s">
        <v>68</v>
      </c>
      <c r="V28" s="6"/>
      <c r="W28" s="1"/>
      <c r="X28" s="1"/>
      <c r="Y28" s="1"/>
      <c r="Z28" s="1"/>
    </row>
    <row r="29" spans="1:26" ht="41.25" customHeight="1" x14ac:dyDescent="0.25">
      <c r="A29" s="2">
        <v>23</v>
      </c>
      <c r="B29" s="3">
        <v>45869</v>
      </c>
      <c r="C29" s="35" t="s">
        <v>74</v>
      </c>
      <c r="D29" s="3">
        <v>45869</v>
      </c>
      <c r="E29" s="3" t="s">
        <v>169</v>
      </c>
      <c r="F29" s="3" t="s">
        <v>170</v>
      </c>
      <c r="G29" s="3" t="s">
        <v>171</v>
      </c>
      <c r="H29" s="3" t="s">
        <v>77</v>
      </c>
      <c r="I29" s="4" t="s">
        <v>25</v>
      </c>
      <c r="J29" s="4" t="s">
        <v>41</v>
      </c>
      <c r="K29" s="4" t="s">
        <v>25</v>
      </c>
      <c r="L29" s="5" t="s">
        <v>172</v>
      </c>
      <c r="M29" s="4" t="s">
        <v>30</v>
      </c>
      <c r="N29" s="4" t="s">
        <v>58</v>
      </c>
      <c r="O29" s="4" t="s">
        <v>173</v>
      </c>
      <c r="P29" s="4" t="s">
        <v>30</v>
      </c>
      <c r="Q29" s="4" t="s">
        <v>25</v>
      </c>
      <c r="R29" s="4" t="s">
        <v>25</v>
      </c>
      <c r="S29" s="10">
        <v>45877</v>
      </c>
      <c r="T29" s="4" t="str">
        <f t="shared" si="1"/>
        <v>CERRADA</v>
      </c>
      <c r="U29" s="4" t="s">
        <v>84</v>
      </c>
      <c r="V29" s="6"/>
      <c r="W29" s="1"/>
      <c r="X29" s="1"/>
      <c r="Y29" s="1"/>
      <c r="Z29" s="1"/>
    </row>
    <row r="30" spans="1:26" ht="41.25" customHeight="1" x14ac:dyDescent="0.25">
      <c r="A30" s="2">
        <v>24</v>
      </c>
      <c r="B30" s="3">
        <v>45877</v>
      </c>
      <c r="C30" s="35" t="s">
        <v>174</v>
      </c>
      <c r="D30" s="3">
        <v>45888</v>
      </c>
      <c r="E30" s="3" t="s">
        <v>175</v>
      </c>
      <c r="F30" s="4" t="s">
        <v>25</v>
      </c>
      <c r="G30" s="3" t="s">
        <v>177</v>
      </c>
      <c r="H30" s="3" t="s">
        <v>176</v>
      </c>
      <c r="I30" s="4" t="s">
        <v>25</v>
      </c>
      <c r="J30" s="4" t="s">
        <v>41</v>
      </c>
      <c r="K30" s="4" t="s">
        <v>25</v>
      </c>
      <c r="L30" s="5" t="s">
        <v>178</v>
      </c>
      <c r="M30" s="4" t="s">
        <v>30</v>
      </c>
      <c r="N30" s="4" t="s">
        <v>30</v>
      </c>
      <c r="O30" s="4" t="s">
        <v>25</v>
      </c>
      <c r="P30" s="4" t="s">
        <v>30</v>
      </c>
      <c r="Q30" s="4" t="s">
        <v>25</v>
      </c>
      <c r="R30" s="4" t="s">
        <v>25</v>
      </c>
      <c r="S30" s="10">
        <v>45896</v>
      </c>
      <c r="T30" s="4" t="str">
        <f t="shared" si="1"/>
        <v>CERRADA</v>
      </c>
      <c r="U30" s="4" t="s">
        <v>84</v>
      </c>
      <c r="V30" s="8"/>
      <c r="W30" s="1"/>
      <c r="X30" s="1"/>
      <c r="Y30" s="1"/>
      <c r="Z30" s="1"/>
    </row>
    <row r="31" spans="1:26" ht="41.25" customHeight="1" x14ac:dyDescent="0.25">
      <c r="A31" s="2">
        <v>25</v>
      </c>
      <c r="B31" s="3">
        <v>45885</v>
      </c>
      <c r="C31" s="35" t="s">
        <v>179</v>
      </c>
      <c r="D31" s="3">
        <v>45894</v>
      </c>
      <c r="E31" s="3" t="s">
        <v>180</v>
      </c>
      <c r="F31" s="3" t="s">
        <v>181</v>
      </c>
      <c r="G31" s="3" t="s">
        <v>182</v>
      </c>
      <c r="H31" s="3" t="s">
        <v>183</v>
      </c>
      <c r="I31" s="4" t="s">
        <v>25</v>
      </c>
      <c r="J31" s="4" t="s">
        <v>28</v>
      </c>
      <c r="K31" s="4" t="s">
        <v>25</v>
      </c>
      <c r="L31" s="5" t="s">
        <v>184</v>
      </c>
      <c r="M31" s="4" t="s">
        <v>30</v>
      </c>
      <c r="N31" s="4" t="s">
        <v>104</v>
      </c>
      <c r="O31" s="5" t="s">
        <v>185</v>
      </c>
      <c r="P31" s="4" t="s">
        <v>30</v>
      </c>
      <c r="Q31" s="4" t="s">
        <v>25</v>
      </c>
      <c r="R31" s="4" t="s">
        <v>25</v>
      </c>
      <c r="S31" s="10">
        <v>45898</v>
      </c>
      <c r="T31" s="4" t="str">
        <f t="shared" si="1"/>
        <v>CERRADA</v>
      </c>
      <c r="U31" s="4" t="s">
        <v>79</v>
      </c>
      <c r="V31" s="6"/>
      <c r="W31" s="1"/>
      <c r="X31" s="1"/>
      <c r="Y31" s="1"/>
      <c r="Z31" s="1"/>
    </row>
    <row r="32" spans="1:26" ht="63.75" x14ac:dyDescent="0.25">
      <c r="A32" s="2">
        <v>26</v>
      </c>
      <c r="B32" s="3">
        <v>45887</v>
      </c>
      <c r="C32" s="35" t="s">
        <v>67</v>
      </c>
      <c r="D32" s="3">
        <v>45903</v>
      </c>
      <c r="E32" s="3" t="s">
        <v>192</v>
      </c>
      <c r="F32" s="3" t="s">
        <v>194</v>
      </c>
      <c r="G32" s="3" t="s">
        <v>193</v>
      </c>
      <c r="H32" s="4" t="s">
        <v>25</v>
      </c>
      <c r="I32" s="4" t="s">
        <v>55</v>
      </c>
      <c r="J32" s="4" t="s">
        <v>195</v>
      </c>
      <c r="K32" s="4" t="s">
        <v>25</v>
      </c>
      <c r="L32" s="5" t="s">
        <v>196</v>
      </c>
      <c r="M32" s="4" t="s">
        <v>97</v>
      </c>
      <c r="N32" s="4" t="s">
        <v>197</v>
      </c>
      <c r="O32" s="5" t="s">
        <v>198</v>
      </c>
      <c r="P32" s="4" t="s">
        <v>30</v>
      </c>
      <c r="Q32" s="4" t="s">
        <v>25</v>
      </c>
      <c r="R32" s="4" t="s">
        <v>25</v>
      </c>
      <c r="S32" s="10">
        <v>45909</v>
      </c>
      <c r="T32" s="4" t="str">
        <f t="shared" si="1"/>
        <v>CERRADA</v>
      </c>
      <c r="U32" s="4" t="s">
        <v>159</v>
      </c>
      <c r="V32" s="6"/>
      <c r="W32" s="1"/>
      <c r="X32" s="1"/>
      <c r="Y32" s="1"/>
      <c r="Z32" s="1"/>
    </row>
    <row r="33" spans="1:26" ht="41.25" customHeight="1" x14ac:dyDescent="0.25">
      <c r="A33" s="2">
        <v>27</v>
      </c>
      <c r="B33" s="3">
        <v>45890</v>
      </c>
      <c r="C33" s="35" t="s">
        <v>186</v>
      </c>
      <c r="D33" s="3">
        <v>45896</v>
      </c>
      <c r="E33" s="3" t="s">
        <v>188</v>
      </c>
      <c r="F33" s="3" t="s">
        <v>189</v>
      </c>
      <c r="G33" s="3" t="s">
        <v>190</v>
      </c>
      <c r="H33" s="4" t="s">
        <v>25</v>
      </c>
      <c r="I33" s="4" t="s">
        <v>82</v>
      </c>
      <c r="J33" s="4" t="s">
        <v>28</v>
      </c>
      <c r="K33" s="4" t="s">
        <v>25</v>
      </c>
      <c r="L33" s="5" t="s">
        <v>191</v>
      </c>
      <c r="M33" s="4" t="s">
        <v>30</v>
      </c>
      <c r="N33" s="4" t="s">
        <v>58</v>
      </c>
      <c r="O33" s="5" t="s">
        <v>199</v>
      </c>
      <c r="P33" s="4" t="s">
        <v>30</v>
      </c>
      <c r="Q33" s="4" t="s">
        <v>25</v>
      </c>
      <c r="R33" s="4" t="s">
        <v>25</v>
      </c>
      <c r="S33" s="10">
        <v>45903</v>
      </c>
      <c r="T33" s="4" t="str">
        <f t="shared" ref="T33:T39" si="6">IF(ISBLANK(S33),"ABIERTA","CERRADA")</f>
        <v>CERRADA</v>
      </c>
      <c r="U33" s="4" t="s">
        <v>187</v>
      </c>
      <c r="V33" s="6"/>
      <c r="W33" s="1"/>
      <c r="X33" s="1"/>
      <c r="Y33" s="1"/>
      <c r="Z33" s="1"/>
    </row>
    <row r="34" spans="1:26" s="37" customFormat="1" ht="51" x14ac:dyDescent="0.25">
      <c r="A34" s="2">
        <v>28</v>
      </c>
      <c r="B34" s="3">
        <v>45912</v>
      </c>
      <c r="C34" s="35" t="s">
        <v>67</v>
      </c>
      <c r="D34" s="3">
        <v>45923</v>
      </c>
      <c r="E34" s="3" t="s">
        <v>200</v>
      </c>
      <c r="F34" s="3" t="s">
        <v>201</v>
      </c>
      <c r="G34" s="3" t="s">
        <v>202</v>
      </c>
      <c r="H34" s="4" t="s">
        <v>55</v>
      </c>
      <c r="I34" s="4" t="s">
        <v>25</v>
      </c>
      <c r="J34" s="4" t="s">
        <v>56</v>
      </c>
      <c r="K34" s="4" t="s">
        <v>25</v>
      </c>
      <c r="L34" s="5" t="s">
        <v>203</v>
      </c>
      <c r="M34" s="4" t="s">
        <v>30</v>
      </c>
      <c r="N34" s="4" t="s">
        <v>30</v>
      </c>
      <c r="O34" s="4" t="s">
        <v>25</v>
      </c>
      <c r="P34" s="4" t="s">
        <v>33</v>
      </c>
      <c r="Q34" s="4" t="s">
        <v>219</v>
      </c>
      <c r="R34" s="4" t="s">
        <v>25</v>
      </c>
      <c r="S34" s="10">
        <v>45929</v>
      </c>
      <c r="T34" s="4" t="str">
        <f t="shared" si="6"/>
        <v>CERRADA</v>
      </c>
      <c r="U34" s="4" t="s">
        <v>187</v>
      </c>
      <c r="V34" s="6"/>
      <c r="W34" s="1"/>
      <c r="X34" s="1"/>
      <c r="Y34" s="1"/>
      <c r="Z34" s="1"/>
    </row>
    <row r="35" spans="1:26" s="37" customFormat="1" ht="41.25" customHeight="1" x14ac:dyDescent="0.25">
      <c r="A35" s="2">
        <v>29</v>
      </c>
      <c r="B35" s="3">
        <v>45917</v>
      </c>
      <c r="C35" s="35" t="s">
        <v>69</v>
      </c>
      <c r="D35" s="3">
        <v>45922</v>
      </c>
      <c r="E35" s="3" t="s">
        <v>204</v>
      </c>
      <c r="F35" s="4" t="s">
        <v>25</v>
      </c>
      <c r="G35" s="3" t="s">
        <v>205</v>
      </c>
      <c r="H35" s="4" t="s">
        <v>206</v>
      </c>
      <c r="I35" s="4" t="s">
        <v>25</v>
      </c>
      <c r="J35" s="4" t="s">
        <v>41</v>
      </c>
      <c r="K35" s="4" t="s">
        <v>25</v>
      </c>
      <c r="L35" s="5" t="s">
        <v>207</v>
      </c>
      <c r="M35" s="4" t="s">
        <v>30</v>
      </c>
      <c r="N35" s="4" t="s">
        <v>30</v>
      </c>
      <c r="O35" s="4" t="s">
        <v>25</v>
      </c>
      <c r="P35" s="4" t="s">
        <v>30</v>
      </c>
      <c r="Q35" s="4" t="s">
        <v>25</v>
      </c>
      <c r="R35" s="4" t="s">
        <v>25</v>
      </c>
      <c r="S35" s="10">
        <v>45926</v>
      </c>
      <c r="T35" s="4" t="str">
        <f t="shared" si="6"/>
        <v>CERRADA</v>
      </c>
      <c r="U35" s="4" t="s">
        <v>159</v>
      </c>
      <c r="V35" s="6"/>
      <c r="W35" s="1"/>
      <c r="X35" s="1"/>
      <c r="Y35" s="1"/>
      <c r="Z35" s="1"/>
    </row>
    <row r="36" spans="1:26" s="37" customFormat="1" ht="41.25" customHeight="1" x14ac:dyDescent="0.25">
      <c r="A36" s="2">
        <v>30</v>
      </c>
      <c r="B36" s="3">
        <v>45923</v>
      </c>
      <c r="C36" s="35" t="s">
        <v>208</v>
      </c>
      <c r="D36" s="3">
        <v>45923</v>
      </c>
      <c r="E36" s="3" t="s">
        <v>209</v>
      </c>
      <c r="F36" s="4" t="s">
        <v>25</v>
      </c>
      <c r="G36" s="3" t="s">
        <v>211</v>
      </c>
      <c r="H36" s="3" t="s">
        <v>210</v>
      </c>
      <c r="I36" s="4" t="s">
        <v>25</v>
      </c>
      <c r="J36" s="4" t="s">
        <v>41</v>
      </c>
      <c r="K36" s="4" t="s">
        <v>25</v>
      </c>
      <c r="L36" s="5" t="s">
        <v>212</v>
      </c>
      <c r="M36" s="4" t="s">
        <v>30</v>
      </c>
      <c r="N36" s="4" t="s">
        <v>30</v>
      </c>
      <c r="O36" s="4" t="s">
        <v>25</v>
      </c>
      <c r="P36" s="10">
        <v>45925</v>
      </c>
      <c r="Q36" s="4" t="s">
        <v>25</v>
      </c>
      <c r="R36" s="4" t="s">
        <v>25</v>
      </c>
      <c r="S36" s="10">
        <v>45930</v>
      </c>
      <c r="T36" s="4" t="str">
        <f t="shared" si="6"/>
        <v>CERRADA</v>
      </c>
      <c r="U36" s="4" t="s">
        <v>159</v>
      </c>
      <c r="V36" s="6"/>
      <c r="W36" s="1"/>
      <c r="X36" s="1"/>
      <c r="Y36" s="1"/>
      <c r="Z36" s="1"/>
    </row>
    <row r="37" spans="1:26" s="37" customFormat="1" ht="41.25" customHeight="1" x14ac:dyDescent="0.25">
      <c r="A37" s="2">
        <v>31</v>
      </c>
      <c r="B37" s="3">
        <v>45924</v>
      </c>
      <c r="C37" s="35" t="s">
        <v>23</v>
      </c>
      <c r="D37" s="3">
        <v>45925</v>
      </c>
      <c r="E37" s="3" t="s">
        <v>213</v>
      </c>
      <c r="F37" s="4" t="s">
        <v>25</v>
      </c>
      <c r="G37" s="3" t="s">
        <v>214</v>
      </c>
      <c r="H37" s="4" t="s">
        <v>215</v>
      </c>
      <c r="I37" s="4" t="s">
        <v>25</v>
      </c>
      <c r="J37" s="4" t="s">
        <v>41</v>
      </c>
      <c r="K37" s="4" t="s">
        <v>25</v>
      </c>
      <c r="L37" s="5" t="s">
        <v>216</v>
      </c>
      <c r="M37" s="4" t="s">
        <v>30</v>
      </c>
      <c r="N37" s="4" t="s">
        <v>217</v>
      </c>
      <c r="O37" s="5" t="s">
        <v>218</v>
      </c>
      <c r="P37" s="4" t="s">
        <v>30</v>
      </c>
      <c r="Q37" s="4" t="s">
        <v>25</v>
      </c>
      <c r="R37" s="4" t="s">
        <v>25</v>
      </c>
      <c r="S37" s="10">
        <v>45938</v>
      </c>
      <c r="T37" s="4" t="str">
        <f t="shared" si="6"/>
        <v>CERRADA</v>
      </c>
      <c r="U37" s="4" t="s">
        <v>68</v>
      </c>
      <c r="V37" s="6"/>
      <c r="W37" s="1"/>
      <c r="X37" s="1"/>
      <c r="Y37" s="1"/>
      <c r="Z37" s="1"/>
    </row>
    <row r="38" spans="1:26" s="37" customFormat="1" ht="41.25" customHeight="1" x14ac:dyDescent="0.25">
      <c r="A38" s="2">
        <v>32</v>
      </c>
      <c r="B38" s="3">
        <v>45945</v>
      </c>
      <c r="C38" s="35" t="s">
        <v>116</v>
      </c>
      <c r="D38" s="3">
        <v>45952</v>
      </c>
      <c r="E38" s="3" t="s">
        <v>220</v>
      </c>
      <c r="F38" s="3" t="s">
        <v>221</v>
      </c>
      <c r="G38" s="3" t="s">
        <v>222</v>
      </c>
      <c r="H38" s="4" t="s">
        <v>25</v>
      </c>
      <c r="I38" s="4" t="s">
        <v>82</v>
      </c>
      <c r="J38" s="4" t="s">
        <v>56</v>
      </c>
      <c r="K38" s="4" t="s">
        <v>223</v>
      </c>
      <c r="L38" s="5" t="s">
        <v>224</v>
      </c>
      <c r="M38" s="4" t="s">
        <v>30</v>
      </c>
      <c r="N38" s="4" t="s">
        <v>225</v>
      </c>
      <c r="O38" s="5" t="s">
        <v>226</v>
      </c>
      <c r="P38" s="4" t="s">
        <v>30</v>
      </c>
      <c r="Q38" s="4" t="s">
        <v>25</v>
      </c>
      <c r="R38" s="4" t="s">
        <v>25</v>
      </c>
      <c r="S38" s="10">
        <v>45959</v>
      </c>
      <c r="T38" s="4" t="str">
        <f t="shared" si="6"/>
        <v>CERRADA</v>
      </c>
      <c r="U38" s="4" t="s">
        <v>227</v>
      </c>
      <c r="V38" s="6"/>
      <c r="W38" s="1"/>
      <c r="X38" s="1"/>
      <c r="Y38" s="1"/>
      <c r="Z38" s="1"/>
    </row>
    <row r="39" spans="1:26" s="37" customFormat="1" ht="41.25" customHeight="1" x14ac:dyDescent="0.25">
      <c r="A39" s="2">
        <v>33</v>
      </c>
      <c r="B39" s="3">
        <v>45951</v>
      </c>
      <c r="C39" s="35" t="s">
        <v>228</v>
      </c>
      <c r="D39" s="3">
        <v>45952</v>
      </c>
      <c r="E39" s="3" t="s">
        <v>229</v>
      </c>
      <c r="F39" s="3" t="s">
        <v>230</v>
      </c>
      <c r="G39" s="3" t="s">
        <v>231</v>
      </c>
      <c r="H39" s="4" t="s">
        <v>206</v>
      </c>
      <c r="I39" s="4" t="s">
        <v>25</v>
      </c>
      <c r="J39" s="4" t="s">
        <v>56</v>
      </c>
      <c r="K39" s="4" t="s">
        <v>25</v>
      </c>
      <c r="L39" s="5" t="s">
        <v>232</v>
      </c>
      <c r="M39" s="4" t="s">
        <v>30</v>
      </c>
      <c r="N39" s="4" t="s">
        <v>31</v>
      </c>
      <c r="O39" s="5" t="s">
        <v>233</v>
      </c>
      <c r="P39" s="4" t="s">
        <v>33</v>
      </c>
      <c r="Q39" s="4" t="s">
        <v>234</v>
      </c>
      <c r="R39" s="4" t="s">
        <v>25</v>
      </c>
      <c r="S39" s="10">
        <v>45968</v>
      </c>
      <c r="T39" s="4" t="str">
        <f t="shared" si="6"/>
        <v>CERRADA</v>
      </c>
      <c r="U39" s="4" t="s">
        <v>187</v>
      </c>
      <c r="V39" s="6"/>
      <c r="W39" s="1"/>
      <c r="X39" s="1"/>
      <c r="Y39" s="1"/>
      <c r="Z39" s="1"/>
    </row>
    <row r="40" spans="1:26" ht="41.25" customHeight="1" x14ac:dyDescent="0.25">
      <c r="A40" s="2">
        <v>34</v>
      </c>
      <c r="B40" s="3">
        <v>45994</v>
      </c>
      <c r="C40" s="35" t="s">
        <v>69</v>
      </c>
      <c r="D40" s="3">
        <v>45994</v>
      </c>
      <c r="E40" s="3" t="s">
        <v>235</v>
      </c>
      <c r="F40" s="3" t="s">
        <v>25</v>
      </c>
      <c r="G40" s="3" t="s">
        <v>236</v>
      </c>
      <c r="H40" s="3" t="s">
        <v>25</v>
      </c>
      <c r="I40" s="4" t="s">
        <v>55</v>
      </c>
      <c r="J40" s="4" t="s">
        <v>95</v>
      </c>
      <c r="K40" s="4" t="s">
        <v>25</v>
      </c>
      <c r="L40" s="5" t="s">
        <v>237</v>
      </c>
      <c r="M40" s="4" t="s">
        <v>30</v>
      </c>
      <c r="N40" s="4" t="s">
        <v>251</v>
      </c>
      <c r="O40" s="4" t="s">
        <v>238</v>
      </c>
      <c r="P40" s="4" t="s">
        <v>33</v>
      </c>
      <c r="Q40" s="10">
        <v>45996</v>
      </c>
      <c r="R40" s="4" t="s">
        <v>25</v>
      </c>
      <c r="S40" s="10">
        <v>46002</v>
      </c>
      <c r="T40" s="4" t="str">
        <f t="shared" si="1"/>
        <v>CERRADA</v>
      </c>
      <c r="U40" s="4" t="s">
        <v>239</v>
      </c>
      <c r="V40" s="8"/>
      <c r="W40" s="1"/>
      <c r="X40" s="1"/>
      <c r="Y40" s="1"/>
      <c r="Z40" s="1"/>
    </row>
    <row r="41" spans="1:26" ht="41.25" customHeight="1" x14ac:dyDescent="0.25">
      <c r="A41" s="2">
        <v>35</v>
      </c>
      <c r="B41" s="3">
        <v>45994</v>
      </c>
      <c r="C41" s="35" t="s">
        <v>23</v>
      </c>
      <c r="D41" s="3">
        <v>45995</v>
      </c>
      <c r="E41" s="36" t="s">
        <v>38</v>
      </c>
      <c r="F41" s="3" t="s">
        <v>25</v>
      </c>
      <c r="G41" s="3" t="s">
        <v>240</v>
      </c>
      <c r="H41" s="3" t="s">
        <v>241</v>
      </c>
      <c r="I41" s="4" t="s">
        <v>25</v>
      </c>
      <c r="J41" s="4" t="s">
        <v>41</v>
      </c>
      <c r="K41" s="4" t="s">
        <v>25</v>
      </c>
      <c r="L41" s="5" t="s">
        <v>242</v>
      </c>
      <c r="M41" s="4" t="s">
        <v>30</v>
      </c>
      <c r="N41" s="4" t="s">
        <v>243</v>
      </c>
      <c r="O41" s="4" t="s">
        <v>244</v>
      </c>
      <c r="P41" s="4" t="s">
        <v>30</v>
      </c>
      <c r="Q41" s="4" t="s">
        <v>25</v>
      </c>
      <c r="R41" s="4" t="s">
        <v>25</v>
      </c>
      <c r="S41" s="10">
        <v>46006</v>
      </c>
      <c r="T41" s="4" t="str">
        <f t="shared" si="1"/>
        <v>CERRADA</v>
      </c>
      <c r="U41" s="4" t="s">
        <v>187</v>
      </c>
      <c r="V41" s="6"/>
      <c r="W41" s="1"/>
      <c r="X41" s="1"/>
      <c r="Y41" s="1"/>
      <c r="Z41" s="1"/>
    </row>
    <row r="42" spans="1:26" s="39" customFormat="1" ht="41.25" customHeight="1" x14ac:dyDescent="0.25">
      <c r="A42" s="73">
        <v>36</v>
      </c>
      <c r="B42" s="38">
        <v>45995</v>
      </c>
      <c r="C42" s="74" t="s">
        <v>245</v>
      </c>
      <c r="D42" s="38">
        <v>45996</v>
      </c>
      <c r="E42" s="36" t="s">
        <v>38</v>
      </c>
      <c r="F42" s="3" t="s">
        <v>25</v>
      </c>
      <c r="G42" s="38" t="s">
        <v>246</v>
      </c>
      <c r="H42" s="38" t="s">
        <v>55</v>
      </c>
      <c r="I42" s="4" t="s">
        <v>25</v>
      </c>
      <c r="J42" s="4" t="s">
        <v>41</v>
      </c>
      <c r="K42" s="4" t="s">
        <v>25</v>
      </c>
      <c r="L42" s="42" t="s">
        <v>247</v>
      </c>
      <c r="M42" s="4" t="s">
        <v>30</v>
      </c>
      <c r="N42" s="4" t="s">
        <v>251</v>
      </c>
      <c r="O42" s="40" t="s">
        <v>248</v>
      </c>
      <c r="P42" s="4" t="s">
        <v>30</v>
      </c>
      <c r="Q42" s="4" t="s">
        <v>25</v>
      </c>
      <c r="R42" s="4" t="s">
        <v>25</v>
      </c>
      <c r="S42" s="75">
        <v>46008</v>
      </c>
      <c r="T42" s="40" t="str">
        <f t="shared" si="1"/>
        <v>CERRADA</v>
      </c>
      <c r="U42" s="40" t="s">
        <v>227</v>
      </c>
      <c r="V42" s="41"/>
      <c r="W42" s="1"/>
      <c r="X42" s="1"/>
      <c r="Y42" s="1"/>
      <c r="Z42" s="1"/>
    </row>
    <row r="43" spans="1:26" ht="41.25" customHeight="1" thickBot="1" x14ac:dyDescent="0.3">
      <c r="A43" s="11">
        <v>37</v>
      </c>
      <c r="B43" s="12">
        <v>46002</v>
      </c>
      <c r="C43" s="76" t="s">
        <v>74</v>
      </c>
      <c r="D43" s="12">
        <v>46002</v>
      </c>
      <c r="E43" s="77" t="s">
        <v>38</v>
      </c>
      <c r="F43" s="12" t="s">
        <v>25</v>
      </c>
      <c r="G43" s="12" t="s">
        <v>249</v>
      </c>
      <c r="H43" s="12" t="s">
        <v>25</v>
      </c>
      <c r="I43" s="13" t="s">
        <v>133</v>
      </c>
      <c r="J43" s="13" t="s">
        <v>95</v>
      </c>
      <c r="K43" s="13" t="s">
        <v>25</v>
      </c>
      <c r="L43" s="14" t="s">
        <v>250</v>
      </c>
      <c r="M43" s="13" t="s">
        <v>30</v>
      </c>
      <c r="N43" s="13" t="s">
        <v>251</v>
      </c>
      <c r="O43" s="13" t="s">
        <v>252</v>
      </c>
      <c r="P43" s="13" t="s">
        <v>30</v>
      </c>
      <c r="Q43" s="13" t="s">
        <v>25</v>
      </c>
      <c r="R43" s="13" t="s">
        <v>25</v>
      </c>
      <c r="S43" s="78">
        <v>46002</v>
      </c>
      <c r="T43" s="13" t="str">
        <f t="shared" si="1"/>
        <v>CERRADA</v>
      </c>
      <c r="U43" s="13" t="s">
        <v>253</v>
      </c>
      <c r="V43" s="15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6"/>
      <c r="M44" s="1"/>
      <c r="N44" s="1"/>
      <c r="O44" s="1"/>
      <c r="P44" s="1"/>
      <c r="Q44" s="1"/>
      <c r="R44" s="1"/>
      <c r="S44" s="1"/>
      <c r="T44" s="1"/>
      <c r="U44" s="1"/>
      <c r="V44" s="17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6"/>
      <c r="M45" s="1"/>
      <c r="N45" s="1"/>
      <c r="O45" s="1"/>
      <c r="P45" s="1"/>
      <c r="Q45" s="1"/>
      <c r="R45" s="1"/>
      <c r="S45" s="1"/>
      <c r="T45" s="1"/>
      <c r="U45" s="1"/>
      <c r="V45" s="17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6"/>
      <c r="M46" s="1"/>
      <c r="N46" s="1"/>
      <c r="O46" s="1"/>
      <c r="P46" s="1"/>
      <c r="Q46" s="1"/>
      <c r="R46" s="1"/>
      <c r="S46" s="1"/>
      <c r="T46" s="1"/>
      <c r="U46" s="1"/>
      <c r="V46" s="17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7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7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7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7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7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7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7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7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7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7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7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7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7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7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7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7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7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7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7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7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7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7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7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7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7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7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7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7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7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7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7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7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7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7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7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7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7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7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7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7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7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7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7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7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7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7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7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7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7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7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7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7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7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7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7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7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7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7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7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7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7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7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7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7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7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7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7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7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7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7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7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7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7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7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7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7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7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7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7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7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7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7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7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7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7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7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7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7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7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7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7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7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7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7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7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7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7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7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7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7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7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7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7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7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7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7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7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7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7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7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7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7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7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7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7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7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7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7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7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7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7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7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7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7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7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7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7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7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7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7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7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7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7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7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7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7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7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7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7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7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7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7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7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7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7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7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7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7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7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7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7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7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7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7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7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7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7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7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7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7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7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7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7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7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7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7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7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7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7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7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7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7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7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7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7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7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7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7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7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7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7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7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7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7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7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7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7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7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7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7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7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7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7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7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7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7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7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7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7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7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7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7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7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7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7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7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7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7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7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7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7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7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7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7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7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7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7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7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7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7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7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7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7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7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7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7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7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7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7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7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7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7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7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7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7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7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7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7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7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7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7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7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7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7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7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7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7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7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7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7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7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7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7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7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7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7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7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7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7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7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7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7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7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7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7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7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7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7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7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7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7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7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7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7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7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7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7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7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7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7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7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7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7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7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7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7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7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7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7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7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7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7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7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7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7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7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7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7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7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7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7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7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7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7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7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7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7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7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7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7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7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7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7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7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7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7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7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7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7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7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7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7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7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7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7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7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7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7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7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7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7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7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7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7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7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7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7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7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7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7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7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7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7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7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7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7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7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7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7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7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7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7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7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7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7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7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7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7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7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7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7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7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7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7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7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7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7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7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7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7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7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7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7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7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7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7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7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7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7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7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7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7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7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7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7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7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7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7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7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7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7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7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7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7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7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7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7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7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7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7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7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7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7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7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7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7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7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7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7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7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7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7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7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7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7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7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7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7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7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7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7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7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7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7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7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7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7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7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7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7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7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7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7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7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7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7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7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7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7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7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7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7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7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7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7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7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7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7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7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7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7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7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7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7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7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7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7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7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7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7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7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7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7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7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7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7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7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7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7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7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7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7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7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7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7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7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7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7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7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7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7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7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7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7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7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7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7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7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7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7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7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7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7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7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7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7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7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7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7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7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7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7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7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7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7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7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7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7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7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7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7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7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7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7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7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7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7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7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7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7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7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7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7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7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7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7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7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7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7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7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7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7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7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7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7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7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7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7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7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7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7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7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7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7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7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7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7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7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7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7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7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7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7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7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7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7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7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7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7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7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7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7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7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7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7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7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7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7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7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7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7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7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7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7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7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7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7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7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7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7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7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7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7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7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7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7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7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7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7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7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7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7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7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7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7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7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7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7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7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7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7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7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7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7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7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7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7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7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7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7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7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7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7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7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7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7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7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7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7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7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7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7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7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7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7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7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7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7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7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7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7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7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7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7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7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7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7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7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7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7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7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7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7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7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7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7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7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7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7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7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7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7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7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7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7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7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7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7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7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7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7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7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7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7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7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7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7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7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7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7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7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7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7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7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7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7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7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7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7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7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7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7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7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7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7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7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7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7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7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7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7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7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7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7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7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7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7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7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7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7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7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7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7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7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7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7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7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7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7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7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7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7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7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7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7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7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7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7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7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7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7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7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7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7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7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7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7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7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7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7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7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7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7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7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7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7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7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7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7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7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7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7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7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7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7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7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7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7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7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7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7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7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7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7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7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7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7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7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7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7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7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7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7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7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7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7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7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7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7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7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7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7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7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7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7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7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7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7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7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7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7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7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7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7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7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7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7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7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7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7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7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7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7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7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7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7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7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7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7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7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7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7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7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7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7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7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7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7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7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7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7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7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7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7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7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7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7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7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7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7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7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7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7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7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7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7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7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7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7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7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7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7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7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7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7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7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7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7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7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7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7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7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7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7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7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7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7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7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7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7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7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7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7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7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7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7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7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7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7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7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7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7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7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7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7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7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7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7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7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7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7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7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7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7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7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7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7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7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7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7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7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7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7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7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7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7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7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7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7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7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7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7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7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7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7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7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7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7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7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7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7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7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7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7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7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7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7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7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7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7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7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7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7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7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7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7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7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7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7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7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7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7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7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7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7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7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7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7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7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7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7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7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7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7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7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7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7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7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7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7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7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7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7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7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7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7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7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7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7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7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7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7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7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7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7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7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7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7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7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7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7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7"/>
      <c r="W1008" s="1"/>
      <c r="X1008" s="1"/>
      <c r="Y1008" s="1"/>
      <c r="Z1008" s="1"/>
    </row>
  </sheetData>
  <mergeCells count="44">
    <mergeCell ref="M8:M9"/>
    <mergeCell ref="A1:C3"/>
    <mergeCell ref="D1:V1"/>
    <mergeCell ref="D2:V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T8:T9"/>
    <mergeCell ref="V8:V9"/>
    <mergeCell ref="A10:A11"/>
    <mergeCell ref="B10:B11"/>
    <mergeCell ref="D10:D11"/>
    <mergeCell ref="E10:E11"/>
    <mergeCell ref="F10:F11"/>
    <mergeCell ref="G10:G11"/>
    <mergeCell ref="H10:H11"/>
    <mergeCell ref="I10:I11"/>
    <mergeCell ref="N8:N9"/>
    <mergeCell ref="O8:O9"/>
    <mergeCell ref="P8:P9"/>
    <mergeCell ref="Q8:Q9"/>
    <mergeCell ref="R8:R9"/>
    <mergeCell ref="S8:S9"/>
    <mergeCell ref="V10:V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</mergeCells>
  <conditionalFormatting sqref="T1:T8 T12:T17 T21:T25 T27 T29:T32 T40:T1008">
    <cfRule type="containsText" dxfId="13" priority="17" operator="containsText" text="ABIERTA">
      <formula>NOT(ISERROR(SEARCH(("ABIERTA"),(T1))))</formula>
    </cfRule>
  </conditionalFormatting>
  <conditionalFormatting sqref="T1:T8 T12:T17 T21:T25 T27 T29:T32 T40:T1008">
    <cfRule type="containsText" dxfId="12" priority="18" operator="containsText" text="CERRADA">
      <formula>NOT(ISERROR(SEARCH(("CERRADA"),(T1))))</formula>
    </cfRule>
  </conditionalFormatting>
  <conditionalFormatting sqref="T18">
    <cfRule type="containsText" dxfId="11" priority="13" operator="containsText" text="ABIERTA">
      <formula>NOT(ISERROR(SEARCH(("ABIERTA"),(T18))))</formula>
    </cfRule>
  </conditionalFormatting>
  <conditionalFormatting sqref="T18">
    <cfRule type="containsText" dxfId="10" priority="14" operator="containsText" text="CERRADA">
      <formula>NOT(ISERROR(SEARCH(("CERRADA"),(T18))))</formula>
    </cfRule>
  </conditionalFormatting>
  <conditionalFormatting sqref="T20">
    <cfRule type="containsText" dxfId="9" priority="11" operator="containsText" text="ABIERTA">
      <formula>NOT(ISERROR(SEARCH(("ABIERTA"),(T20))))</formula>
    </cfRule>
  </conditionalFormatting>
  <conditionalFormatting sqref="T20">
    <cfRule type="containsText" dxfId="8" priority="12" operator="containsText" text="CERRADA">
      <formula>NOT(ISERROR(SEARCH(("CERRADA"),(T20))))</formula>
    </cfRule>
  </conditionalFormatting>
  <conditionalFormatting sqref="T19">
    <cfRule type="containsText" dxfId="7" priority="9" operator="containsText" text="ABIERTA">
      <formula>NOT(ISERROR(SEARCH(("ABIERTA"),(T19))))</formula>
    </cfRule>
  </conditionalFormatting>
  <conditionalFormatting sqref="T19">
    <cfRule type="containsText" dxfId="6" priority="10" operator="containsText" text="CERRADA">
      <formula>NOT(ISERROR(SEARCH(("CERRADA"),(T19))))</formula>
    </cfRule>
  </conditionalFormatting>
  <conditionalFormatting sqref="T26">
    <cfRule type="containsText" dxfId="5" priority="7" operator="containsText" text="ABIERTA">
      <formula>NOT(ISERROR(SEARCH(("ABIERTA"),(T26))))</formula>
    </cfRule>
  </conditionalFormatting>
  <conditionalFormatting sqref="T26">
    <cfRule type="containsText" dxfId="4" priority="8" operator="containsText" text="CERRADA">
      <formula>NOT(ISERROR(SEARCH(("CERRADA"),(T26))))</formula>
    </cfRule>
  </conditionalFormatting>
  <conditionalFormatting sqref="T28">
    <cfRule type="containsText" dxfId="3" priority="5" operator="containsText" text="ABIERTA">
      <formula>NOT(ISERROR(SEARCH(("ABIERTA"),(T28))))</formula>
    </cfRule>
  </conditionalFormatting>
  <conditionalFormatting sqref="T28">
    <cfRule type="containsText" dxfId="2" priority="6" operator="containsText" text="CERRADA">
      <formula>NOT(ISERROR(SEARCH(("CERRADA"),(T28))))</formula>
    </cfRule>
  </conditionalFormatting>
  <conditionalFormatting sqref="T33:T39">
    <cfRule type="containsText" dxfId="1" priority="1" operator="containsText" text="ABIERTA">
      <formula>NOT(ISERROR(SEARCH(("ABIERTA"),(T33))))</formula>
    </cfRule>
  </conditionalFormatting>
  <conditionalFormatting sqref="T33:T39">
    <cfRule type="containsText" dxfId="0" priority="2" operator="containsText" text="CERRADA">
      <formula>NOT(ISERROR(SEARCH(("CERRADA"),(T33))))</formula>
    </cfRule>
  </conditionalFormatting>
  <hyperlinks>
    <hyperlink ref="C5" r:id="rId1" xr:uid="{17C83CE1-42FE-47DE-94EF-A41FA3BED2BD}"/>
    <hyperlink ref="C6" r:id="rId2" xr:uid="{09358CBB-8905-4FAF-9317-BEEC42E7ABB2}"/>
    <hyperlink ref="C7" r:id="rId3" xr:uid="{9D7B6117-315D-4AB9-8C4C-4B38DD550776}"/>
    <hyperlink ref="C8:C9" r:id="rId4" display="GESTIÓN INADECUADA DE RESIDUOS PELIGROSOS Y/O ESPECIALES" xr:uid="{76E73744-B37F-4509-B7B9-FF7CFCAD67F4}"/>
    <hyperlink ref="C10:C11" r:id="rId5" display="EMISIONES" xr:uid="{DF31D71A-D7D0-41F7-8203-CE53A1C94350}"/>
    <hyperlink ref="C12" r:id="rId6" xr:uid="{320BA30B-E7F5-4ACD-B85A-941FED505301}"/>
    <hyperlink ref="C13" r:id="rId7" xr:uid="{CA97DB72-3B87-48DE-A9DD-538D88B08BB5}"/>
    <hyperlink ref="C14" r:id="rId8" xr:uid="{26CB76FA-BA26-4C3D-85D7-6C03CD2F0E99}"/>
    <hyperlink ref="C15" r:id="rId9" xr:uid="{7E3BDBF2-ADD4-4EB4-B880-09DF2EF983D3}"/>
    <hyperlink ref="C16" r:id="rId10" xr:uid="{E902F8CB-AD08-488D-AEA9-80E4661D1B6E}"/>
    <hyperlink ref="C18" r:id="rId11" xr:uid="{E34F8C22-B228-409E-A7B0-E438B7FCD033}"/>
    <hyperlink ref="C17" r:id="rId12" xr:uid="{7858EA3B-1A3C-4423-BB39-FFE65D3507EB}"/>
    <hyperlink ref="C20" r:id="rId13" xr:uid="{6866817A-33FB-4EAF-8675-2A6F7A8B4160}"/>
    <hyperlink ref="C19" r:id="rId14" xr:uid="{95AFEA0C-6F39-41BA-9645-B2442735C3B6}"/>
    <hyperlink ref="C21" r:id="rId15" xr:uid="{7B0B66EB-1F6D-48D6-B134-C33D8C4DC539}"/>
    <hyperlink ref="C22" r:id="rId16" xr:uid="{4EACF2D9-25A3-46F7-9BFF-8E59542E38FE}"/>
    <hyperlink ref="C23" r:id="rId17" xr:uid="{910CDDBF-1DFA-4AA2-BDB1-CC49B4078EA5}"/>
    <hyperlink ref="C24" r:id="rId18" xr:uid="{7C23E733-6805-4A61-ACDF-54B1E599848D}"/>
    <hyperlink ref="C26" r:id="rId19" xr:uid="{3B014CFC-65F2-496A-A15F-BCF9AC459520}"/>
    <hyperlink ref="C28" r:id="rId20" xr:uid="{D4A2F77C-E11D-4231-A1AD-2ED1CA8FA14F}"/>
    <hyperlink ref="C27" r:id="rId21" xr:uid="{62E3A2AD-6336-4B49-A9E4-D25C7C83C016}"/>
    <hyperlink ref="C29" r:id="rId22" xr:uid="{811C23F0-043F-48EA-BB66-3D120B9F4FD4}"/>
    <hyperlink ref="C30" r:id="rId23" xr:uid="{D272E61D-40DF-4BA2-9A77-CDF0DFD141BF}"/>
    <hyperlink ref="C31" r:id="rId24" xr:uid="{F87761CC-9F72-4325-91ED-FDE8D89F6382}"/>
    <hyperlink ref="C33" r:id="rId25" xr:uid="{626DE6DA-2898-4694-A40D-641A96249C8A}"/>
    <hyperlink ref="C32" r:id="rId26" xr:uid="{19792524-0F3F-4892-BEFE-2DDD2B9B4EF0}"/>
    <hyperlink ref="C34" r:id="rId27" xr:uid="{368B9AFA-C9A1-4D90-A6F4-C63F69F576CE}"/>
    <hyperlink ref="C35" r:id="rId28" xr:uid="{23BDD82A-538F-4839-88BD-2B33D206E0FA}"/>
    <hyperlink ref="C36" r:id="rId29" xr:uid="{49FCE8B6-9221-40A1-AC6B-D17757D65123}"/>
    <hyperlink ref="C37" r:id="rId30" xr:uid="{AA1AF337-FB88-49E8-BC64-2EA8159FC181}"/>
    <hyperlink ref="C38" r:id="rId31" xr:uid="{2FFBE8A2-DB10-4093-B7B8-42F5A645ED8D}"/>
    <hyperlink ref="C39" r:id="rId32" xr:uid="{A9669716-0E4C-48F8-B7DD-5DCE2E127CD7}"/>
    <hyperlink ref="C40" r:id="rId33" xr:uid="{44A5A427-DB5A-42C4-8BAE-4820175FA6F2}"/>
    <hyperlink ref="C41" r:id="rId34" xr:uid="{C1D1F019-2389-46B8-8ED7-F8B2FCFD8AC1}"/>
    <hyperlink ref="C42" r:id="rId35" xr:uid="{016B2DD7-58B9-4E6B-8F51-51D822647B0F}"/>
    <hyperlink ref="C43" r:id="rId36" xr:uid="{182B72AF-DD6B-4C23-8F76-2BD74203B4BA}"/>
  </hyperlinks>
  <pageMargins left="0.7" right="0.7" top="0.75" bottom="0.75" header="0" footer="0"/>
  <pageSetup scale="28" orientation="landscape" r:id="rId37"/>
  <headerFooter>
    <oddFooter>&amp;RVersión: 01 Fecha: 15-01-2025                                                                               Página: &amp;P</oddFooter>
  </headerFooter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QUEJAS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YRodriguezD</dc:creator>
  <cp:lastModifiedBy>USER</cp:lastModifiedBy>
  <dcterms:created xsi:type="dcterms:W3CDTF">2025-05-23T20:51:05Z</dcterms:created>
  <dcterms:modified xsi:type="dcterms:W3CDTF">2025-12-17T14:24:31Z</dcterms:modified>
</cp:coreProperties>
</file>