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F:\ALCALDIA\2022\CIDEA\"/>
    </mc:Choice>
  </mc:AlternateContent>
  <xr:revisionPtr revIDLastSave="0" documentId="13_ncr:1_{FC9FF56B-15EC-402A-8572-D1610D83ADE5}" xr6:coauthVersionLast="36" xr6:coauthVersionMax="47" xr10:uidLastSave="{00000000-0000-0000-0000-000000000000}"/>
  <bookViews>
    <workbookView xWindow="-105" yWindow="-105" windowWidth="23250" windowHeight="12570" tabRatio="702" firstSheet="1" activeTab="1" xr2:uid="{00000000-000D-0000-FFFF-FFFF00000000}"/>
  </bookViews>
  <sheets>
    <sheet name="Instructivo Diligenciamiento" sheetId="1" r:id="rId1"/>
    <sheet name="Analisis Implem PTEA-PNEA" sheetId="3" r:id="rId2"/>
    <sheet name="Nivel Articulación PTEA-PNEA" sheetId="2" r:id="rId3"/>
  </sheets>
  <definedNames>
    <definedName name="_xlnm._FilterDatabase" localSheetId="2" hidden="1">'Nivel Articulación PTEA-PNEA'!$A$3:$C$109</definedName>
  </definedNames>
  <calcPr calcId="179021"/>
  <extLst>
    <ext uri="GoogleSheetsCustomDataVersion1">
      <go:sheetsCustomData xmlns:go="http://customooxmlschemas.google.com/" r:id="" roundtripDataSignature="AMtx7mhcKix2dSuKBETo/8SwCkf2zYDRiw=="/>
    </ext>
  </extLst>
</workbook>
</file>

<file path=xl/calcChain.xml><?xml version="1.0" encoding="utf-8"?>
<calcChain xmlns="http://schemas.openxmlformats.org/spreadsheetml/2006/main">
  <c r="U21" i="3" l="1"/>
  <c r="U25" i="3"/>
  <c r="U24" i="3"/>
  <c r="Y4" i="3" l="1"/>
  <c r="Y32" i="3" l="1"/>
  <c r="Y33" i="3"/>
  <c r="Y34" i="3"/>
  <c r="Y31" i="3"/>
  <c r="Y30" i="3"/>
  <c r="Y29" i="3"/>
  <c r="Y26" i="3"/>
  <c r="Y27" i="3"/>
  <c r="Y28" i="3"/>
  <c r="Z28" i="3" s="1"/>
  <c r="Y25" i="3"/>
  <c r="Y24" i="3"/>
  <c r="Y16" i="3"/>
  <c r="Y17" i="3"/>
  <c r="Y18" i="3"/>
  <c r="Y19" i="3"/>
  <c r="Y20" i="3"/>
  <c r="Y21" i="3"/>
  <c r="Y22" i="3"/>
  <c r="Y23" i="3"/>
  <c r="Y15" i="3"/>
  <c r="Y13" i="3"/>
  <c r="Y14" i="3"/>
  <c r="Y8" i="3"/>
  <c r="Y9" i="3"/>
  <c r="Y10" i="3"/>
  <c r="Y11" i="3"/>
  <c r="Y12" i="3"/>
  <c r="Y6" i="3"/>
  <c r="Y7" i="3"/>
  <c r="Y5" i="3"/>
  <c r="V32" i="3"/>
  <c r="V33" i="3"/>
  <c r="V34" i="3"/>
  <c r="V31" i="3"/>
  <c r="V30" i="3"/>
  <c r="V29" i="3"/>
  <c r="V26" i="3"/>
  <c r="V27" i="3"/>
  <c r="V28" i="3"/>
  <c r="V25" i="3"/>
  <c r="V23" i="3"/>
  <c r="V24" i="3"/>
  <c r="V18" i="3"/>
  <c r="V19" i="3"/>
  <c r="V20" i="3"/>
  <c r="V21" i="3"/>
  <c r="V22" i="3"/>
  <c r="V16" i="3"/>
  <c r="V17" i="3"/>
  <c r="V15" i="3"/>
  <c r="V13" i="3"/>
  <c r="V14" i="3"/>
  <c r="V8" i="3"/>
  <c r="V9" i="3"/>
  <c r="V10" i="3"/>
  <c r="V11" i="3"/>
  <c r="V12" i="3"/>
  <c r="V6" i="3"/>
  <c r="V7" i="3"/>
  <c r="V5" i="3"/>
  <c r="U5" i="3"/>
  <c r="U6" i="3"/>
  <c r="U7" i="3"/>
  <c r="U8" i="3"/>
  <c r="U9" i="3"/>
  <c r="U10" i="3"/>
  <c r="U11" i="3"/>
  <c r="U12" i="3"/>
  <c r="U13" i="3"/>
  <c r="U14" i="3"/>
  <c r="U15" i="3"/>
  <c r="U16" i="3"/>
  <c r="U17" i="3"/>
  <c r="U18" i="3"/>
  <c r="U19" i="3"/>
  <c r="U20" i="3"/>
  <c r="U22" i="3"/>
  <c r="U23" i="3"/>
  <c r="U26" i="3"/>
  <c r="U27" i="3"/>
  <c r="U28" i="3"/>
  <c r="U29" i="3"/>
  <c r="U30" i="3"/>
  <c r="U31" i="3"/>
  <c r="U32" i="3"/>
  <c r="U33" i="3"/>
  <c r="U34" i="3"/>
  <c r="U4" i="3"/>
  <c r="Z33" i="3"/>
  <c r="Z32" i="3"/>
  <c r="CN24" i="2"/>
  <c r="CO24" i="2"/>
  <c r="CP24" i="2"/>
  <c r="CQ24" i="2"/>
  <c r="CR24" i="2"/>
  <c r="CN25" i="2"/>
  <c r="CO25" i="2"/>
  <c r="CP25" i="2"/>
  <c r="CQ25" i="2"/>
  <c r="CR25" i="2"/>
  <c r="Z27" i="3"/>
  <c r="V4" i="3"/>
  <c r="CB99" i="2"/>
  <c r="CC99" i="2"/>
  <c r="CD99" i="2"/>
  <c r="CE99" i="2"/>
  <c r="CF99" i="2"/>
  <c r="CG99" i="2"/>
  <c r="CH99" i="2"/>
  <c r="CI99" i="2"/>
  <c r="CJ99" i="2"/>
  <c r="CK99" i="2"/>
  <c r="CB98" i="2"/>
  <c r="CC98" i="2"/>
  <c r="CD98" i="2"/>
  <c r="CE98" i="2"/>
  <c r="CF98" i="2"/>
  <c r="CG98" i="2"/>
  <c r="CH98" i="2"/>
  <c r="CI98" i="2"/>
  <c r="CJ98" i="2"/>
  <c r="CK98" i="2"/>
  <c r="CB97" i="2"/>
  <c r="CC97" i="2"/>
  <c r="CD97" i="2"/>
  <c r="CE97" i="2"/>
  <c r="CF97" i="2"/>
  <c r="CG97" i="2"/>
  <c r="CH97" i="2"/>
  <c r="CI97" i="2"/>
  <c r="CJ97" i="2"/>
  <c r="CK97" i="2"/>
  <c r="CB96" i="2"/>
  <c r="CC96" i="2"/>
  <c r="CD96" i="2"/>
  <c r="CE96" i="2"/>
  <c r="CF96" i="2"/>
  <c r="CG96" i="2"/>
  <c r="CH96" i="2"/>
  <c r="CI96" i="2"/>
  <c r="CJ96" i="2"/>
  <c r="CK96" i="2"/>
  <c r="CB95" i="2"/>
  <c r="CC95" i="2"/>
  <c r="CD95" i="2"/>
  <c r="CE95" i="2"/>
  <c r="CF95" i="2"/>
  <c r="CG95" i="2"/>
  <c r="CH95" i="2"/>
  <c r="CI95" i="2"/>
  <c r="CJ95" i="2"/>
  <c r="CK95" i="2"/>
  <c r="CB94" i="2"/>
  <c r="CC94" i="2"/>
  <c r="CD94" i="2"/>
  <c r="CE94" i="2"/>
  <c r="CF94" i="2"/>
  <c r="CG94" i="2"/>
  <c r="CH94" i="2"/>
  <c r="CI94" i="2"/>
  <c r="CJ94" i="2"/>
  <c r="CK94" i="2"/>
  <c r="CB93" i="2"/>
  <c r="CC93" i="2"/>
  <c r="CD93" i="2"/>
  <c r="CE93" i="2"/>
  <c r="CF93" i="2"/>
  <c r="CG93" i="2"/>
  <c r="CH93" i="2"/>
  <c r="CI93" i="2"/>
  <c r="CJ93" i="2"/>
  <c r="CK93" i="2"/>
  <c r="CB87" i="2"/>
  <c r="CC87" i="2"/>
  <c r="CD87" i="2"/>
  <c r="CE87" i="2"/>
  <c r="CF87" i="2"/>
  <c r="CG87" i="2"/>
  <c r="CH87" i="2"/>
  <c r="CI87" i="2"/>
  <c r="CJ87" i="2"/>
  <c r="CK87" i="2"/>
  <c r="CB83" i="2"/>
  <c r="CC83" i="2"/>
  <c r="CD83" i="2"/>
  <c r="CE83" i="2"/>
  <c r="CF83" i="2"/>
  <c r="CG83" i="2"/>
  <c r="CH83" i="2"/>
  <c r="CI83" i="2"/>
  <c r="CJ83" i="2"/>
  <c r="CK83" i="2"/>
  <c r="CB80" i="2"/>
  <c r="CC80" i="2"/>
  <c r="CD80" i="2"/>
  <c r="CE80" i="2"/>
  <c r="CF80" i="2"/>
  <c r="CG80" i="2"/>
  <c r="CH80" i="2"/>
  <c r="CI80" i="2"/>
  <c r="CJ80" i="2"/>
  <c r="CK80" i="2"/>
  <c r="CB66" i="2"/>
  <c r="CC66" i="2"/>
  <c r="CD66" i="2"/>
  <c r="CE66" i="2"/>
  <c r="CF66" i="2"/>
  <c r="CG66" i="2"/>
  <c r="CH66" i="2"/>
  <c r="CI66" i="2"/>
  <c r="CJ66" i="2"/>
  <c r="CK66" i="2"/>
  <c r="CB6" i="2"/>
  <c r="CC6" i="2"/>
  <c r="CD6" i="2"/>
  <c r="CE6" i="2"/>
  <c r="CF6" i="2"/>
  <c r="CG6" i="2"/>
  <c r="CH6" i="2"/>
  <c r="CI6" i="2"/>
  <c r="CJ6" i="2"/>
  <c r="CK6" i="2"/>
  <c r="CB7" i="2"/>
  <c r="CC7" i="2"/>
  <c r="CD7" i="2"/>
  <c r="CE7" i="2"/>
  <c r="CF7" i="2"/>
  <c r="CG7" i="2"/>
  <c r="CH7" i="2"/>
  <c r="CI7" i="2"/>
  <c r="CJ7" i="2"/>
  <c r="CK7" i="2"/>
  <c r="CB8" i="2"/>
  <c r="CC8" i="2"/>
  <c r="CD8" i="2"/>
  <c r="CE8" i="2"/>
  <c r="CF8" i="2"/>
  <c r="CG8" i="2"/>
  <c r="CH8" i="2"/>
  <c r="CI8" i="2"/>
  <c r="CJ8" i="2"/>
  <c r="CK8" i="2"/>
  <c r="CB9" i="2"/>
  <c r="CC9" i="2"/>
  <c r="CD9" i="2"/>
  <c r="CE9" i="2"/>
  <c r="CF9" i="2"/>
  <c r="CG9" i="2"/>
  <c r="CH9" i="2"/>
  <c r="CI9" i="2"/>
  <c r="CJ9" i="2"/>
  <c r="CK9" i="2"/>
  <c r="CB10" i="2"/>
  <c r="CC10" i="2"/>
  <c r="CD10" i="2"/>
  <c r="CE10" i="2"/>
  <c r="CF10" i="2"/>
  <c r="CG10" i="2"/>
  <c r="CH10" i="2"/>
  <c r="CI10" i="2"/>
  <c r="CJ10" i="2"/>
  <c r="CK10" i="2"/>
  <c r="CB11" i="2"/>
  <c r="CC11" i="2"/>
  <c r="CD11" i="2"/>
  <c r="CE11" i="2"/>
  <c r="CF11" i="2"/>
  <c r="CG11" i="2"/>
  <c r="CH11" i="2"/>
  <c r="CI11" i="2"/>
  <c r="CJ11" i="2"/>
  <c r="CK11" i="2"/>
  <c r="CB12" i="2"/>
  <c r="CC12" i="2"/>
  <c r="CD12" i="2"/>
  <c r="CE12" i="2"/>
  <c r="CF12" i="2"/>
  <c r="CG12" i="2"/>
  <c r="CH12" i="2"/>
  <c r="CI12" i="2"/>
  <c r="CJ12" i="2"/>
  <c r="CK12" i="2"/>
  <c r="CB13" i="2"/>
  <c r="CC13" i="2"/>
  <c r="CD13" i="2"/>
  <c r="CE13" i="2"/>
  <c r="CF13" i="2"/>
  <c r="CG13" i="2"/>
  <c r="CH13" i="2"/>
  <c r="CI13" i="2"/>
  <c r="CJ13" i="2"/>
  <c r="CK13" i="2"/>
  <c r="CB14" i="2"/>
  <c r="CC14" i="2"/>
  <c r="CD14" i="2"/>
  <c r="CE14" i="2"/>
  <c r="CF14" i="2"/>
  <c r="CG14" i="2"/>
  <c r="CH14" i="2"/>
  <c r="CI14" i="2"/>
  <c r="CJ14" i="2"/>
  <c r="CK14" i="2"/>
  <c r="CB15" i="2"/>
  <c r="CC15" i="2"/>
  <c r="CD15" i="2"/>
  <c r="CE15" i="2"/>
  <c r="CF15" i="2"/>
  <c r="CG15" i="2"/>
  <c r="CH15" i="2"/>
  <c r="CI15" i="2"/>
  <c r="CJ15" i="2"/>
  <c r="CK15" i="2"/>
  <c r="CB16" i="2"/>
  <c r="CC16" i="2"/>
  <c r="CD16" i="2"/>
  <c r="CE16" i="2"/>
  <c r="CF16" i="2"/>
  <c r="CG16" i="2"/>
  <c r="CH16" i="2"/>
  <c r="CI16" i="2"/>
  <c r="CJ16" i="2"/>
  <c r="CK16" i="2"/>
  <c r="CB17" i="2"/>
  <c r="CC17" i="2"/>
  <c r="CD17" i="2"/>
  <c r="CE17" i="2"/>
  <c r="CF17" i="2"/>
  <c r="CG17" i="2"/>
  <c r="CH17" i="2"/>
  <c r="CI17" i="2"/>
  <c r="CJ17" i="2"/>
  <c r="CK17" i="2"/>
  <c r="CB18" i="2"/>
  <c r="CC18" i="2"/>
  <c r="CD18" i="2"/>
  <c r="CE18" i="2"/>
  <c r="CF18" i="2"/>
  <c r="CG18" i="2"/>
  <c r="CH18" i="2"/>
  <c r="CI18" i="2"/>
  <c r="CJ18" i="2"/>
  <c r="CK18" i="2"/>
  <c r="CB19" i="2"/>
  <c r="CC19" i="2"/>
  <c r="CD19" i="2"/>
  <c r="CE19" i="2"/>
  <c r="CF19" i="2"/>
  <c r="CG19" i="2"/>
  <c r="CH19" i="2"/>
  <c r="CI19" i="2"/>
  <c r="CJ19" i="2"/>
  <c r="CK19" i="2"/>
  <c r="CB20" i="2"/>
  <c r="CC20" i="2"/>
  <c r="CD20" i="2"/>
  <c r="CE20" i="2"/>
  <c r="CF20" i="2"/>
  <c r="CG20" i="2"/>
  <c r="CH20" i="2"/>
  <c r="CI20" i="2"/>
  <c r="CJ20" i="2"/>
  <c r="CK20" i="2"/>
  <c r="CB21" i="2"/>
  <c r="CC21" i="2"/>
  <c r="CD21" i="2"/>
  <c r="CE21" i="2"/>
  <c r="CF21" i="2"/>
  <c r="CG21" i="2"/>
  <c r="CH21" i="2"/>
  <c r="CI21" i="2"/>
  <c r="CJ21" i="2"/>
  <c r="CK21" i="2"/>
  <c r="CB22" i="2"/>
  <c r="CC22" i="2"/>
  <c r="CD22" i="2"/>
  <c r="CE22" i="2"/>
  <c r="CF22" i="2"/>
  <c r="CG22" i="2"/>
  <c r="CH22" i="2"/>
  <c r="CI22" i="2"/>
  <c r="CJ22" i="2"/>
  <c r="CK22" i="2"/>
  <c r="CB23" i="2"/>
  <c r="CC23" i="2"/>
  <c r="CD23" i="2"/>
  <c r="CE23" i="2"/>
  <c r="CF23" i="2"/>
  <c r="CG23" i="2"/>
  <c r="CH23" i="2"/>
  <c r="CI23" i="2"/>
  <c r="CJ23" i="2"/>
  <c r="CK23" i="2"/>
  <c r="CB24" i="2"/>
  <c r="CC24" i="2"/>
  <c r="CD24" i="2"/>
  <c r="CE24" i="2"/>
  <c r="CF24" i="2"/>
  <c r="CG24" i="2"/>
  <c r="CH24" i="2"/>
  <c r="CI24" i="2"/>
  <c r="CJ24" i="2"/>
  <c r="CK24" i="2"/>
  <c r="CB25" i="2"/>
  <c r="CC25" i="2"/>
  <c r="CD25" i="2"/>
  <c r="CE25" i="2"/>
  <c r="CF25" i="2"/>
  <c r="CG25" i="2"/>
  <c r="CH25" i="2"/>
  <c r="CI25" i="2"/>
  <c r="CJ25" i="2"/>
  <c r="CK25" i="2"/>
  <c r="CB26" i="2"/>
  <c r="CC26" i="2"/>
  <c r="CD26" i="2"/>
  <c r="CE26" i="2"/>
  <c r="CF26" i="2"/>
  <c r="CG26" i="2"/>
  <c r="CH26" i="2"/>
  <c r="CI26" i="2"/>
  <c r="CJ26" i="2"/>
  <c r="CK26" i="2"/>
  <c r="CB27" i="2"/>
  <c r="CC27" i="2"/>
  <c r="CD27" i="2"/>
  <c r="CE27" i="2"/>
  <c r="CF27" i="2"/>
  <c r="CG27" i="2"/>
  <c r="CH27" i="2"/>
  <c r="CI27" i="2"/>
  <c r="CJ27" i="2"/>
  <c r="CK27" i="2"/>
  <c r="CB28" i="2"/>
  <c r="CC28" i="2"/>
  <c r="CD28" i="2"/>
  <c r="CE28" i="2"/>
  <c r="CF28" i="2"/>
  <c r="CG28" i="2"/>
  <c r="CH28" i="2"/>
  <c r="CI28" i="2"/>
  <c r="CJ28" i="2"/>
  <c r="CK28" i="2"/>
  <c r="CB29" i="2"/>
  <c r="CC29" i="2"/>
  <c r="CD29" i="2"/>
  <c r="CE29" i="2"/>
  <c r="CF29" i="2"/>
  <c r="CG29" i="2"/>
  <c r="CH29" i="2"/>
  <c r="CI29" i="2"/>
  <c r="CJ29" i="2"/>
  <c r="CK29" i="2"/>
  <c r="CB30" i="2"/>
  <c r="CC30" i="2"/>
  <c r="CD30" i="2"/>
  <c r="CE30" i="2"/>
  <c r="CF30" i="2"/>
  <c r="CG30" i="2"/>
  <c r="CH30" i="2"/>
  <c r="CI30" i="2"/>
  <c r="CJ30" i="2"/>
  <c r="CK30" i="2"/>
  <c r="CB31" i="2"/>
  <c r="CC31" i="2"/>
  <c r="CD31" i="2"/>
  <c r="CE31" i="2"/>
  <c r="CF31" i="2"/>
  <c r="CG31" i="2"/>
  <c r="CH31" i="2"/>
  <c r="CI31" i="2"/>
  <c r="CJ31" i="2"/>
  <c r="CK31" i="2"/>
  <c r="CB32" i="2"/>
  <c r="CC32" i="2"/>
  <c r="CD32" i="2"/>
  <c r="CE32" i="2"/>
  <c r="CF32" i="2"/>
  <c r="CG32" i="2"/>
  <c r="CH32" i="2"/>
  <c r="CI32" i="2"/>
  <c r="CJ32" i="2"/>
  <c r="CK32" i="2"/>
  <c r="CB33" i="2"/>
  <c r="CC33" i="2"/>
  <c r="CD33" i="2"/>
  <c r="CE33" i="2"/>
  <c r="CF33" i="2"/>
  <c r="CG33" i="2"/>
  <c r="CH33" i="2"/>
  <c r="CI33" i="2"/>
  <c r="CJ33" i="2"/>
  <c r="CK33" i="2"/>
  <c r="CB34" i="2"/>
  <c r="CC34" i="2"/>
  <c r="CD34" i="2"/>
  <c r="CE34" i="2"/>
  <c r="CF34" i="2"/>
  <c r="CG34" i="2"/>
  <c r="CH34" i="2"/>
  <c r="CI34" i="2"/>
  <c r="CJ34" i="2"/>
  <c r="CK34" i="2"/>
  <c r="CB35" i="2"/>
  <c r="CC35" i="2"/>
  <c r="CD35" i="2"/>
  <c r="CE35" i="2"/>
  <c r="CF35" i="2"/>
  <c r="CG35" i="2"/>
  <c r="CH35" i="2"/>
  <c r="CI35" i="2"/>
  <c r="CJ35" i="2"/>
  <c r="CK35" i="2"/>
  <c r="CB36" i="2"/>
  <c r="CC36" i="2"/>
  <c r="CD36" i="2"/>
  <c r="CE36" i="2"/>
  <c r="CF36" i="2"/>
  <c r="CG36" i="2"/>
  <c r="CH36" i="2"/>
  <c r="CI36" i="2"/>
  <c r="CJ36" i="2"/>
  <c r="CK36" i="2"/>
  <c r="CB37" i="2"/>
  <c r="CC37" i="2"/>
  <c r="CD37" i="2"/>
  <c r="CE37" i="2"/>
  <c r="CF37" i="2"/>
  <c r="CG37" i="2"/>
  <c r="CH37" i="2"/>
  <c r="CI37" i="2"/>
  <c r="CJ37" i="2"/>
  <c r="CK37" i="2"/>
  <c r="CB38" i="2"/>
  <c r="CC38" i="2"/>
  <c r="CD38" i="2"/>
  <c r="CE38" i="2"/>
  <c r="CF38" i="2"/>
  <c r="CG38" i="2"/>
  <c r="CH38" i="2"/>
  <c r="CI38" i="2"/>
  <c r="CJ38" i="2"/>
  <c r="CK38" i="2"/>
  <c r="CB39" i="2"/>
  <c r="CC39" i="2"/>
  <c r="CD39" i="2"/>
  <c r="CE39" i="2"/>
  <c r="CF39" i="2"/>
  <c r="CG39" i="2"/>
  <c r="CH39" i="2"/>
  <c r="CI39" i="2"/>
  <c r="CJ39" i="2"/>
  <c r="CK39" i="2"/>
  <c r="CB40" i="2"/>
  <c r="CC40" i="2"/>
  <c r="CD40" i="2"/>
  <c r="CE40" i="2"/>
  <c r="CF40" i="2"/>
  <c r="CG40" i="2"/>
  <c r="CH40" i="2"/>
  <c r="CI40" i="2"/>
  <c r="CJ40" i="2"/>
  <c r="CK40" i="2"/>
  <c r="CB41" i="2"/>
  <c r="CC41" i="2"/>
  <c r="CD41" i="2"/>
  <c r="CE41" i="2"/>
  <c r="CF41" i="2"/>
  <c r="CG41" i="2"/>
  <c r="CH41" i="2"/>
  <c r="CI41" i="2"/>
  <c r="CJ41" i="2"/>
  <c r="CK41" i="2"/>
  <c r="CB42" i="2"/>
  <c r="CC42" i="2"/>
  <c r="CD42" i="2"/>
  <c r="CE42" i="2"/>
  <c r="CF42" i="2"/>
  <c r="CG42" i="2"/>
  <c r="CH42" i="2"/>
  <c r="CI42" i="2"/>
  <c r="CJ42" i="2"/>
  <c r="CK42" i="2"/>
  <c r="CB43" i="2"/>
  <c r="CC43" i="2"/>
  <c r="CD43" i="2"/>
  <c r="CE43" i="2"/>
  <c r="CF43" i="2"/>
  <c r="CG43" i="2"/>
  <c r="CH43" i="2"/>
  <c r="CI43" i="2"/>
  <c r="CJ43" i="2"/>
  <c r="CK43" i="2"/>
  <c r="CB44" i="2"/>
  <c r="CC44" i="2"/>
  <c r="CD44" i="2"/>
  <c r="CE44" i="2"/>
  <c r="CF44" i="2"/>
  <c r="CG44" i="2"/>
  <c r="CH44" i="2"/>
  <c r="CI44" i="2"/>
  <c r="CJ44" i="2"/>
  <c r="CK44" i="2"/>
  <c r="CB45" i="2"/>
  <c r="CC45" i="2"/>
  <c r="CD45" i="2"/>
  <c r="CE45" i="2"/>
  <c r="CF45" i="2"/>
  <c r="CG45" i="2"/>
  <c r="CH45" i="2"/>
  <c r="CI45" i="2"/>
  <c r="CJ45" i="2"/>
  <c r="CK45" i="2"/>
  <c r="CB46" i="2"/>
  <c r="CC46" i="2"/>
  <c r="CD46" i="2"/>
  <c r="CE46" i="2"/>
  <c r="CF46" i="2"/>
  <c r="CG46" i="2"/>
  <c r="CH46" i="2"/>
  <c r="CI46" i="2"/>
  <c r="CJ46" i="2"/>
  <c r="CK46" i="2"/>
  <c r="CB47" i="2"/>
  <c r="CC47" i="2"/>
  <c r="CD47" i="2"/>
  <c r="CE47" i="2"/>
  <c r="CF47" i="2"/>
  <c r="CG47" i="2"/>
  <c r="CH47" i="2"/>
  <c r="CI47" i="2"/>
  <c r="CJ47" i="2"/>
  <c r="CK47" i="2"/>
  <c r="CB48" i="2"/>
  <c r="CC48" i="2"/>
  <c r="CD48" i="2"/>
  <c r="CE48" i="2"/>
  <c r="CF48" i="2"/>
  <c r="CG48" i="2"/>
  <c r="CH48" i="2"/>
  <c r="CI48" i="2"/>
  <c r="CJ48" i="2"/>
  <c r="CK48" i="2"/>
  <c r="CB49" i="2"/>
  <c r="CC49" i="2"/>
  <c r="CD49" i="2"/>
  <c r="CE49" i="2"/>
  <c r="CF49" i="2"/>
  <c r="CG49" i="2"/>
  <c r="CH49" i="2"/>
  <c r="CI49" i="2"/>
  <c r="CJ49" i="2"/>
  <c r="CK49" i="2"/>
  <c r="CB50" i="2"/>
  <c r="CC50" i="2"/>
  <c r="CD50" i="2"/>
  <c r="CE50" i="2"/>
  <c r="CF50" i="2"/>
  <c r="CG50" i="2"/>
  <c r="CH50" i="2"/>
  <c r="CI50" i="2"/>
  <c r="CJ50" i="2"/>
  <c r="CK50" i="2"/>
  <c r="CB51" i="2"/>
  <c r="CC51" i="2"/>
  <c r="CD51" i="2"/>
  <c r="CE51" i="2"/>
  <c r="CF51" i="2"/>
  <c r="CG51" i="2"/>
  <c r="CH51" i="2"/>
  <c r="CI51" i="2"/>
  <c r="CJ51" i="2"/>
  <c r="CK51" i="2"/>
  <c r="CB52" i="2"/>
  <c r="CC52" i="2"/>
  <c r="CD52" i="2"/>
  <c r="CE52" i="2"/>
  <c r="CF52" i="2"/>
  <c r="CG52" i="2"/>
  <c r="CH52" i="2"/>
  <c r="CI52" i="2"/>
  <c r="CJ52" i="2"/>
  <c r="CK52" i="2"/>
  <c r="CB53" i="2"/>
  <c r="CC53" i="2"/>
  <c r="CD53" i="2"/>
  <c r="CE53" i="2"/>
  <c r="CF53" i="2"/>
  <c r="CG53" i="2"/>
  <c r="CH53" i="2"/>
  <c r="CI53" i="2"/>
  <c r="CJ53" i="2"/>
  <c r="CK53" i="2"/>
  <c r="CB54" i="2"/>
  <c r="CC54" i="2"/>
  <c r="CD54" i="2"/>
  <c r="CE54" i="2"/>
  <c r="CF54" i="2"/>
  <c r="CG54" i="2"/>
  <c r="CH54" i="2"/>
  <c r="CI54" i="2"/>
  <c r="CJ54" i="2"/>
  <c r="CK54" i="2"/>
  <c r="CB55" i="2"/>
  <c r="CC55" i="2"/>
  <c r="CD55" i="2"/>
  <c r="CE55" i="2"/>
  <c r="CF55" i="2"/>
  <c r="CG55" i="2"/>
  <c r="CH55" i="2"/>
  <c r="CI55" i="2"/>
  <c r="CJ55" i="2"/>
  <c r="CK55" i="2"/>
  <c r="CB56" i="2"/>
  <c r="CC56" i="2"/>
  <c r="CD56" i="2"/>
  <c r="CE56" i="2"/>
  <c r="CF56" i="2"/>
  <c r="CG56" i="2"/>
  <c r="CH56" i="2"/>
  <c r="CI56" i="2"/>
  <c r="CJ56" i="2"/>
  <c r="CK56" i="2"/>
  <c r="CB57" i="2"/>
  <c r="CC57" i="2"/>
  <c r="CD57" i="2"/>
  <c r="CE57" i="2"/>
  <c r="CF57" i="2"/>
  <c r="CG57" i="2"/>
  <c r="CH57" i="2"/>
  <c r="CI57" i="2"/>
  <c r="CJ57" i="2"/>
  <c r="CK57" i="2"/>
  <c r="CB58" i="2"/>
  <c r="CC58" i="2"/>
  <c r="CD58" i="2"/>
  <c r="CE58" i="2"/>
  <c r="CF58" i="2"/>
  <c r="CG58" i="2"/>
  <c r="CH58" i="2"/>
  <c r="CI58" i="2"/>
  <c r="CJ58" i="2"/>
  <c r="CK58" i="2"/>
  <c r="CB59" i="2"/>
  <c r="CC59" i="2"/>
  <c r="CD59" i="2"/>
  <c r="CE59" i="2"/>
  <c r="CF59" i="2"/>
  <c r="CG59" i="2"/>
  <c r="CH59" i="2"/>
  <c r="CI59" i="2"/>
  <c r="CJ59" i="2"/>
  <c r="CK59" i="2"/>
  <c r="CB60" i="2"/>
  <c r="CC60" i="2"/>
  <c r="CD60" i="2"/>
  <c r="CE60" i="2"/>
  <c r="CF60" i="2"/>
  <c r="CG60" i="2"/>
  <c r="CH60" i="2"/>
  <c r="CI60" i="2"/>
  <c r="CJ60" i="2"/>
  <c r="CK60" i="2"/>
  <c r="CB61" i="2"/>
  <c r="CC61" i="2"/>
  <c r="CD61" i="2"/>
  <c r="CE61" i="2"/>
  <c r="CF61" i="2"/>
  <c r="CG61" i="2"/>
  <c r="CH61" i="2"/>
  <c r="CI61" i="2"/>
  <c r="CJ61" i="2"/>
  <c r="CK61" i="2"/>
  <c r="CB62" i="2"/>
  <c r="CC62" i="2"/>
  <c r="CD62" i="2"/>
  <c r="CE62" i="2"/>
  <c r="CF62" i="2"/>
  <c r="CG62" i="2"/>
  <c r="CH62" i="2"/>
  <c r="CI62" i="2"/>
  <c r="CJ62" i="2"/>
  <c r="CK62" i="2"/>
  <c r="CB63" i="2"/>
  <c r="CC63" i="2"/>
  <c r="CD63" i="2"/>
  <c r="CE63" i="2"/>
  <c r="CF63" i="2"/>
  <c r="CG63" i="2"/>
  <c r="CH63" i="2"/>
  <c r="CI63" i="2"/>
  <c r="CJ63" i="2"/>
  <c r="CK63" i="2"/>
  <c r="CB64" i="2"/>
  <c r="CC64" i="2"/>
  <c r="CD64" i="2"/>
  <c r="CE64" i="2"/>
  <c r="CF64" i="2"/>
  <c r="CG64" i="2"/>
  <c r="CH64" i="2"/>
  <c r="CI64" i="2"/>
  <c r="CJ64" i="2"/>
  <c r="CK64" i="2"/>
  <c r="CB65" i="2"/>
  <c r="CC65" i="2"/>
  <c r="CD65" i="2"/>
  <c r="CE65" i="2"/>
  <c r="CF65" i="2"/>
  <c r="CG65" i="2"/>
  <c r="CH65" i="2"/>
  <c r="CI65" i="2"/>
  <c r="CJ65" i="2"/>
  <c r="CK65" i="2"/>
  <c r="CB67" i="2"/>
  <c r="CC67" i="2"/>
  <c r="CD67" i="2"/>
  <c r="CE67" i="2"/>
  <c r="CF67" i="2"/>
  <c r="CG67" i="2"/>
  <c r="CH67" i="2"/>
  <c r="CI67" i="2"/>
  <c r="CJ67" i="2"/>
  <c r="CK67" i="2"/>
  <c r="CB68" i="2"/>
  <c r="CC68" i="2"/>
  <c r="CD68" i="2"/>
  <c r="CE68" i="2"/>
  <c r="CF68" i="2"/>
  <c r="CG68" i="2"/>
  <c r="CH68" i="2"/>
  <c r="CI68" i="2"/>
  <c r="CJ68" i="2"/>
  <c r="CK68" i="2"/>
  <c r="CB69" i="2"/>
  <c r="CC69" i="2"/>
  <c r="CD69" i="2"/>
  <c r="CE69" i="2"/>
  <c r="CF69" i="2"/>
  <c r="CG69" i="2"/>
  <c r="CH69" i="2"/>
  <c r="CI69" i="2"/>
  <c r="CJ69" i="2"/>
  <c r="CK69" i="2"/>
  <c r="CB70" i="2"/>
  <c r="CC70" i="2"/>
  <c r="CD70" i="2"/>
  <c r="CE70" i="2"/>
  <c r="CF70" i="2"/>
  <c r="CG70" i="2"/>
  <c r="CH70" i="2"/>
  <c r="CI70" i="2"/>
  <c r="CJ70" i="2"/>
  <c r="CK70" i="2"/>
  <c r="CB71" i="2"/>
  <c r="CC71" i="2"/>
  <c r="CD71" i="2"/>
  <c r="CE71" i="2"/>
  <c r="CF71" i="2"/>
  <c r="CG71" i="2"/>
  <c r="CH71" i="2"/>
  <c r="CI71" i="2"/>
  <c r="CJ71" i="2"/>
  <c r="CK71" i="2"/>
  <c r="CB72" i="2"/>
  <c r="CC72" i="2"/>
  <c r="CD72" i="2"/>
  <c r="CE72" i="2"/>
  <c r="CF72" i="2"/>
  <c r="CG72" i="2"/>
  <c r="CH72" i="2"/>
  <c r="CI72" i="2"/>
  <c r="CJ72" i="2"/>
  <c r="CK72" i="2"/>
  <c r="CB73" i="2"/>
  <c r="CC73" i="2"/>
  <c r="CD73" i="2"/>
  <c r="CE73" i="2"/>
  <c r="CF73" i="2"/>
  <c r="CG73" i="2"/>
  <c r="CH73" i="2"/>
  <c r="CI73" i="2"/>
  <c r="CJ73" i="2"/>
  <c r="CK73" i="2"/>
  <c r="CB74" i="2"/>
  <c r="CC74" i="2"/>
  <c r="CD74" i="2"/>
  <c r="CE74" i="2"/>
  <c r="CF74" i="2"/>
  <c r="CG74" i="2"/>
  <c r="CH74" i="2"/>
  <c r="CI74" i="2"/>
  <c r="CJ74" i="2"/>
  <c r="CK74" i="2"/>
  <c r="CB75" i="2"/>
  <c r="CC75" i="2"/>
  <c r="CD75" i="2"/>
  <c r="CE75" i="2"/>
  <c r="CF75" i="2"/>
  <c r="CG75" i="2"/>
  <c r="CH75" i="2"/>
  <c r="CI75" i="2"/>
  <c r="CJ75" i="2"/>
  <c r="CK75" i="2"/>
  <c r="CB76" i="2"/>
  <c r="CC76" i="2"/>
  <c r="CD76" i="2"/>
  <c r="CE76" i="2"/>
  <c r="CF76" i="2"/>
  <c r="CG76" i="2"/>
  <c r="CH76" i="2"/>
  <c r="CI76" i="2"/>
  <c r="CJ76" i="2"/>
  <c r="CK76" i="2"/>
  <c r="CB77" i="2"/>
  <c r="CC77" i="2"/>
  <c r="CD77" i="2"/>
  <c r="CE77" i="2"/>
  <c r="CF77" i="2"/>
  <c r="CG77" i="2"/>
  <c r="CH77" i="2"/>
  <c r="CI77" i="2"/>
  <c r="CJ77" i="2"/>
  <c r="CK77" i="2"/>
  <c r="CB78" i="2"/>
  <c r="CC78" i="2"/>
  <c r="CD78" i="2"/>
  <c r="CE78" i="2"/>
  <c r="CF78" i="2"/>
  <c r="CG78" i="2"/>
  <c r="CH78" i="2"/>
  <c r="CI78" i="2"/>
  <c r="CJ78" i="2"/>
  <c r="CK78" i="2"/>
  <c r="CB79" i="2"/>
  <c r="CC79" i="2"/>
  <c r="CD79" i="2"/>
  <c r="CE79" i="2"/>
  <c r="CF79" i="2"/>
  <c r="CG79" i="2"/>
  <c r="CH79" i="2"/>
  <c r="CI79" i="2"/>
  <c r="CJ79" i="2"/>
  <c r="CK79" i="2"/>
  <c r="CB81" i="2"/>
  <c r="CC81" i="2"/>
  <c r="CD81" i="2"/>
  <c r="CE81" i="2"/>
  <c r="CF81" i="2"/>
  <c r="CG81" i="2"/>
  <c r="CH81" i="2"/>
  <c r="CI81" i="2"/>
  <c r="CJ81" i="2"/>
  <c r="CK81" i="2"/>
  <c r="CB82" i="2"/>
  <c r="CC82" i="2"/>
  <c r="CD82" i="2"/>
  <c r="CE82" i="2"/>
  <c r="CF82" i="2"/>
  <c r="CG82" i="2"/>
  <c r="CH82" i="2"/>
  <c r="CI82" i="2"/>
  <c r="CJ82" i="2"/>
  <c r="CK82" i="2"/>
  <c r="CB84" i="2"/>
  <c r="CC84" i="2"/>
  <c r="CD84" i="2"/>
  <c r="CE84" i="2"/>
  <c r="CF84" i="2"/>
  <c r="CG84" i="2"/>
  <c r="CH84" i="2"/>
  <c r="CI84" i="2"/>
  <c r="CJ84" i="2"/>
  <c r="CK84" i="2"/>
  <c r="CB85" i="2"/>
  <c r="CC85" i="2"/>
  <c r="CD85" i="2"/>
  <c r="CE85" i="2"/>
  <c r="CF85" i="2"/>
  <c r="CG85" i="2"/>
  <c r="CH85" i="2"/>
  <c r="CI85" i="2"/>
  <c r="CJ85" i="2"/>
  <c r="CK85" i="2"/>
  <c r="CB86" i="2"/>
  <c r="CC86" i="2"/>
  <c r="CD86" i="2"/>
  <c r="CE86" i="2"/>
  <c r="CF86" i="2"/>
  <c r="CG86" i="2"/>
  <c r="CH86" i="2"/>
  <c r="CI86" i="2"/>
  <c r="CJ86" i="2"/>
  <c r="CK86" i="2"/>
  <c r="CB88" i="2"/>
  <c r="CC88" i="2"/>
  <c r="CD88" i="2"/>
  <c r="CE88" i="2"/>
  <c r="CF88" i="2"/>
  <c r="CG88" i="2"/>
  <c r="CH88" i="2"/>
  <c r="CI88" i="2"/>
  <c r="CJ88" i="2"/>
  <c r="CK88" i="2"/>
  <c r="CB89" i="2"/>
  <c r="CC89" i="2"/>
  <c r="CD89" i="2"/>
  <c r="CE89" i="2"/>
  <c r="CF89" i="2"/>
  <c r="CG89" i="2"/>
  <c r="CH89" i="2"/>
  <c r="CI89" i="2"/>
  <c r="CJ89" i="2"/>
  <c r="CK89" i="2"/>
  <c r="CB90" i="2"/>
  <c r="CC90" i="2"/>
  <c r="CD90" i="2"/>
  <c r="CE90" i="2"/>
  <c r="CF90" i="2"/>
  <c r="CG90" i="2"/>
  <c r="CH90" i="2"/>
  <c r="CI90" i="2"/>
  <c r="CJ90" i="2"/>
  <c r="CK90" i="2"/>
  <c r="CB91" i="2"/>
  <c r="CC91" i="2"/>
  <c r="CD91" i="2"/>
  <c r="CE91" i="2"/>
  <c r="CF91" i="2"/>
  <c r="CG91" i="2"/>
  <c r="CH91" i="2"/>
  <c r="CI91" i="2"/>
  <c r="CJ91" i="2"/>
  <c r="CK91" i="2"/>
  <c r="CB92" i="2"/>
  <c r="CC92" i="2"/>
  <c r="CD92" i="2"/>
  <c r="CE92" i="2"/>
  <c r="CF92" i="2"/>
  <c r="CG92" i="2"/>
  <c r="CH92" i="2"/>
  <c r="CI92" i="2"/>
  <c r="CJ92" i="2"/>
  <c r="CK92" i="2"/>
  <c r="CB100" i="2"/>
  <c r="CC100" i="2"/>
  <c r="CD100" i="2"/>
  <c r="CE100" i="2"/>
  <c r="CF100" i="2"/>
  <c r="CG100" i="2"/>
  <c r="CH100" i="2"/>
  <c r="CI100" i="2"/>
  <c r="CJ100" i="2"/>
  <c r="CK100" i="2"/>
  <c r="CB101" i="2"/>
  <c r="CC101" i="2"/>
  <c r="CD101" i="2"/>
  <c r="CE101" i="2"/>
  <c r="CF101" i="2"/>
  <c r="CG101" i="2"/>
  <c r="CH101" i="2"/>
  <c r="CI101" i="2"/>
  <c r="CJ101" i="2"/>
  <c r="CK101" i="2"/>
  <c r="CB102" i="2"/>
  <c r="CC102" i="2"/>
  <c r="CD102" i="2"/>
  <c r="CE102" i="2"/>
  <c r="CF102" i="2"/>
  <c r="CG102" i="2"/>
  <c r="CH102" i="2"/>
  <c r="CI102" i="2"/>
  <c r="CJ102" i="2"/>
  <c r="CK102" i="2"/>
  <c r="CB103" i="2"/>
  <c r="CC103" i="2"/>
  <c r="CD103" i="2"/>
  <c r="CE103" i="2"/>
  <c r="CF103" i="2"/>
  <c r="CG103" i="2"/>
  <c r="CH103" i="2"/>
  <c r="CI103" i="2"/>
  <c r="CJ103" i="2"/>
  <c r="CK103" i="2"/>
  <c r="CB104" i="2"/>
  <c r="CC104" i="2"/>
  <c r="CD104" i="2"/>
  <c r="CE104" i="2"/>
  <c r="CF104" i="2"/>
  <c r="CG104" i="2"/>
  <c r="CH104" i="2"/>
  <c r="CI104" i="2"/>
  <c r="CJ104" i="2"/>
  <c r="CK104" i="2"/>
  <c r="CB105" i="2"/>
  <c r="CC105" i="2"/>
  <c r="CD105" i="2"/>
  <c r="CE105" i="2"/>
  <c r="CF105" i="2"/>
  <c r="CG105" i="2"/>
  <c r="CH105" i="2"/>
  <c r="CI105" i="2"/>
  <c r="CJ105" i="2"/>
  <c r="CK105" i="2"/>
  <c r="CB106" i="2"/>
  <c r="CC106" i="2"/>
  <c r="CD106" i="2"/>
  <c r="CE106" i="2"/>
  <c r="CF106" i="2"/>
  <c r="CG106" i="2"/>
  <c r="CH106" i="2"/>
  <c r="CI106" i="2"/>
  <c r="CJ106" i="2"/>
  <c r="CK106" i="2"/>
  <c r="CB107" i="2"/>
  <c r="CC107" i="2"/>
  <c r="CD107" i="2"/>
  <c r="CE107" i="2"/>
  <c r="CF107" i="2"/>
  <c r="CG107" i="2"/>
  <c r="CH107" i="2"/>
  <c r="CI107" i="2"/>
  <c r="CJ107" i="2"/>
  <c r="CK107" i="2"/>
  <c r="CB108" i="2"/>
  <c r="CC108" i="2"/>
  <c r="CD108" i="2"/>
  <c r="CE108" i="2"/>
  <c r="CF108" i="2"/>
  <c r="CG108" i="2"/>
  <c r="CH108" i="2"/>
  <c r="CI108" i="2"/>
  <c r="CJ108" i="2"/>
  <c r="CK108" i="2"/>
  <c r="CB109" i="2"/>
  <c r="CC109" i="2"/>
  <c r="CD109" i="2"/>
  <c r="CE109" i="2"/>
  <c r="CF109" i="2"/>
  <c r="CG109" i="2"/>
  <c r="CH109" i="2"/>
  <c r="CI109" i="2"/>
  <c r="CJ109" i="2"/>
  <c r="CK109" i="2"/>
  <c r="CK5" i="2"/>
  <c r="CJ5" i="2"/>
  <c r="CI5" i="2"/>
  <c r="CH5" i="2"/>
  <c r="CG5" i="2"/>
  <c r="CF5" i="2"/>
  <c r="CE5" i="2"/>
  <c r="CD5" i="2"/>
  <c r="CC5" i="2"/>
  <c r="CB5" i="2"/>
  <c r="CN6" i="2"/>
  <c r="CO6" i="2"/>
  <c r="CP6" i="2"/>
  <c r="CQ6" i="2"/>
  <c r="CR6" i="2"/>
  <c r="CN7" i="2"/>
  <c r="CO7" i="2"/>
  <c r="CP7" i="2"/>
  <c r="CQ7" i="2"/>
  <c r="CR7" i="2"/>
  <c r="CN8" i="2"/>
  <c r="CO8" i="2"/>
  <c r="CN9" i="2"/>
  <c r="CO9" i="2"/>
  <c r="CN10" i="2"/>
  <c r="CO10" i="2"/>
  <c r="CN11" i="2"/>
  <c r="CO11" i="2"/>
  <c r="CN12" i="2"/>
  <c r="CO12" i="2"/>
  <c r="CP12" i="2"/>
  <c r="CQ12" i="2"/>
  <c r="CR12" i="2"/>
  <c r="CN13" i="2"/>
  <c r="CO13" i="2"/>
  <c r="CN14" i="2"/>
  <c r="CO14" i="2"/>
  <c r="CN15" i="2"/>
  <c r="CO15" i="2"/>
  <c r="CN16" i="2"/>
  <c r="CO16" i="2"/>
  <c r="CP16" i="2"/>
  <c r="CQ16" i="2"/>
  <c r="CR16" i="2"/>
  <c r="CN17" i="2"/>
  <c r="CO17" i="2"/>
  <c r="CP17" i="2"/>
  <c r="CQ17" i="2"/>
  <c r="CR17" i="2"/>
  <c r="CN18" i="2"/>
  <c r="CO18" i="2"/>
  <c r="CN19" i="2"/>
  <c r="CO19" i="2"/>
  <c r="CN20" i="2"/>
  <c r="CO20" i="2"/>
  <c r="CN21" i="2"/>
  <c r="CO21" i="2"/>
  <c r="CN22" i="2"/>
  <c r="CO22" i="2"/>
  <c r="CP22" i="2"/>
  <c r="CQ22" i="2"/>
  <c r="CR22" i="2"/>
  <c r="CN23" i="2"/>
  <c r="CO23" i="2"/>
  <c r="CN26" i="2"/>
  <c r="CO26" i="2"/>
  <c r="CN27" i="2"/>
  <c r="CO27" i="2"/>
  <c r="CN28" i="2"/>
  <c r="CO28" i="2"/>
  <c r="CP28" i="2"/>
  <c r="CQ28" i="2"/>
  <c r="CR28" i="2"/>
  <c r="CN29" i="2"/>
  <c r="CO29" i="2"/>
  <c r="CN30" i="2"/>
  <c r="CO30" i="2"/>
  <c r="CN31" i="2"/>
  <c r="CO31" i="2"/>
  <c r="CN32" i="2"/>
  <c r="CO32" i="2"/>
  <c r="CN33" i="2"/>
  <c r="CO33" i="2"/>
  <c r="CN34" i="2"/>
  <c r="CO34" i="2"/>
  <c r="CN35" i="2"/>
  <c r="CO35" i="2"/>
  <c r="CP35" i="2"/>
  <c r="CQ35" i="2"/>
  <c r="CR35" i="2"/>
  <c r="CN36" i="2"/>
  <c r="CO36" i="2"/>
  <c r="CN37" i="2"/>
  <c r="CO37" i="2"/>
  <c r="CN38" i="2"/>
  <c r="CO38" i="2"/>
  <c r="CN39" i="2"/>
  <c r="CO39" i="2"/>
  <c r="CN40" i="2"/>
  <c r="CO40" i="2"/>
  <c r="CN41" i="2"/>
  <c r="CO41" i="2"/>
  <c r="CN42" i="2"/>
  <c r="CO42" i="2"/>
  <c r="CN43" i="2"/>
  <c r="CO43" i="2"/>
  <c r="CN44" i="2"/>
  <c r="CO44" i="2"/>
  <c r="CN45" i="2"/>
  <c r="CO45" i="2"/>
  <c r="CN46" i="2"/>
  <c r="CO46" i="2"/>
  <c r="CN47" i="2"/>
  <c r="CO47" i="2"/>
  <c r="CP47" i="2"/>
  <c r="CQ47" i="2"/>
  <c r="CR47" i="2"/>
  <c r="CN48" i="2"/>
  <c r="CO48" i="2"/>
  <c r="CN49" i="2"/>
  <c r="CO49" i="2"/>
  <c r="CN50" i="2"/>
  <c r="CO50" i="2"/>
  <c r="CN51" i="2"/>
  <c r="CO51" i="2"/>
  <c r="CN52" i="2"/>
  <c r="CO52" i="2"/>
  <c r="CN53" i="2"/>
  <c r="CO53" i="2"/>
  <c r="CN54" i="2"/>
  <c r="CO54" i="2"/>
  <c r="CN55" i="2"/>
  <c r="CO55" i="2"/>
  <c r="CN56" i="2"/>
  <c r="CO56" i="2"/>
  <c r="CN57" i="2"/>
  <c r="CO57" i="2"/>
  <c r="CN58" i="2"/>
  <c r="CO58" i="2"/>
  <c r="CN59" i="2"/>
  <c r="CO59" i="2"/>
  <c r="CP59" i="2"/>
  <c r="CQ59" i="2"/>
  <c r="CR59" i="2"/>
  <c r="CN60" i="2"/>
  <c r="CO60" i="2"/>
  <c r="CP60" i="2"/>
  <c r="CQ60" i="2"/>
  <c r="CR60" i="2"/>
  <c r="CN61" i="2"/>
  <c r="CO61" i="2"/>
  <c r="CN62" i="2"/>
  <c r="CO62" i="2"/>
  <c r="CN63" i="2"/>
  <c r="CO63" i="2"/>
  <c r="CN64" i="2"/>
  <c r="CO64" i="2"/>
  <c r="CN65" i="2"/>
  <c r="CO65" i="2"/>
  <c r="CN66" i="2"/>
  <c r="CO66" i="2"/>
  <c r="CN67" i="2"/>
  <c r="CO67" i="2"/>
  <c r="CN68" i="2"/>
  <c r="CO68" i="2"/>
  <c r="CN69" i="2"/>
  <c r="CO69" i="2"/>
  <c r="CN70" i="2"/>
  <c r="CO70" i="2"/>
  <c r="CN71" i="2"/>
  <c r="CO71" i="2"/>
  <c r="CN72" i="2"/>
  <c r="CO72" i="2"/>
  <c r="CN73" i="2"/>
  <c r="CO73" i="2"/>
  <c r="CN74" i="2"/>
  <c r="CO74" i="2"/>
  <c r="CN75" i="2"/>
  <c r="CO75" i="2"/>
  <c r="CN76" i="2"/>
  <c r="CO76" i="2"/>
  <c r="CN77" i="2"/>
  <c r="CO77" i="2"/>
  <c r="CN78" i="2"/>
  <c r="CO78" i="2"/>
  <c r="CN79" i="2"/>
  <c r="CO79" i="2"/>
  <c r="CP79" i="2"/>
  <c r="CQ79" i="2"/>
  <c r="CR79" i="2"/>
  <c r="CP78" i="2"/>
  <c r="CQ78" i="2"/>
  <c r="CR78" i="2"/>
  <c r="CN80" i="2"/>
  <c r="CO80" i="2"/>
  <c r="CN81" i="2"/>
  <c r="CO81" i="2"/>
  <c r="CN82" i="2"/>
  <c r="CO82" i="2"/>
  <c r="CN83" i="2"/>
  <c r="CO83" i="2"/>
  <c r="CN84" i="2"/>
  <c r="CO84" i="2"/>
  <c r="CP84" i="2"/>
  <c r="CQ84" i="2"/>
  <c r="CR84" i="2"/>
  <c r="CN85" i="2"/>
  <c r="CO85" i="2"/>
  <c r="CN86" i="2"/>
  <c r="CO86" i="2"/>
  <c r="CN87" i="2"/>
  <c r="CO87" i="2"/>
  <c r="CN88" i="2"/>
  <c r="CO88" i="2"/>
  <c r="CP88" i="2"/>
  <c r="CQ88" i="2"/>
  <c r="CR88" i="2"/>
  <c r="CN89" i="2"/>
  <c r="CO89" i="2"/>
  <c r="CN90" i="2"/>
  <c r="CO90" i="2"/>
  <c r="CN91" i="2"/>
  <c r="CO91" i="2"/>
  <c r="CN92" i="2"/>
  <c r="CO92" i="2"/>
  <c r="CP92" i="2"/>
  <c r="CQ92" i="2"/>
  <c r="CR92" i="2"/>
  <c r="CN93" i="2"/>
  <c r="CO93" i="2"/>
  <c r="CP93" i="2"/>
  <c r="CQ93" i="2"/>
  <c r="CR93" i="2"/>
  <c r="CN94" i="2"/>
  <c r="CO94" i="2"/>
  <c r="CN95" i="2"/>
  <c r="CO95" i="2"/>
  <c r="CN96" i="2"/>
  <c r="CO96" i="2"/>
  <c r="CP96" i="2"/>
  <c r="CQ96" i="2"/>
  <c r="CR96" i="2"/>
  <c r="CN97" i="2"/>
  <c r="CO97" i="2"/>
  <c r="CN98" i="2"/>
  <c r="CO98" i="2"/>
  <c r="CN99" i="2"/>
  <c r="CO99" i="2"/>
  <c r="CP99" i="2"/>
  <c r="CQ99" i="2"/>
  <c r="CR99" i="2"/>
  <c r="CN100" i="2"/>
  <c r="CO100" i="2"/>
  <c r="CN101" i="2"/>
  <c r="CO101" i="2"/>
  <c r="CP101" i="2"/>
  <c r="CQ101" i="2"/>
  <c r="CR101" i="2"/>
  <c r="CN102" i="2"/>
  <c r="CO102" i="2"/>
  <c r="CN103" i="2"/>
  <c r="CO103" i="2"/>
  <c r="CN104" i="2"/>
  <c r="CO104" i="2"/>
  <c r="CN105" i="2"/>
  <c r="CO105" i="2"/>
  <c r="CP105" i="2"/>
  <c r="CQ105" i="2"/>
  <c r="CR105" i="2"/>
  <c r="CN106" i="2"/>
  <c r="CO106" i="2"/>
  <c r="CP106" i="2"/>
  <c r="CQ106" i="2"/>
  <c r="CR106" i="2"/>
  <c r="CN107" i="2"/>
  <c r="CO107" i="2"/>
  <c r="CN108" i="2"/>
  <c r="CO108" i="2"/>
  <c r="CN109" i="2"/>
  <c r="CO109" i="2"/>
  <c r="CN5" i="2"/>
  <c r="CO5" i="2"/>
  <c r="CP5" i="2"/>
  <c r="CQ5" i="2"/>
  <c r="CR5" i="2"/>
  <c r="CR109" i="2"/>
  <c r="CQ109" i="2"/>
  <c r="CP109" i="2"/>
  <c r="CR108" i="2"/>
  <c r="CQ108" i="2"/>
  <c r="CP108" i="2"/>
  <c r="CR107" i="2"/>
  <c r="CQ107" i="2"/>
  <c r="CP107" i="2"/>
  <c r="CR104" i="2"/>
  <c r="CQ104" i="2"/>
  <c r="CP104" i="2"/>
  <c r="CR103" i="2"/>
  <c r="CQ103" i="2"/>
  <c r="CP103" i="2"/>
  <c r="CR102" i="2"/>
  <c r="CQ102" i="2"/>
  <c r="CP102" i="2"/>
  <c r="CR100" i="2"/>
  <c r="CQ100" i="2"/>
  <c r="CP100" i="2"/>
  <c r="CR98" i="2"/>
  <c r="CQ98" i="2"/>
  <c r="CP98" i="2"/>
  <c r="CR97" i="2"/>
  <c r="CQ97" i="2"/>
  <c r="CP97" i="2"/>
  <c r="CR95" i="2"/>
  <c r="CP95" i="2"/>
  <c r="CQ95" i="2"/>
  <c r="CR94" i="2"/>
  <c r="CP94" i="2"/>
  <c r="CQ94" i="2"/>
  <c r="CR91" i="2"/>
  <c r="CQ91" i="2"/>
  <c r="CP91" i="2"/>
  <c r="CR90" i="2"/>
  <c r="CQ90" i="2"/>
  <c r="CP90" i="2"/>
  <c r="CR89" i="2"/>
  <c r="CQ89" i="2"/>
  <c r="CP89" i="2"/>
  <c r="CR87" i="2"/>
  <c r="CQ87" i="2"/>
  <c r="CP87" i="2"/>
  <c r="CR86" i="2"/>
  <c r="CQ86" i="2"/>
  <c r="CP86" i="2"/>
  <c r="CR85" i="2"/>
  <c r="CQ85" i="2"/>
  <c r="CP85" i="2"/>
  <c r="CR83" i="2"/>
  <c r="CQ83" i="2"/>
  <c r="CP83" i="2"/>
  <c r="CR82" i="2"/>
  <c r="CQ82" i="2"/>
  <c r="CP82" i="2"/>
  <c r="CR81" i="2"/>
  <c r="CQ81" i="2"/>
  <c r="CP81" i="2"/>
  <c r="CR80" i="2"/>
  <c r="CQ80" i="2"/>
  <c r="CP80" i="2"/>
  <c r="CR77" i="2"/>
  <c r="CQ77" i="2"/>
  <c r="CP77" i="2"/>
  <c r="CR76" i="2"/>
  <c r="CQ76" i="2"/>
  <c r="CP76" i="2"/>
  <c r="CR75" i="2"/>
  <c r="CQ75" i="2"/>
  <c r="CP75" i="2"/>
  <c r="CR74" i="2"/>
  <c r="CQ74" i="2"/>
  <c r="CP74" i="2"/>
  <c r="CR73" i="2"/>
  <c r="CQ73" i="2"/>
  <c r="CP73" i="2"/>
  <c r="CR72" i="2"/>
  <c r="CQ72" i="2"/>
  <c r="CP72" i="2"/>
  <c r="CR71" i="2"/>
  <c r="CQ71" i="2"/>
  <c r="CP71" i="2"/>
  <c r="CR70" i="2"/>
  <c r="CQ70" i="2"/>
  <c r="CP70" i="2"/>
  <c r="CR69" i="2"/>
  <c r="CQ69" i="2"/>
  <c r="CP69" i="2"/>
  <c r="CR68" i="2"/>
  <c r="CQ68" i="2"/>
  <c r="CP68" i="2"/>
  <c r="CR67" i="2"/>
  <c r="CQ67" i="2"/>
  <c r="CP67" i="2"/>
  <c r="CR66" i="2"/>
  <c r="CQ66" i="2"/>
  <c r="CP66" i="2"/>
  <c r="CR65" i="2"/>
  <c r="CQ65" i="2"/>
  <c r="CP65" i="2"/>
  <c r="CR64" i="2"/>
  <c r="CQ64" i="2"/>
  <c r="CP64" i="2"/>
  <c r="CR63" i="2"/>
  <c r="CQ63" i="2"/>
  <c r="CP63" i="2"/>
  <c r="CR62" i="2"/>
  <c r="CQ62" i="2"/>
  <c r="CP62" i="2"/>
  <c r="CR61" i="2"/>
  <c r="CQ61" i="2"/>
  <c r="CP61" i="2"/>
  <c r="CR58" i="2"/>
  <c r="CQ58" i="2"/>
  <c r="CP58" i="2"/>
  <c r="CR57" i="2"/>
  <c r="CQ57" i="2"/>
  <c r="CP57" i="2"/>
  <c r="CR56" i="2"/>
  <c r="CQ56" i="2"/>
  <c r="CP56" i="2"/>
  <c r="CR55" i="2"/>
  <c r="CP55" i="2"/>
  <c r="CQ55" i="2"/>
  <c r="CR54" i="2"/>
  <c r="CQ54" i="2"/>
  <c r="CP54" i="2"/>
  <c r="CR53" i="2"/>
  <c r="CQ53" i="2"/>
  <c r="CP53" i="2"/>
  <c r="CR52" i="2"/>
  <c r="CQ52" i="2"/>
  <c r="CP52" i="2"/>
  <c r="CR51" i="2"/>
  <c r="CQ51" i="2"/>
  <c r="CP51" i="2"/>
  <c r="CR50" i="2"/>
  <c r="CQ50" i="2"/>
  <c r="CP50" i="2"/>
  <c r="CR49" i="2"/>
  <c r="CQ49" i="2"/>
  <c r="CP49" i="2"/>
  <c r="CR48" i="2"/>
  <c r="CQ48" i="2"/>
  <c r="CP48" i="2"/>
  <c r="CR46" i="2"/>
  <c r="CQ46" i="2"/>
  <c r="CP46" i="2"/>
  <c r="CR45" i="2"/>
  <c r="CQ45" i="2"/>
  <c r="CP45" i="2"/>
  <c r="CR44" i="2"/>
  <c r="CQ44" i="2"/>
  <c r="CP44" i="2"/>
  <c r="CR43" i="2"/>
  <c r="CQ43" i="2"/>
  <c r="CP43" i="2"/>
  <c r="CR42" i="2"/>
  <c r="CQ42" i="2"/>
  <c r="CP42" i="2"/>
  <c r="CR41" i="2"/>
  <c r="CQ41" i="2"/>
  <c r="CP41" i="2"/>
  <c r="CR40" i="2"/>
  <c r="CQ40" i="2"/>
  <c r="CP40" i="2"/>
  <c r="CR39" i="2"/>
  <c r="CQ39" i="2"/>
  <c r="CP39" i="2"/>
  <c r="CR38" i="2"/>
  <c r="CQ38" i="2"/>
  <c r="CP38" i="2"/>
  <c r="CR37" i="2"/>
  <c r="CQ37" i="2"/>
  <c r="CP37" i="2"/>
  <c r="CR36" i="2"/>
  <c r="CQ36" i="2"/>
  <c r="CP36" i="2"/>
  <c r="CR34" i="2"/>
  <c r="CQ34" i="2"/>
  <c r="CP34" i="2"/>
  <c r="CR33" i="2"/>
  <c r="CQ33" i="2"/>
  <c r="CP33" i="2"/>
  <c r="CR32" i="2"/>
  <c r="CQ32" i="2"/>
  <c r="CP32" i="2"/>
  <c r="CR31" i="2"/>
  <c r="CQ31" i="2"/>
  <c r="CP31" i="2"/>
  <c r="CR30" i="2"/>
  <c r="CQ30" i="2"/>
  <c r="CP30" i="2"/>
  <c r="CR29" i="2"/>
  <c r="CQ29" i="2"/>
  <c r="CP29" i="2"/>
  <c r="CR27" i="2"/>
  <c r="CQ27" i="2"/>
  <c r="CP27" i="2"/>
  <c r="CR26" i="2"/>
  <c r="CQ26" i="2"/>
  <c r="CP26" i="2"/>
  <c r="CR23" i="2"/>
  <c r="CQ23" i="2"/>
  <c r="CP23" i="2"/>
  <c r="CR21" i="2"/>
  <c r="CQ21" i="2"/>
  <c r="CP21" i="2"/>
  <c r="CR20" i="2"/>
  <c r="CQ20" i="2"/>
  <c r="CP20" i="2"/>
  <c r="CR19" i="2"/>
  <c r="CQ19" i="2"/>
  <c r="CP19" i="2"/>
  <c r="CR18" i="2"/>
  <c r="CQ18" i="2"/>
  <c r="CP18" i="2"/>
  <c r="CR15" i="2"/>
  <c r="CP15" i="2"/>
  <c r="CQ15" i="2"/>
  <c r="CR14" i="2"/>
  <c r="CQ14" i="2"/>
  <c r="CP14" i="2"/>
  <c r="CR13" i="2"/>
  <c r="CQ13" i="2"/>
  <c r="CP13" i="2"/>
  <c r="CR11" i="2"/>
  <c r="CQ11" i="2"/>
  <c r="CP11" i="2"/>
  <c r="CR10" i="2"/>
  <c r="CQ10" i="2"/>
  <c r="CP10" i="2"/>
  <c r="CR9" i="2"/>
  <c r="CQ9" i="2"/>
  <c r="CP9" i="2"/>
  <c r="CR8" i="2"/>
  <c r="CQ8" i="2"/>
  <c r="CP8" i="2"/>
  <c r="CS43" i="2" l="1"/>
  <c r="CT43" i="2" s="1"/>
  <c r="CL78" i="2"/>
  <c r="CM78" i="2" s="1"/>
  <c r="CL29" i="2"/>
  <c r="CM29" i="2" s="1"/>
  <c r="Z24" i="3"/>
  <c r="Z7" i="3"/>
  <c r="Z17" i="3"/>
  <c r="Z4" i="3"/>
  <c r="CS91" i="2"/>
  <c r="CT91" i="2" s="1"/>
  <c r="CS21" i="2"/>
  <c r="CT21" i="2" s="1"/>
  <c r="CS33" i="2"/>
  <c r="CT33" i="2" s="1"/>
  <c r="CS42" i="2"/>
  <c r="CT42" i="2" s="1"/>
  <c r="CS50" i="2"/>
  <c r="CT50" i="2" s="1"/>
  <c r="CS85" i="2"/>
  <c r="CT85" i="2" s="1"/>
  <c r="CS66" i="2"/>
  <c r="CT66" i="2" s="1"/>
  <c r="CL103" i="2"/>
  <c r="CM103" i="2" s="1"/>
  <c r="CL88" i="2"/>
  <c r="CM88" i="2" s="1"/>
  <c r="CL72" i="2"/>
  <c r="CM72" i="2" s="1"/>
  <c r="CL53" i="2"/>
  <c r="CM53" i="2" s="1"/>
  <c r="CL45" i="2"/>
  <c r="CM45" i="2" s="1"/>
  <c r="CL41" i="2"/>
  <c r="CM41" i="2" s="1"/>
  <c r="CL27" i="2"/>
  <c r="CM27" i="2" s="1"/>
  <c r="CL21" i="2"/>
  <c r="CM21" i="2" s="1"/>
  <c r="CS6" i="2"/>
  <c r="CT6" i="2" s="1"/>
  <c r="CS74" i="2"/>
  <c r="CT74" i="2" s="1"/>
  <c r="CL5" i="2"/>
  <c r="CM5" i="2" s="1"/>
  <c r="CL101" i="2"/>
  <c r="CM101" i="2" s="1"/>
  <c r="CL65" i="2"/>
  <c r="CM65" i="2" s="1"/>
  <c r="CL59" i="2"/>
  <c r="CM59" i="2" s="1"/>
  <c r="CL47" i="2"/>
  <c r="CM47" i="2" s="1"/>
  <c r="CL17" i="2"/>
  <c r="CM17" i="2" s="1"/>
  <c r="CL94" i="2"/>
  <c r="CM94" i="2" s="1"/>
  <c r="CS63" i="2"/>
  <c r="CT63" i="2" s="1"/>
  <c r="CS71" i="2"/>
  <c r="CT71" i="2" s="1"/>
  <c r="CL108" i="2"/>
  <c r="CM108" i="2" s="1"/>
  <c r="CL34" i="2"/>
  <c r="CM34" i="2" s="1"/>
  <c r="CL13" i="2"/>
  <c r="CM13" i="2" s="1"/>
  <c r="CL6" i="2"/>
  <c r="CM6" i="2" s="1"/>
  <c r="CS101" i="2"/>
  <c r="CT101" i="2" s="1"/>
  <c r="CS79" i="2"/>
  <c r="CT79" i="2" s="1"/>
  <c r="CS72" i="2"/>
  <c r="CT72" i="2" s="1"/>
  <c r="CS11" i="2"/>
  <c r="CT11" i="2" s="1"/>
  <c r="CS65" i="2"/>
  <c r="CT65" i="2" s="1"/>
  <c r="CS76" i="2"/>
  <c r="CT76" i="2" s="1"/>
  <c r="CS70" i="2"/>
  <c r="CT70" i="2" s="1"/>
  <c r="CS45" i="2"/>
  <c r="CT45" i="2" s="1"/>
  <c r="CS14" i="2"/>
  <c r="CT14" i="2" s="1"/>
  <c r="CS108" i="2"/>
  <c r="CT108" i="2" s="1"/>
  <c r="CS84" i="2"/>
  <c r="CT84" i="2" s="1"/>
  <c r="CS103" i="2"/>
  <c r="CT103" i="2" s="1"/>
  <c r="CS56" i="2"/>
  <c r="CT56" i="2" s="1"/>
  <c r="CS62" i="2"/>
  <c r="CT62" i="2" s="1"/>
  <c r="CS80" i="2"/>
  <c r="CT80" i="2" s="1"/>
  <c r="CS99" i="2"/>
  <c r="CT99" i="2" s="1"/>
  <c r="CS87" i="2"/>
  <c r="CT87" i="2" s="1"/>
  <c r="CS98" i="2"/>
  <c r="CT98" i="2" s="1"/>
  <c r="CS94" i="2"/>
  <c r="CT94" i="2" s="1"/>
  <c r="CS82" i="2"/>
  <c r="CT82" i="2" s="1"/>
  <c r="CS73" i="2"/>
  <c r="CT73" i="2" s="1"/>
  <c r="CS67" i="2"/>
  <c r="CT67" i="2" s="1"/>
  <c r="CS61" i="2"/>
  <c r="CT61" i="2" s="1"/>
  <c r="CS20" i="2"/>
  <c r="CT20" i="2" s="1"/>
  <c r="CS64" i="2"/>
  <c r="CT64" i="2" s="1"/>
  <c r="CS68" i="2"/>
  <c r="CT68" i="2" s="1"/>
  <c r="CS107" i="2"/>
  <c r="CT107" i="2" s="1"/>
  <c r="CS86" i="2"/>
  <c r="CT86" i="2" s="1"/>
  <c r="CS23" i="2"/>
  <c r="CT23" i="2" s="1"/>
  <c r="CS52" i="2"/>
  <c r="CT52" i="2" s="1"/>
  <c r="CL106" i="2"/>
  <c r="CM106" i="2" s="1"/>
  <c r="CL16" i="2"/>
  <c r="CM16" i="2" s="1"/>
  <c r="CL12" i="2"/>
  <c r="CM12" i="2" s="1"/>
  <c r="CL9" i="2"/>
  <c r="CM9" i="2" s="1"/>
  <c r="CS104" i="2"/>
  <c r="CT104" i="2" s="1"/>
  <c r="CS44" i="2"/>
  <c r="CT44" i="2" s="1"/>
  <c r="CS38" i="2"/>
  <c r="CT38" i="2" s="1"/>
  <c r="CS9" i="2"/>
  <c r="CT9" i="2" s="1"/>
  <c r="CL20" i="2"/>
  <c r="CM20" i="2" s="1"/>
  <c r="CS16" i="2"/>
  <c r="CT16" i="2" s="1"/>
  <c r="CL105" i="2"/>
  <c r="CM105" i="2" s="1"/>
  <c r="CL15" i="2"/>
  <c r="CM15" i="2" s="1"/>
  <c r="CL10" i="2"/>
  <c r="CM10" i="2" s="1"/>
  <c r="CS26" i="2"/>
  <c r="CT26" i="2" s="1"/>
  <c r="CS31" i="2"/>
  <c r="CT31" i="2" s="1"/>
  <c r="CS36" i="2"/>
  <c r="CT36" i="2" s="1"/>
  <c r="CS40" i="2"/>
  <c r="CT40" i="2" s="1"/>
  <c r="CS49" i="2"/>
  <c r="CT49" i="2" s="1"/>
  <c r="CS53" i="2"/>
  <c r="CT53" i="2" s="1"/>
  <c r="CS57" i="2"/>
  <c r="CT57" i="2" s="1"/>
  <c r="CS75" i="2"/>
  <c r="CT75" i="2" s="1"/>
  <c r="CL19" i="2"/>
  <c r="CM19" i="2" s="1"/>
  <c r="CL18" i="2"/>
  <c r="CM18" i="2" s="1"/>
  <c r="CS10" i="2"/>
  <c r="CT10" i="2" s="1"/>
  <c r="CS100" i="2"/>
  <c r="CT100" i="2" s="1"/>
  <c r="CS60" i="2"/>
  <c r="CT60" i="2" s="1"/>
  <c r="CL107" i="2"/>
  <c r="CM107" i="2" s="1"/>
  <c r="CL14" i="2"/>
  <c r="CM14" i="2" s="1"/>
  <c r="CL11" i="2"/>
  <c r="CM11" i="2" s="1"/>
  <c r="CL8" i="2"/>
  <c r="CM8" i="2" s="1"/>
  <c r="CS106" i="2"/>
  <c r="CT106" i="2" s="1"/>
  <c r="CS96" i="2"/>
  <c r="CT96" i="2" s="1"/>
  <c r="CS88" i="2"/>
  <c r="CT88" i="2" s="1"/>
  <c r="CS54" i="2"/>
  <c r="CT54" i="2" s="1"/>
  <c r="CS48" i="2"/>
  <c r="CT48" i="2" s="1"/>
  <c r="CS22" i="2"/>
  <c r="CT22" i="2" s="1"/>
  <c r="CU21" i="2" s="1"/>
  <c r="CS17" i="2"/>
  <c r="CT17" i="2" s="1"/>
  <c r="CS13" i="2"/>
  <c r="CT13" i="2" s="1"/>
  <c r="CL33" i="2"/>
  <c r="CM33" i="2" s="1"/>
  <c r="CS25" i="2"/>
  <c r="CT25" i="2" s="1"/>
  <c r="CS93" i="2"/>
  <c r="CT93" i="2" s="1"/>
  <c r="CL104" i="2"/>
  <c r="CM104" i="2" s="1"/>
  <c r="CS27" i="2"/>
  <c r="CT27" i="2" s="1"/>
  <c r="CS32" i="2"/>
  <c r="CT32" i="2" s="1"/>
  <c r="CS37" i="2"/>
  <c r="CT37" i="2" s="1"/>
  <c r="CS41" i="2"/>
  <c r="CT41" i="2" s="1"/>
  <c r="CS95" i="2"/>
  <c r="CT95" i="2" s="1"/>
  <c r="CS92" i="2"/>
  <c r="CT92" i="2" s="1"/>
  <c r="CS59" i="2"/>
  <c r="CT59" i="2" s="1"/>
  <c r="CS28" i="2"/>
  <c r="CT28" i="2" s="1"/>
  <c r="CL32" i="2"/>
  <c r="CM32" i="2" s="1"/>
  <c r="CL31" i="2"/>
  <c r="CM31" i="2" s="1"/>
  <c r="CL30" i="2"/>
  <c r="CM30" i="2" s="1"/>
  <c r="CL28" i="2"/>
  <c r="CM28" i="2" s="1"/>
  <c r="CL26" i="2"/>
  <c r="CM26" i="2" s="1"/>
  <c r="CL25" i="2"/>
  <c r="CM25" i="2" s="1"/>
  <c r="CL24" i="2"/>
  <c r="CM24" i="2" s="1"/>
  <c r="CL23" i="2"/>
  <c r="CM23" i="2" s="1"/>
  <c r="CL22" i="2"/>
  <c r="CM22" i="2" s="1"/>
  <c r="CS19" i="2"/>
  <c r="CT19" i="2" s="1"/>
  <c r="CS102" i="2"/>
  <c r="CT102" i="2" s="1"/>
  <c r="CS58" i="2"/>
  <c r="CT58" i="2" s="1"/>
  <c r="CS5" i="2"/>
  <c r="CT5" i="2" s="1"/>
  <c r="CL36" i="2"/>
  <c r="CM36" i="2" s="1"/>
  <c r="CL35" i="2"/>
  <c r="CM35" i="2" s="1"/>
  <c r="CS46" i="2"/>
  <c r="CT46" i="2" s="1"/>
  <c r="CS51" i="2"/>
  <c r="CT51" i="2" s="1"/>
  <c r="CS69" i="2"/>
  <c r="CT69" i="2" s="1"/>
  <c r="CS77" i="2"/>
  <c r="CT77" i="2" s="1"/>
  <c r="CS90" i="2"/>
  <c r="CT90" i="2" s="1"/>
  <c r="CS81" i="2"/>
  <c r="CT81" i="2" s="1"/>
  <c r="CS78" i="2"/>
  <c r="CT78" i="2" s="1"/>
  <c r="CS47" i="2"/>
  <c r="CT47" i="2" s="1"/>
  <c r="CS12" i="2"/>
  <c r="CT12" i="2" s="1"/>
  <c r="CL81" i="2"/>
  <c r="CM81" i="2" s="1"/>
  <c r="CL79" i="2"/>
  <c r="CM79" i="2" s="1"/>
  <c r="CL77" i="2"/>
  <c r="CM77" i="2" s="1"/>
  <c r="CL76" i="2"/>
  <c r="CM76" i="2" s="1"/>
  <c r="CL75" i="2"/>
  <c r="CM75" i="2" s="1"/>
  <c r="CL74" i="2"/>
  <c r="CM74" i="2" s="1"/>
  <c r="CL73" i="2"/>
  <c r="CM73" i="2" s="1"/>
  <c r="CL71" i="2"/>
  <c r="CM71" i="2" s="1"/>
  <c r="CL70" i="2"/>
  <c r="CM70" i="2" s="1"/>
  <c r="CL69" i="2"/>
  <c r="CM69" i="2" s="1"/>
  <c r="CL68" i="2"/>
  <c r="CM68" i="2" s="1"/>
  <c r="CL67" i="2"/>
  <c r="CM67" i="2" s="1"/>
  <c r="CL64" i="2"/>
  <c r="CM64" i="2" s="1"/>
  <c r="CL63" i="2"/>
  <c r="CM63" i="2" s="1"/>
  <c r="CL62" i="2"/>
  <c r="CM62" i="2" s="1"/>
  <c r="CL61" i="2"/>
  <c r="CM61" i="2" s="1"/>
  <c r="CL60" i="2"/>
  <c r="CM60" i="2" s="1"/>
  <c r="CL58" i="2"/>
  <c r="CM58" i="2" s="1"/>
  <c r="CL57" i="2"/>
  <c r="CM57" i="2" s="1"/>
  <c r="CL56" i="2"/>
  <c r="CM56" i="2" s="1"/>
  <c r="CL55" i="2"/>
  <c r="CM55" i="2" s="1"/>
  <c r="CL54" i="2"/>
  <c r="CM54" i="2" s="1"/>
  <c r="CL52" i="2"/>
  <c r="CM52" i="2" s="1"/>
  <c r="CL51" i="2"/>
  <c r="CM51" i="2" s="1"/>
  <c r="CL50" i="2"/>
  <c r="CM50" i="2" s="1"/>
  <c r="CL49" i="2"/>
  <c r="CM49" i="2" s="1"/>
  <c r="CL48" i="2"/>
  <c r="CM48" i="2" s="1"/>
  <c r="CL46" i="2"/>
  <c r="CM46" i="2" s="1"/>
  <c r="CL44" i="2"/>
  <c r="CM44" i="2" s="1"/>
  <c r="CL43" i="2"/>
  <c r="CM43" i="2" s="1"/>
  <c r="CL42" i="2"/>
  <c r="CM42" i="2" s="1"/>
  <c r="CL40" i="2"/>
  <c r="CM40" i="2" s="1"/>
  <c r="CL39" i="2"/>
  <c r="CM39" i="2" s="1"/>
  <c r="CL38" i="2"/>
  <c r="CM38" i="2" s="1"/>
  <c r="CL37" i="2"/>
  <c r="CM37" i="2" s="1"/>
  <c r="CS18" i="2"/>
  <c r="CT18" i="2" s="1"/>
  <c r="CS30" i="2"/>
  <c r="CT30" i="2" s="1"/>
  <c r="CS34" i="2"/>
  <c r="CT34" i="2" s="1"/>
  <c r="CS39" i="2"/>
  <c r="CT39" i="2" s="1"/>
  <c r="CS55" i="2"/>
  <c r="CT55" i="2" s="1"/>
  <c r="CS83" i="2"/>
  <c r="CT83" i="2" s="1"/>
  <c r="CS89" i="2"/>
  <c r="CT89" i="2" s="1"/>
  <c r="CS97" i="2"/>
  <c r="CT97" i="2" s="1"/>
  <c r="CL100" i="2"/>
  <c r="CM100" i="2" s="1"/>
  <c r="CL92" i="2"/>
  <c r="CM92" i="2" s="1"/>
  <c r="CL91" i="2"/>
  <c r="CM91" i="2" s="1"/>
  <c r="CL90" i="2"/>
  <c r="CM90" i="2" s="1"/>
  <c r="CL89" i="2"/>
  <c r="CM89" i="2" s="1"/>
  <c r="CL86" i="2"/>
  <c r="CM86" i="2" s="1"/>
  <c r="CL85" i="2"/>
  <c r="CM85" i="2" s="1"/>
  <c r="CL84" i="2"/>
  <c r="CM84" i="2" s="1"/>
  <c r="CL82" i="2"/>
  <c r="CM82" i="2" s="1"/>
  <c r="CL7" i="2"/>
  <c r="CM7" i="2" s="1"/>
  <c r="CL66" i="2"/>
  <c r="CM66" i="2" s="1"/>
  <c r="CL80" i="2"/>
  <c r="CM80" i="2" s="1"/>
  <c r="CL83" i="2"/>
  <c r="CM83" i="2" s="1"/>
  <c r="CL87" i="2"/>
  <c r="CM87" i="2" s="1"/>
  <c r="CL93" i="2"/>
  <c r="CM93" i="2" s="1"/>
  <c r="CL95" i="2"/>
  <c r="CM95" i="2" s="1"/>
  <c r="CL96" i="2"/>
  <c r="CM96" i="2" s="1"/>
  <c r="CL97" i="2"/>
  <c r="CM97" i="2" s="1"/>
  <c r="CL98" i="2"/>
  <c r="CM98" i="2" s="1"/>
  <c r="CL99" i="2"/>
  <c r="CM99" i="2" s="1"/>
  <c r="CS15" i="2"/>
  <c r="CT15" i="2" s="1"/>
  <c r="CS7" i="2"/>
  <c r="CT7" i="2" s="1"/>
  <c r="CS8" i="2"/>
  <c r="CT8" i="2" s="1"/>
  <c r="CS105" i="2"/>
  <c r="CT105" i="2" s="1"/>
  <c r="CS35" i="2"/>
  <c r="CT35" i="2" s="1"/>
  <c r="CS29" i="2"/>
  <c r="CT29" i="2" s="1"/>
  <c r="CL102" i="2"/>
  <c r="CM102" i="2" s="1"/>
  <c r="CS24" i="2"/>
  <c r="CT24" i="2" s="1"/>
  <c r="CL109" i="2"/>
  <c r="CM109" i="2" s="1"/>
  <c r="CS109" i="2"/>
  <c r="CT109" i="2" s="1"/>
  <c r="CU80" i="2" l="1"/>
  <c r="AA4" i="3"/>
  <c r="AB4" i="3" s="1"/>
  <c r="CU78" i="2"/>
  <c r="CU51" i="2"/>
  <c r="CU100" i="2"/>
  <c r="CU44" i="2"/>
  <c r="CU13" i="2"/>
  <c r="CU24" i="2"/>
  <c r="CU59" i="2"/>
  <c r="CU32" i="2"/>
  <c r="CU70" i="2"/>
  <c r="CX5" i="2"/>
  <c r="CU26" i="2"/>
  <c r="CU5" i="2"/>
  <c r="CU9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 MATEO QUIROGA</author>
  </authors>
  <commentList>
    <comment ref="F7" authorId="0" shapeId="0" xr:uid="{D32C09CA-D2D0-460B-9507-D6032B3F17A0}">
      <text>
        <r>
          <rPr>
            <b/>
            <sz val="9"/>
            <color indexed="81"/>
            <rFont val="Tahoma"/>
            <family val="2"/>
          </rPr>
          <t>ANGEL MATEO QUIROGA:</t>
        </r>
        <r>
          <rPr>
            <sz val="9"/>
            <color indexed="81"/>
            <rFont val="Tahoma"/>
            <family val="2"/>
          </rPr>
          <t xml:space="preserve">
Vereda Cuales y cantidad de participantes</t>
        </r>
      </text>
    </comment>
    <comment ref="F10" authorId="0" shapeId="0" xr:uid="{2FC6C7C4-8786-4CE6-B535-C269EDA77194}">
      <text>
        <r>
          <rPr>
            <b/>
            <sz val="9"/>
            <color indexed="81"/>
            <rFont val="Tahoma"/>
            <family val="2"/>
          </rPr>
          <t>ANGEL MATEO QUIROGA:</t>
        </r>
        <r>
          <rPr>
            <sz val="9"/>
            <color indexed="81"/>
            <rFont val="Tahoma"/>
            <family val="2"/>
          </rPr>
          <t xml:space="preserve">
Vereda</t>
        </r>
      </text>
    </comment>
    <comment ref="H10" authorId="0" shapeId="0" xr:uid="{D5B2A45C-1D61-4132-AD9B-C4711B2C7D4E}">
      <text>
        <r>
          <rPr>
            <b/>
            <sz val="9"/>
            <color indexed="81"/>
            <rFont val="Tahoma"/>
            <family val="2"/>
          </rPr>
          <t>ANGEL MATEO QUIROGA:</t>
        </r>
        <r>
          <rPr>
            <sz val="9"/>
            <color indexed="81"/>
            <rFont val="Tahoma"/>
            <family val="2"/>
          </rPr>
          <t xml:space="preserve">
Cantidad</t>
        </r>
      </text>
    </comment>
    <comment ref="G12" authorId="0" shapeId="0" xr:uid="{0E1127D2-4193-4B99-9AC2-2F730CF125B8}">
      <text>
        <r>
          <rPr>
            <b/>
            <sz val="9"/>
            <color indexed="81"/>
            <rFont val="Tahoma"/>
            <family val="2"/>
          </rPr>
          <t>ANGEL MATEO QUIROGA:</t>
        </r>
        <r>
          <rPr>
            <sz val="9"/>
            <color indexed="81"/>
            <rFont val="Tahoma"/>
            <family val="2"/>
          </rPr>
          <t xml:space="preserve">
Fechas de publicacion </t>
        </r>
      </text>
    </comment>
    <comment ref="E27" authorId="0" shapeId="0" xr:uid="{C1DAB5D6-7557-446C-B508-F2DBB6D62D92}">
      <text>
        <r>
          <rPr>
            <b/>
            <sz val="9"/>
            <color indexed="81"/>
            <rFont val="Tahoma"/>
            <family val="2"/>
          </rPr>
          <t>ANGEL MATEO QUIROGA:</t>
        </r>
        <r>
          <rPr>
            <sz val="9"/>
            <color indexed="81"/>
            <rFont val="Tahoma"/>
            <family val="2"/>
          </rPr>
          <t xml:space="preserve">
No aparece el colegio</t>
        </r>
      </text>
    </comment>
    <comment ref="F27" authorId="0" shapeId="0" xr:uid="{1F612338-18D5-49D4-BF07-C4C4373DF28A}">
      <text>
        <r>
          <rPr>
            <b/>
            <sz val="9"/>
            <color indexed="81"/>
            <rFont val="Tahoma"/>
            <family val="2"/>
          </rPr>
          <t>ANGEL MATEO QUIROGA:</t>
        </r>
        <r>
          <rPr>
            <sz val="9"/>
            <color indexed="81"/>
            <rFont val="Tahoma"/>
            <family val="2"/>
          </rPr>
          <t xml:space="preserve">
Vereda</t>
        </r>
      </text>
    </comment>
    <comment ref="E30" authorId="0" shapeId="0" xr:uid="{BB438668-214E-4FF3-9C53-BC62618455A6}">
      <text>
        <r>
          <rPr>
            <b/>
            <sz val="9"/>
            <color indexed="81"/>
            <rFont val="Tahoma"/>
            <family val="2"/>
          </rPr>
          <t>ANGEL MATEO QUIROGA:</t>
        </r>
        <r>
          <rPr>
            <sz val="9"/>
            <color indexed="81"/>
            <rFont val="Tahoma"/>
            <family val="2"/>
          </rPr>
          <t xml:space="preserve">
No aparcen fotos </t>
        </r>
      </text>
    </comment>
    <comment ref="F31" authorId="0" shapeId="0" xr:uid="{EA947BE8-3A90-487F-8ADA-E6A2EA5938F2}">
      <text>
        <r>
          <rPr>
            <b/>
            <sz val="9"/>
            <color indexed="81"/>
            <rFont val="Tahoma"/>
            <family val="2"/>
          </rPr>
          <t>ANGEL MATEO QUIROGA:</t>
        </r>
        <r>
          <rPr>
            <sz val="9"/>
            <color indexed="81"/>
            <rFont val="Tahoma"/>
            <family val="2"/>
          </rPr>
          <t xml:space="preserve">
Veredas cuales ?
</t>
        </r>
      </text>
    </comment>
    <comment ref="H31" authorId="0" shapeId="0" xr:uid="{43823818-2467-4EB9-904C-25DC9FEE8D01}">
      <text>
        <r>
          <rPr>
            <b/>
            <sz val="9"/>
            <color indexed="81"/>
            <rFont val="Tahoma"/>
            <family val="2"/>
          </rPr>
          <t>ANGEL MATEO QUIROGA:</t>
        </r>
        <r>
          <rPr>
            <sz val="9"/>
            <color indexed="81"/>
            <rFont val="Tahoma"/>
            <family val="2"/>
          </rPr>
          <t xml:space="preserve">
Cantidad</t>
        </r>
      </text>
    </comment>
  </commentList>
</comments>
</file>

<file path=xl/sharedStrings.xml><?xml version="1.0" encoding="utf-8"?>
<sst xmlns="http://schemas.openxmlformats.org/spreadsheetml/2006/main" count="766" uniqueCount="485">
  <si>
    <t>INFORMACIÓN GENERALIDADES CIDEA</t>
  </si>
  <si>
    <t>1.1.</t>
  </si>
  <si>
    <t>1.2.</t>
  </si>
  <si>
    <t>1.3.</t>
  </si>
  <si>
    <t>2.</t>
  </si>
  <si>
    <t>ARTICULACIÓN ESTRATEGIAS POLÍTICA NACIONAL DE EDUCACIÓN AMBIENTAL -PNEA</t>
  </si>
  <si>
    <t>El Profesional CAR, encargado de realizar acompañamiento a los CIDEA en sus municipios asignados, deberá identificar el documento Matriz de Armonización.</t>
  </si>
  <si>
    <t>Nota</t>
  </si>
  <si>
    <t>RECOMENDACIONES</t>
  </si>
  <si>
    <t>Responsables</t>
  </si>
  <si>
    <t>Periodicidad Implementación del Instrumento</t>
  </si>
  <si>
    <t>Soportes y Medios de Verificación</t>
  </si>
  <si>
    <t>INTERNACIONAL</t>
  </si>
  <si>
    <t>NACIONAL</t>
  </si>
  <si>
    <t>ARTICULACIÓN PLAN TERRITORIAL DE EDUCACIÓN AMBIENTAL 2020-2023 CON INSTRUMENTOS DE PLANIFICACIÓN TERRITORIAL DEL ORDEN REGIONAL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</si>
  <si>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</si>
  <si>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</si>
  <si>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</si>
  <si>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</si>
  <si>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</si>
  <si>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</si>
  <si>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</si>
  <si>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</si>
  <si>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</si>
  <si>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</si>
  <si>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PTEA 2020-2023 ARTICULADO CON LOS OBJETIVOS DE DESARROLLO SOSTENIBLE CO 2015-2030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</si>
  <si>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</si>
  <si>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</si>
  <si>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</si>
  <si>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</si>
  <si>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</si>
  <si>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</si>
  <si>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</si>
  <si>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</si>
  <si>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</si>
  <si>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</si>
  <si>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</si>
  <si>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</si>
  <si>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</si>
  <si>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</si>
  <si>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</si>
  <si>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</si>
  <si>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</si>
  <si>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</si>
  <si>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</si>
  <si>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</si>
  <si>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</si>
  <si>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</si>
  <si>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</si>
  <si>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</si>
  <si>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</si>
  <si>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ARTICULACIÓN PTEA 2020-2023 CON LAS ESTRATEGIAS DE LA POLÍTICA NACIONAL DE EDUCACIÓN AMBIENTAL - PNEA
CALIFICACIÓN (1/1)</t>
  </si>
  <si>
    <t>PTEA 2020-2023 ARTICULADO CON LOS OBJETIVOS DE DESARROLLO SOSTENIBLE CO 2015-2030
CALIFICACIÓN (1/1)</t>
  </si>
  <si>
    <t>PTEA 2020-2023 ARTICULADO CON EL PLAN NACIONAL DE DESARROLLO 2018-2022 "PACTO POR COLOMBIA, PACTO POR LA EQUIDAD"
CALIFICACIÓN (1/1)</t>
  </si>
  <si>
    <t>ARTICULACIÓN PLAN TERRITORIAL DE EDUCACIÓN AMBIENTAL 2020-2023 CON INSTRUMENTOS DE PLANIFICACIÓN TERRITORIAL DEL ORDEN MUNICIPAL
CALIFICACIÓN (7/7)</t>
  </si>
  <si>
    <t>PORCENTAJE DE ARTICULACIÓN MATRIZ DE ARMONIZACIÓN 2020-2023</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</si>
  <si>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</si>
  <si>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</si>
  <si>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</si>
  <si>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</si>
  <si>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</si>
  <si>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</si>
  <si>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</si>
  <si>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</si>
  <si>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</si>
  <si>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</si>
  <si>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</si>
  <si>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</si>
  <si>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</si>
  <si>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</si>
  <si>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</si>
  <si>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</si>
  <si>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</si>
  <si>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</si>
  <si>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</si>
  <si>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</si>
  <si>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</si>
  <si>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</si>
  <si>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</si>
  <si>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 APLICA</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</si>
  <si>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</si>
  <si>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</si>
  <si>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</si>
  <si>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</si>
  <si>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</si>
  <si>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</si>
  <si>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</si>
  <si>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</si>
  <si>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</si>
  <si>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</si>
  <si>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</si>
  <si>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</si>
  <si>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</si>
  <si>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</si>
  <si>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</si>
  <si>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</si>
  <si>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</si>
  <si>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</si>
  <si>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</si>
  <si>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</si>
  <si>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</si>
  <si>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</si>
  <si>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</si>
  <si>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</si>
  <si>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</si>
  <si>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</si>
  <si>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</si>
  <si>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</si>
  <si>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</si>
  <si>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</si>
  <si>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</si>
  <si>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</si>
  <si>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</si>
  <si>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</si>
  <si>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</si>
  <si>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</si>
  <si>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</si>
  <si>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</si>
  <si>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</si>
  <si>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</si>
  <si>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</si>
  <si>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</si>
  <si>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</si>
  <si>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</si>
  <si>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</si>
  <si>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</si>
  <si>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</si>
  <si>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</si>
  <si>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</si>
  <si>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</si>
  <si>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</si>
  <si>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</si>
  <si>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</si>
  <si>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</si>
  <si>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</si>
  <si>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</si>
  <si>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</si>
  <si>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</si>
  <si>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</si>
  <si>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</si>
  <si>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</si>
  <si>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</si>
  <si>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</si>
  <si>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</si>
  <si>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</si>
  <si>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</si>
  <si>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</si>
  <si>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</si>
  <si>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</si>
  <si>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</si>
  <si>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</si>
  <si>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</si>
  <si>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</si>
  <si>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</si>
  <si>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</si>
  <si>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</si>
  <si>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</si>
  <si>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</si>
  <si>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</si>
  <si>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</si>
  <si>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</si>
  <si>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</si>
  <si>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</si>
  <si>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</si>
  <si>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</si>
  <si>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</si>
  <si>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</si>
  <si>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</si>
  <si>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</si>
  <si>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</si>
  <si>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</si>
  <si>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</si>
  <si>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</si>
  <si>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</si>
  <si>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</si>
  <si>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</si>
  <si>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</si>
  <si>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</si>
  <si>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</si>
  <si>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</si>
  <si>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</si>
  <si>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</si>
  <si>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El Colegio</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</si>
  <si>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</si>
  <si>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</si>
  <si>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</si>
  <si>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</si>
  <si>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</si>
  <si>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</si>
  <si>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</si>
  <si>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</si>
  <si>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</si>
  <si>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</si>
  <si>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</si>
  <si>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</si>
  <si>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</si>
  <si>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</si>
  <si>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</si>
  <si>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</si>
  <si>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</si>
  <si>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PROGRAMA PTEA</t>
  </si>
  <si>
    <t>PROYECTO PTEA</t>
  </si>
  <si>
    <t>META</t>
  </si>
  <si>
    <t xml:space="preserve">FECHA DE EJECUCIÒN DE LA ACTIVIDAD </t>
  </si>
  <si>
    <t xml:space="preserve">TOTAL ESTRATEGIAS ARTICULADAS POR ACTIVIDAD </t>
  </si>
  <si>
    <t>CRITERIOS DE CALIFICACIÓN SEGÚN EL NIVEL DE  AVANCE DE LOS INDICADORES</t>
  </si>
  <si>
    <t>INDICADOR</t>
  </si>
  <si>
    <t xml:space="preserve"> Bajo
&lt;50 %</t>
  </si>
  <si>
    <t>Medio
51% - 80%</t>
  </si>
  <si>
    <t xml:space="preserve">Alto
&gt;81 </t>
  </si>
  <si>
    <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</si>
  <si>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PTEA 2020-2023 CON LAS ESTRATEGIAS DE LA POLÍTICA NACIONAL DE EDUCACIÓN AMBIENTAL - PNEA
CALIFICACIÓN (SI/NO)</t>
  </si>
  <si>
    <t>2,2 Incluir la dimensión ambiental en los currículos de los programas de formación profesional nivel general y particularmente,, en los  de formación de las distintas universidades del país.
(SI/NO/NO APLICA)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</si>
  <si>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</si>
  <si>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</si>
  <si>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</si>
  <si>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1.1.4 Consolidar  y fortalecer los Comites Técnicos  Interinstitucionales locales en educacion ambiental en los municipios del país (Decreto 1743 de 1994)
(SI/NO)</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</si>
  <si>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</si>
  <si>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</si>
  <si>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</si>
  <si>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</si>
  <si>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</si>
  <si>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</si>
  <si>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</si>
  <si>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</si>
  <si>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</si>
  <si>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</si>
  <si>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</si>
  <si>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</si>
  <si>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</si>
  <si>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</si>
  <si>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</si>
  <si>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</si>
  <si>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</si>
  <si>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</si>
  <si>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</si>
  <si>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</si>
  <si>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</si>
  <si>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</si>
  <si>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</si>
  <si>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</si>
  <si>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</si>
  <si>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</si>
  <si>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</si>
  <si>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</si>
  <si>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</si>
  <si>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</si>
  <si>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10.3 Fortalecer la DPAD en el área de educación e información pública, en cuanto a la capacidad técnica para el conocimiento del sector educativo en el escenario institucional actual. Aquí es necesaria la comprensión del campo educativo-ambiental.
(SI/NO)</t>
  </si>
  <si>
    <t>IMPLEMENTACIÒN ESTRATEGIA 1 PNEA
CALIFICACIÒN (3/3)</t>
  </si>
  <si>
    <t>IMPLEMENTACIÒN ESTRATEGIA 2 PNEA
CALIFICACIÒN (3/3)</t>
  </si>
  <si>
    <t>IMPLEMENTACIÒN ESTRATEGIA 6 PNEA
CALIFICACIÒN (3/3)</t>
  </si>
  <si>
    <t>IMPLEMENTACIÒN ESTRATEGIA 7 PNEA
CALIFICACIÒN (3/3)</t>
  </si>
  <si>
    <t>IMPLEMENTACIÒN ESTRATEGIA 10 PNEA
CALIFICACIÒN (3/3)</t>
  </si>
  <si>
    <t>IMPLEMENTACIÒN ESTRATEGIA 4 PNEA
CALIFICACIÒN (4/4)</t>
  </si>
  <si>
    <t>IMPLEMENTACIÒN ESTRATEGIA 3 PNEA
CALIFICACIÒN (4/4)</t>
  </si>
  <si>
    <t>IMPLEMENTACIÒN ESTRATEGIA 5 PNEA
CALIFICACIÒN (5/5)</t>
  </si>
  <si>
    <t>IMPLEMENTACIÒN ESTRATEGIA 8 PNEA
CALIFICACIÒN (4/4)</t>
  </si>
  <si>
    <t>IMPLEMENTACIÒN ESTRATEGIA 9 PNEA
CALIFICACIÒN (4/4)</t>
  </si>
  <si>
    <t>PORCENTAJE DE IMPLEMENTACIÒN DE ESTRATEGIAS DE LA PNEA</t>
  </si>
  <si>
    <t>DEPARTAMENTO</t>
  </si>
  <si>
    <r>
      <t>Para iniciar el diligenciamiento, el profesional debe ubicar en la hoja de calculo "Nivel de articulación PTEA-PNEA" los municipios que le fueron asignados en la columna  "</t>
    </r>
    <r>
      <rPr>
        <b/>
        <sz val="11"/>
        <rFont val="Calibri"/>
        <family val="2"/>
      </rPr>
      <t>C5 - C109</t>
    </r>
    <r>
      <rPr>
        <sz val="11"/>
        <color theme="1"/>
        <rFont val="Calibri"/>
        <family val="2"/>
      </rPr>
      <t>"</t>
    </r>
  </si>
  <si>
    <t>Nota Aclaratoria</t>
  </si>
  <si>
    <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</si>
  <si>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</si>
  <si>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t xml:space="preserve">ARTICULACION ES ESTRATEGIA DE LA POLITICA NACIONAL DE EDUCACION AMBIENTAL 
 COLORAR (1) SI FUE TRABAJADA CON LA ESTRATEGIA O COLOCAR (0) SI NO SE COMTEMPLO </t>
  </si>
  <si>
    <t>ACTIVIDADES PRIORIZADAS PTEA</t>
  </si>
  <si>
    <t>BREVE DESCRIPCIÓN DE LA ACTIVIDAD DESARROLLADA</t>
  </si>
  <si>
    <t>LOCALIZACIÓN DE LA ACTIVIDAD O INDICAR EL MEDIO VIRTUAL UTILIZADO</t>
  </si>
  <si>
    <t xml:space="preserve"> PLANEADA</t>
  </si>
  <si>
    <t>EJECUTADA</t>
  </si>
  <si>
    <t xml:space="preserve">INDICADOR % ESTRATEGIAS ARTICULADAS POR ACTIVIDAD </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</si>
  <si>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</si>
  <si>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rFont val="Calibri"/>
        <family val="2"/>
      </rPr>
      <t>D</t>
    </r>
    <r>
      <rPr>
        <sz val="11"/>
        <color theme="1"/>
        <rFont val="Calibri"/>
        <family val="2"/>
      </rPr>
      <t>" a la "</t>
    </r>
    <r>
      <rPr>
        <b/>
        <sz val="11"/>
        <rFont val="Calibri"/>
        <family val="2"/>
      </rPr>
      <t>P</t>
    </r>
    <r>
      <rPr>
        <sz val="11"/>
        <color theme="1"/>
        <rFont val="Calibri"/>
        <family val="2"/>
      </rPr>
      <t>"</t>
    </r>
  </si>
  <si>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</si>
  <si>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t xml:space="preserve">ARTICULACIÓN DEL PLAN TERRITORIAL DE EDUCACIÓN AMBIENTAL CON INSTRUMENTOS DE PLANIFICACIÓN TERRITORIAL </t>
  </si>
  <si>
    <t>3.2.3 (ARTICULACIÓN PLAN TERRITORIAL DE EDUCACIÓN AMBIENTAL 2020-2023 CON INSTRUMENTOS DE PLANIFICACIÓN TERRITORIAL DEL ORDEN MUNICIPAL)</t>
  </si>
  <si>
    <t xml:space="preserve">3. REVISIÓN Y ANALISIS DEL PTEA - PNEA  </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</si>
  <si>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</si>
  <si>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</si>
  <si>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</si>
  <si>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 xml:space="preserve">CANTIDADES DE ACTORES PÁRTICIPANTES </t>
  </si>
  <si>
    <t>PRESUPUESTO INVERTIDO</t>
  </si>
  <si>
    <t>Identificar la estructuras programática del  Plan Territorial de Educación Ambiental -PTEA del Municipio</t>
  </si>
  <si>
    <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</si>
  <si>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</si>
  <si>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</si>
  <si>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</si>
  <si>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</si>
  <si>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</si>
  <si>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INDICADOR % DE AVANCE PROYECTOS DEL PTEA</t>
  </si>
  <si>
    <t>INDICADOR % DE AVANCE PROGRAMAS DEL PTEA</t>
  </si>
  <si>
    <t>INDICADOR % DE AVANCE DEL PTEA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</si>
  <si>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</si>
  <si>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Se sugiere  implementar el instrumento  de manera anual durante la vigencia del PTEA.</t>
  </si>
  <si>
    <t>REVISIÓN Y ANALISIS A LA IMPLEMENTACIÓN DEL PLAN TERRITORIAL DE EDUCACIÓN AMBIENTAL -PTEA Y SU TRANSVERSALIDAD CON LAS ESTRATEGIAS DE LA PNEA</t>
  </si>
  <si>
    <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</si>
  <si>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3.1.1  INFORMACIÓN GENERALIDADES CIDEA</t>
  </si>
  <si>
    <t>3.1.2  ARTICULACIÓN ESTRATEGIAS POLÍTICA NACIONAL DE EDUCACIÓN AMBIENTAL -PNEA</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</si>
  <si>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</si>
  <si>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</si>
  <si>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</si>
  <si>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</si>
  <si>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</si>
  <si>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</si>
  <si>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</si>
  <si>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</si>
  <si>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</si>
  <si>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</si>
  <si>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</si>
  <si>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t xml:space="preserve">Pestaña "GENERALIDADES CIDEA Y NIVEL DE ARTICULACIÓN DEL PTEA CON LAS ESTRATEGIAS DE LA PNEA E INSTRUMENTOS DE PLANIFICACIÓN TERRITORIAL" 
</t>
    </r>
    <r>
      <rPr>
        <sz val="11"/>
        <color theme="0"/>
        <rFont val="Calibri"/>
        <family val="2"/>
      </rPr>
      <t>(Espacio exclusivo para Profesionales CAR)</t>
    </r>
  </si>
  <si>
    <t>CRITERIOS NIVEL DE ARTICULACIÓN MATRIZ DE ARMONIZACIÓN</t>
  </si>
  <si>
    <t>TOTAL INSTRUMENTOS ARTICULADOS EN LA MATRIZ DE ARMONIZACIÓN 2020-2023
CALIFICACIÓN MAXIMA 14 PUNTOS</t>
  </si>
  <si>
    <r>
      <t>Revisión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</si>
  <si>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r>
      <t>Posteriormente se tiene que revisar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</si>
  <si>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</si>
  <si>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TOTAL ESTRATEGIAS DE LA PNEA IMPLEMENTADAS
CALIFICACIÓN MAXIMA 32-36 PUNTOS (Segùn la Particularidad del Municipio y presencia de grupos ètnicos)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</si>
  <si>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</si>
  <si>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INSTRUCTIVO DE DILIGENCIAMIENTO INSTRUMENTO DE REVISIÓN Y ANÁLISIS A LA IMPLEMENTACIÓN DE LOS PTEA EN ARTICULACIÓN CON LAS ESTRATEGIAS DE LA PNEA</t>
  </si>
  <si>
    <t xml:space="preserve">Angel Quiroga Garcia </t>
  </si>
  <si>
    <t>angelquiroga11@gmail.com</t>
  </si>
  <si>
    <t>Carolina Cepeda</t>
  </si>
  <si>
    <t>icepedah@car.gov.co</t>
  </si>
  <si>
    <t>GERARDO ALVAREZ</t>
  </si>
  <si>
    <t>serviciospublicos@quebradanegra-cundinamarca.gov.co</t>
  </si>
  <si>
    <t>MILTON OSWALDO AGUDELO</t>
  </si>
  <si>
    <t>umata@quebradanegra-cundinamarca.gov.co</t>
  </si>
  <si>
    <t>Decreto N°019 - de Abril de 2008</t>
  </si>
  <si>
    <t>Unidos por el Agua</t>
  </si>
  <si>
    <t xml:space="preserve">Unidos por el Medio Ambiente </t>
  </si>
  <si>
    <t xml:space="preserve">Saneamiento Básico </t>
  </si>
  <si>
    <t xml:space="preserve">Unidos Gestionamos el Riesgo </t>
  </si>
  <si>
    <t>Unidos a estudiar</t>
  </si>
  <si>
    <t>Producción Agropecuaria Eficiente</t>
  </si>
  <si>
    <t>Unidos Conectados, iluminados y con energia</t>
  </si>
  <si>
    <t>Quebradanegra encanta</t>
  </si>
  <si>
    <t>Unidos con Agua de Calidad</t>
  </si>
  <si>
    <t xml:space="preserve">Unidos afrontamos el cambio climatico </t>
  </si>
  <si>
    <t>Aseo</t>
  </si>
  <si>
    <t xml:space="preserve">Gestión preventiva del riesgo </t>
  </si>
  <si>
    <t>Unidos todos a estudiar</t>
  </si>
  <si>
    <t>Producción Agricola Eficiente</t>
  </si>
  <si>
    <t>Más Gas mas Energía</t>
  </si>
  <si>
    <t>Turismo planeado por todos para todos</t>
  </si>
  <si>
    <t>Revisar, adoptar y ejecutar el 100% de las acciones programadas para el cuatrienio en el programa de uso eficiente y ahorro del agua PUEAA.</t>
  </si>
  <si>
    <t>Realizar por lo menos cuatro (04) capacitaciones y/o sensibilizaciones con usuarios del servicio Publico del acueducto, en técnicas de Uso eficiente y ahorro del agua.</t>
  </si>
  <si>
    <t>Implementar cuatro (04) jornadas pedagógicas de incentivo a la instalación de Tecnologías de Bajo Consumo (TBC).</t>
  </si>
  <si>
    <t>Implementar por lo menos una (01) jornadas de capacitación anual en uso eficiente y ahorro eficiente del agua con Niños y Jóvenes de las Instituciones Educativas vinculadas al CIDEA</t>
  </si>
  <si>
    <t>Cumplir con el plan de acción del CIDEA, planteado para el cuatrienio.</t>
  </si>
  <si>
    <t>Realizar por lo menos tres  (03) actos de celebración anual de días del calendario ambiental.</t>
  </si>
  <si>
    <t>Realizar una (01) revisión, actualización y/o adopción anualmente al PTEA</t>
  </si>
  <si>
    <t>Realizar  mínimo dos  (02) seguimientos anualmente al estado de implementación del PTEA</t>
  </si>
  <si>
    <t>Realizar como mínimo una (01) capacitación anualmente a los miembros del Comité Interinstitucional de Educación Ambiental CIDEA.</t>
  </si>
  <si>
    <t>Realizar como mínimo cuatro  (04) reuniones ordinarias del Comité Interinstitucional de Educación Ambiental CIDEA anualmente.</t>
  </si>
  <si>
    <t>Realizar como mínimo dos (02) actividades anuales de promoción y divulgación de actividades de educación ambiental a través de medios electrónicos</t>
  </si>
  <si>
    <t>Desarrollar anualmente como mínimo dos (02) actividades de acompañamiento en la ejecución de actividades de los PRAES de las instituciones oficiales del municipio</t>
  </si>
  <si>
    <t>Ejecutar las acciones planteadas para el cuatrienio del Plan de Adaptación de Cambio Climático en el municipio</t>
  </si>
  <si>
    <t>Desarrollar un (1) proyecto de intervención de los predios adquiridos por el Municipio para la conservación del recurso hídrico, que abastece a los acueductos rurales y urbano, a través de procesos de reforestación y aislamiento.</t>
  </si>
  <si>
    <t xml:space="preserve">
Desarrollar tres (3) proyectos interinstitucionales de educación ambiental.</t>
  </si>
  <si>
    <t>Realizar por lo menos dos (02) jornadas de reforestación anual de fuentes hídricas del Municipio.</t>
  </si>
  <si>
    <t xml:space="preserve">Desarrollar un (01) proyecto de intervención de los predios adquiridos por el municipio para la conservación del recurso hídrico, que abastece a los acueductos rurales y urbanos, a través de procesos de reforestación y aislamiento junto con la comunidad de la zona.  </t>
  </si>
  <si>
    <t>Implementar por lo menos un (01) Proyecto Ciudadano y/o Comunitario de Educación Ambiental –PROCEDA, enfocado en la separación en la fuente y manejo integral de los residuos generados en el hogar.</t>
  </si>
  <si>
    <t>Ejecutar el 100% de las acciones planteadas en el Plan de Gestión Integral de Residuos Sólidos PGIRS.</t>
  </si>
  <si>
    <t>Realizar por lo menos dos (02) jornadas de limpieza anual de fuentes hídricas del Municipio.</t>
  </si>
  <si>
    <t>Realizar por lo menos dos (02) capacitaciones anuales, sobre la estrategia de las 3 R y separación en la fuente en las instituciones educativas vinculadas al CIDEA.</t>
  </si>
  <si>
    <t>Implementar como mínimo dos (02) actividades anuales de educación ambiental, con énfasis en la separación en la fuente y en el manejo integral de los Residuos Sólidos, con usuarios del sector urbano y rural del municipio.</t>
  </si>
  <si>
    <t>Implementar como mínimo dos (02) actividades anuales de educación ambiental, con énfasis en la producción de abono a partir de los Residuos Orgánicos, con usuarios del sector urbano y rural del municipio</t>
  </si>
  <si>
    <t>Desarrollar una (01) jornada anual de educación ambiental, donde se busque fortalecer la labor de los recicladores o recuperadores ambientales del municipio.</t>
  </si>
  <si>
    <t>Desarrollar por lo menos una (01) jornada anual de RECICLATON de Residuos Sólidos Aprovechables y Especiales.</t>
  </si>
  <si>
    <t>Gestionar anualmente de forma adecuada y a través de un gestor autorizado los Residuos Peligrosos generados en la sede de la Alcaldía Municipal.</t>
  </si>
  <si>
    <t>Ejecutar las acciones planteadas para el cuatrienio en el Plan Municipal de Gestión del Riesgo</t>
  </si>
  <si>
    <t>Organizar dos (02) comités de prevención del riesgo en las Instituciones educativas vinculadas al CIDEA</t>
  </si>
  <si>
    <t>Organizar como mínimo dos (02) comités de prevención del riesgo en veredas que presenten condiciones de vulnerabilidad.</t>
  </si>
  <si>
    <t>El 100% de los estudiantes de las diferentes instituciones educativas del municipio, reciben capacitación al año, sobre adaptación al cambio climático, manejo integral de los residuos sólidos y reforestación.</t>
  </si>
  <si>
    <t xml:space="preserve">Realizar dos (02) jornadas de formación anual, donde se les enseñe a los estudiantes de las instituciones Educativas vinculadas al CIDEA estrategias de adaptación al cambio climático. </t>
  </si>
  <si>
    <t>Desarrollar un (1) proyecto de autogeneración energética, con utilización de fuentes renovables, en instalaciones del sector público y/o privado e incentive el desarrollo de este tipo de proyectos en el sector privado.</t>
  </si>
  <si>
    <t>Ejecutar el 100% de las acciones programadas en el Plan de Desarrollo Turístico en el cuatrienio.</t>
  </si>
  <si>
    <t>Realizar como minimo dos (02) jornadas de capacitación y sensibilización anuales, en practicas de Turismo Sostenible</t>
  </si>
  <si>
    <t>Realizar por lo menos dos (02) jornadas anuales de avistamiento de aves en el municipio.</t>
  </si>
  <si>
    <t>Beneficiar a ciento veinte (120) pequeños y medianos productores agrícolas en el cuatrienio con el programa de diversificación de cultivos y asistencia técnica agrícola, vinculando a la población vulnerable (población víctima del conflicto, mujeres cabeza de hogar, jóvenes, entre otros) e incentivando métodos productivos sostenibles y amigables</t>
  </si>
  <si>
    <t>Capacitar a cincuenta (50) pequeños y medianos productores agrícolas por año en concientización y adaptación al cambio climático, mejorando la producción agrícola para volverla más eficiente y responsable con el medio ambiente.</t>
  </si>
  <si>
    <t>Beneficiar a ciento cincuenta (150) pequeños y medianos productores agrícolas en el cuatrienio con el programa de BPA (Buenas Prácticas Agrícolas) y BPM (Buenas Prácticas de Manufactura) de la producción agrícola de caña panelera y café, vinculando a la población vulnerable (población víctima del conflicto, mujeres cabeza de hogar, jóvenes, entre otros) e incentivando métodos productivos sostenibles y amigables con el medio ambiente.</t>
  </si>
  <si>
    <t>Realizar cuatro (4) eventos de comercialización campesina a través de los mercados campesinos como medio de promoción de la producción de nuestros pequeños productores.</t>
  </si>
  <si>
    <t xml:space="preserve">Adelantar anualmente por lo menos cuatro (04) mercados campesinos, priorizando la comercialización de productos agropecuarios generados bajo el concepto de producción sostenible. </t>
  </si>
  <si>
    <t>Realizar por lo mínimo 2 capacitaciones (04) anuales a productores agropecuarios en Buenas Prácticas Agrícolas - BPA y Buenas Practicas Ganaderas- BPG.</t>
  </si>
  <si>
    <t>Desarrollar un (01) proyecto de autogeneración energética, con utilización de fuentes renovables, en instalaciones del sector público y/o privado e incentive el desarrollo de este tipo de proyectos.</t>
  </si>
  <si>
    <t xml:space="preserve">Fomentar el desarrollo de un (01) proyecto de sistemas silvopastoriles en el municipio.  </t>
  </si>
  <si>
    <t>Realizar por lo mínimo cincuenta capacitaciones (05) anuales a productores agropecuarios en temas de conservación y manejo de suelos.</t>
  </si>
  <si>
    <t>Capacitación anualmente a los miembros del Comité Interinstitucional de Educación Ambiental CIDEA, se realiza la contextualizacion de la Politica Nacional de Educacion Ambiental.</t>
  </si>
  <si>
    <t>Plataforma Virtual Meet</t>
  </si>
  <si>
    <t>3 de Marzo de 2022</t>
  </si>
  <si>
    <t>Actas, Informes de Actividades, Listados de Asistencia, Registro Fotográfico</t>
  </si>
  <si>
    <t xml:space="preserve">1)  29 de Abril de 2022
2)  14 de Junio de 2022
3) 30 de Junio de 2022
</t>
  </si>
  <si>
    <t>1)  Vereda Centro
2)  Vereda La Verbena
3)Vereda San Isidro Predio La Esperanza</t>
  </si>
  <si>
    <t>1)  Vereda San Isidro 
2)  Vereda La Florida</t>
  </si>
  <si>
    <t xml:space="preserve">1)  2  de Mayo  de 2022
2)  18 de Julio de 2022
</t>
  </si>
  <si>
    <t xml:space="preserve">1) 12
2) 7
</t>
  </si>
  <si>
    <t>1)  Vereda Aguafria
2)  Vereda San Miguel</t>
  </si>
  <si>
    <t xml:space="preserve">1)  10  de Mayo  de 2022
2)  18 de Julio de 2022
</t>
  </si>
  <si>
    <t xml:space="preserve">1) 7
2) 11
</t>
  </si>
  <si>
    <t xml:space="preserve">Para estos eventos, se reúnen productores agropecuarios de las diferentes veredas del municipio de Quebradanegra con el fin de mostrar y vendes sus productos agropecuarios, normalmente se cuenta con la participación de aproximadamente veinte (20) productores y se exhiben productos como plátano, huevos, pollo, pescado, hortalizas.
</t>
  </si>
  <si>
    <t xml:space="preserve">En estos escenarios se aprueban los planes de acción, se dan a conocer los avances del PTEA, planteando las metas y actividades que se están desempeñando en la vigencia, se solucionan dudas de los miembros del comité. Hasta la fecha se han realizado dos de cuatro reuniones.
</t>
  </si>
  <si>
    <t>Para esta meta se busca que, por medio de redes sociales y paginas oficiales del municipio, la comunidad conozca temas de materia ambiental que puedan contener datos curiosos o recomendaciones enfocadas en mejorar sus hábitos y hacerlos mas amigables y adaptativos con el cambio climático y el ambiente.</t>
  </si>
  <si>
    <t>Poblacion Municipal</t>
  </si>
  <si>
    <t>1)  Plataforma Meet 
2)  Plataforma Meet
3) Plataforma Meet</t>
  </si>
  <si>
    <t xml:space="preserve">1)  3 de Marzo de 2022
2)  23 de Junio de 2022
3)22 de septiembre de 2022
</t>
  </si>
  <si>
    <t>1) 12
2) 12
3) 13</t>
  </si>
  <si>
    <t>Se realizaron las actividades de fortalecimiento al calendario ambiental.
1)  Dia del Agua
2)  Dia del Arbol
3) Dia del Reciclaje
4) Dia mundial de la Limpieza</t>
  </si>
  <si>
    <t xml:space="preserve">1)  17 de Marzo de 2022
2)  29 de Abril de 2022
3) 17 de Mayo de 2022
4) 16 de septiembre de 2022
</t>
  </si>
  <si>
    <t>1) 17
2) 3
3) x
4) 11</t>
  </si>
  <si>
    <t>1) I.E.D Alfredo Vasquez Cobo</t>
  </si>
  <si>
    <t>1) 23 de Septiembre de 2022</t>
  </si>
  <si>
    <t>1)  Vereda Aguafria
2)  Vereda Centro
3)Medio digital (redes sociales).
4) Vereda Centro</t>
  </si>
  <si>
    <r>
      <rPr>
        <sz val="22"/>
        <color theme="1"/>
        <rFont val="Calibri"/>
        <family val="2"/>
        <scheme val="minor"/>
      </rPr>
      <t>SOPORTES DE VERIFICACIÓN</t>
    </r>
    <r>
      <rPr>
        <b/>
        <sz val="22"/>
        <color theme="1"/>
        <rFont val="Calibri"/>
        <family val="2"/>
        <scheme val="minor"/>
      </rPr>
      <t xml:space="preserve">
</t>
    </r>
    <r>
      <rPr>
        <sz val="22"/>
        <color theme="1"/>
        <rFont val="Calibri"/>
        <family val="2"/>
        <scheme val="minor"/>
      </rPr>
      <t xml:space="preserve">(Actas, Informes de Actividades, Listados de Asistencia, Registro Fotográfico o videográfico) </t>
    </r>
  </si>
  <si>
    <r>
      <t xml:space="preserve">CUMPLIMIENTO DE METAS EN FUNCIÓN DE LAS ACTIVIDADES DEL PTEA
</t>
    </r>
    <r>
      <rPr>
        <sz val="22"/>
        <color theme="1"/>
        <rFont val="Calibri"/>
        <family val="2"/>
        <scheme val="minor"/>
      </rPr>
      <t>(Actividades Desarrollar  / Actividades Planificadas )*100</t>
    </r>
  </si>
  <si>
    <t>Se realiza capacitaciones a estudiantes de la instituciones educativas enfocadas en la importancia, uso y ahorro eficiente del agua, para estas actividades el desarrollo y aprendizaje se apoya con juegos y actividades dinamicas</t>
  </si>
  <si>
    <t>1) 32</t>
  </si>
  <si>
    <t>Mediante las reuniones realizadas para el comité del CIDEA, se realiza el seguimiento de estado de su implementación o los avances realizados en la vigencia</t>
  </si>
  <si>
    <t>1) Plataforma virtual Meet           2) Plataforma virtual Meet</t>
  </si>
  <si>
    <t>1)23 de Junio de 2022
2) 22 de septiembre de 2022</t>
  </si>
  <si>
    <t>1) 12                      2) 12</t>
  </si>
  <si>
    <t>1)Plataforma Virtual Alcaldia       2)Plataforma Virtual Alcaldia       3)Plataforma Virtual Alcaldia</t>
  </si>
  <si>
    <t>1)   07 de Abril de 2022                  2) 26 de mayo de 2022                 3) 21 de Junio de 2022</t>
  </si>
  <si>
    <t>Informe de actividades. Registro Fotográfico</t>
  </si>
  <si>
    <t>1) 59</t>
  </si>
  <si>
    <t>Con esta actividad se busca realizar acompañamiento en las actividades que el PRAE de la institución tenga programadas o apoyar en lo que ellos requieran, este dentro de sus necesidades</t>
  </si>
  <si>
    <t>1) 5
2) 8
3) 6</t>
  </si>
  <si>
    <t>Para este espacio se realiza intervención al predio la Serenita, vereda San Isidro, dentro de este proyecto se realiza la limpieza del terreno, el cercado, el abonado y la siembra de aproximadamente 4855 arboles forestales</t>
  </si>
  <si>
    <t xml:space="preserve">1) Vereda San Isidro </t>
  </si>
  <si>
    <t>1) Vigencia de 2022</t>
  </si>
  <si>
    <t xml:space="preserve">Actas,resgistro fotografico </t>
  </si>
  <si>
    <t xml:space="preserve">Se realizan actividades de limpieza de fuentes hídricas, se cuenta con apoyo de la administración municipal, cuerpo de bomberos, corporación autónoma regional, en estas actividades se resalta la importancia del cuidado de las fuentes hídricas. </t>
  </si>
  <si>
    <t xml:space="preserve">1) Quebrada Honduras, ispección La Magdalena          2) Vereda Centro y Cabecera Municipal </t>
  </si>
  <si>
    <t>1) 10 de Junio de 2022            2) 16 de septiembre de 2022</t>
  </si>
  <si>
    <t>1) 11                  2)11</t>
  </si>
  <si>
    <t xml:space="preserve">Durante estas actividades se busca enseñar y concientizar a los productores campesinos en la aplicación de buenas prácticas tanto agrícolas como ganaderas, se ha enseñado sobre la realización de abonos y fertilizantes en el hogar, igualmente se les ha motivado a mejorar las actividades desde los diferentes cultivos. </t>
  </si>
  <si>
    <t xml:space="preserve">1) 27 de mayo de 2022        2)18 de Julio de 2022                3) 13 de septiembre de 2022                 </t>
  </si>
  <si>
    <t xml:space="preserve">1)  Vereda La Verbena
2)  Vereda San Miguel                 3) Vereda La Verbena                </t>
  </si>
  <si>
    <t xml:space="preserve">1) 12
2) 06                 3)21 
</t>
  </si>
  <si>
    <t xml:space="preserve">En estos espacios se comenta a la gente sobre los riesgos que tiene el realizar quemas a cielo abierto, se entregan folletos explicativos y se habla sobre las consecuencias que tienen las quemas en el suelo y en el aire .
</t>
  </si>
  <si>
    <t xml:space="preserve">En estas jornadas se capacitan estudiantes de las instituciones educativas vinculadas al CIDEA, se hablan temas principalmente de adaptación al cambio climático, se realizan jornadas pedagógicas de manera que los alumnos se familiaricen con el tema, entiendan de una forma más dinámica y lo apliquen en su cotidianidad. </t>
  </si>
  <si>
    <t xml:space="preserve">1)  Vereda Aguafria
2)  Vereda Platanera
</t>
  </si>
  <si>
    <t xml:space="preserve">1)  10 de febrero de 2022
2)  16 de marzo de 2022
</t>
  </si>
  <si>
    <t xml:space="preserve">1) 17
2) 14
</t>
  </si>
  <si>
    <t>Municipio de Quebradanegra</t>
  </si>
  <si>
    <t>Vigencia 2022</t>
  </si>
  <si>
    <t>1) 4</t>
  </si>
  <si>
    <t>Listado de entrega de plantulas</t>
  </si>
  <si>
    <t>En estas actividades se busca que los estudiantes aprendan a realizar una adecuada separación en la fuente y el modo de aplicación de las 3R, para ello se realizan capacitaciones, juegos y actividades que les faciliten el aprendizaje</t>
  </si>
  <si>
    <t xml:space="preserve">La administración municipal a traves de la oficina de servicios publicos y en conjunto con la CAR, realizan jornada de Reciclaton </t>
  </si>
  <si>
    <t>1) 06 de Junio de 2022</t>
  </si>
  <si>
    <t xml:space="preserve">Evidencia fotografica </t>
  </si>
  <si>
    <t>Durante estas capacitaciones se busca reunir a la población e interactuar los temas, se busca el cuidado y conservación de los suelos por medio de la implementación de huerta casera y el uso de insumos orgánicos, se menciona la importancia de conservar y cuidar los suelos como fuente de vida y alimento.</t>
  </si>
  <si>
    <t xml:space="preserve">Durante estas jornadas se busca realizar la siembra de arboles forestales nativos en zonas cercanas a fuentes hidricas y zonas de importancia estrategica. 
</t>
  </si>
  <si>
    <t xml:space="preserve">La institución educativa departamental La Magdalena, sera beneficiaria con un proyecto fotovoltaico conectado a la red, este proyecto se instalara en la cubierta del polideportivo principal. </t>
  </si>
  <si>
    <t>Institución Educativa La Magdalena</t>
  </si>
  <si>
    <t>Para este proyecto se fomentara la entrega de 200 plantulas de leucaena las cuales estan destinadas a la formación de sistemas silvopastoriles como forraje. Estas aportan como alimento para animales y contribuyen a la producciónde oxigeno como plantas</t>
  </si>
  <si>
    <t xml:space="preserve">1)  26  de Junio  de 2022
2)  28 de Agosto de 2022
3) 08 de Octubre de 2022                           4) 23 de Octubre de 2022
</t>
  </si>
  <si>
    <t>1)  Cabecera municipal, Quebradanegra
2)  Inspección La Magdalena                   3) Vereda Pilones        4) Cabecera Municipal, Quebradanegra</t>
  </si>
  <si>
    <t xml:space="preserve">Jornada de Limpieza Vereda La Magdalena realizando una recoleccion de residuos 32 Kg. Se realiza jornada de limpieza y embellecimiento del sector el deposito en el casco urbano del muicipio de Quebradanegra, con apoyo de la comunidad, se recolectan aproximadamente 15 kg de residuos. </t>
  </si>
  <si>
    <t>1) 10 de Junio de 2022                         2) 25 de Octubre de 2022</t>
  </si>
  <si>
    <t>Se realiza jornada de sencibilización puerta a puerta en el casco urbano del municipio de Quebradanegra, con el fin de poder entregar a los usuarios folleto informativo sobre tecnicas de uso eficiente y ahorro del agua.</t>
  </si>
  <si>
    <t>Quebrada Honduras inspección La Magdalena.          Fuente hidrica sector el deposito</t>
  </si>
  <si>
    <t>1) 12                         2) 8</t>
  </si>
  <si>
    <t xml:space="preserve">Se realizo en el primer comité del CIDEA revisión del PTEA </t>
  </si>
  <si>
    <t xml:space="preserve">Estos reciduos estan siendo recolectados en la Secretaria de Desarrollo Economico y Ambiental, con el fin de que sean entregados al gestor autorizado al finalizar el año </t>
  </si>
  <si>
    <t xml:space="preserve">Administración municipal </t>
  </si>
  <si>
    <t xml:space="preserve">Plataforma Virtual Meet                      Biblioteca Municipal </t>
  </si>
  <si>
    <t xml:space="preserve">Dentro de los comites se ha contado con la participación de los representantes de ASOJUNTAS, figurando por las veredas mas vulnerables  </t>
  </si>
  <si>
    <t xml:space="preserve">En el sector rural, principalmente en las escuelas rurales se maneja el tema de hoyo de compostaje, donde se produce abono a partir de cascaras de huevo, residuos de comida y cenizas. Por otro lado, se han realizado capacitaciones en generación de abono en fincas productoras agropecuarias. </t>
  </si>
  <si>
    <t xml:space="preserve">Escuela rural aguafria y platanera.      Vereda Verbena </t>
  </si>
  <si>
    <t xml:space="preserve">Preguntar a Alex </t>
  </si>
  <si>
    <t>Se han realizado 19 comites de gestión del riesgo hasta el 12 de noviembre del 2022 en el municipio de Quebradanegra con el fin de atender las necesidades presentadas</t>
  </si>
  <si>
    <t>1) 24 de enero del 2022           2) 28 de febrero de 2022            3) 10 de marzo de 2022</t>
  </si>
  <si>
    <t>1) 13                     2) 14                      3) 12</t>
  </si>
  <si>
    <t>1) 14
2) 21
3) 15                      4) 22</t>
  </si>
  <si>
    <t>1) 22 de agosto de 2022            2) 28 de octubre de 2022</t>
  </si>
  <si>
    <t>1) 12                     2) 16</t>
  </si>
  <si>
    <t>Actas, listado de asistencia, informes, evidencias fotograficas</t>
  </si>
  <si>
    <t>1)                     2)                     3)</t>
  </si>
  <si>
    <t>1)                          2)                             3)</t>
  </si>
  <si>
    <t>Actas, listado de asistencia.</t>
  </si>
  <si>
    <t xml:space="preserve"> +</t>
  </si>
  <si>
    <t>1) Casco urbano, municipio de Quebradanegra      2) Vereda Aguafria</t>
  </si>
  <si>
    <t>1) 13 de Octubre de 2022            2) 13 de Diciembre de 2022</t>
  </si>
  <si>
    <t>1) 8                        2)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</si>
</sst>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d\.m\."/>
    <numFmt numFmtId="165" formatCode="_-&quot;$&quot;\ * #,##0_-;\-&quot;$&quot;\ * #,##0_-;_-&quot;$&quot;\ * &quot;-&quot;_-;_-@"/>
    <numFmt numFmtId="166" formatCode="#,##0_ ;\-#,##0\ "/>
  </numFmts>
  <fonts count="47" x14ac:knownFonts="1">
    <font>
      <sz val="11"/>
      <color theme="1"/>
      <name val="Arial"/>
    </font>
    <font>
      <b/>
      <sz val="11"/>
      <color theme="1"/>
      <name val="Calibri"/>
      <family val="2"/>
    </font>
    <font>
      <sz val="11"/>
      <name val="Arial"/>
      <family val="2"/>
    </font>
    <font>
      <sz val="11"/>
      <color theme="1"/>
      <name val="Calibri"/>
      <family val="2"/>
    </font>
    <font>
      <u/>
      <sz val="11"/>
      <color rgb="FF0563C1"/>
      <name val="Calibri"/>
      <family val="2"/>
    </font>
    <font>
      <sz val="11"/>
      <color rgb="FF000000"/>
      <name val="Calibri"/>
      <family val="2"/>
    </font>
    <font>
      <u/>
      <sz val="11"/>
      <color rgb="FF0563C1"/>
      <name val="Calibri"/>
      <family val="2"/>
    </font>
    <font>
      <u/>
      <sz val="11"/>
      <color rgb="FF0563C1"/>
      <name val="Arial"/>
      <family val="2"/>
    </font>
    <font>
      <u/>
      <sz val="11"/>
      <color rgb="FF000000"/>
      <name val="Calibri"/>
      <family val="2"/>
    </font>
    <font>
      <sz val="11"/>
      <color rgb="FF000000"/>
      <name val="Arial"/>
      <family val="2"/>
    </font>
    <font>
      <sz val="11"/>
      <color rgb="FF222222"/>
      <name val="Arial"/>
      <family val="2"/>
    </font>
    <font>
      <sz val="11"/>
      <color rgb="FF222222"/>
      <name val="Calibri"/>
      <family val="2"/>
    </font>
    <font>
      <u/>
      <sz val="11"/>
      <color theme="10"/>
      <name val="Arial"/>
      <family val="2"/>
    </font>
    <font>
      <sz val="11"/>
      <color theme="1"/>
      <name val="Calibri"/>
      <family val="2"/>
    </font>
    <font>
      <b/>
      <sz val="11"/>
      <color theme="1"/>
      <name val="Calibri"/>
      <family val="2"/>
    </font>
    <font>
      <sz val="12"/>
      <color theme="0"/>
      <name val="Arial"/>
      <family val="2"/>
    </font>
    <font>
      <sz val="18"/>
      <color theme="0"/>
      <name val="Arial"/>
      <family val="2"/>
    </font>
    <font>
      <b/>
      <sz val="24"/>
      <color rgb="FFFFFFFF"/>
      <name val="Arial"/>
      <family val="2"/>
    </font>
    <font>
      <b/>
      <sz val="12"/>
      <color theme="0"/>
      <name val="Arial"/>
      <family val="2"/>
    </font>
    <font>
      <b/>
      <sz val="14"/>
      <color theme="0"/>
      <name val="Arial"/>
      <family val="2"/>
    </font>
    <font>
      <sz val="14"/>
      <color theme="0"/>
      <name val="Arial"/>
      <family val="2"/>
    </font>
    <font>
      <b/>
      <sz val="18"/>
      <color theme="0"/>
      <name val="Arial"/>
      <family val="2"/>
    </font>
    <font>
      <b/>
      <sz val="14"/>
      <color theme="1"/>
      <name val="Arial"/>
      <family val="2"/>
    </font>
    <font>
      <b/>
      <sz val="26"/>
      <color theme="1"/>
      <name val="Arial"/>
      <family val="2"/>
    </font>
    <font>
      <b/>
      <sz val="26"/>
      <name val="Arial"/>
      <family val="2"/>
    </font>
    <font>
      <b/>
      <sz val="48"/>
      <color theme="1"/>
      <name val="Arial"/>
      <family val="2"/>
    </font>
    <font>
      <b/>
      <sz val="18"/>
      <color theme="1"/>
      <name val="Arial"/>
      <family val="2"/>
    </font>
    <font>
      <b/>
      <sz val="11"/>
      <name val="Arial"/>
      <family val="2"/>
    </font>
    <font>
      <sz val="16"/>
      <color theme="1"/>
      <name val="Calibri"/>
      <family val="2"/>
    </font>
    <font>
      <sz val="11"/>
      <color theme="10"/>
      <name val="Arial"/>
      <family val="2"/>
    </font>
    <font>
      <sz val="11"/>
      <color theme="1"/>
      <name val="Arial"/>
      <family val="2"/>
    </font>
    <font>
      <sz val="12"/>
      <name val="Arial"/>
      <family val="2"/>
    </font>
    <font>
      <b/>
      <sz val="11"/>
      <name val="Calibri"/>
      <family val="2"/>
    </font>
    <font>
      <sz val="11"/>
      <color theme="1"/>
      <name val="Arial"/>
      <family val="2"/>
    </font>
    <font>
      <b/>
      <sz val="11"/>
      <color theme="0"/>
      <name val="Arial"/>
      <family val="2"/>
    </font>
    <font>
      <b/>
      <sz val="11"/>
      <color theme="0"/>
      <name val="Calibri"/>
      <family val="2"/>
    </font>
    <font>
      <sz val="11"/>
      <color theme="0"/>
      <name val="Arial"/>
      <family val="2"/>
    </font>
    <font>
      <sz val="11"/>
      <color theme="0"/>
      <name val="Calibri"/>
      <family val="2"/>
    </font>
    <font>
      <sz val="11"/>
      <name val="Arial"/>
      <family val="2"/>
    </font>
    <font>
      <sz val="18"/>
      <color theme="1"/>
      <name val="Arial"/>
      <family val="2"/>
    </font>
    <font>
      <sz val="11"/>
      <color rgb="FF000000"/>
      <name val="Calibri"/>
      <family val="2"/>
    </font>
    <font>
      <sz val="9"/>
      <color indexed="81"/>
      <name val="Tahoma"/>
      <family val="2"/>
    </font>
    <font>
      <b/>
      <sz val="9"/>
      <color indexed="81"/>
      <name val="Tahoma"/>
      <family val="2"/>
    </font>
    <font>
      <b/>
      <sz val="22"/>
      <color theme="1"/>
      <name val="Calibri"/>
      <family val="2"/>
      <scheme val="minor"/>
    </font>
    <font>
      <sz val="22"/>
      <color theme="1"/>
      <name val="Calibri"/>
      <family val="2"/>
      <scheme val="minor"/>
    </font>
    <font>
      <b/>
      <sz val="22"/>
      <name val="Calibri"/>
      <family val="2"/>
      <scheme val="minor"/>
    </font>
    <font>
      <sz val="22"/>
      <name val="Calibri"/>
      <family val="2"/>
      <scheme val="minor"/>
    </font>
  </fonts>
  <fills count="30">
    <fill>
      <patternFill patternType="none"/>
    </fill>
    <fill>
      <patternFill patternType="gray125"/>
    </fill>
    <fill>
      <patternFill patternType="solid">
        <fgColor rgb="FFD9D9D9"/>
        <bgColor rgb="FFD9D9D9"/>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008080"/>
        <bgColor indexed="64"/>
      </patternFill>
    </fill>
    <fill>
      <patternFill patternType="solid">
        <fgColor rgb="FF008080"/>
        <bgColor rgb="FF93C47D"/>
      </patternFill>
    </fill>
    <fill>
      <patternFill patternType="solid">
        <fgColor rgb="FF008080"/>
        <bgColor rgb="FF009999"/>
      </patternFill>
    </fill>
    <fill>
      <patternFill patternType="solid">
        <fgColor rgb="FF008080"/>
        <bgColor rgb="FF00FF00"/>
      </patternFill>
    </fill>
    <fill>
      <patternFill patternType="solid">
        <fgColor rgb="FFCCCC00"/>
        <bgColor rgb="FFFFF2CC"/>
      </patternFill>
    </fill>
    <fill>
      <patternFill patternType="solid">
        <fgColor rgb="FFCC3300"/>
        <bgColor rgb="FFDEEAF6"/>
      </patternFill>
    </fill>
    <fill>
      <patternFill patternType="solid">
        <fgColor rgb="FFCC3300"/>
        <bgColor indexed="64"/>
      </patternFill>
    </fill>
    <fill>
      <patternFill patternType="solid">
        <fgColor rgb="FFFFFF00"/>
        <bgColor indexed="64"/>
      </patternFill>
    </fill>
    <fill>
      <patternFill patternType="solid">
        <fgColor theme="0"/>
        <bgColor rgb="FF00B050"/>
      </patternFill>
    </fill>
    <fill>
      <patternFill patternType="solid">
        <fgColor theme="0"/>
        <bgColor indexed="64"/>
      </patternFill>
    </fill>
    <fill>
      <patternFill patternType="solid">
        <fgColor rgb="FFCCCC00"/>
        <bgColor indexed="64"/>
      </patternFill>
    </fill>
    <fill>
      <patternFill patternType="solid">
        <fgColor rgb="FFC00000"/>
        <bgColor rgb="FFDEEAF6"/>
      </patternFill>
    </fill>
    <fill>
      <patternFill patternType="solid">
        <fgColor rgb="FFC00000"/>
        <bgColor indexed="64"/>
      </patternFill>
    </fill>
    <fill>
      <patternFill patternType="solid">
        <fgColor rgb="FF008080"/>
        <bgColor rgb="FFFFD966"/>
      </patternFill>
    </fill>
    <fill>
      <patternFill patternType="solid">
        <fgColor rgb="FFFFFF00"/>
        <bgColor rgb="FFFF0000"/>
      </patternFill>
    </fill>
    <fill>
      <patternFill patternType="solid">
        <fgColor rgb="FFFFC000"/>
        <bgColor rgb="FFFFFF00"/>
      </patternFill>
    </fill>
    <fill>
      <patternFill patternType="solid">
        <fgColor theme="9" tint="0.59999389629810485"/>
        <bgColor indexed="64"/>
      </patternFill>
    </fill>
    <fill>
      <patternFill patternType="solid">
        <fgColor theme="9" tint="0.59999389629810485"/>
        <bgColor rgb="FF006666"/>
      </patternFill>
    </fill>
    <fill>
      <patternFill patternType="solid">
        <fgColor rgb="FFFF0000"/>
        <bgColor indexed="64"/>
      </patternFill>
    </fill>
    <fill>
      <patternFill patternType="solid">
        <fgColor theme="7" tint="0.79998168889431442"/>
        <bgColor indexed="64"/>
      </patternFill>
    </fill>
    <fill>
      <patternFill patternType="solid">
        <fgColor rgb="FFD66B00"/>
        <bgColor indexed="64"/>
      </patternFill>
    </fill>
    <fill>
      <patternFill patternType="solid">
        <fgColor theme="5" tint="0.59999389629810485"/>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42" fontId="33" fillId="0" borderId="0" applyFont="0" applyFill="0" applyBorder="0" applyAlignment="0" applyProtection="0"/>
    <xf numFmtId="0" fontId="30" fillId="0" borderId="21"/>
  </cellStyleXfs>
  <cellXfs count="268">
    <xf numFmtId="0" fontId="0" fillId="0" borderId="0" xfId="0"/>
    <xf numFmtId="0" fontId="3" fillId="0" borderId="4" xfId="0" applyFont="1" applyBorder="1" applyAlignment="1">
      <alignment horizontal="center"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3" fillId="0" borderId="19" xfId="0" applyFont="1" applyBorder="1" applyAlignment="1">
      <alignment horizontal="center" vertical="center"/>
    </xf>
    <xf numFmtId="9" fontId="3" fillId="0" borderId="12" xfId="0" applyNumberFormat="1" applyFont="1" applyBorder="1" applyAlignment="1">
      <alignment horizontal="center" vertical="center"/>
    </xf>
    <xf numFmtId="9" fontId="3" fillId="0" borderId="1" xfId="0" applyNumberFormat="1" applyFont="1" applyBorder="1" applyAlignment="1">
      <alignment horizontal="center" vertical="center"/>
    </xf>
    <xf numFmtId="0" fontId="1" fillId="0" borderId="0" xfId="0" applyFont="1"/>
    <xf numFmtId="0" fontId="6" fillId="0" borderId="19" xfId="0" applyFont="1" applyBorder="1" applyAlignment="1">
      <alignment horizontal="center" vertical="center" wrapText="1"/>
    </xf>
    <xf numFmtId="14" fontId="5" fillId="0" borderId="19" xfId="0" applyNumberFormat="1" applyFont="1" applyBorder="1" applyAlignment="1">
      <alignment horizontal="center" vertical="center"/>
    </xf>
    <xf numFmtId="14" fontId="5"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1" fillId="6" borderId="18"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4" fontId="3" fillId="0" borderId="4" xfId="0" applyNumberFormat="1" applyFont="1" applyBorder="1" applyAlignment="1">
      <alignment horizontal="center" vertical="center" wrapText="1"/>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xf>
    <xf numFmtId="0" fontId="5" fillId="7" borderId="0" xfId="0" applyFont="1" applyFill="1" applyAlignment="1">
      <alignment horizontal="center" vertical="center"/>
    </xf>
    <xf numFmtId="0" fontId="5" fillId="7" borderId="18" xfId="0" applyFont="1" applyFill="1" applyBorder="1" applyAlignment="1">
      <alignment horizontal="center" vertical="center"/>
    </xf>
    <xf numFmtId="0" fontId="5" fillId="7" borderId="23" xfId="0" applyFont="1" applyFill="1" applyBorder="1" applyAlignment="1">
      <alignment horizontal="center" vertical="center" wrapText="1"/>
    </xf>
    <xf numFmtId="0" fontId="5" fillId="7" borderId="18" xfId="0" applyFont="1" applyFill="1" applyBorder="1" applyAlignment="1">
      <alignment horizontal="center" vertical="center" wrapText="1"/>
    </xf>
    <xf numFmtId="14" fontId="5" fillId="0" borderId="0" xfId="0" applyNumberFormat="1"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xf>
    <xf numFmtId="0" fontId="5" fillId="0" borderId="0" xfId="0" applyFont="1" applyAlignment="1">
      <alignment horizontal="center" vertical="center"/>
    </xf>
    <xf numFmtId="0" fontId="8"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5" fillId="0" borderId="13" xfId="0" applyFont="1" applyBorder="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9" fillId="0" borderId="4" xfId="0" applyFont="1" applyBorder="1" applyAlignment="1">
      <alignment horizontal="center" vertical="center" wrapText="1"/>
    </xf>
    <xf numFmtId="14" fontId="3" fillId="0" borderId="4" xfId="0" applyNumberFormat="1" applyFont="1" applyBorder="1" applyAlignment="1">
      <alignment horizontal="center" vertical="center"/>
    </xf>
    <xf numFmtId="0" fontId="5" fillId="0" borderId="2" xfId="0" applyFont="1" applyBorder="1" applyAlignment="1">
      <alignment horizontal="center" vertical="center"/>
    </xf>
    <xf numFmtId="0" fontId="10" fillId="7" borderId="25"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5" xfId="0" applyFont="1" applyBorder="1" applyAlignment="1">
      <alignment horizontal="center" vertical="center" wrapText="1"/>
    </xf>
    <xf numFmtId="14" fontId="3" fillId="0" borderId="0" xfId="0" applyNumberFormat="1" applyFont="1" applyAlignment="1">
      <alignment horizontal="center" vertical="center" wrapText="1"/>
    </xf>
    <xf numFmtId="0" fontId="11" fillId="7" borderId="18" xfId="0" applyFont="1" applyFill="1" applyBorder="1" applyAlignment="1">
      <alignment horizontal="center" vertical="center" wrapText="1"/>
    </xf>
    <xf numFmtId="9" fontId="3" fillId="0" borderId="4"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9" xfId="0" applyFont="1" applyBorder="1" applyAlignment="1">
      <alignment horizontal="center" vertical="center" wrapText="1"/>
    </xf>
    <xf numFmtId="0" fontId="18" fillId="13" borderId="16" xfId="0" applyFont="1" applyFill="1" applyBorder="1" applyAlignment="1">
      <alignment horizontal="center" vertical="center" wrapText="1"/>
    </xf>
    <xf numFmtId="0" fontId="18" fillId="13" borderId="17"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13" fillId="0" borderId="4" xfId="0" applyFont="1" applyBorder="1" applyAlignment="1">
      <alignment horizontal="center" vertical="center"/>
    </xf>
    <xf numFmtId="0" fontId="12" fillId="0" borderId="4" xfId="1" applyBorder="1" applyAlignment="1">
      <alignment horizontal="center" vertical="center"/>
    </xf>
    <xf numFmtId="0" fontId="13" fillId="0" borderId="4" xfId="0" applyFont="1" applyBorder="1" applyAlignment="1">
      <alignment horizontal="center" vertical="center" wrapText="1"/>
    </xf>
    <xf numFmtId="0" fontId="27" fillId="0" borderId="0" xfId="0" applyFont="1"/>
    <xf numFmtId="0" fontId="13" fillId="0" borderId="0" xfId="0" applyFont="1"/>
    <xf numFmtId="1" fontId="28" fillId="6" borderId="4" xfId="0" applyNumberFormat="1" applyFont="1" applyFill="1" applyBorder="1" applyAlignment="1">
      <alignment horizontal="center" vertical="center" wrapText="1"/>
    </xf>
    <xf numFmtId="1" fontId="28" fillId="0" borderId="4" xfId="0" applyNumberFormat="1" applyFont="1" applyBorder="1" applyAlignment="1">
      <alignment horizontal="center" vertical="center" wrapText="1"/>
    </xf>
    <xf numFmtId="0" fontId="28" fillId="6" borderId="4" xfId="0" applyFont="1" applyFill="1" applyBorder="1" applyAlignment="1">
      <alignment horizontal="center" vertical="center"/>
    </xf>
    <xf numFmtId="0" fontId="18" fillId="9" borderId="23" xfId="0" applyFont="1" applyFill="1" applyBorder="1" applyAlignment="1">
      <alignment horizontal="center" vertical="center" wrapText="1"/>
    </xf>
    <xf numFmtId="0" fontId="18" fillId="13" borderId="21" xfId="0" applyFont="1" applyFill="1" applyBorder="1" applyAlignment="1">
      <alignment horizontal="center" vertical="center" wrapText="1"/>
    </xf>
    <xf numFmtId="9" fontId="5" fillId="0" borderId="19" xfId="0" applyNumberFormat="1" applyFont="1" applyBorder="1" applyAlignment="1">
      <alignment horizontal="center" vertical="center"/>
    </xf>
    <xf numFmtId="0" fontId="18" fillId="13" borderId="36" xfId="0" applyFont="1" applyFill="1" applyBorder="1" applyAlignment="1">
      <alignment horizontal="center" vertical="center" wrapText="1"/>
    </xf>
    <xf numFmtId="0" fontId="29" fillId="0" borderId="30" xfId="1" applyFont="1" applyFill="1" applyBorder="1" applyAlignment="1">
      <alignment horizontal="center" vertical="center" wrapText="1"/>
    </xf>
    <xf numFmtId="0" fontId="30" fillId="0" borderId="30" xfId="0" applyFont="1" applyBorder="1" applyAlignment="1">
      <alignment horizontal="center" vertical="center" wrapText="1"/>
    </xf>
    <xf numFmtId="0" fontId="30" fillId="0" borderId="30"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4" fontId="13" fillId="0" borderId="19" xfId="0" applyNumberFormat="1" applyFont="1" applyBorder="1" applyAlignment="1">
      <alignment horizontal="center" vertical="center" wrapText="1"/>
    </xf>
    <xf numFmtId="14" fontId="13" fillId="0" borderId="4" xfId="0" applyNumberFormat="1" applyFont="1" applyBorder="1" applyAlignment="1">
      <alignment horizontal="center" vertical="center"/>
    </xf>
    <xf numFmtId="0" fontId="3" fillId="15" borderId="4" xfId="0" applyFont="1" applyFill="1" applyBorder="1" applyAlignment="1">
      <alignment horizontal="center" vertical="center" wrapText="1"/>
    </xf>
    <xf numFmtId="14" fontId="3" fillId="15" borderId="19" xfId="0" applyNumberFormat="1" applyFont="1" applyFill="1" applyBorder="1" applyAlignment="1">
      <alignment horizontal="center" vertical="center" wrapText="1"/>
    </xf>
    <xf numFmtId="14" fontId="3" fillId="15" borderId="4" xfId="0" applyNumberFormat="1" applyFont="1" applyFill="1" applyBorder="1" applyAlignment="1">
      <alignment horizontal="center" vertical="center"/>
    </xf>
    <xf numFmtId="0" fontId="13" fillId="15" borderId="4" xfId="0" applyFont="1" applyFill="1" applyBorder="1" applyAlignment="1">
      <alignment horizontal="center" vertical="center" wrapText="1"/>
    </xf>
    <xf numFmtId="14" fontId="13" fillId="15" borderId="4" xfId="0" applyNumberFormat="1" applyFont="1" applyFill="1" applyBorder="1" applyAlignment="1">
      <alignment horizontal="center" vertical="center" wrapText="1"/>
    </xf>
    <xf numFmtId="1" fontId="31" fillId="16" borderId="30" xfId="0" applyNumberFormat="1" applyFont="1" applyFill="1" applyBorder="1" applyAlignment="1">
      <alignment horizontal="center" vertical="center" wrapText="1"/>
    </xf>
    <xf numFmtId="0" fontId="31" fillId="17" borderId="30" xfId="0" applyFont="1" applyFill="1" applyBorder="1" applyAlignment="1">
      <alignment horizontal="center" vertical="center"/>
    </xf>
    <xf numFmtId="0" fontId="1" fillId="12" borderId="4" xfId="0" applyFont="1" applyFill="1" applyBorder="1" applyAlignment="1">
      <alignment horizontal="center" vertical="center"/>
    </xf>
    <xf numFmtId="0" fontId="34" fillId="19" borderId="4" xfId="0" applyFont="1" applyFill="1" applyBorder="1" applyAlignment="1">
      <alignment horizontal="center" vertical="center"/>
    </xf>
    <xf numFmtId="164" fontId="35" fillId="19" borderId="4" xfId="0" applyNumberFormat="1" applyFont="1" applyFill="1" applyBorder="1" applyAlignment="1">
      <alignment horizontal="center" vertical="center"/>
    </xf>
    <xf numFmtId="164" fontId="34" fillId="19" borderId="4" xfId="0" applyNumberFormat="1" applyFont="1" applyFill="1" applyBorder="1" applyAlignment="1">
      <alignment horizontal="center" vertical="center"/>
    </xf>
    <xf numFmtId="0" fontId="34" fillId="21" borderId="4" xfId="0" applyFont="1" applyFill="1" applyBorder="1" applyAlignment="1">
      <alignment horizontal="center" vertical="center"/>
    </xf>
    <xf numFmtId="164" fontId="34" fillId="21" borderId="4" xfId="0" applyNumberFormat="1" applyFont="1" applyFill="1" applyBorder="1" applyAlignment="1">
      <alignment horizontal="center" vertical="center"/>
    </xf>
    <xf numFmtId="0" fontId="34" fillId="21" borderId="4" xfId="0" applyFont="1" applyFill="1" applyBorder="1" applyAlignment="1">
      <alignment horizontal="center" vertical="center" wrapText="1"/>
    </xf>
    <xf numFmtId="0" fontId="1" fillId="24" borderId="4" xfId="0" applyFont="1" applyFill="1" applyBorder="1" applyAlignment="1">
      <alignment horizontal="center" vertical="center"/>
    </xf>
    <xf numFmtId="0" fontId="14" fillId="24" borderId="4" xfId="0" applyFont="1" applyFill="1" applyBorder="1" applyAlignment="1">
      <alignment horizontal="center" vertical="center"/>
    </xf>
    <xf numFmtId="0" fontId="30" fillId="0" borderId="0" xfId="0" applyFont="1"/>
    <xf numFmtId="0" fontId="0" fillId="26" borderId="0" xfId="0" applyFill="1"/>
    <xf numFmtId="0" fontId="39" fillId="0" borderId="0" xfId="0" applyFont="1"/>
    <xf numFmtId="0" fontId="40" fillId="0" borderId="23" xfId="0" applyFont="1" applyBorder="1" applyAlignment="1">
      <alignment horizontal="center" vertical="center"/>
    </xf>
    <xf numFmtId="1" fontId="31" fillId="0" borderId="30" xfId="0" applyNumberFormat="1" applyFont="1" applyBorder="1" applyAlignment="1">
      <alignment horizontal="center" vertical="center" wrapText="1"/>
    </xf>
    <xf numFmtId="0" fontId="1" fillId="27" borderId="4" xfId="0" applyFont="1" applyFill="1" applyBorder="1" applyAlignment="1">
      <alignment horizontal="center" vertical="center"/>
    </xf>
    <xf numFmtId="0" fontId="1" fillId="27" borderId="4" xfId="0" applyFont="1" applyFill="1" applyBorder="1" applyAlignment="1">
      <alignment horizontal="center" vertical="center" wrapText="1"/>
    </xf>
    <xf numFmtId="0" fontId="12" fillId="0" borderId="4" xfId="1" applyBorder="1" applyAlignment="1">
      <alignment horizontal="center" vertical="center" wrapText="1"/>
    </xf>
    <xf numFmtId="14" fontId="3" fillId="0" borderId="4" xfId="0" applyNumberFormat="1" applyFont="1" applyBorder="1" applyAlignment="1">
      <alignment horizontal="center" vertical="center" wrapText="1"/>
    </xf>
    <xf numFmtId="165" fontId="43" fillId="25" borderId="30" xfId="3" applyNumberFormat="1" applyFont="1" applyFill="1" applyBorder="1" applyAlignment="1">
      <alignment horizontal="center" vertical="center" wrapText="1"/>
    </xf>
    <xf numFmtId="165" fontId="43" fillId="25" borderId="30" xfId="3" applyNumberFormat="1" applyFont="1" applyFill="1" applyBorder="1" applyAlignment="1">
      <alignment horizontal="center" wrapText="1"/>
    </xf>
    <xf numFmtId="165" fontId="43" fillId="25" borderId="30" xfId="0" applyNumberFormat="1" applyFont="1" applyFill="1" applyBorder="1" applyAlignment="1">
      <alignment horizontal="center" vertical="center" wrapText="1"/>
    </xf>
    <xf numFmtId="0" fontId="43" fillId="22" borderId="30" xfId="0" applyFont="1" applyFill="1" applyBorder="1" applyAlignment="1">
      <alignment horizontal="center" vertical="center" wrapText="1"/>
    </xf>
    <xf numFmtId="0" fontId="43" fillId="23" borderId="30" xfId="0" applyFont="1" applyFill="1" applyBorder="1" applyAlignment="1">
      <alignment horizontal="center" vertical="center" wrapText="1"/>
    </xf>
    <xf numFmtId="0" fontId="45" fillId="5" borderId="30" xfId="0" applyFont="1" applyFill="1" applyBorder="1" applyAlignment="1">
      <alignment horizontal="center" vertical="center" wrapText="1"/>
    </xf>
    <xf numFmtId="1" fontId="44" fillId="0" borderId="30" xfId="0" applyNumberFormat="1" applyFont="1" applyBorder="1" applyAlignment="1">
      <alignment horizontal="center" vertical="center" wrapText="1"/>
    </xf>
    <xf numFmtId="1" fontId="44" fillId="0" borderId="30" xfId="0" applyNumberFormat="1" applyFont="1" applyBorder="1" applyAlignment="1">
      <alignment vertical="center" wrapText="1"/>
    </xf>
    <xf numFmtId="165" fontId="46" fillId="0" borderId="19" xfId="0" applyNumberFormat="1" applyFont="1" applyBorder="1" applyAlignment="1">
      <alignment horizontal="center" vertical="center" wrapText="1"/>
    </xf>
    <xf numFmtId="0" fontId="44" fillId="0" borderId="23" xfId="0" applyFont="1" applyBorder="1" applyAlignment="1">
      <alignment horizontal="center" vertical="center" wrapText="1"/>
    </xf>
    <xf numFmtId="0" fontId="44" fillId="0" borderId="19" xfId="0" applyFont="1" applyBorder="1" applyAlignment="1">
      <alignment horizontal="center" vertical="center" wrapText="1"/>
    </xf>
    <xf numFmtId="9" fontId="44" fillId="0" borderId="19" xfId="0" applyNumberFormat="1" applyFont="1" applyBorder="1" applyAlignment="1">
      <alignment horizontal="center" vertical="center" wrapText="1"/>
    </xf>
    <xf numFmtId="166" fontId="46" fillId="0" borderId="19" xfId="0" applyNumberFormat="1" applyFont="1" applyBorder="1" applyAlignment="1">
      <alignment horizontal="center" vertical="center" wrapText="1"/>
    </xf>
    <xf numFmtId="0" fontId="45" fillId="0" borderId="21" xfId="0" applyFont="1" applyBorder="1" applyAlignment="1">
      <alignment horizontal="center" vertical="center" wrapText="1"/>
    </xf>
    <xf numFmtId="0" fontId="45" fillId="0" borderId="18" xfId="0" applyFont="1" applyBorder="1" applyAlignment="1">
      <alignment horizontal="center" vertical="center" wrapText="1"/>
    </xf>
    <xf numFmtId="1" fontId="44" fillId="0" borderId="4" xfId="0" applyNumberFormat="1" applyFont="1" applyBorder="1" applyAlignment="1">
      <alignment vertical="center" wrapText="1"/>
    </xf>
    <xf numFmtId="1" fontId="44" fillId="0" borderId="30" xfId="0" applyNumberFormat="1" applyFont="1" applyBorder="1" applyAlignment="1">
      <alignment horizontal="left" vertical="center" wrapText="1"/>
    </xf>
    <xf numFmtId="0" fontId="43" fillId="0" borderId="7" xfId="0" applyFont="1" applyBorder="1" applyAlignment="1">
      <alignment horizontal="center" vertical="center"/>
    </xf>
    <xf numFmtId="1" fontId="44" fillId="0" borderId="46" xfId="0" applyNumberFormat="1" applyFont="1" applyBorder="1" applyAlignment="1">
      <alignment horizontal="center" vertical="center" wrapText="1"/>
    </xf>
    <xf numFmtId="1" fontId="44" fillId="17" borderId="30" xfId="0" applyNumberFormat="1" applyFont="1" applyFill="1" applyBorder="1" applyAlignment="1">
      <alignment horizontal="left" vertical="center" wrapText="1"/>
    </xf>
    <xf numFmtId="9" fontId="44" fillId="0" borderId="4" xfId="0" applyNumberFormat="1" applyFont="1" applyBorder="1" applyAlignment="1">
      <alignment horizontal="center" vertical="center" wrapText="1"/>
    </xf>
    <xf numFmtId="1" fontId="44" fillId="0" borderId="44" xfId="0" applyNumberFormat="1" applyFont="1" applyBorder="1" applyAlignment="1">
      <alignment horizontal="center" vertical="center" wrapText="1"/>
    </xf>
    <xf numFmtId="0" fontId="43" fillId="0" borderId="7" xfId="0" applyFont="1" applyBorder="1" applyAlignment="1">
      <alignment horizontal="center" vertical="center" wrapText="1"/>
    </xf>
    <xf numFmtId="0" fontId="44" fillId="0" borderId="0" xfId="0" applyFont="1"/>
    <xf numFmtId="1" fontId="44" fillId="0" borderId="30" xfId="0" applyNumberFormat="1" applyFont="1" applyBorder="1" applyAlignment="1">
      <alignment horizontal="center" vertical="center" wrapText="1"/>
    </xf>
    <xf numFmtId="0" fontId="44" fillId="0" borderId="0" xfId="0" applyFont="1" applyAlignment="1">
      <alignment horizontal="justify" vertical="center"/>
    </xf>
    <xf numFmtId="1" fontId="44" fillId="29" borderId="30" xfId="0" applyNumberFormat="1" applyFont="1" applyFill="1" applyBorder="1" applyAlignment="1">
      <alignment vertical="center" wrapText="1"/>
    </xf>
    <xf numFmtId="0" fontId="3" fillId="27" borderId="1" xfId="0" applyFont="1" applyFill="1" applyBorder="1" applyAlignment="1">
      <alignment horizontal="justify" vertical="center" wrapText="1"/>
    </xf>
    <xf numFmtId="0" fontId="2" fillId="27" borderId="2" xfId="0" applyFont="1" applyFill="1" applyBorder="1" applyAlignment="1">
      <alignment horizontal="justify"/>
    </xf>
    <xf numFmtId="0" fontId="2" fillId="27" borderId="3" xfId="0" applyFont="1" applyFill="1" applyBorder="1" applyAlignment="1">
      <alignment horizontal="justify"/>
    </xf>
    <xf numFmtId="0" fontId="3" fillId="24" borderId="25" xfId="0" applyFont="1" applyFill="1" applyBorder="1" applyAlignment="1">
      <alignment horizontal="justify" vertical="center"/>
    </xf>
    <xf numFmtId="0" fontId="2" fillId="24" borderId="29" xfId="0" applyFont="1" applyFill="1" applyBorder="1" applyAlignment="1">
      <alignment horizontal="justify" vertical="center"/>
    </xf>
    <xf numFmtId="0" fontId="2" fillId="24" borderId="28" xfId="0" applyFont="1" applyFill="1" applyBorder="1" applyAlignment="1">
      <alignment horizontal="justify" vertical="center"/>
    </xf>
    <xf numFmtId="0" fontId="13" fillId="24" borderId="1" xfId="0" applyFont="1" applyFill="1" applyBorder="1" applyAlignment="1">
      <alignment horizontal="justify" vertical="center" wrapText="1"/>
    </xf>
    <xf numFmtId="0" fontId="2" fillId="24" borderId="2" xfId="0" applyFont="1" applyFill="1" applyBorder="1" applyAlignment="1">
      <alignment horizontal="justify"/>
    </xf>
    <xf numFmtId="0" fontId="2" fillId="24" borderId="3" xfId="0" applyFont="1" applyFill="1" applyBorder="1" applyAlignment="1">
      <alignment horizontal="justify"/>
    </xf>
    <xf numFmtId="0" fontId="13" fillId="24" borderId="25" xfId="0" applyFont="1" applyFill="1" applyBorder="1" applyAlignment="1">
      <alignment horizontal="justify" vertical="center" wrapText="1"/>
    </xf>
    <xf numFmtId="0" fontId="2" fillId="24" borderId="29" xfId="0" applyFont="1" applyFill="1" applyBorder="1" applyAlignment="1">
      <alignment horizontal="justify"/>
    </xf>
    <xf numFmtId="0" fontId="2" fillId="24" borderId="28" xfId="0" applyFont="1" applyFill="1" applyBorder="1" applyAlignment="1">
      <alignment horizontal="justify"/>
    </xf>
    <xf numFmtId="0" fontId="3" fillId="24" borderId="25" xfId="3" applyFont="1" applyFill="1" applyBorder="1" applyAlignment="1">
      <alignment horizontal="justify" vertical="center" wrapText="1"/>
    </xf>
    <xf numFmtId="0" fontId="2" fillId="24" borderId="29" xfId="3" applyFont="1" applyFill="1" applyBorder="1" applyAlignment="1">
      <alignment horizontal="justify"/>
    </xf>
    <xf numFmtId="0" fontId="2" fillId="24" borderId="28" xfId="3" applyFont="1" applyFill="1" applyBorder="1" applyAlignment="1">
      <alignment horizontal="justify"/>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3" fillId="27" borderId="1" xfId="0" applyFont="1" applyFill="1" applyBorder="1" applyAlignment="1">
      <alignment horizontal="justify" vertical="center" wrapText="1"/>
    </xf>
    <xf numFmtId="0" fontId="1" fillId="27" borderId="1" xfId="0" applyFont="1" applyFill="1" applyBorder="1" applyAlignment="1">
      <alignment horizontal="center" vertical="center"/>
    </xf>
    <xf numFmtId="0" fontId="2" fillId="27" borderId="2" xfId="0" applyFont="1" applyFill="1" applyBorder="1"/>
    <xf numFmtId="0" fontId="2" fillId="27" borderId="3" xfId="0" applyFont="1" applyFill="1" applyBorder="1"/>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3" fillId="12" borderId="1" xfId="0" applyFont="1" applyFill="1" applyBorder="1" applyAlignment="1">
      <alignment horizontal="left" vertical="center" wrapText="1"/>
    </xf>
    <xf numFmtId="0" fontId="2" fillId="18" borderId="2" xfId="0" applyFont="1" applyFill="1" applyBorder="1"/>
    <xf numFmtId="0" fontId="2" fillId="18" borderId="3" xfId="0" applyFont="1" applyFill="1" applyBorder="1"/>
    <xf numFmtId="0" fontId="37" fillId="19" borderId="1" xfId="0" applyFont="1" applyFill="1" applyBorder="1" applyAlignment="1">
      <alignment horizontal="left" vertical="center" wrapText="1"/>
    </xf>
    <xf numFmtId="0" fontId="36" fillId="20" borderId="2" xfId="0" applyFont="1" applyFill="1" applyBorder="1"/>
    <xf numFmtId="0" fontId="36" fillId="20" borderId="3" xfId="0" applyFont="1" applyFill="1" applyBorder="1"/>
    <xf numFmtId="0" fontId="37" fillId="21" borderId="1" xfId="0" applyFont="1" applyFill="1" applyBorder="1" applyAlignment="1">
      <alignment horizontal="justify" vertical="center" wrapText="1"/>
    </xf>
    <xf numFmtId="0" fontId="36" fillId="8" borderId="2" xfId="0" applyFont="1" applyFill="1" applyBorder="1" applyAlignment="1">
      <alignment horizontal="justify"/>
    </xf>
    <xf numFmtId="0" fontId="36" fillId="8" borderId="3" xfId="0" applyFont="1" applyFill="1" applyBorder="1" applyAlignment="1">
      <alignment horizontal="justify"/>
    </xf>
    <xf numFmtId="0" fontId="35" fillId="19" borderId="1" xfId="0" applyFont="1" applyFill="1" applyBorder="1" applyAlignment="1">
      <alignment horizontal="left" vertical="center" wrapText="1"/>
    </xf>
    <xf numFmtId="0" fontId="35" fillId="21" borderId="1" xfId="0" applyFont="1" applyFill="1" applyBorder="1" applyAlignment="1">
      <alignment horizontal="left" vertical="center" wrapText="1"/>
    </xf>
    <xf numFmtId="0" fontId="36" fillId="8" borderId="2" xfId="0" applyFont="1" applyFill="1" applyBorder="1"/>
    <xf numFmtId="0" fontId="36" fillId="8" borderId="3" xfId="0" applyFont="1" applyFill="1" applyBorder="1"/>
    <xf numFmtId="0" fontId="1" fillId="24" borderId="25" xfId="0" applyFont="1" applyFill="1" applyBorder="1" applyAlignment="1">
      <alignment horizontal="center" vertical="center" wrapText="1"/>
    </xf>
    <xf numFmtId="0" fontId="1" fillId="24" borderId="29" xfId="0" applyFont="1" applyFill="1" applyBorder="1" applyAlignment="1">
      <alignment horizontal="center" vertical="center" wrapText="1"/>
    </xf>
    <xf numFmtId="0" fontId="1" fillId="24" borderId="28" xfId="0" applyFont="1" applyFill="1" applyBorder="1" applyAlignment="1">
      <alignment horizontal="center" vertical="center" wrapText="1"/>
    </xf>
    <xf numFmtId="0" fontId="3" fillId="0" borderId="25" xfId="0" applyFont="1" applyBorder="1" applyAlignment="1">
      <alignment horizontal="justify" vertical="center" wrapText="1"/>
    </xf>
    <xf numFmtId="0" fontId="38" fillId="0" borderId="29" xfId="0" applyFont="1" applyBorder="1" applyAlignment="1">
      <alignment horizontal="justify" wrapText="1"/>
    </xf>
    <xf numFmtId="0" fontId="38" fillId="0" borderId="28" xfId="0" applyFont="1" applyBorder="1" applyAlignment="1">
      <alignment horizontal="justify" wrapText="1"/>
    </xf>
    <xf numFmtId="0" fontId="35" fillId="28" borderId="1" xfId="0" applyFont="1" applyFill="1" applyBorder="1" applyAlignment="1">
      <alignment horizontal="center" vertical="center" wrapText="1"/>
    </xf>
    <xf numFmtId="0" fontId="36" fillId="28" borderId="2" xfId="0" applyFont="1" applyFill="1" applyBorder="1"/>
    <xf numFmtId="0" fontId="36" fillId="28" borderId="3" xfId="0" applyFont="1" applyFill="1" applyBorder="1"/>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3" fillId="25" borderId="31" xfId="0" applyFont="1" applyFill="1" applyBorder="1" applyAlignment="1">
      <alignment horizontal="center" vertical="center" wrapText="1"/>
    </xf>
    <xf numFmtId="0" fontId="43" fillId="25" borderId="33" xfId="0" applyFont="1" applyFill="1" applyBorder="1" applyAlignment="1">
      <alignment horizontal="center" vertical="center" wrapText="1"/>
    </xf>
    <xf numFmtId="0" fontId="43" fillId="25" borderId="32" xfId="0" applyFont="1" applyFill="1" applyBorder="1" applyAlignment="1">
      <alignment horizontal="center" vertical="center" wrapText="1"/>
    </xf>
    <xf numFmtId="0" fontId="43" fillId="25" borderId="30" xfId="0" applyFont="1" applyFill="1" applyBorder="1" applyAlignment="1">
      <alignment horizontal="center" vertical="center" wrapText="1"/>
    </xf>
    <xf numFmtId="0" fontId="44" fillId="24" borderId="30" xfId="0" applyFont="1" applyFill="1" applyBorder="1"/>
    <xf numFmtId="165" fontId="43" fillId="25" borderId="30" xfId="0" applyNumberFormat="1" applyFont="1" applyFill="1" applyBorder="1" applyAlignment="1">
      <alignment horizontal="center" vertical="center" wrapText="1"/>
    </xf>
    <xf numFmtId="42" fontId="43" fillId="24" borderId="30" xfId="2" applyFont="1" applyFill="1" applyBorder="1" applyAlignment="1">
      <alignment horizontal="center" vertical="center" wrapText="1"/>
    </xf>
    <xf numFmtId="0" fontId="43" fillId="25" borderId="44" xfId="0" applyFont="1" applyFill="1" applyBorder="1" applyAlignment="1">
      <alignment horizontal="center" vertical="center" wrapText="1"/>
    </xf>
    <xf numFmtId="0" fontId="43" fillId="25" borderId="48" xfId="0" applyFont="1" applyFill="1" applyBorder="1" applyAlignment="1">
      <alignment horizontal="center" vertical="center" wrapText="1"/>
    </xf>
    <xf numFmtId="165" fontId="43" fillId="25" borderId="31" xfId="0" applyNumberFormat="1" applyFont="1" applyFill="1" applyBorder="1" applyAlignment="1">
      <alignment horizontal="center" vertical="center" wrapText="1"/>
    </xf>
    <xf numFmtId="165" fontId="43" fillId="25" borderId="33" xfId="0" applyNumberFormat="1" applyFont="1" applyFill="1" applyBorder="1" applyAlignment="1">
      <alignment horizontal="center" vertical="center" wrapText="1"/>
    </xf>
    <xf numFmtId="165" fontId="43" fillId="25" borderId="32" xfId="0" applyNumberFormat="1" applyFont="1" applyFill="1" applyBorder="1" applyAlignment="1">
      <alignment horizontal="center" vertical="center" wrapText="1"/>
    </xf>
    <xf numFmtId="9" fontId="44" fillId="0" borderId="4" xfId="0" applyNumberFormat="1" applyFont="1" applyBorder="1" applyAlignment="1">
      <alignment horizontal="center" vertical="center" wrapText="1"/>
    </xf>
    <xf numFmtId="9" fontId="44" fillId="0" borderId="4" xfId="0" applyNumberFormat="1" applyFont="1" applyBorder="1" applyAlignment="1">
      <alignment horizontal="center" vertical="center"/>
    </xf>
    <xf numFmtId="1" fontId="44" fillId="0" borderId="46" xfId="0" applyNumberFormat="1" applyFont="1" applyBorder="1" applyAlignment="1">
      <alignment horizontal="center" vertical="center" wrapText="1"/>
    </xf>
    <xf numFmtId="1" fontId="44" fillId="0" borderId="47" xfId="0" applyNumberFormat="1" applyFont="1" applyBorder="1" applyAlignment="1">
      <alignment horizontal="center" vertical="center" wrapText="1"/>
    </xf>
    <xf numFmtId="1" fontId="44" fillId="0" borderId="45" xfId="0" applyNumberFormat="1" applyFont="1" applyBorder="1" applyAlignment="1">
      <alignment horizontal="center" vertical="center" wrapText="1"/>
    </xf>
    <xf numFmtId="0" fontId="43" fillId="25" borderId="36" xfId="0" applyFont="1" applyFill="1" applyBorder="1" applyAlignment="1">
      <alignment horizontal="center" vertical="center" wrapText="1"/>
    </xf>
    <xf numFmtId="0" fontId="43" fillId="0" borderId="7" xfId="0" applyFont="1" applyBorder="1" applyAlignment="1">
      <alignment horizontal="center" vertical="center"/>
    </xf>
    <xf numFmtId="0" fontId="43" fillId="0" borderId="24" xfId="0" applyFont="1" applyBorder="1" applyAlignment="1">
      <alignment horizontal="center" vertical="center"/>
    </xf>
    <xf numFmtId="0" fontId="43" fillId="0" borderId="23"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19" xfId="0" applyFont="1" applyBorder="1" applyAlignment="1">
      <alignment horizontal="center" vertical="center"/>
    </xf>
    <xf numFmtId="1" fontId="44" fillId="0" borderId="30" xfId="0" applyNumberFormat="1" applyFont="1" applyBorder="1" applyAlignment="1">
      <alignment horizontal="center" vertical="center" wrapText="1"/>
    </xf>
    <xf numFmtId="0" fontId="43" fillId="0" borderId="30" xfId="0" applyFont="1" applyBorder="1" applyAlignment="1">
      <alignment horizontal="center" vertical="center"/>
    </xf>
    <xf numFmtId="0" fontId="43" fillId="0" borderId="30" xfId="0" applyFont="1" applyBorder="1" applyAlignment="1">
      <alignment horizontal="center" vertical="center" wrapText="1"/>
    </xf>
    <xf numFmtId="0" fontId="43" fillId="0" borderId="37" xfId="0" applyFont="1" applyBorder="1" applyAlignment="1">
      <alignment horizontal="center" vertical="center"/>
    </xf>
    <xf numFmtId="0" fontId="43" fillId="0" borderId="7"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18" fillId="13" borderId="42" xfId="0" applyFont="1" applyFill="1" applyBorder="1" applyAlignment="1">
      <alignment horizontal="center" vertical="center" wrapText="1"/>
    </xf>
    <xf numFmtId="0" fontId="18" fillId="13" borderId="21" xfId="0" applyFont="1" applyFill="1" applyBorder="1" applyAlignment="1">
      <alignment horizontal="center" vertical="center" wrapText="1"/>
    </xf>
    <xf numFmtId="0" fontId="18" fillId="13" borderId="43" xfId="0" applyFont="1" applyFill="1" applyBorder="1" applyAlignment="1">
      <alignment horizontal="center" vertical="center" wrapText="1"/>
    </xf>
    <xf numFmtId="0" fontId="18" fillId="13" borderId="41" xfId="0" applyFont="1" applyFill="1" applyBorder="1" applyAlignment="1">
      <alignment horizontal="center" vertical="center" wrapText="1"/>
    </xf>
    <xf numFmtId="0" fontId="18" fillId="13" borderId="34" xfId="0" applyFont="1" applyFill="1" applyBorder="1" applyAlignment="1">
      <alignment horizontal="center" vertical="center" wrapText="1"/>
    </xf>
    <xf numFmtId="0" fontId="18" fillId="13" borderId="35"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9" fillId="9" borderId="39" xfId="0" applyFont="1" applyFill="1" applyBorder="1" applyAlignment="1">
      <alignment horizontal="center" vertical="center" wrapText="1"/>
    </xf>
    <xf numFmtId="0" fontId="19" fillId="9" borderId="40"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35" xfId="0" applyFont="1" applyFill="1" applyBorder="1" applyAlignment="1">
      <alignment horizontal="center" vertical="center" wrapText="1"/>
    </xf>
    <xf numFmtId="0" fontId="19" fillId="10" borderId="38" xfId="0" applyFont="1" applyFill="1" applyBorder="1" applyAlignment="1">
      <alignment horizontal="center" vertical="center" wrapText="1"/>
    </xf>
    <xf numFmtId="0" fontId="19" fillId="10" borderId="39" xfId="0" applyFont="1" applyFill="1" applyBorder="1" applyAlignment="1">
      <alignment horizontal="center" vertical="center" wrapText="1"/>
    </xf>
    <xf numFmtId="0" fontId="19" fillId="10" borderId="40" xfId="0" applyFont="1" applyFill="1" applyBorder="1" applyAlignment="1">
      <alignment horizontal="center" vertical="center" wrapText="1"/>
    </xf>
    <xf numFmtId="0" fontId="19" fillId="10" borderId="41"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19" fillId="10" borderId="35" xfId="0" applyFont="1" applyFill="1" applyBorder="1" applyAlignment="1">
      <alignment horizontal="center" vertical="center" wrapText="1"/>
    </xf>
    <xf numFmtId="0" fontId="22" fillId="12" borderId="30" xfId="0" applyFont="1" applyFill="1" applyBorder="1" applyAlignment="1">
      <alignment horizontal="center" vertical="center" wrapText="1"/>
    </xf>
    <xf numFmtId="0" fontId="26" fillId="12" borderId="34" xfId="0" applyFont="1" applyFill="1" applyBorder="1" applyAlignment="1">
      <alignment horizontal="center" vertical="center" wrapText="1"/>
    </xf>
    <xf numFmtId="0" fontId="26" fillId="12" borderId="35" xfId="0" applyFont="1" applyFill="1" applyBorder="1" applyAlignment="1">
      <alignment horizontal="center" vertical="center" wrapText="1"/>
    </xf>
    <xf numFmtId="0" fontId="16" fillId="8" borderId="31" xfId="0" applyFont="1" applyFill="1" applyBorder="1" applyAlignment="1">
      <alignment horizontal="center" vertical="center"/>
    </xf>
    <xf numFmtId="0" fontId="16" fillId="8" borderId="33" xfId="0" applyFont="1" applyFill="1" applyBorder="1" applyAlignment="1">
      <alignment horizontal="center" vertical="center"/>
    </xf>
    <xf numFmtId="0" fontId="19" fillId="13" borderId="1" xfId="0" applyFont="1" applyFill="1" applyBorder="1" applyAlignment="1">
      <alignment horizontal="center" vertical="center" wrapText="1"/>
    </xf>
    <xf numFmtId="0" fontId="20" fillId="14" borderId="2" xfId="0" applyFont="1" applyFill="1" applyBorder="1"/>
    <xf numFmtId="0" fontId="20" fillId="14" borderId="3" xfId="0" applyFont="1" applyFill="1" applyBorder="1"/>
    <xf numFmtId="0" fontId="19" fillId="9" borderId="30" xfId="0" applyFont="1" applyFill="1" applyBorder="1" applyAlignment="1">
      <alignment horizontal="center" vertical="center" wrapText="1"/>
    </xf>
    <xf numFmtId="0" fontId="20" fillId="8" borderId="30" xfId="0" applyFont="1" applyFill="1" applyBorder="1"/>
    <xf numFmtId="0" fontId="19" fillId="9" borderId="30" xfId="0" applyFont="1" applyFill="1" applyBorder="1" applyAlignment="1">
      <alignment horizontal="center" vertical="center"/>
    </xf>
    <xf numFmtId="0" fontId="20" fillId="8" borderId="31" xfId="0" applyFont="1" applyFill="1" applyBorder="1"/>
    <xf numFmtId="0" fontId="21" fillId="13" borderId="29" xfId="0" applyFont="1" applyFill="1" applyBorder="1" applyAlignment="1">
      <alignment horizontal="center" vertical="center" wrapText="1"/>
    </xf>
    <xf numFmtId="0" fontId="16" fillId="14" borderId="2" xfId="0" applyFont="1" applyFill="1" applyBorder="1"/>
    <xf numFmtId="0" fontId="16" fillId="14" borderId="29" xfId="0" applyFont="1" applyFill="1" applyBorder="1"/>
    <xf numFmtId="0" fontId="19" fillId="13" borderId="29" xfId="0" applyFont="1" applyFill="1" applyBorder="1" applyAlignment="1">
      <alignment horizontal="center" vertical="center" wrapText="1"/>
    </xf>
    <xf numFmtId="0" fontId="17" fillId="10" borderId="21" xfId="0" applyFont="1" applyFill="1" applyBorder="1" applyAlignment="1">
      <alignment horizontal="center" vertical="center"/>
    </xf>
    <xf numFmtId="9" fontId="25" fillId="0" borderId="14" xfId="0" applyNumberFormat="1" applyFont="1" applyBorder="1" applyAlignment="1">
      <alignment horizontal="center" vertical="top"/>
    </xf>
    <xf numFmtId="9" fontId="25" fillId="0" borderId="20" xfId="0" applyNumberFormat="1" applyFont="1" applyBorder="1" applyAlignment="1">
      <alignment horizontal="center" vertical="top"/>
    </xf>
    <xf numFmtId="0" fontId="20" fillId="14" borderId="29" xfId="0" applyFont="1" applyFill="1" applyBorder="1"/>
    <xf numFmtId="0" fontId="22" fillId="12" borderId="30" xfId="0" applyFont="1" applyFill="1" applyBorder="1" applyAlignment="1">
      <alignment horizontal="center" vertical="center"/>
    </xf>
    <xf numFmtId="9" fontId="23" fillId="0" borderId="5" xfId="0" applyNumberFormat="1" applyFont="1" applyBorder="1" applyAlignment="1">
      <alignment horizontal="center" vertical="center"/>
    </xf>
    <xf numFmtId="0" fontId="24" fillId="0" borderId="6" xfId="0" applyFont="1" applyBorder="1"/>
    <xf numFmtId="0" fontId="24" fillId="0" borderId="7" xfId="0" applyFont="1" applyBorder="1"/>
    <xf numFmtId="0" fontId="24" fillId="0" borderId="10" xfId="0" applyFont="1" applyBorder="1"/>
    <xf numFmtId="0" fontId="23" fillId="0" borderId="0" xfId="0" applyFont="1"/>
    <xf numFmtId="0" fontId="24" fillId="0" borderId="11" xfId="0" applyFont="1" applyBorder="1"/>
    <xf numFmtId="0" fontId="24" fillId="0" borderId="12" xfId="0" applyFont="1" applyBorder="1"/>
    <xf numFmtId="0" fontId="24" fillId="0" borderId="13" xfId="0" applyFont="1" applyBorder="1"/>
    <xf numFmtId="0" fontId="24" fillId="0" borderId="15" xfId="0" applyFont="1" applyBorder="1"/>
    <xf numFmtId="9" fontId="23" fillId="0" borderId="20" xfId="0" applyNumberFormat="1" applyFont="1" applyBorder="1" applyAlignment="1">
      <alignment horizontal="center" vertical="center"/>
    </xf>
    <xf numFmtId="0" fontId="24" fillId="0" borderId="21" xfId="0" applyFont="1" applyBorder="1"/>
    <xf numFmtId="0" fontId="24" fillId="0" borderId="22" xfId="0" applyFont="1" applyBorder="1"/>
    <xf numFmtId="0" fontId="24" fillId="0" borderId="8" xfId="0" applyFont="1" applyBorder="1"/>
    <xf numFmtId="0" fontId="24" fillId="0" borderId="9" xfId="0" applyFont="1" applyBorder="1"/>
    <xf numFmtId="0" fontId="24" fillId="0" borderId="24" xfId="0" applyFont="1" applyBorder="1"/>
    <xf numFmtId="9" fontId="23" fillId="0" borderId="5" xfId="0" applyNumberFormat="1" applyFont="1" applyBorder="1" applyAlignment="1">
      <alignment horizontal="center" vertical="center" wrapText="1"/>
    </xf>
    <xf numFmtId="0" fontId="19" fillId="9" borderId="31" xfId="0" applyFont="1" applyFill="1" applyBorder="1" applyAlignment="1">
      <alignment horizontal="center" vertical="center" wrapText="1"/>
    </xf>
    <xf numFmtId="0" fontId="19" fillId="9" borderId="32" xfId="0" applyFont="1" applyFill="1" applyBorder="1" applyAlignment="1">
      <alignment horizontal="center" vertical="center" wrapText="1"/>
    </xf>
  </cellXfs>
  <cellStyles count="4">
    <cellStyle name="Hipervínculo" xfId="1" builtinId="8"/>
    <cellStyle name="Moneda [0]" xfId="2" builtinId="7"/>
    <cellStyle name="Normal" xfId="0" builtinId="0"/>
    <cellStyle name="Normal 2" xfId="3" xr:uid="{00000000-0005-0000-0000-000003000000}"/>
  </cellStyles>
  <dxfs count="23">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s>
  <tableStyles count="0" defaultTableStyle="TableStyleMedium2" defaultPivotStyle="PivotStyleLight16"/>
  <colors>
    <mruColors>
      <color rgb="FFD66B00"/>
      <color rgb="FFFF8A15"/>
      <color rgb="FFCC3300"/>
      <color rgb="FF00FF00"/>
      <color rgb="FF99CC00"/>
      <color rgb="FF6699CC"/>
      <color rgb="FFCCCC00"/>
      <color rgb="FFFF9933"/>
      <color rgb="FF00B8B4"/>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65943</xdr:colOff>
      <xdr:row>0</xdr:row>
      <xdr:rowOff>36635</xdr:rowOff>
    </xdr:from>
    <xdr:to>
      <xdr:col>0</xdr:col>
      <xdr:colOff>1208943</xdr:colOff>
      <xdr:row>0</xdr:row>
      <xdr:rowOff>1269170</xdr:rowOff>
    </xdr:to>
    <xdr:pic>
      <xdr:nvPicPr>
        <xdr:cNvPr id="2" name="1 Imagen">
          <a:extLst>
            <a:ext uri="{FF2B5EF4-FFF2-40B4-BE49-F238E27FC236}">
              <a16:creationId xmlns:a16="http://schemas.microsoft.com/office/drawing/2014/main" id="{D6FB5EBE-F0D9-4DB9-8E54-2F34BC28CE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43" y="36635"/>
          <a:ext cx="1143000" cy="123253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publicos@quebradanegra-cundinamarca.gov.co" TargetMode="External"/><Relationship Id="rId2" Type="http://schemas.openxmlformats.org/officeDocument/2006/relationships/hyperlink" Target="mailto:icepedah@car.gov.co" TargetMode="External"/><Relationship Id="rId1" Type="http://schemas.openxmlformats.org/officeDocument/2006/relationships/hyperlink" Target="mailto:angelquiroga11@gmail.com" TargetMode="External"/><Relationship Id="rId5" Type="http://schemas.openxmlformats.org/officeDocument/2006/relationships/printerSettings" Target="../printerSettings/printerSettings3.bin"/><Relationship Id="rId4" Type="http://schemas.openxmlformats.org/officeDocument/2006/relationships/hyperlink" Target="mailto:umata@quebradanegra-cundinamarc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L1013"/>
  <sheetViews>
    <sheetView topLeftCell="A16" zoomScale="90" zoomScaleNormal="90" workbookViewId="0">
      <selection activeCell="K2" sqref="K2"/>
    </sheetView>
  </sheetViews>
  <sheetFormatPr baseColWidth="10" defaultColWidth="12.625" defaultRowHeight="15" customHeight="1" x14ac:dyDescent="0.2"/>
  <cols>
    <col min="1" max="1" width="16.125" customWidth="1"/>
    <col min="2" max="9" width="9.375" customWidth="1"/>
    <col min="10" max="10" width="16.25" customWidth="1"/>
    <col min="11" max="26" width="9.375" customWidth="1"/>
  </cols>
  <sheetData>
    <row r="1" spans="1:12" ht="104.25" customHeight="1" x14ac:dyDescent="0.2">
      <c r="B1" s="153" t="s">
        <v>317</v>
      </c>
      <c r="C1" s="154"/>
      <c r="D1" s="154"/>
      <c r="E1" s="154"/>
      <c r="F1" s="154"/>
      <c r="G1" s="154"/>
      <c r="H1" s="154"/>
      <c r="I1" s="154"/>
      <c r="J1" s="155"/>
    </row>
    <row r="2" spans="1:12" ht="52.5" customHeight="1" x14ac:dyDescent="0.2">
      <c r="A2" s="172" t="s">
        <v>308</v>
      </c>
      <c r="B2" s="173"/>
      <c r="C2" s="173"/>
      <c r="D2" s="173"/>
      <c r="E2" s="173"/>
      <c r="F2" s="173"/>
      <c r="G2" s="173"/>
      <c r="H2" s="173"/>
      <c r="I2" s="173"/>
      <c r="J2" s="174"/>
    </row>
    <row r="3" spans="1:12" ht="56.25" customHeight="1" x14ac:dyDescent="0.2">
      <c r="A3" s="175" t="s">
        <v>309</v>
      </c>
      <c r="B3" s="176"/>
      <c r="C3" s="176"/>
      <c r="D3" s="176"/>
      <c r="E3" s="176"/>
      <c r="F3" s="176"/>
      <c r="G3" s="176"/>
      <c r="H3" s="176"/>
      <c r="I3" s="176"/>
      <c r="J3" s="177"/>
    </row>
    <row r="4" spans="1:12" ht="48" customHeight="1" x14ac:dyDescent="0.2">
      <c r="A4" s="86">
        <v>1</v>
      </c>
      <c r="B4" s="178" t="s">
        <v>0</v>
      </c>
      <c r="C4" s="157"/>
      <c r="D4" s="157"/>
      <c r="E4" s="157"/>
      <c r="F4" s="157"/>
      <c r="G4" s="157"/>
      <c r="H4" s="157"/>
      <c r="I4" s="157"/>
      <c r="J4" s="158"/>
      <c r="L4" s="95"/>
    </row>
    <row r="5" spans="1:12" ht="54.75" customHeight="1" x14ac:dyDescent="0.2">
      <c r="A5" s="86" t="s">
        <v>1</v>
      </c>
      <c r="B5" s="179" t="s">
        <v>271</v>
      </c>
      <c r="C5" s="157"/>
      <c r="D5" s="157"/>
      <c r="E5" s="157"/>
      <c r="F5" s="157"/>
      <c r="G5" s="157"/>
      <c r="H5" s="157"/>
      <c r="I5" s="157"/>
      <c r="J5" s="158"/>
    </row>
    <row r="6" spans="1:12" ht="39.75" customHeight="1" x14ac:dyDescent="0.2">
      <c r="A6" s="86" t="s">
        <v>2</v>
      </c>
      <c r="B6" s="156" t="s">
        <v>260</v>
      </c>
      <c r="C6" s="157"/>
      <c r="D6" s="157"/>
      <c r="E6" s="157"/>
      <c r="F6" s="157"/>
      <c r="G6" s="157"/>
      <c r="H6" s="157"/>
      <c r="I6" s="157"/>
      <c r="J6" s="158"/>
    </row>
    <row r="7" spans="1:12" ht="53.25" customHeight="1" x14ac:dyDescent="0.2">
      <c r="A7" s="86" t="s">
        <v>3</v>
      </c>
      <c r="B7" s="156" t="s">
        <v>272</v>
      </c>
      <c r="C7" s="157"/>
      <c r="D7" s="157"/>
      <c r="E7" s="157"/>
      <c r="F7" s="157"/>
      <c r="G7" s="157"/>
      <c r="H7" s="157"/>
      <c r="I7" s="157"/>
      <c r="J7" s="158"/>
    </row>
    <row r="8" spans="1:12" ht="15.75" customHeight="1" x14ac:dyDescent="0.2">
      <c r="A8" s="146"/>
      <c r="B8" s="147"/>
      <c r="C8" s="147"/>
      <c r="D8" s="147"/>
      <c r="E8" s="147"/>
      <c r="F8" s="147"/>
      <c r="G8" s="147"/>
      <c r="H8" s="147"/>
      <c r="I8" s="147"/>
      <c r="J8" s="148"/>
    </row>
    <row r="9" spans="1:12" ht="32.25" customHeight="1" x14ac:dyDescent="0.2">
      <c r="A9" s="87" t="s">
        <v>4</v>
      </c>
      <c r="B9" s="165" t="s">
        <v>5</v>
      </c>
      <c r="C9" s="160"/>
      <c r="D9" s="160"/>
      <c r="E9" s="160"/>
      <c r="F9" s="160"/>
      <c r="G9" s="160"/>
      <c r="H9" s="160"/>
      <c r="I9" s="160"/>
      <c r="J9" s="161"/>
    </row>
    <row r="10" spans="1:12" ht="68.25" customHeight="1" x14ac:dyDescent="0.2">
      <c r="A10" s="88">
        <v>44198</v>
      </c>
      <c r="B10" s="159" t="s">
        <v>273</v>
      </c>
      <c r="C10" s="160"/>
      <c r="D10" s="160"/>
      <c r="E10" s="160"/>
      <c r="F10" s="160"/>
      <c r="G10" s="160"/>
      <c r="H10" s="160"/>
      <c r="I10" s="160"/>
      <c r="J10" s="161"/>
    </row>
    <row r="11" spans="1:12" ht="161.25" customHeight="1" x14ac:dyDescent="0.2">
      <c r="A11" s="89">
        <v>44229</v>
      </c>
      <c r="B11" s="159" t="s">
        <v>312</v>
      </c>
      <c r="C11" s="160"/>
      <c r="D11" s="160"/>
      <c r="E11" s="160"/>
      <c r="F11" s="160"/>
      <c r="G11" s="160"/>
      <c r="H11" s="160"/>
      <c r="I11" s="160"/>
      <c r="J11" s="161"/>
    </row>
    <row r="12" spans="1:12" ht="13.5" customHeight="1" x14ac:dyDescent="0.2">
      <c r="A12" s="146"/>
      <c r="B12" s="147"/>
      <c r="C12" s="147"/>
      <c r="D12" s="147"/>
      <c r="E12" s="147"/>
      <c r="F12" s="147"/>
      <c r="G12" s="147"/>
      <c r="H12" s="147"/>
      <c r="I12" s="147"/>
      <c r="J12" s="148"/>
    </row>
    <row r="13" spans="1:12" ht="60" customHeight="1" x14ac:dyDescent="0.2">
      <c r="A13" s="90">
        <v>3</v>
      </c>
      <c r="B13" s="166" t="s">
        <v>274</v>
      </c>
      <c r="C13" s="167"/>
      <c r="D13" s="167"/>
      <c r="E13" s="167"/>
      <c r="F13" s="167"/>
      <c r="G13" s="167"/>
      <c r="H13" s="167"/>
      <c r="I13" s="167"/>
      <c r="J13" s="168"/>
    </row>
    <row r="14" spans="1:12" ht="60" customHeight="1" x14ac:dyDescent="0.2">
      <c r="A14" s="91">
        <v>44199</v>
      </c>
      <c r="B14" s="162" t="s">
        <v>6</v>
      </c>
      <c r="C14" s="163"/>
      <c r="D14" s="163"/>
      <c r="E14" s="163"/>
      <c r="F14" s="163"/>
      <c r="G14" s="163"/>
      <c r="H14" s="163"/>
      <c r="I14" s="163"/>
      <c r="J14" s="164"/>
    </row>
    <row r="15" spans="1:12" ht="60" customHeight="1" x14ac:dyDescent="0.2">
      <c r="A15" s="91">
        <v>44230</v>
      </c>
      <c r="B15" s="162" t="s">
        <v>262</v>
      </c>
      <c r="C15" s="163"/>
      <c r="D15" s="163"/>
      <c r="E15" s="163"/>
      <c r="F15" s="163"/>
      <c r="G15" s="163"/>
      <c r="H15" s="163"/>
      <c r="I15" s="163"/>
      <c r="J15" s="164"/>
    </row>
    <row r="16" spans="1:12" ht="133.5" customHeight="1" x14ac:dyDescent="0.2">
      <c r="A16" s="92" t="s">
        <v>261</v>
      </c>
      <c r="B16" s="162" t="s">
        <v>263</v>
      </c>
      <c r="C16" s="163"/>
      <c r="D16" s="163"/>
      <c r="E16" s="163"/>
      <c r="F16" s="163"/>
      <c r="G16" s="163"/>
      <c r="H16" s="163"/>
      <c r="I16" s="163"/>
      <c r="J16" s="164"/>
    </row>
    <row r="17" spans="1:10" ht="12.75" customHeight="1" x14ac:dyDescent="0.2">
      <c r="A17" s="146"/>
      <c r="B17" s="147"/>
      <c r="C17" s="147"/>
      <c r="D17" s="147"/>
      <c r="E17" s="147"/>
      <c r="F17" s="147"/>
      <c r="G17" s="147"/>
      <c r="H17" s="147"/>
      <c r="I17" s="147"/>
      <c r="J17" s="148"/>
    </row>
    <row r="18" spans="1:10" ht="48.75" customHeight="1" x14ac:dyDescent="0.2">
      <c r="A18" s="169" t="s">
        <v>295</v>
      </c>
      <c r="B18" s="170"/>
      <c r="C18" s="170"/>
      <c r="D18" s="170"/>
      <c r="E18" s="170"/>
      <c r="F18" s="170"/>
      <c r="G18" s="170"/>
      <c r="H18" s="170"/>
      <c r="I18" s="170"/>
      <c r="J18" s="171"/>
    </row>
    <row r="19" spans="1:10" ht="24" customHeight="1" x14ac:dyDescent="0.2">
      <c r="A19" s="93">
        <v>1</v>
      </c>
      <c r="B19" s="134" t="s">
        <v>282</v>
      </c>
      <c r="C19" s="135"/>
      <c r="D19" s="135"/>
      <c r="E19" s="135"/>
      <c r="F19" s="135"/>
      <c r="G19" s="135"/>
      <c r="H19" s="135"/>
      <c r="I19" s="135"/>
      <c r="J19" s="136"/>
    </row>
    <row r="20" spans="1:10" ht="48.75" customHeight="1" x14ac:dyDescent="0.2">
      <c r="A20" s="93">
        <v>2</v>
      </c>
      <c r="B20" s="137" t="s">
        <v>283</v>
      </c>
      <c r="C20" s="138"/>
      <c r="D20" s="138"/>
      <c r="E20" s="138"/>
      <c r="F20" s="138"/>
      <c r="G20" s="138"/>
      <c r="H20" s="138"/>
      <c r="I20" s="138"/>
      <c r="J20" s="139"/>
    </row>
    <row r="21" spans="1:10" ht="48.75" customHeight="1" x14ac:dyDescent="0.2">
      <c r="A21" s="93">
        <v>3</v>
      </c>
      <c r="B21" s="137" t="s">
        <v>284</v>
      </c>
      <c r="C21" s="138"/>
      <c r="D21" s="138"/>
      <c r="E21" s="138"/>
      <c r="F21" s="138"/>
      <c r="G21" s="138"/>
      <c r="H21" s="138"/>
      <c r="I21" s="138"/>
      <c r="J21" s="139"/>
    </row>
    <row r="22" spans="1:10" ht="54" customHeight="1" x14ac:dyDescent="0.2">
      <c r="A22" s="93">
        <v>4</v>
      </c>
      <c r="B22" s="137" t="s">
        <v>285</v>
      </c>
      <c r="C22" s="138"/>
      <c r="D22" s="138"/>
      <c r="E22" s="138"/>
      <c r="F22" s="138"/>
      <c r="G22" s="138"/>
      <c r="H22" s="138"/>
      <c r="I22" s="138"/>
      <c r="J22" s="139"/>
    </row>
    <row r="23" spans="1:10" ht="54" customHeight="1" x14ac:dyDescent="0.2">
      <c r="A23" s="94">
        <v>5</v>
      </c>
      <c r="B23" s="137" t="s">
        <v>286</v>
      </c>
      <c r="C23" s="138"/>
      <c r="D23" s="138"/>
      <c r="E23" s="138"/>
      <c r="F23" s="138"/>
      <c r="G23" s="138"/>
      <c r="H23" s="138"/>
      <c r="I23" s="138"/>
      <c r="J23" s="139"/>
    </row>
    <row r="24" spans="1:10" ht="159" customHeight="1" x14ac:dyDescent="0.2">
      <c r="A24" s="94">
        <v>6</v>
      </c>
      <c r="B24" s="140" t="s">
        <v>287</v>
      </c>
      <c r="C24" s="141"/>
      <c r="D24" s="141"/>
      <c r="E24" s="141"/>
      <c r="F24" s="141"/>
      <c r="G24" s="141"/>
      <c r="H24" s="141"/>
      <c r="I24" s="141"/>
      <c r="J24" s="142"/>
    </row>
    <row r="25" spans="1:10" ht="347.25" customHeight="1" x14ac:dyDescent="0.2">
      <c r="A25" s="94">
        <v>7</v>
      </c>
      <c r="B25" s="143" t="s">
        <v>313</v>
      </c>
      <c r="C25" s="144"/>
      <c r="D25" s="144"/>
      <c r="E25" s="144"/>
      <c r="F25" s="144"/>
      <c r="G25" s="144"/>
      <c r="H25" s="144"/>
      <c r="I25" s="144"/>
      <c r="J25" s="145"/>
    </row>
    <row r="26" spans="1:10" ht="144.75" customHeight="1" x14ac:dyDescent="0.2">
      <c r="A26" s="94">
        <v>8</v>
      </c>
      <c r="B26" s="140" t="s">
        <v>288</v>
      </c>
      <c r="C26" s="141"/>
      <c r="D26" s="141"/>
      <c r="E26" s="141"/>
      <c r="F26" s="141"/>
      <c r="G26" s="141"/>
      <c r="H26" s="141"/>
      <c r="I26" s="141"/>
      <c r="J26" s="142"/>
    </row>
    <row r="27" spans="1:10" ht="128.25" customHeight="1" x14ac:dyDescent="0.2">
      <c r="A27" s="93" t="s">
        <v>7</v>
      </c>
      <c r="B27" s="140" t="s">
        <v>292</v>
      </c>
      <c r="C27" s="141"/>
      <c r="D27" s="141"/>
      <c r="E27" s="141"/>
      <c r="F27" s="141"/>
      <c r="G27" s="141"/>
      <c r="H27" s="141"/>
      <c r="I27" s="141"/>
      <c r="J27" s="142"/>
    </row>
    <row r="28" spans="1:10" x14ac:dyDescent="0.2">
      <c r="A28" s="146"/>
      <c r="B28" s="147"/>
      <c r="C28" s="147"/>
      <c r="D28" s="147"/>
      <c r="E28" s="147"/>
      <c r="F28" s="147"/>
      <c r="G28" s="147"/>
      <c r="H28" s="147"/>
      <c r="I28" s="147"/>
      <c r="J28" s="148"/>
    </row>
    <row r="29" spans="1:10" x14ac:dyDescent="0.2">
      <c r="A29" s="150" t="s">
        <v>8</v>
      </c>
      <c r="B29" s="151"/>
      <c r="C29" s="151"/>
      <c r="D29" s="151"/>
      <c r="E29" s="151"/>
      <c r="F29" s="151"/>
      <c r="G29" s="151"/>
      <c r="H29" s="151"/>
      <c r="I29" s="151"/>
      <c r="J29" s="152"/>
    </row>
    <row r="30" spans="1:10" ht="157.5" customHeight="1" x14ac:dyDescent="0.2">
      <c r="A30" s="100" t="s">
        <v>9</v>
      </c>
      <c r="B30" s="131" t="s">
        <v>316</v>
      </c>
      <c r="C30" s="132"/>
      <c r="D30" s="132"/>
      <c r="E30" s="132"/>
      <c r="F30" s="132"/>
      <c r="G30" s="132"/>
      <c r="H30" s="132"/>
      <c r="I30" s="132"/>
      <c r="J30" s="133"/>
    </row>
    <row r="31" spans="1:10" ht="63" customHeight="1" x14ac:dyDescent="0.2">
      <c r="A31" s="101" t="s">
        <v>10</v>
      </c>
      <c r="B31" s="149" t="s">
        <v>293</v>
      </c>
      <c r="C31" s="132"/>
      <c r="D31" s="132"/>
      <c r="E31" s="132"/>
      <c r="F31" s="132"/>
      <c r="G31" s="132"/>
      <c r="H31" s="132"/>
      <c r="I31" s="132"/>
      <c r="J31" s="133"/>
    </row>
    <row r="32" spans="1:10" ht="122.25" customHeight="1" x14ac:dyDescent="0.2">
      <c r="A32" s="101" t="s">
        <v>11</v>
      </c>
      <c r="B32" s="131" t="s">
        <v>314</v>
      </c>
      <c r="C32" s="132"/>
      <c r="D32" s="132"/>
      <c r="E32" s="132"/>
      <c r="F32" s="132"/>
      <c r="G32" s="132"/>
      <c r="H32" s="132"/>
      <c r="I32" s="132"/>
      <c r="J32" s="133"/>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sheetData>
  <mergeCells count="32">
    <mergeCell ref="A18:J18"/>
    <mergeCell ref="A2:J2"/>
    <mergeCell ref="A3:J3"/>
    <mergeCell ref="B4:J4"/>
    <mergeCell ref="B5:J5"/>
    <mergeCell ref="B16:J16"/>
    <mergeCell ref="A12:J12"/>
    <mergeCell ref="A17:J17"/>
    <mergeCell ref="B1:J1"/>
    <mergeCell ref="B6:J6"/>
    <mergeCell ref="B7:J7"/>
    <mergeCell ref="B11:J11"/>
    <mergeCell ref="B15:J15"/>
    <mergeCell ref="B14:J14"/>
    <mergeCell ref="A8:J8"/>
    <mergeCell ref="B9:J9"/>
    <mergeCell ref="B10:J10"/>
    <mergeCell ref="B13:J13"/>
    <mergeCell ref="B32:J32"/>
    <mergeCell ref="B19:J19"/>
    <mergeCell ref="B20:J20"/>
    <mergeCell ref="B21:J21"/>
    <mergeCell ref="B22:J22"/>
    <mergeCell ref="B24:J24"/>
    <mergeCell ref="B26:J26"/>
    <mergeCell ref="B27:J27"/>
    <mergeCell ref="B23:J23"/>
    <mergeCell ref="B25:J25"/>
    <mergeCell ref="A28:J28"/>
    <mergeCell ref="B31:J31"/>
    <mergeCell ref="A29:J29"/>
    <mergeCell ref="B30:J30"/>
  </mergeCells>
  <pageMargins left="0.7" right="0.7" top="0.75" bottom="0.75" header="0" footer="0"/>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E3511"/>
  <sheetViews>
    <sheetView tabSelected="1" topLeftCell="A19" zoomScale="55" zoomScaleNormal="55" workbookViewId="0">
      <pane xSplit="1" topLeftCell="B1" activePane="topRight" state="frozen"/>
      <selection pane="topRight" activeCell="AA4" sqref="AA4:AA34"/>
    </sheetView>
  </sheetViews>
  <sheetFormatPr baseColWidth="10" defaultColWidth="12.625" defaultRowHeight="15" customHeight="1" x14ac:dyDescent="0.35"/>
  <cols>
    <col min="1" max="2" width="37.5" customWidth="1"/>
    <col min="3" max="3" width="32.5" customWidth="1"/>
    <col min="4" max="4" width="101.25" style="97" customWidth="1"/>
    <col min="5" max="5" width="52.625" bestFit="1" customWidth="1"/>
    <col min="6" max="6" width="28.75" customWidth="1"/>
    <col min="7" max="7" width="24.75" customWidth="1"/>
    <col min="8" max="8" width="29.125" customWidth="1"/>
    <col min="9" max="9" width="23.5" style="96" customWidth="1"/>
    <col min="10" max="10" width="29.125" customWidth="1"/>
    <col min="11" max="11" width="17.375" customWidth="1"/>
    <col min="12" max="12" width="17.875" customWidth="1"/>
    <col min="13" max="13" width="19.25" customWidth="1"/>
    <col min="14" max="14" width="29.125" customWidth="1"/>
    <col min="15" max="15" width="36.5" customWidth="1"/>
    <col min="16" max="16" width="32.125" customWidth="1"/>
    <col min="17" max="17" width="30.875" customWidth="1"/>
    <col min="18" max="18" width="35" customWidth="1"/>
    <col min="19" max="19" width="29.625" customWidth="1"/>
    <col min="20" max="20" width="41.75" customWidth="1"/>
    <col min="21" max="21" width="22.375" customWidth="1"/>
    <col min="22" max="22" width="24.25" customWidth="1"/>
    <col min="23" max="23" width="16.25" customWidth="1"/>
    <col min="24" max="24" width="16.375" customWidth="1"/>
    <col min="25" max="25" width="18" customWidth="1"/>
    <col min="26" max="26" width="25.5" customWidth="1"/>
    <col min="27" max="27" width="25" customWidth="1"/>
    <col min="28" max="28" width="19.625" customWidth="1"/>
    <col min="29" max="29" width="10" customWidth="1"/>
    <col min="30" max="30" width="12.5" customWidth="1"/>
    <col min="31" max="31" width="10" customWidth="1"/>
  </cols>
  <sheetData>
    <row r="1" spans="1:31" ht="54" customHeight="1" x14ac:dyDescent="0.2">
      <c r="A1" s="180" t="s">
        <v>294</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2"/>
    </row>
    <row r="2" spans="1:31" ht="75.75" customHeight="1" x14ac:dyDescent="0.45">
      <c r="A2" s="185" t="s">
        <v>200</v>
      </c>
      <c r="B2" s="185" t="s">
        <v>201</v>
      </c>
      <c r="C2" s="185" t="s">
        <v>202</v>
      </c>
      <c r="D2" s="185" t="s">
        <v>265</v>
      </c>
      <c r="E2" s="186" t="s">
        <v>266</v>
      </c>
      <c r="F2" s="186" t="s">
        <v>267</v>
      </c>
      <c r="G2" s="185" t="s">
        <v>203</v>
      </c>
      <c r="H2" s="185" t="s">
        <v>280</v>
      </c>
      <c r="I2" s="187" t="s">
        <v>281</v>
      </c>
      <c r="J2" s="186" t="s">
        <v>412</v>
      </c>
      <c r="K2" s="185" t="s">
        <v>264</v>
      </c>
      <c r="L2" s="185"/>
      <c r="M2" s="185"/>
      <c r="N2" s="185"/>
      <c r="O2" s="185"/>
      <c r="P2" s="185"/>
      <c r="Q2" s="185"/>
      <c r="R2" s="185"/>
      <c r="S2" s="185"/>
      <c r="T2" s="185"/>
      <c r="U2" s="185" t="s">
        <v>204</v>
      </c>
      <c r="V2" s="185" t="s">
        <v>270</v>
      </c>
      <c r="W2" s="189" t="s">
        <v>413</v>
      </c>
      <c r="X2" s="190"/>
      <c r="Y2" s="191"/>
      <c r="Z2" s="187" t="s">
        <v>289</v>
      </c>
      <c r="AA2" s="187" t="s">
        <v>290</v>
      </c>
      <c r="AB2" s="187" t="s">
        <v>291</v>
      </c>
      <c r="AC2" s="183" t="s">
        <v>205</v>
      </c>
      <c r="AD2" s="184"/>
      <c r="AE2" s="184"/>
    </row>
    <row r="3" spans="1:31" ht="285" x14ac:dyDescent="0.45">
      <c r="A3" s="185"/>
      <c r="B3" s="185"/>
      <c r="C3" s="185"/>
      <c r="D3" s="185"/>
      <c r="E3" s="186"/>
      <c r="F3" s="186"/>
      <c r="G3" s="185"/>
      <c r="H3" s="185"/>
      <c r="I3" s="197"/>
      <c r="J3" s="186"/>
      <c r="K3" s="104" t="s">
        <v>298</v>
      </c>
      <c r="L3" s="104" t="s">
        <v>299</v>
      </c>
      <c r="M3" s="104" t="s">
        <v>300</v>
      </c>
      <c r="N3" s="104" t="s">
        <v>301</v>
      </c>
      <c r="O3" s="104" t="s">
        <v>302</v>
      </c>
      <c r="P3" s="104" t="s">
        <v>303</v>
      </c>
      <c r="Q3" s="104" t="s">
        <v>304</v>
      </c>
      <c r="R3" s="104" t="s">
        <v>305</v>
      </c>
      <c r="S3" s="104" t="s">
        <v>306</v>
      </c>
      <c r="T3" s="105" t="s">
        <v>307</v>
      </c>
      <c r="U3" s="185"/>
      <c r="V3" s="185"/>
      <c r="W3" s="106" t="s">
        <v>268</v>
      </c>
      <c r="X3" s="106" t="s">
        <v>269</v>
      </c>
      <c r="Y3" s="106" t="s">
        <v>206</v>
      </c>
      <c r="Z3" s="188"/>
      <c r="AA3" s="188"/>
      <c r="AB3" s="188"/>
      <c r="AC3" s="107" t="s">
        <v>207</v>
      </c>
      <c r="AD3" s="108" t="s">
        <v>208</v>
      </c>
      <c r="AE3" s="109" t="s">
        <v>209</v>
      </c>
    </row>
    <row r="4" spans="1:31" ht="228" x14ac:dyDescent="0.2">
      <c r="A4" s="198" t="s">
        <v>327</v>
      </c>
      <c r="B4" s="207" t="s">
        <v>335</v>
      </c>
      <c r="C4" s="194" t="s">
        <v>343</v>
      </c>
      <c r="D4" s="110" t="s">
        <v>344</v>
      </c>
      <c r="E4" s="111" t="s">
        <v>460</v>
      </c>
      <c r="F4" s="111" t="s">
        <v>482</v>
      </c>
      <c r="G4" s="128" t="s">
        <v>483</v>
      </c>
      <c r="H4" s="128" t="s">
        <v>484</v>
      </c>
      <c r="I4" s="112"/>
      <c r="J4" s="128"/>
      <c r="K4" s="113">
        <v>1</v>
      </c>
      <c r="L4" s="114">
        <v>0</v>
      </c>
      <c r="M4" s="114">
        <v>1</v>
      </c>
      <c r="N4" s="114">
        <v>0</v>
      </c>
      <c r="O4" s="114">
        <v>1</v>
      </c>
      <c r="P4" s="114">
        <v>1</v>
      </c>
      <c r="Q4" s="114">
        <v>1</v>
      </c>
      <c r="R4" s="114">
        <v>1</v>
      </c>
      <c r="S4" s="114">
        <v>0</v>
      </c>
      <c r="T4" s="114">
        <v>0</v>
      </c>
      <c r="U4" s="114">
        <f>SUM(K4:T4)</f>
        <v>6</v>
      </c>
      <c r="V4" s="115">
        <f>(+T4+S4+R4+Q4+P4+O4+N4+M4+L4+K4)/10</f>
        <v>0.6</v>
      </c>
      <c r="W4" s="116">
        <v>4</v>
      </c>
      <c r="X4" s="116">
        <v>2</v>
      </c>
      <c r="Y4" s="115">
        <f>X4/W4</f>
        <v>0.5</v>
      </c>
      <c r="Z4" s="192">
        <f>AVERAGE(Y4:Y6)</f>
        <v>0.5</v>
      </c>
      <c r="AA4" s="192">
        <f>AVERAGE(Z4:Z27)</f>
        <v>0.80492063492063493</v>
      </c>
      <c r="AB4" s="193">
        <f>AVERAGE(AA4:AA27)</f>
        <v>0.80492063492063493</v>
      </c>
      <c r="AC4" s="117"/>
      <c r="AD4" s="117"/>
      <c r="AE4" s="117"/>
    </row>
    <row r="5" spans="1:31" ht="57" x14ac:dyDescent="0.2">
      <c r="A5" s="199"/>
      <c r="B5" s="202"/>
      <c r="C5" s="195"/>
      <c r="D5" s="110" t="s">
        <v>345</v>
      </c>
      <c r="E5" s="130"/>
      <c r="F5" s="111"/>
      <c r="G5" s="128"/>
      <c r="H5" s="128"/>
      <c r="I5" s="112"/>
      <c r="J5" s="128"/>
      <c r="K5" s="113"/>
      <c r="L5" s="114"/>
      <c r="M5" s="114"/>
      <c r="N5" s="114"/>
      <c r="O5" s="114"/>
      <c r="P5" s="114"/>
      <c r="Q5" s="114"/>
      <c r="R5" s="114"/>
      <c r="S5" s="114"/>
      <c r="T5" s="114"/>
      <c r="U5" s="114">
        <f t="shared" ref="U5:U34" si="0">SUM(K5:T5)</f>
        <v>0</v>
      </c>
      <c r="V5" s="115">
        <f>(+T5+S5+R5+Q5+P5+O5+N5+M5+L5+K5)/10</f>
        <v>0</v>
      </c>
      <c r="W5" s="116">
        <v>4</v>
      </c>
      <c r="X5" s="116">
        <v>0</v>
      </c>
      <c r="Y5" s="115">
        <f>X5/W5</f>
        <v>0</v>
      </c>
      <c r="Z5" s="192"/>
      <c r="AA5" s="192"/>
      <c r="AB5" s="193"/>
      <c r="AC5" s="117"/>
      <c r="AD5" s="117"/>
      <c r="AE5" s="117"/>
    </row>
    <row r="6" spans="1:31" ht="228" x14ac:dyDescent="0.2">
      <c r="A6" s="199"/>
      <c r="B6" s="202"/>
      <c r="C6" s="196"/>
      <c r="D6" s="110" t="s">
        <v>346</v>
      </c>
      <c r="E6" s="111" t="s">
        <v>414</v>
      </c>
      <c r="F6" s="111" t="s">
        <v>409</v>
      </c>
      <c r="G6" s="128" t="s">
        <v>410</v>
      </c>
      <c r="H6" s="128" t="s">
        <v>415</v>
      </c>
      <c r="I6" s="112"/>
      <c r="J6" s="128" t="s">
        <v>390</v>
      </c>
      <c r="K6" s="113">
        <v>1</v>
      </c>
      <c r="L6" s="114">
        <v>1</v>
      </c>
      <c r="M6" s="114">
        <v>0</v>
      </c>
      <c r="N6" s="114">
        <v>1</v>
      </c>
      <c r="O6" s="114">
        <v>1</v>
      </c>
      <c r="P6" s="114">
        <v>1</v>
      </c>
      <c r="Q6" s="114">
        <v>0</v>
      </c>
      <c r="R6" s="114">
        <v>0</v>
      </c>
      <c r="S6" s="114">
        <v>0</v>
      </c>
      <c r="T6" s="114">
        <v>0</v>
      </c>
      <c r="U6" s="114">
        <f t="shared" si="0"/>
        <v>5</v>
      </c>
      <c r="V6" s="115">
        <f>(+T6+S6+R6+Q6+P6+O6+N6+M6+L6+K6)/10</f>
        <v>0.5</v>
      </c>
      <c r="W6" s="116">
        <v>1</v>
      </c>
      <c r="X6" s="116">
        <v>1</v>
      </c>
      <c r="Y6" s="115">
        <f>X6/W6</f>
        <v>1</v>
      </c>
      <c r="Z6" s="192"/>
      <c r="AA6" s="192"/>
      <c r="AB6" s="193"/>
      <c r="AC6" s="117"/>
      <c r="AD6" s="117"/>
      <c r="AE6" s="117"/>
    </row>
    <row r="7" spans="1:31" ht="285" x14ac:dyDescent="0.2">
      <c r="A7" s="198" t="s">
        <v>328</v>
      </c>
      <c r="B7" s="208" t="s">
        <v>336</v>
      </c>
      <c r="C7" s="194" t="s">
        <v>347</v>
      </c>
      <c r="D7" s="110" t="s">
        <v>348</v>
      </c>
      <c r="E7" s="111" t="s">
        <v>406</v>
      </c>
      <c r="F7" s="111" t="s">
        <v>411</v>
      </c>
      <c r="G7" s="111" t="s">
        <v>407</v>
      </c>
      <c r="H7" s="128" t="s">
        <v>408</v>
      </c>
      <c r="I7" s="112">
        <v>0</v>
      </c>
      <c r="J7" s="128" t="s">
        <v>390</v>
      </c>
      <c r="K7" s="113">
        <v>1</v>
      </c>
      <c r="L7" s="114">
        <v>1</v>
      </c>
      <c r="M7" s="114">
        <v>0</v>
      </c>
      <c r="N7" s="114">
        <v>1</v>
      </c>
      <c r="O7" s="114">
        <v>1</v>
      </c>
      <c r="P7" s="114">
        <v>1</v>
      </c>
      <c r="Q7" s="114">
        <v>0</v>
      </c>
      <c r="R7" s="114">
        <v>0</v>
      </c>
      <c r="S7" s="114">
        <v>0</v>
      </c>
      <c r="T7" s="114">
        <v>1</v>
      </c>
      <c r="U7" s="114">
        <f t="shared" si="0"/>
        <v>6</v>
      </c>
      <c r="V7" s="115">
        <f>(+T7+S7+R7+Q7+P7+O7+N7+M7+L7+K7)/10</f>
        <v>0.6</v>
      </c>
      <c r="W7" s="116">
        <v>3</v>
      </c>
      <c r="X7" s="116">
        <v>3</v>
      </c>
      <c r="Y7" s="115">
        <f>X7/W7</f>
        <v>1</v>
      </c>
      <c r="Z7" s="192">
        <f>AVERAGE(Y7:Y16)</f>
        <v>0.85</v>
      </c>
      <c r="AA7" s="192"/>
      <c r="AB7" s="193"/>
      <c r="AC7" s="118"/>
      <c r="AD7" s="118"/>
      <c r="AE7" s="118"/>
    </row>
    <row r="8" spans="1:31" ht="57" x14ac:dyDescent="0.2">
      <c r="A8" s="199"/>
      <c r="B8" s="209"/>
      <c r="C8" s="195"/>
      <c r="D8" s="110" t="s">
        <v>349</v>
      </c>
      <c r="E8" s="111" t="s">
        <v>463</v>
      </c>
      <c r="F8" s="111"/>
      <c r="G8" s="128"/>
      <c r="H8" s="128"/>
      <c r="I8" s="112"/>
      <c r="J8" s="128"/>
      <c r="K8" s="113">
        <v>1</v>
      </c>
      <c r="L8" s="114">
        <v>1</v>
      </c>
      <c r="M8" s="114">
        <v>1</v>
      </c>
      <c r="N8" s="114">
        <v>1</v>
      </c>
      <c r="O8" s="114">
        <v>1</v>
      </c>
      <c r="P8" s="114">
        <v>1</v>
      </c>
      <c r="Q8" s="114">
        <v>1</v>
      </c>
      <c r="R8" s="114">
        <v>1</v>
      </c>
      <c r="S8" s="114">
        <v>1</v>
      </c>
      <c r="T8" s="114">
        <v>1</v>
      </c>
      <c r="U8" s="114">
        <f t="shared" si="0"/>
        <v>10</v>
      </c>
      <c r="V8" s="115">
        <f t="shared" ref="V8:V14" si="1">(+T8+S8+R8+Q8+P8+O8+N8+M8+L8+K8)/10</f>
        <v>1</v>
      </c>
      <c r="W8" s="116">
        <v>1</v>
      </c>
      <c r="X8" s="116">
        <v>1</v>
      </c>
      <c r="Y8" s="115">
        <f t="shared" ref="Y8:Y14" si="2">X8/W8</f>
        <v>1</v>
      </c>
      <c r="Z8" s="192"/>
      <c r="AA8" s="192"/>
      <c r="AB8" s="193"/>
      <c r="AC8" s="117"/>
      <c r="AD8" s="117"/>
      <c r="AE8" s="117"/>
    </row>
    <row r="9" spans="1:31" ht="171" x14ac:dyDescent="0.2">
      <c r="A9" s="199"/>
      <c r="B9" s="209"/>
      <c r="C9" s="195"/>
      <c r="D9" s="110" t="s">
        <v>350</v>
      </c>
      <c r="E9" s="111" t="s">
        <v>416</v>
      </c>
      <c r="F9" s="111" t="s">
        <v>417</v>
      </c>
      <c r="G9" s="128" t="s">
        <v>418</v>
      </c>
      <c r="H9" s="128" t="s">
        <v>419</v>
      </c>
      <c r="I9" s="112"/>
      <c r="J9" s="128" t="s">
        <v>390</v>
      </c>
      <c r="K9" s="113">
        <v>1</v>
      </c>
      <c r="L9" s="114">
        <v>1</v>
      </c>
      <c r="M9" s="114">
        <v>1</v>
      </c>
      <c r="N9" s="114">
        <v>1</v>
      </c>
      <c r="O9" s="114">
        <v>1</v>
      </c>
      <c r="P9" s="114">
        <v>1</v>
      </c>
      <c r="Q9" s="114">
        <v>1</v>
      </c>
      <c r="R9" s="114">
        <v>1</v>
      </c>
      <c r="S9" s="114">
        <v>1</v>
      </c>
      <c r="T9" s="114">
        <v>1</v>
      </c>
      <c r="U9" s="114">
        <f t="shared" si="0"/>
        <v>10</v>
      </c>
      <c r="V9" s="115">
        <f t="shared" si="1"/>
        <v>1</v>
      </c>
      <c r="W9" s="116">
        <v>2</v>
      </c>
      <c r="X9" s="116">
        <v>2</v>
      </c>
      <c r="Y9" s="115">
        <f t="shared" si="2"/>
        <v>1</v>
      </c>
      <c r="Z9" s="192"/>
      <c r="AA9" s="192"/>
      <c r="AB9" s="193"/>
      <c r="AC9" s="117"/>
      <c r="AD9" s="117"/>
      <c r="AE9" s="117"/>
    </row>
    <row r="10" spans="1:31" ht="342" x14ac:dyDescent="0.2">
      <c r="A10" s="199"/>
      <c r="B10" s="209"/>
      <c r="C10" s="195"/>
      <c r="D10" s="110" t="s">
        <v>352</v>
      </c>
      <c r="E10" s="111" t="s">
        <v>400</v>
      </c>
      <c r="F10" s="111" t="s">
        <v>403</v>
      </c>
      <c r="G10" s="111" t="s">
        <v>404</v>
      </c>
      <c r="H10" s="128" t="s">
        <v>405</v>
      </c>
      <c r="I10" s="112">
        <v>0</v>
      </c>
      <c r="J10" s="128" t="s">
        <v>390</v>
      </c>
      <c r="K10" s="113">
        <v>1</v>
      </c>
      <c r="L10" s="114">
        <v>1</v>
      </c>
      <c r="M10" s="114">
        <v>1</v>
      </c>
      <c r="N10" s="114">
        <v>1</v>
      </c>
      <c r="O10" s="114">
        <v>1</v>
      </c>
      <c r="P10" s="114">
        <v>1</v>
      </c>
      <c r="Q10" s="114">
        <v>1</v>
      </c>
      <c r="R10" s="114">
        <v>1</v>
      </c>
      <c r="S10" s="114">
        <v>1</v>
      </c>
      <c r="T10" s="114">
        <v>1</v>
      </c>
      <c r="U10" s="114">
        <f t="shared" si="0"/>
        <v>10</v>
      </c>
      <c r="V10" s="115">
        <f t="shared" si="1"/>
        <v>1</v>
      </c>
      <c r="W10" s="116">
        <v>4</v>
      </c>
      <c r="X10" s="116">
        <v>4</v>
      </c>
      <c r="Y10" s="115">
        <f t="shared" si="2"/>
        <v>1</v>
      </c>
      <c r="Z10" s="192"/>
      <c r="AA10" s="192"/>
      <c r="AB10" s="193"/>
      <c r="AC10" s="117"/>
      <c r="AD10" s="117"/>
      <c r="AE10" s="117"/>
    </row>
    <row r="11" spans="1:31" ht="199.5" x14ac:dyDescent="0.2">
      <c r="A11" s="199"/>
      <c r="B11" s="209"/>
      <c r="C11" s="195"/>
      <c r="D11" s="110" t="s">
        <v>351</v>
      </c>
      <c r="E11" s="111" t="s">
        <v>387</v>
      </c>
      <c r="F11" s="111" t="s">
        <v>388</v>
      </c>
      <c r="G11" s="128" t="s">
        <v>389</v>
      </c>
      <c r="H11" s="128">
        <v>11</v>
      </c>
      <c r="I11" s="112">
        <v>0</v>
      </c>
      <c r="J11" s="128" t="s">
        <v>390</v>
      </c>
      <c r="K11" s="113">
        <v>1</v>
      </c>
      <c r="L11" s="114">
        <v>0</v>
      </c>
      <c r="M11" s="114">
        <v>0</v>
      </c>
      <c r="N11" s="114">
        <v>1</v>
      </c>
      <c r="O11" s="114">
        <v>1</v>
      </c>
      <c r="P11" s="114">
        <v>1</v>
      </c>
      <c r="Q11" s="114">
        <v>0</v>
      </c>
      <c r="R11" s="114">
        <v>0</v>
      </c>
      <c r="S11" s="114">
        <v>0</v>
      </c>
      <c r="T11" s="114">
        <v>0</v>
      </c>
      <c r="U11" s="114">
        <f t="shared" si="0"/>
        <v>4</v>
      </c>
      <c r="V11" s="115">
        <f t="shared" si="1"/>
        <v>0.4</v>
      </c>
      <c r="W11" s="116">
        <v>1</v>
      </c>
      <c r="X11" s="116">
        <v>1</v>
      </c>
      <c r="Y11" s="115">
        <f t="shared" si="2"/>
        <v>1</v>
      </c>
      <c r="Z11" s="192"/>
      <c r="AA11" s="192"/>
      <c r="AB11" s="193"/>
      <c r="AC11" s="117"/>
      <c r="AD11" s="117"/>
      <c r="AE11" s="117"/>
    </row>
    <row r="12" spans="1:31" ht="313.5" x14ac:dyDescent="0.2">
      <c r="A12" s="199"/>
      <c r="B12" s="209"/>
      <c r="C12" s="195"/>
      <c r="D12" s="110" t="s">
        <v>353</v>
      </c>
      <c r="E12" s="111" t="s">
        <v>401</v>
      </c>
      <c r="F12" s="111" t="s">
        <v>420</v>
      </c>
      <c r="G12" s="128" t="s">
        <v>421</v>
      </c>
      <c r="H12" s="128" t="s">
        <v>402</v>
      </c>
      <c r="I12" s="112">
        <v>0</v>
      </c>
      <c r="J12" s="128" t="s">
        <v>422</v>
      </c>
      <c r="K12" s="113">
        <v>1</v>
      </c>
      <c r="L12" s="114">
        <v>0</v>
      </c>
      <c r="M12" s="114">
        <v>1</v>
      </c>
      <c r="N12" s="114">
        <v>1</v>
      </c>
      <c r="O12" s="114">
        <v>1</v>
      </c>
      <c r="P12" s="114">
        <v>1</v>
      </c>
      <c r="Q12" s="114">
        <v>0</v>
      </c>
      <c r="R12" s="114">
        <v>0</v>
      </c>
      <c r="S12" s="114">
        <v>0</v>
      </c>
      <c r="T12" s="114">
        <v>1</v>
      </c>
      <c r="U12" s="114">
        <f t="shared" si="0"/>
        <v>6</v>
      </c>
      <c r="V12" s="115">
        <f t="shared" si="1"/>
        <v>0.6</v>
      </c>
      <c r="W12" s="116">
        <v>2</v>
      </c>
      <c r="X12" s="116">
        <v>2</v>
      </c>
      <c r="Y12" s="115">
        <f t="shared" si="2"/>
        <v>1</v>
      </c>
      <c r="Z12" s="192"/>
      <c r="AA12" s="192"/>
      <c r="AB12" s="193"/>
      <c r="AC12" s="117"/>
      <c r="AD12" s="117"/>
      <c r="AE12" s="117"/>
    </row>
    <row r="13" spans="1:31" ht="171" x14ac:dyDescent="0.2">
      <c r="A13" s="199"/>
      <c r="B13" s="209"/>
      <c r="C13" s="196"/>
      <c r="D13" s="110" t="s">
        <v>354</v>
      </c>
      <c r="E13" s="111" t="s">
        <v>424</v>
      </c>
      <c r="F13" s="111" t="s">
        <v>409</v>
      </c>
      <c r="G13" s="128" t="s">
        <v>410</v>
      </c>
      <c r="H13" s="128" t="s">
        <v>423</v>
      </c>
      <c r="I13" s="112"/>
      <c r="J13" s="128" t="s">
        <v>390</v>
      </c>
      <c r="K13" s="113">
        <v>1</v>
      </c>
      <c r="L13" s="114">
        <v>1</v>
      </c>
      <c r="M13" s="114">
        <v>0</v>
      </c>
      <c r="N13" s="114">
        <v>1</v>
      </c>
      <c r="O13" s="114">
        <v>1</v>
      </c>
      <c r="P13" s="114">
        <v>1</v>
      </c>
      <c r="Q13" s="114">
        <v>0</v>
      </c>
      <c r="R13" s="114">
        <v>0</v>
      </c>
      <c r="S13" s="114">
        <v>0</v>
      </c>
      <c r="T13" s="114">
        <v>0</v>
      </c>
      <c r="U13" s="114">
        <f t="shared" si="0"/>
        <v>5</v>
      </c>
      <c r="V13" s="115">
        <f>(+T13+S13+R13+Q13+P13+O13+N13+M13+L13+K13)/10</f>
        <v>0.5</v>
      </c>
      <c r="W13" s="116">
        <v>2</v>
      </c>
      <c r="X13" s="116">
        <v>1</v>
      </c>
      <c r="Y13" s="115">
        <f>X13/W13</f>
        <v>0.5</v>
      </c>
      <c r="Z13" s="192"/>
      <c r="AA13" s="192"/>
      <c r="AB13" s="193"/>
      <c r="AC13" s="117"/>
      <c r="AD13" s="117"/>
      <c r="AE13" s="117"/>
    </row>
    <row r="14" spans="1:31" ht="199.5" x14ac:dyDescent="0.2">
      <c r="A14" s="199"/>
      <c r="B14" s="209"/>
      <c r="C14" s="119" t="s">
        <v>355</v>
      </c>
      <c r="D14" s="110" t="s">
        <v>358</v>
      </c>
      <c r="E14" s="120" t="s">
        <v>452</v>
      </c>
      <c r="F14" s="111" t="s">
        <v>392</v>
      </c>
      <c r="G14" s="111" t="s">
        <v>391</v>
      </c>
      <c r="H14" s="128" t="s">
        <v>425</v>
      </c>
      <c r="I14" s="112">
        <v>0</v>
      </c>
      <c r="J14" s="128" t="s">
        <v>390</v>
      </c>
      <c r="K14" s="113">
        <v>1</v>
      </c>
      <c r="L14" s="114">
        <v>0</v>
      </c>
      <c r="M14" s="114">
        <v>1</v>
      </c>
      <c r="N14" s="114">
        <v>1</v>
      </c>
      <c r="O14" s="114">
        <v>1</v>
      </c>
      <c r="P14" s="114">
        <v>1</v>
      </c>
      <c r="Q14" s="114">
        <v>0</v>
      </c>
      <c r="R14" s="114">
        <v>0</v>
      </c>
      <c r="S14" s="114">
        <v>0</v>
      </c>
      <c r="T14" s="114">
        <v>0</v>
      </c>
      <c r="U14" s="114">
        <f t="shared" si="0"/>
        <v>5</v>
      </c>
      <c r="V14" s="115">
        <f t="shared" si="1"/>
        <v>0.5</v>
      </c>
      <c r="W14" s="116">
        <v>3</v>
      </c>
      <c r="X14" s="116">
        <v>3</v>
      </c>
      <c r="Y14" s="115">
        <f t="shared" si="2"/>
        <v>1</v>
      </c>
      <c r="Z14" s="192"/>
      <c r="AA14" s="192"/>
      <c r="AB14" s="193"/>
      <c r="AC14" s="117"/>
      <c r="AD14" s="117"/>
      <c r="AE14" s="117"/>
    </row>
    <row r="15" spans="1:31" ht="370.5" x14ac:dyDescent="0.2">
      <c r="A15" s="199"/>
      <c r="B15" s="209"/>
      <c r="C15" s="119" t="s">
        <v>356</v>
      </c>
      <c r="D15" s="110" t="s">
        <v>359</v>
      </c>
      <c r="E15" s="111" t="s">
        <v>426</v>
      </c>
      <c r="F15" s="111" t="s">
        <v>427</v>
      </c>
      <c r="G15" s="128" t="s">
        <v>428</v>
      </c>
      <c r="H15" s="128"/>
      <c r="I15" s="112"/>
      <c r="J15" s="128" t="s">
        <v>429</v>
      </c>
      <c r="K15" s="113">
        <v>1</v>
      </c>
      <c r="L15" s="114">
        <v>0</v>
      </c>
      <c r="M15" s="114">
        <v>1</v>
      </c>
      <c r="N15" s="114">
        <v>0</v>
      </c>
      <c r="O15" s="114">
        <v>1</v>
      </c>
      <c r="P15" s="114">
        <v>1</v>
      </c>
      <c r="Q15" s="114">
        <v>1</v>
      </c>
      <c r="R15" s="114">
        <v>1</v>
      </c>
      <c r="S15" s="114">
        <v>0</v>
      </c>
      <c r="T15" s="114">
        <v>1</v>
      </c>
      <c r="U15" s="114">
        <f t="shared" si="0"/>
        <v>7</v>
      </c>
      <c r="V15" s="115">
        <f>(+T15+S15+R15+Q15+P15+O15+N15+M15+L15+K15)/10</f>
        <v>0.7</v>
      </c>
      <c r="W15" s="116">
        <v>1</v>
      </c>
      <c r="X15" s="116">
        <v>1</v>
      </c>
      <c r="Y15" s="115">
        <f>X15/W15</f>
        <v>1</v>
      </c>
      <c r="Z15" s="192"/>
      <c r="AA15" s="192"/>
      <c r="AB15" s="193"/>
      <c r="AC15" s="117"/>
      <c r="AD15" s="117"/>
      <c r="AE15" s="117"/>
    </row>
    <row r="16" spans="1:31" ht="171" x14ac:dyDescent="0.2">
      <c r="A16" s="200"/>
      <c r="B16" s="210"/>
      <c r="C16" s="119" t="s">
        <v>357</v>
      </c>
      <c r="D16" s="110" t="s">
        <v>360</v>
      </c>
      <c r="E16" s="130"/>
      <c r="F16" s="111"/>
      <c r="G16" s="128"/>
      <c r="H16" s="128"/>
      <c r="I16" s="112"/>
      <c r="J16" s="128"/>
      <c r="K16" s="113"/>
      <c r="L16" s="114"/>
      <c r="M16" s="114"/>
      <c r="N16" s="114"/>
      <c r="O16" s="114"/>
      <c r="P16" s="114"/>
      <c r="Q16" s="114"/>
      <c r="R16" s="114"/>
      <c r="S16" s="114"/>
      <c r="T16" s="114"/>
      <c r="U16" s="114">
        <f t="shared" si="0"/>
        <v>0</v>
      </c>
      <c r="V16" s="115">
        <f>(+T16+S16+R16+Q16+P16+O16+N16+M16+L16+K16)/10</f>
        <v>0</v>
      </c>
      <c r="W16" s="116">
        <v>1</v>
      </c>
      <c r="X16" s="116">
        <v>0</v>
      </c>
      <c r="Y16" s="115">
        <f>X16/W16</f>
        <v>0</v>
      </c>
      <c r="Z16" s="192"/>
      <c r="AA16" s="192"/>
      <c r="AB16" s="193"/>
      <c r="AC16" s="117"/>
      <c r="AD16" s="117"/>
      <c r="AE16" s="117"/>
    </row>
    <row r="17" spans="1:31" ht="256.5" x14ac:dyDescent="0.2">
      <c r="A17" s="198" t="s">
        <v>329</v>
      </c>
      <c r="B17" s="198" t="s">
        <v>337</v>
      </c>
      <c r="C17" s="194" t="s">
        <v>361</v>
      </c>
      <c r="D17" s="110" t="s">
        <v>362</v>
      </c>
      <c r="E17" s="129" t="s">
        <v>430</v>
      </c>
      <c r="F17" s="111" t="s">
        <v>431</v>
      </c>
      <c r="G17" s="128" t="s">
        <v>432</v>
      </c>
      <c r="H17" s="128" t="s">
        <v>433</v>
      </c>
      <c r="I17" s="112">
        <v>0</v>
      </c>
      <c r="J17" s="128" t="s">
        <v>390</v>
      </c>
      <c r="K17" s="113">
        <v>1</v>
      </c>
      <c r="L17" s="114">
        <v>0</v>
      </c>
      <c r="M17" s="114">
        <v>0</v>
      </c>
      <c r="N17" s="114">
        <v>1</v>
      </c>
      <c r="O17" s="114">
        <v>1</v>
      </c>
      <c r="P17" s="114">
        <v>1</v>
      </c>
      <c r="Q17" s="114">
        <v>0</v>
      </c>
      <c r="R17" s="114">
        <v>0</v>
      </c>
      <c r="S17" s="114">
        <v>0</v>
      </c>
      <c r="T17" s="114">
        <v>0</v>
      </c>
      <c r="U17" s="114">
        <f t="shared" si="0"/>
        <v>4</v>
      </c>
      <c r="V17" s="115">
        <f t="shared" ref="V17" si="3">(+T17+S17+R17+Q17+P17+O17+N17+M17+L17+K17)/10</f>
        <v>0.4</v>
      </c>
      <c r="W17" s="116">
        <v>2</v>
      </c>
      <c r="X17" s="116">
        <v>2</v>
      </c>
      <c r="Y17" s="115">
        <f t="shared" ref="Y17:Y22" si="4">X17/W17</f>
        <v>1</v>
      </c>
      <c r="Z17" s="192">
        <f>AVERAGE(Y17:Y23)</f>
        <v>0.7857142857142857</v>
      </c>
      <c r="AA17" s="192"/>
      <c r="AB17" s="193"/>
      <c r="AC17" s="118"/>
      <c r="AD17" s="118"/>
      <c r="AE17" s="118"/>
    </row>
    <row r="18" spans="1:31" ht="228" x14ac:dyDescent="0.2">
      <c r="A18" s="199"/>
      <c r="B18" s="199"/>
      <c r="C18" s="195"/>
      <c r="D18" s="110" t="s">
        <v>363</v>
      </c>
      <c r="E18" s="111" t="s">
        <v>447</v>
      </c>
      <c r="F18" s="111" t="s">
        <v>409</v>
      </c>
      <c r="G18" s="128" t="s">
        <v>410</v>
      </c>
      <c r="H18" s="128" t="s">
        <v>415</v>
      </c>
      <c r="I18" s="112"/>
      <c r="J18" s="128" t="s">
        <v>390</v>
      </c>
      <c r="K18" s="113">
        <v>1</v>
      </c>
      <c r="L18" s="114">
        <v>1</v>
      </c>
      <c r="M18" s="114">
        <v>1</v>
      </c>
      <c r="N18" s="114">
        <v>1</v>
      </c>
      <c r="O18" s="114">
        <v>1</v>
      </c>
      <c r="P18" s="114">
        <v>1</v>
      </c>
      <c r="Q18" s="114">
        <v>1</v>
      </c>
      <c r="R18" s="114">
        <v>1</v>
      </c>
      <c r="S18" s="114">
        <v>0</v>
      </c>
      <c r="T18" s="114">
        <v>0</v>
      </c>
      <c r="U18" s="114">
        <f t="shared" si="0"/>
        <v>8</v>
      </c>
      <c r="V18" s="115">
        <f>(+T18+S18+R18+Q18+P18+O18+N18+M18+L18+K18)/10</f>
        <v>0.8</v>
      </c>
      <c r="W18" s="116">
        <v>2</v>
      </c>
      <c r="X18" s="116">
        <v>1</v>
      </c>
      <c r="Y18" s="115">
        <f t="shared" si="4"/>
        <v>0.5</v>
      </c>
      <c r="Z18" s="192"/>
      <c r="AA18" s="192"/>
      <c r="AB18" s="193"/>
      <c r="AC18" s="117"/>
      <c r="AD18" s="117"/>
      <c r="AE18" s="117"/>
    </row>
    <row r="19" spans="1:31" ht="285" x14ac:dyDescent="0.2">
      <c r="A19" s="199"/>
      <c r="B19" s="199"/>
      <c r="C19" s="195"/>
      <c r="D19" s="110" t="s">
        <v>364</v>
      </c>
      <c r="E19" s="111" t="s">
        <v>458</v>
      </c>
      <c r="F19" s="111" t="s">
        <v>461</v>
      </c>
      <c r="G19" s="128" t="s">
        <v>459</v>
      </c>
      <c r="H19" s="128" t="s">
        <v>462</v>
      </c>
      <c r="I19" s="112">
        <v>0</v>
      </c>
      <c r="J19" s="128" t="s">
        <v>390</v>
      </c>
      <c r="K19" s="113">
        <v>1</v>
      </c>
      <c r="L19" s="114">
        <v>0</v>
      </c>
      <c r="M19" s="114">
        <v>0</v>
      </c>
      <c r="N19" s="114">
        <v>1</v>
      </c>
      <c r="O19" s="114">
        <v>1</v>
      </c>
      <c r="P19" s="114">
        <v>1</v>
      </c>
      <c r="Q19" s="114">
        <v>0</v>
      </c>
      <c r="R19" s="114">
        <v>0</v>
      </c>
      <c r="S19" s="114">
        <v>0</v>
      </c>
      <c r="T19" s="114">
        <v>0</v>
      </c>
      <c r="U19" s="114">
        <f t="shared" si="0"/>
        <v>4</v>
      </c>
      <c r="V19" s="115">
        <f t="shared" ref="V19:V34" si="5">(+T19+S19+R19+Q19+P19+O19+N19+M19+L19+K19)/10</f>
        <v>0.4</v>
      </c>
      <c r="W19" s="116">
        <v>2</v>
      </c>
      <c r="X19" s="116">
        <v>2</v>
      </c>
      <c r="Y19" s="115">
        <f t="shared" si="4"/>
        <v>1</v>
      </c>
      <c r="Z19" s="192"/>
      <c r="AA19" s="192"/>
      <c r="AB19" s="193"/>
      <c r="AC19" s="117"/>
      <c r="AD19" s="117"/>
      <c r="AE19" s="117"/>
    </row>
    <row r="20" spans="1:31" ht="256.5" x14ac:dyDescent="0.2">
      <c r="A20" s="199"/>
      <c r="B20" s="199"/>
      <c r="C20" s="195"/>
      <c r="D20" s="110" t="s">
        <v>365</v>
      </c>
      <c r="E20" s="111" t="s">
        <v>468</v>
      </c>
      <c r="F20" s="111" t="s">
        <v>469</v>
      </c>
      <c r="G20" s="128" t="s">
        <v>478</v>
      </c>
      <c r="H20" s="128" t="s">
        <v>479</v>
      </c>
      <c r="I20" s="112"/>
      <c r="J20" s="128"/>
      <c r="K20" s="113">
        <v>1</v>
      </c>
      <c r="L20" s="114">
        <v>1</v>
      </c>
      <c r="M20" s="114">
        <v>1</v>
      </c>
      <c r="N20" s="114">
        <v>1</v>
      </c>
      <c r="O20" s="114">
        <v>1</v>
      </c>
      <c r="P20" s="114">
        <v>1</v>
      </c>
      <c r="Q20" s="114">
        <v>1</v>
      </c>
      <c r="R20" s="114">
        <v>1</v>
      </c>
      <c r="S20" s="114">
        <v>0</v>
      </c>
      <c r="T20" s="114">
        <v>1</v>
      </c>
      <c r="U20" s="114">
        <f t="shared" si="0"/>
        <v>9</v>
      </c>
      <c r="V20" s="115">
        <f t="shared" si="5"/>
        <v>0.9</v>
      </c>
      <c r="W20" s="116">
        <v>2</v>
      </c>
      <c r="X20" s="116">
        <v>2</v>
      </c>
      <c r="Y20" s="115">
        <f t="shared" si="4"/>
        <v>1</v>
      </c>
      <c r="Z20" s="192"/>
      <c r="AA20" s="192"/>
      <c r="AB20" s="193"/>
      <c r="AC20" s="117"/>
      <c r="AD20" s="117"/>
      <c r="AE20" s="117"/>
    </row>
    <row r="21" spans="1:31" ht="85.5" x14ac:dyDescent="0.2">
      <c r="A21" s="199"/>
      <c r="B21" s="199"/>
      <c r="C21" s="195"/>
      <c r="D21" s="110" t="s">
        <v>366</v>
      </c>
      <c r="E21" s="111" t="s">
        <v>470</v>
      </c>
      <c r="F21" s="111"/>
      <c r="G21" s="128"/>
      <c r="H21" s="128"/>
      <c r="I21" s="112"/>
      <c r="J21" s="128"/>
      <c r="K21" s="113"/>
      <c r="L21" s="114"/>
      <c r="M21" s="114"/>
      <c r="N21" s="114"/>
      <c r="O21" s="114"/>
      <c r="P21" s="114"/>
      <c r="Q21" s="114"/>
      <c r="R21" s="114"/>
      <c r="S21" s="114"/>
      <c r="T21" s="114"/>
      <c r="U21" s="114">
        <f t="shared" si="0"/>
        <v>0</v>
      </c>
      <c r="V21" s="115">
        <f t="shared" si="5"/>
        <v>0</v>
      </c>
      <c r="W21" s="116">
        <v>1</v>
      </c>
      <c r="X21" s="116">
        <v>0</v>
      </c>
      <c r="Y21" s="115">
        <f t="shared" si="4"/>
        <v>0</v>
      </c>
      <c r="Z21" s="192"/>
      <c r="AA21" s="192"/>
      <c r="AB21" s="193"/>
      <c r="AC21" s="117"/>
      <c r="AD21" s="117"/>
      <c r="AE21" s="117"/>
    </row>
    <row r="22" spans="1:31" ht="142.5" x14ac:dyDescent="0.2">
      <c r="A22" s="199"/>
      <c r="B22" s="199"/>
      <c r="C22" s="195"/>
      <c r="D22" s="110" t="s">
        <v>367</v>
      </c>
      <c r="E22" s="111" t="s">
        <v>448</v>
      </c>
      <c r="F22" s="111" t="s">
        <v>443</v>
      </c>
      <c r="G22" s="128" t="s">
        <v>449</v>
      </c>
      <c r="H22" s="128"/>
      <c r="I22" s="112"/>
      <c r="J22" s="128" t="s">
        <v>450</v>
      </c>
      <c r="K22" s="113">
        <v>1</v>
      </c>
      <c r="L22" s="114">
        <v>1</v>
      </c>
      <c r="M22" s="114">
        <v>1</v>
      </c>
      <c r="N22" s="114">
        <v>0</v>
      </c>
      <c r="O22" s="114">
        <v>1</v>
      </c>
      <c r="P22" s="114">
        <v>1</v>
      </c>
      <c r="Q22" s="114">
        <v>1</v>
      </c>
      <c r="R22" s="114">
        <v>1</v>
      </c>
      <c r="S22" s="114">
        <v>0</v>
      </c>
      <c r="T22" s="114">
        <v>0</v>
      </c>
      <c r="U22" s="114">
        <f t="shared" si="0"/>
        <v>7</v>
      </c>
      <c r="V22" s="115">
        <f t="shared" si="5"/>
        <v>0.7</v>
      </c>
      <c r="W22" s="116">
        <v>1</v>
      </c>
      <c r="X22" s="116">
        <v>1</v>
      </c>
      <c r="Y22" s="115">
        <f t="shared" si="4"/>
        <v>1</v>
      </c>
      <c r="Z22" s="192"/>
      <c r="AA22" s="192"/>
      <c r="AB22" s="193"/>
      <c r="AC22" s="117"/>
      <c r="AD22" s="117"/>
      <c r="AE22" s="117"/>
    </row>
    <row r="23" spans="1:31" ht="171" x14ac:dyDescent="0.2">
      <c r="A23" s="199"/>
      <c r="B23" s="199"/>
      <c r="C23" s="196"/>
      <c r="D23" s="110" t="s">
        <v>368</v>
      </c>
      <c r="E23" s="111" t="s">
        <v>464</v>
      </c>
      <c r="F23" s="111" t="s">
        <v>465</v>
      </c>
      <c r="G23" s="128"/>
      <c r="H23" s="128"/>
      <c r="I23" s="112"/>
      <c r="J23" s="128" t="s">
        <v>450</v>
      </c>
      <c r="K23" s="113">
        <v>1</v>
      </c>
      <c r="L23" s="114">
        <v>1</v>
      </c>
      <c r="M23" s="114">
        <v>1</v>
      </c>
      <c r="N23" s="114">
        <v>0</v>
      </c>
      <c r="O23" s="114">
        <v>1</v>
      </c>
      <c r="P23" s="114">
        <v>1</v>
      </c>
      <c r="Q23" s="114">
        <v>1</v>
      </c>
      <c r="R23" s="114">
        <v>1</v>
      </c>
      <c r="S23" s="114">
        <v>0</v>
      </c>
      <c r="T23" s="114">
        <v>0</v>
      </c>
      <c r="U23" s="114">
        <f t="shared" si="0"/>
        <v>7</v>
      </c>
      <c r="V23" s="115">
        <f t="shared" si="5"/>
        <v>0.7</v>
      </c>
      <c r="W23" s="116">
        <v>1</v>
      </c>
      <c r="X23" s="116">
        <v>1</v>
      </c>
      <c r="Y23" s="115">
        <f t="shared" ref="Y23:Y34" si="6">X23/W23</f>
        <v>1</v>
      </c>
      <c r="Z23" s="192"/>
      <c r="AA23" s="192"/>
      <c r="AB23" s="193"/>
      <c r="AC23" s="117"/>
      <c r="AD23" s="117"/>
      <c r="AE23" s="117"/>
    </row>
    <row r="24" spans="1:31" ht="199.5" x14ac:dyDescent="0.2">
      <c r="A24" s="198" t="s">
        <v>330</v>
      </c>
      <c r="B24" s="198" t="s">
        <v>338</v>
      </c>
      <c r="C24" s="194" t="s">
        <v>369</v>
      </c>
      <c r="D24" s="110" t="s">
        <v>370</v>
      </c>
      <c r="E24" s="111" t="s">
        <v>471</v>
      </c>
      <c r="F24" s="111" t="s">
        <v>466</v>
      </c>
      <c r="G24" s="128" t="s">
        <v>472</v>
      </c>
      <c r="H24" s="128" t="s">
        <v>473</v>
      </c>
      <c r="I24" s="112"/>
      <c r="J24" s="128" t="s">
        <v>480</v>
      </c>
      <c r="K24" s="113">
        <v>1</v>
      </c>
      <c r="L24" s="114">
        <v>1</v>
      </c>
      <c r="M24" s="114">
        <v>1</v>
      </c>
      <c r="N24" s="114">
        <v>1</v>
      </c>
      <c r="O24" s="114">
        <v>1</v>
      </c>
      <c r="P24" s="114">
        <v>1</v>
      </c>
      <c r="Q24" s="114">
        <v>1</v>
      </c>
      <c r="R24" s="114">
        <v>1</v>
      </c>
      <c r="S24" s="114">
        <v>1</v>
      </c>
      <c r="T24" s="114">
        <v>1</v>
      </c>
      <c r="U24" s="114">
        <f t="shared" si="0"/>
        <v>10</v>
      </c>
      <c r="V24" s="115">
        <f t="shared" si="5"/>
        <v>1</v>
      </c>
      <c r="W24" s="116">
        <v>2</v>
      </c>
      <c r="X24" s="116">
        <v>2</v>
      </c>
      <c r="Y24" s="115">
        <f t="shared" si="6"/>
        <v>1</v>
      </c>
      <c r="Z24" s="192">
        <f>AVERAGE(Y24:Y26)</f>
        <v>0.88888888888888884</v>
      </c>
      <c r="AA24" s="192"/>
      <c r="AB24" s="193"/>
      <c r="AC24" s="117"/>
      <c r="AD24" s="117"/>
      <c r="AE24" s="117"/>
    </row>
    <row r="25" spans="1:31" ht="142.5" x14ac:dyDescent="0.2">
      <c r="A25" s="199"/>
      <c r="B25" s="199"/>
      <c r="C25" s="195"/>
      <c r="D25" s="110" t="s">
        <v>371</v>
      </c>
      <c r="E25" s="111" t="s">
        <v>467</v>
      </c>
      <c r="F25" s="111" t="s">
        <v>466</v>
      </c>
      <c r="G25" s="128" t="s">
        <v>475</v>
      </c>
      <c r="H25" s="128" t="s">
        <v>476</v>
      </c>
      <c r="I25" s="112"/>
      <c r="J25" s="128" t="s">
        <v>477</v>
      </c>
      <c r="K25" s="113">
        <v>1</v>
      </c>
      <c r="L25" s="114">
        <v>1</v>
      </c>
      <c r="M25" s="114">
        <v>1</v>
      </c>
      <c r="N25" s="114">
        <v>1</v>
      </c>
      <c r="O25" s="114">
        <v>1</v>
      </c>
      <c r="P25" s="114">
        <v>1</v>
      </c>
      <c r="Q25" s="114">
        <v>1</v>
      </c>
      <c r="R25" s="114">
        <v>1</v>
      </c>
      <c r="S25" s="114">
        <v>1</v>
      </c>
      <c r="T25" s="114">
        <v>1</v>
      </c>
      <c r="U25" s="114">
        <f t="shared" si="0"/>
        <v>10</v>
      </c>
      <c r="V25" s="115">
        <f t="shared" si="5"/>
        <v>1</v>
      </c>
      <c r="W25" s="116">
        <v>2</v>
      </c>
      <c r="X25" s="116">
        <v>2</v>
      </c>
      <c r="Y25" s="115">
        <f t="shared" si="6"/>
        <v>1</v>
      </c>
      <c r="Z25" s="192"/>
      <c r="AA25" s="192"/>
      <c r="AB25" s="193"/>
      <c r="AC25" s="117"/>
      <c r="AD25" s="117"/>
      <c r="AE25" s="117"/>
    </row>
    <row r="26" spans="1:31" ht="256.5" x14ac:dyDescent="0.2">
      <c r="A26" s="199"/>
      <c r="B26" s="199"/>
      <c r="C26" s="196"/>
      <c r="D26" s="110" t="s">
        <v>481</v>
      </c>
      <c r="E26" s="120" t="s">
        <v>438</v>
      </c>
      <c r="F26" s="111" t="s">
        <v>393</v>
      </c>
      <c r="G26" s="111" t="s">
        <v>394</v>
      </c>
      <c r="H26" s="128" t="s">
        <v>395</v>
      </c>
      <c r="I26" s="112">
        <v>0</v>
      </c>
      <c r="J26" s="128" t="s">
        <v>390</v>
      </c>
      <c r="K26" s="113">
        <v>1</v>
      </c>
      <c r="L26" s="114">
        <v>0</v>
      </c>
      <c r="M26" s="114">
        <v>0</v>
      </c>
      <c r="N26" s="114">
        <v>1</v>
      </c>
      <c r="O26" s="114">
        <v>1</v>
      </c>
      <c r="P26" s="114">
        <v>1</v>
      </c>
      <c r="Q26" s="114">
        <v>0</v>
      </c>
      <c r="R26" s="114">
        <v>0</v>
      </c>
      <c r="S26" s="114">
        <v>0</v>
      </c>
      <c r="T26" s="114">
        <v>1</v>
      </c>
      <c r="U26" s="114">
        <f t="shared" si="0"/>
        <v>5</v>
      </c>
      <c r="V26" s="115">
        <f t="shared" si="5"/>
        <v>0.5</v>
      </c>
      <c r="W26" s="116">
        <v>3</v>
      </c>
      <c r="X26" s="116">
        <v>2</v>
      </c>
      <c r="Y26" s="115">
        <f t="shared" si="6"/>
        <v>0.66666666666666663</v>
      </c>
      <c r="Z26" s="192"/>
      <c r="AA26" s="192"/>
      <c r="AB26" s="193"/>
      <c r="AC26" s="117"/>
      <c r="AD26" s="117"/>
      <c r="AE26" s="117"/>
    </row>
    <row r="27" spans="1:31" ht="342" x14ac:dyDescent="0.2">
      <c r="A27" s="121" t="s">
        <v>331</v>
      </c>
      <c r="B27" s="121" t="s">
        <v>339</v>
      </c>
      <c r="C27" s="122" t="s">
        <v>372</v>
      </c>
      <c r="D27" s="110" t="s">
        <v>373</v>
      </c>
      <c r="E27" s="123" t="s">
        <v>439</v>
      </c>
      <c r="F27" s="111" t="s">
        <v>440</v>
      </c>
      <c r="G27" s="111" t="s">
        <v>441</v>
      </c>
      <c r="H27" s="128" t="s">
        <v>442</v>
      </c>
      <c r="I27" s="112">
        <v>0</v>
      </c>
      <c r="J27" s="128" t="s">
        <v>390</v>
      </c>
      <c r="K27" s="113">
        <v>1</v>
      </c>
      <c r="L27" s="114">
        <v>0</v>
      </c>
      <c r="M27" s="114">
        <v>0</v>
      </c>
      <c r="N27" s="114">
        <v>1</v>
      </c>
      <c r="O27" s="114">
        <v>1</v>
      </c>
      <c r="P27" s="114">
        <v>1</v>
      </c>
      <c r="Q27" s="114">
        <v>0</v>
      </c>
      <c r="R27" s="114">
        <v>0</v>
      </c>
      <c r="S27" s="114">
        <v>0</v>
      </c>
      <c r="T27" s="114">
        <v>1</v>
      </c>
      <c r="U27" s="114">
        <f t="shared" si="0"/>
        <v>5</v>
      </c>
      <c r="V27" s="115">
        <f t="shared" si="5"/>
        <v>0.5</v>
      </c>
      <c r="W27" s="116">
        <v>2</v>
      </c>
      <c r="X27" s="116">
        <v>2</v>
      </c>
      <c r="Y27" s="115">
        <f t="shared" si="6"/>
        <v>1</v>
      </c>
      <c r="Z27" s="124">
        <f>AVERAGE(Y27:Y27)</f>
        <v>1</v>
      </c>
      <c r="AA27" s="192"/>
      <c r="AB27" s="193"/>
      <c r="AC27" s="117"/>
      <c r="AD27" s="117"/>
      <c r="AE27" s="117"/>
    </row>
    <row r="28" spans="1:31" ht="337.5" customHeight="1" x14ac:dyDescent="0.2">
      <c r="A28" s="198" t="s">
        <v>332</v>
      </c>
      <c r="B28" s="201" t="s">
        <v>340</v>
      </c>
      <c r="C28" s="122" t="s">
        <v>378</v>
      </c>
      <c r="D28" s="110" t="s">
        <v>385</v>
      </c>
      <c r="E28" s="111" t="s">
        <v>455</v>
      </c>
      <c r="F28" s="111" t="s">
        <v>443</v>
      </c>
      <c r="G28" s="128" t="s">
        <v>444</v>
      </c>
      <c r="H28" s="128" t="s">
        <v>445</v>
      </c>
      <c r="I28" s="112"/>
      <c r="J28" s="128" t="s">
        <v>446</v>
      </c>
      <c r="K28" s="113">
        <v>1</v>
      </c>
      <c r="L28" s="114">
        <v>0</v>
      </c>
      <c r="M28" s="114">
        <v>1</v>
      </c>
      <c r="N28" s="114">
        <v>1</v>
      </c>
      <c r="O28" s="114">
        <v>1</v>
      </c>
      <c r="P28" s="114">
        <v>1</v>
      </c>
      <c r="Q28" s="114">
        <v>1</v>
      </c>
      <c r="R28" s="114">
        <v>1</v>
      </c>
      <c r="S28" s="114">
        <v>0</v>
      </c>
      <c r="T28" s="114">
        <v>1</v>
      </c>
      <c r="U28" s="114">
        <f t="shared" si="0"/>
        <v>8</v>
      </c>
      <c r="V28" s="115">
        <f t="shared" si="5"/>
        <v>0.8</v>
      </c>
      <c r="W28" s="116">
        <v>1</v>
      </c>
      <c r="X28" s="116">
        <v>1</v>
      </c>
      <c r="Y28" s="115">
        <f t="shared" si="6"/>
        <v>1</v>
      </c>
      <c r="Z28" s="192">
        <f>AVERAGE(Y28:Y30)</f>
        <v>0.79999999999999993</v>
      </c>
      <c r="AA28" s="192"/>
      <c r="AB28" s="193"/>
      <c r="AC28" s="117"/>
      <c r="AD28" s="117"/>
      <c r="AE28" s="117"/>
    </row>
    <row r="29" spans="1:31" ht="409.5" x14ac:dyDescent="0.2">
      <c r="A29" s="199"/>
      <c r="B29" s="202"/>
      <c r="C29" s="122" t="s">
        <v>379</v>
      </c>
      <c r="D29" s="110" t="s">
        <v>386</v>
      </c>
      <c r="E29" s="111" t="s">
        <v>451</v>
      </c>
      <c r="F29" s="111" t="s">
        <v>396</v>
      </c>
      <c r="G29" s="111" t="s">
        <v>397</v>
      </c>
      <c r="H29" s="128" t="s">
        <v>398</v>
      </c>
      <c r="I29" s="112">
        <v>0</v>
      </c>
      <c r="J29" s="128" t="s">
        <v>390</v>
      </c>
      <c r="K29" s="113">
        <v>1</v>
      </c>
      <c r="L29" s="114">
        <v>0</v>
      </c>
      <c r="M29" s="114">
        <v>0</v>
      </c>
      <c r="N29" s="114">
        <v>1</v>
      </c>
      <c r="O29" s="114">
        <v>1</v>
      </c>
      <c r="P29" s="114">
        <v>1</v>
      </c>
      <c r="Q29" s="114">
        <v>0</v>
      </c>
      <c r="R29" s="114">
        <v>0</v>
      </c>
      <c r="S29" s="114">
        <v>0</v>
      </c>
      <c r="T29" s="114">
        <v>1</v>
      </c>
      <c r="U29" s="114">
        <f t="shared" si="0"/>
        <v>5</v>
      </c>
      <c r="V29" s="115">
        <f t="shared" si="5"/>
        <v>0.5</v>
      </c>
      <c r="W29" s="116">
        <v>5</v>
      </c>
      <c r="X29" s="116">
        <v>2</v>
      </c>
      <c r="Y29" s="115">
        <f t="shared" si="6"/>
        <v>0.4</v>
      </c>
      <c r="Z29" s="192"/>
      <c r="AA29" s="192"/>
      <c r="AB29" s="193"/>
      <c r="AC29" s="117"/>
      <c r="AD29" s="117"/>
      <c r="AE29" s="117"/>
    </row>
    <row r="30" spans="1:31" ht="409.5" x14ac:dyDescent="0.2">
      <c r="A30" s="199"/>
      <c r="B30" s="202"/>
      <c r="C30" s="122" t="s">
        <v>380</v>
      </c>
      <c r="D30" s="110" t="s">
        <v>383</v>
      </c>
      <c r="E30" s="129" t="s">
        <v>434</v>
      </c>
      <c r="F30" s="111" t="s">
        <v>436</v>
      </c>
      <c r="G30" s="111" t="s">
        <v>435</v>
      </c>
      <c r="H30" s="128" t="s">
        <v>437</v>
      </c>
      <c r="I30" s="112">
        <v>0</v>
      </c>
      <c r="J30" s="128" t="s">
        <v>390</v>
      </c>
      <c r="K30" s="113">
        <v>1</v>
      </c>
      <c r="L30" s="114">
        <v>0</v>
      </c>
      <c r="M30" s="114">
        <v>0</v>
      </c>
      <c r="N30" s="114">
        <v>1</v>
      </c>
      <c r="O30" s="114">
        <v>1</v>
      </c>
      <c r="P30" s="114">
        <v>1</v>
      </c>
      <c r="Q30" s="114">
        <v>0</v>
      </c>
      <c r="R30" s="114">
        <v>0</v>
      </c>
      <c r="S30" s="114">
        <v>0</v>
      </c>
      <c r="T30" s="114">
        <v>1</v>
      </c>
      <c r="U30" s="114">
        <f t="shared" si="0"/>
        <v>5</v>
      </c>
      <c r="V30" s="115">
        <f t="shared" si="5"/>
        <v>0.5</v>
      </c>
      <c r="W30" s="116">
        <v>2</v>
      </c>
      <c r="X30" s="116">
        <v>2</v>
      </c>
      <c r="Y30" s="115">
        <f t="shared" si="6"/>
        <v>1</v>
      </c>
      <c r="Z30" s="192"/>
      <c r="AA30" s="192"/>
      <c r="AB30" s="193"/>
      <c r="AC30" s="117"/>
      <c r="AD30" s="117"/>
      <c r="AE30" s="117"/>
    </row>
    <row r="31" spans="1:31" ht="370.5" x14ac:dyDescent="0.2">
      <c r="A31" s="200"/>
      <c r="B31" s="203"/>
      <c r="C31" s="122" t="s">
        <v>381</v>
      </c>
      <c r="D31" s="125" t="s">
        <v>382</v>
      </c>
      <c r="E31" s="111" t="s">
        <v>399</v>
      </c>
      <c r="F31" s="111" t="s">
        <v>457</v>
      </c>
      <c r="G31" s="111" t="s">
        <v>456</v>
      </c>
      <c r="H31" s="128" t="s">
        <v>474</v>
      </c>
      <c r="I31" s="112">
        <v>0</v>
      </c>
      <c r="J31" s="128" t="s">
        <v>390</v>
      </c>
      <c r="K31" s="113">
        <v>1</v>
      </c>
      <c r="L31" s="114">
        <v>0</v>
      </c>
      <c r="M31" s="114">
        <v>0</v>
      </c>
      <c r="N31" s="114">
        <v>1</v>
      </c>
      <c r="O31" s="114">
        <v>1</v>
      </c>
      <c r="P31" s="114">
        <v>1</v>
      </c>
      <c r="Q31" s="114">
        <v>0</v>
      </c>
      <c r="R31" s="114">
        <v>0</v>
      </c>
      <c r="S31" s="114">
        <v>0</v>
      </c>
      <c r="T31" s="114">
        <v>1</v>
      </c>
      <c r="U31" s="114">
        <f t="shared" si="0"/>
        <v>5</v>
      </c>
      <c r="V31" s="115">
        <f t="shared" si="5"/>
        <v>0.5</v>
      </c>
      <c r="W31" s="116">
        <v>4</v>
      </c>
      <c r="X31" s="116">
        <v>4</v>
      </c>
      <c r="Y31" s="115">
        <f t="shared" si="6"/>
        <v>1</v>
      </c>
      <c r="Z31" s="124"/>
      <c r="AA31" s="192"/>
      <c r="AB31" s="193"/>
      <c r="AC31" s="117"/>
      <c r="AD31" s="117"/>
      <c r="AE31" s="117"/>
    </row>
    <row r="32" spans="1:31" ht="342" x14ac:dyDescent="0.2">
      <c r="A32" s="126" t="s">
        <v>333</v>
      </c>
      <c r="B32" s="126" t="s">
        <v>341</v>
      </c>
      <c r="C32" s="122" t="s">
        <v>374</v>
      </c>
      <c r="D32" s="125" t="s">
        <v>384</v>
      </c>
      <c r="E32" s="111" t="s">
        <v>453</v>
      </c>
      <c r="F32" s="111" t="s">
        <v>454</v>
      </c>
      <c r="G32" s="128"/>
      <c r="H32" s="128"/>
      <c r="I32" s="112"/>
      <c r="J32" s="128"/>
      <c r="K32" s="113">
        <v>1</v>
      </c>
      <c r="L32" s="114">
        <v>1</v>
      </c>
      <c r="M32" s="114">
        <v>1</v>
      </c>
      <c r="N32" s="114">
        <v>1</v>
      </c>
      <c r="O32" s="114">
        <v>1</v>
      </c>
      <c r="P32" s="114">
        <v>1</v>
      </c>
      <c r="Q32" s="114">
        <v>1</v>
      </c>
      <c r="R32" s="114">
        <v>1</v>
      </c>
      <c r="S32" s="114">
        <v>0</v>
      </c>
      <c r="T32" s="114">
        <v>0</v>
      </c>
      <c r="U32" s="114">
        <f t="shared" si="0"/>
        <v>8</v>
      </c>
      <c r="V32" s="115">
        <f t="shared" si="5"/>
        <v>0.8</v>
      </c>
      <c r="W32" s="116">
        <v>1</v>
      </c>
      <c r="X32" s="116">
        <v>1</v>
      </c>
      <c r="Y32" s="115">
        <f t="shared" si="6"/>
        <v>1</v>
      </c>
      <c r="Z32" s="124">
        <f>AVERAGE(Y32:Y32)</f>
        <v>1</v>
      </c>
      <c r="AA32" s="192"/>
      <c r="AB32" s="193"/>
      <c r="AC32" s="117"/>
      <c r="AD32" s="117"/>
      <c r="AE32" s="117"/>
    </row>
    <row r="33" spans="1:31" ht="57" x14ac:dyDescent="0.2">
      <c r="A33" s="205" t="s">
        <v>334</v>
      </c>
      <c r="B33" s="206" t="s">
        <v>342</v>
      </c>
      <c r="C33" s="204" t="s">
        <v>375</v>
      </c>
      <c r="D33" s="110" t="s">
        <v>376</v>
      </c>
      <c r="E33" s="130"/>
      <c r="F33" s="111"/>
      <c r="G33" s="128"/>
      <c r="H33" s="128"/>
      <c r="I33" s="112"/>
      <c r="J33" s="128"/>
      <c r="K33" s="113"/>
      <c r="L33" s="114"/>
      <c r="M33" s="114"/>
      <c r="N33" s="114"/>
      <c r="O33" s="114"/>
      <c r="P33" s="114"/>
      <c r="Q33" s="114"/>
      <c r="R33" s="114"/>
      <c r="S33" s="114"/>
      <c r="T33" s="114"/>
      <c r="U33" s="114">
        <f t="shared" si="0"/>
        <v>0</v>
      </c>
      <c r="V33" s="115">
        <f t="shared" si="5"/>
        <v>0</v>
      </c>
      <c r="W33" s="116">
        <v>2</v>
      </c>
      <c r="X33" s="116">
        <v>0</v>
      </c>
      <c r="Y33" s="115">
        <f t="shared" si="6"/>
        <v>0</v>
      </c>
      <c r="Z33" s="192">
        <f>AVERAGE(Y33:Y34)</f>
        <v>0</v>
      </c>
      <c r="AA33" s="192"/>
      <c r="AB33" s="193"/>
      <c r="AC33" s="117"/>
      <c r="AD33" s="117"/>
      <c r="AE33" s="117"/>
    </row>
    <row r="34" spans="1:31" ht="57" x14ac:dyDescent="0.2">
      <c r="A34" s="205"/>
      <c r="B34" s="206"/>
      <c r="C34" s="204"/>
      <c r="D34" s="110" t="s">
        <v>377</v>
      </c>
      <c r="E34" s="130"/>
      <c r="F34" s="111"/>
      <c r="G34" s="128"/>
      <c r="H34" s="128"/>
      <c r="I34" s="112"/>
      <c r="J34" s="128"/>
      <c r="K34" s="113"/>
      <c r="L34" s="114"/>
      <c r="M34" s="114"/>
      <c r="N34" s="114"/>
      <c r="O34" s="114"/>
      <c r="P34" s="114"/>
      <c r="Q34" s="114"/>
      <c r="R34" s="114"/>
      <c r="S34" s="114"/>
      <c r="T34" s="114"/>
      <c r="U34" s="114">
        <f t="shared" si="0"/>
        <v>0</v>
      </c>
      <c r="V34" s="115">
        <f t="shared" si="5"/>
        <v>0</v>
      </c>
      <c r="W34" s="116">
        <v>2</v>
      </c>
      <c r="X34" s="116">
        <v>0</v>
      </c>
      <c r="Y34" s="115">
        <f t="shared" si="6"/>
        <v>0</v>
      </c>
      <c r="Z34" s="192"/>
      <c r="AA34" s="192"/>
      <c r="AB34" s="193"/>
      <c r="AC34" s="117"/>
      <c r="AD34" s="117"/>
      <c r="AE34" s="117"/>
    </row>
    <row r="35" spans="1:31" ht="15.75" customHeight="1" x14ac:dyDescent="0.45">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row>
    <row r="36" spans="1:31" ht="15.75" customHeight="1" x14ac:dyDescent="0.45">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row>
    <row r="37" spans="1:31" ht="15.75" customHeight="1" x14ac:dyDescent="0.45">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row>
    <row r="38" spans="1:31" ht="15.75" customHeight="1" x14ac:dyDescent="0.4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row>
    <row r="39" spans="1:31" ht="15.75" customHeight="1" x14ac:dyDescent="0.45">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row>
    <row r="40" spans="1:31" ht="15.75" customHeight="1" x14ac:dyDescent="0.4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row>
    <row r="41" spans="1:31" ht="15.75" customHeight="1" x14ac:dyDescent="0.45">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row>
    <row r="42" spans="1:31" ht="15.75" customHeight="1" x14ac:dyDescent="0.35">
      <c r="I42"/>
    </row>
    <row r="43" spans="1:31" ht="15.75" customHeight="1" x14ac:dyDescent="0.35">
      <c r="I43"/>
    </row>
    <row r="44" spans="1:31" ht="15.75" customHeight="1" x14ac:dyDescent="0.35">
      <c r="I44"/>
    </row>
    <row r="45" spans="1:31" ht="15.75" customHeight="1" x14ac:dyDescent="0.35">
      <c r="I45"/>
    </row>
    <row r="46" spans="1:31" ht="15.75" customHeight="1" x14ac:dyDescent="0.35">
      <c r="I46"/>
    </row>
    <row r="47" spans="1:31" ht="15.75" customHeight="1" x14ac:dyDescent="0.35">
      <c r="I47"/>
    </row>
    <row r="48" spans="1:31" ht="15.75" customHeight="1" x14ac:dyDescent="0.35">
      <c r="I48"/>
    </row>
    <row r="49" spans="9:9" ht="15.75" customHeight="1" x14ac:dyDescent="0.35">
      <c r="I49"/>
    </row>
    <row r="50" spans="9:9" ht="15.75" customHeight="1" x14ac:dyDescent="0.35">
      <c r="I50"/>
    </row>
    <row r="51" spans="9:9" ht="15.75" customHeight="1" x14ac:dyDescent="0.35">
      <c r="I51"/>
    </row>
    <row r="52" spans="9:9" ht="15.75" customHeight="1" x14ac:dyDescent="0.35">
      <c r="I52"/>
    </row>
    <row r="53" spans="9:9" ht="15.75" customHeight="1" x14ac:dyDescent="0.35">
      <c r="I53"/>
    </row>
    <row r="54" spans="9:9" ht="15.75" customHeight="1" x14ac:dyDescent="0.35">
      <c r="I54"/>
    </row>
    <row r="55" spans="9:9" ht="15.75" customHeight="1" x14ac:dyDescent="0.35">
      <c r="I55"/>
    </row>
    <row r="56" spans="9:9" ht="15.75" customHeight="1" x14ac:dyDescent="0.35">
      <c r="I56"/>
    </row>
    <row r="57" spans="9:9" ht="15.75" customHeight="1" x14ac:dyDescent="0.35">
      <c r="I57"/>
    </row>
    <row r="58" spans="9:9" ht="15.75" customHeight="1" x14ac:dyDescent="0.35">
      <c r="I58"/>
    </row>
    <row r="59" spans="9:9" ht="15.75" customHeight="1" x14ac:dyDescent="0.35">
      <c r="I59"/>
    </row>
    <row r="60" spans="9:9" ht="15.75" customHeight="1" x14ac:dyDescent="0.35">
      <c r="I60"/>
    </row>
    <row r="61" spans="9:9" ht="15.75" customHeight="1" x14ac:dyDescent="0.35">
      <c r="I61"/>
    </row>
    <row r="62" spans="9:9" ht="15.75" customHeight="1" x14ac:dyDescent="0.35">
      <c r="I62"/>
    </row>
    <row r="63" spans="9:9" ht="15.75" customHeight="1" x14ac:dyDescent="0.35">
      <c r="I63"/>
    </row>
    <row r="64" spans="9:9" ht="15.75" customHeight="1" x14ac:dyDescent="0.35">
      <c r="I64"/>
    </row>
    <row r="65" spans="9:9" ht="15.75" customHeight="1" x14ac:dyDescent="0.35">
      <c r="I65"/>
    </row>
    <row r="66" spans="9:9" ht="15.75" customHeight="1" x14ac:dyDescent="0.35">
      <c r="I66"/>
    </row>
    <row r="67" spans="9:9" ht="15.75" customHeight="1" x14ac:dyDescent="0.35">
      <c r="I67"/>
    </row>
    <row r="68" spans="9:9" ht="15.75" customHeight="1" x14ac:dyDescent="0.35">
      <c r="I68"/>
    </row>
    <row r="69" spans="9:9" ht="15.75" customHeight="1" x14ac:dyDescent="0.35">
      <c r="I69"/>
    </row>
    <row r="70" spans="9:9" ht="15.75" customHeight="1" x14ac:dyDescent="0.35">
      <c r="I70"/>
    </row>
    <row r="71" spans="9:9" ht="15.75" customHeight="1" x14ac:dyDescent="0.35">
      <c r="I71"/>
    </row>
    <row r="72" spans="9:9" ht="15.75" customHeight="1" x14ac:dyDescent="0.35">
      <c r="I72"/>
    </row>
    <row r="73" spans="9:9" ht="15.75" customHeight="1" x14ac:dyDescent="0.35">
      <c r="I73"/>
    </row>
    <row r="74" spans="9:9" ht="15.75" customHeight="1" x14ac:dyDescent="0.35">
      <c r="I74"/>
    </row>
    <row r="75" spans="9:9" ht="15.75" customHeight="1" x14ac:dyDescent="0.35">
      <c r="I75"/>
    </row>
    <row r="76" spans="9:9" ht="15.75" customHeight="1" x14ac:dyDescent="0.35">
      <c r="I76"/>
    </row>
    <row r="77" spans="9:9" ht="15.75" customHeight="1" x14ac:dyDescent="0.35">
      <c r="I77"/>
    </row>
    <row r="78" spans="9:9" ht="15.75" customHeight="1" x14ac:dyDescent="0.35">
      <c r="I78"/>
    </row>
    <row r="79" spans="9:9" ht="15.75" customHeight="1" x14ac:dyDescent="0.35">
      <c r="I79"/>
    </row>
    <row r="80" spans="9:9" ht="15.75" customHeight="1" x14ac:dyDescent="0.35">
      <c r="I80"/>
    </row>
    <row r="81" spans="9:9" ht="15.75" customHeight="1" x14ac:dyDescent="0.35">
      <c r="I81"/>
    </row>
    <row r="82" spans="9:9" ht="15.75" customHeight="1" x14ac:dyDescent="0.35">
      <c r="I82"/>
    </row>
    <row r="83" spans="9:9" ht="15.75" customHeight="1" x14ac:dyDescent="0.35">
      <c r="I83"/>
    </row>
    <row r="84" spans="9:9" ht="15.75" customHeight="1" x14ac:dyDescent="0.35">
      <c r="I84"/>
    </row>
    <row r="85" spans="9:9" ht="15.75" customHeight="1" x14ac:dyDescent="0.35">
      <c r="I85"/>
    </row>
    <row r="86" spans="9:9" ht="15.75" customHeight="1" x14ac:dyDescent="0.35">
      <c r="I86"/>
    </row>
    <row r="87" spans="9:9" ht="15.75" customHeight="1" x14ac:dyDescent="0.35">
      <c r="I87"/>
    </row>
    <row r="88" spans="9:9" ht="15.75" customHeight="1" x14ac:dyDescent="0.35">
      <c r="I88"/>
    </row>
    <row r="89" spans="9:9" ht="15.75" customHeight="1" x14ac:dyDescent="0.35">
      <c r="I89"/>
    </row>
    <row r="90" spans="9:9" ht="15.75" customHeight="1" x14ac:dyDescent="0.35">
      <c r="I90"/>
    </row>
    <row r="91" spans="9:9" ht="15.75" customHeight="1" x14ac:dyDescent="0.35">
      <c r="I91"/>
    </row>
    <row r="92" spans="9:9" ht="15.75" customHeight="1" x14ac:dyDescent="0.35">
      <c r="I92"/>
    </row>
    <row r="93" spans="9:9" ht="15.75" customHeight="1" x14ac:dyDescent="0.35">
      <c r="I93"/>
    </row>
    <row r="94" spans="9:9" ht="15.75" customHeight="1" x14ac:dyDescent="0.35">
      <c r="I94"/>
    </row>
    <row r="95" spans="9:9" ht="15.75" customHeight="1" x14ac:dyDescent="0.35">
      <c r="I95"/>
    </row>
    <row r="96" spans="9:9" ht="15.75" customHeight="1" x14ac:dyDescent="0.35">
      <c r="I96"/>
    </row>
    <row r="97" spans="9:9" ht="15.75" customHeight="1" x14ac:dyDescent="0.35">
      <c r="I97"/>
    </row>
    <row r="98" spans="9:9" ht="15.75" customHeight="1" x14ac:dyDescent="0.35">
      <c r="I98"/>
    </row>
    <row r="99" spans="9:9" ht="15.75" customHeight="1" x14ac:dyDescent="0.35">
      <c r="I99"/>
    </row>
    <row r="100" spans="9:9" ht="15.75" customHeight="1" x14ac:dyDescent="0.35">
      <c r="I100"/>
    </row>
    <row r="101" spans="9:9" ht="15.75" customHeight="1" x14ac:dyDescent="0.35">
      <c r="I101"/>
    </row>
    <row r="102" spans="9:9" ht="15.75" customHeight="1" x14ac:dyDescent="0.35">
      <c r="I102"/>
    </row>
    <row r="103" spans="9:9" ht="15.75" customHeight="1" x14ac:dyDescent="0.35">
      <c r="I103"/>
    </row>
    <row r="104" spans="9:9" ht="15.75" customHeight="1" x14ac:dyDescent="0.35">
      <c r="I104"/>
    </row>
    <row r="105" spans="9:9" ht="15.75" customHeight="1" x14ac:dyDescent="0.35">
      <c r="I105"/>
    </row>
    <row r="106" spans="9:9" ht="15.75" customHeight="1" x14ac:dyDescent="0.35">
      <c r="I106"/>
    </row>
    <row r="107" spans="9:9" ht="15.75" customHeight="1" x14ac:dyDescent="0.35">
      <c r="I107"/>
    </row>
    <row r="108" spans="9:9" ht="15.75" customHeight="1" x14ac:dyDescent="0.35">
      <c r="I108"/>
    </row>
    <row r="109" spans="9:9" ht="15.75" customHeight="1" x14ac:dyDescent="0.35">
      <c r="I109"/>
    </row>
    <row r="110" spans="9:9" ht="15.75" customHeight="1" x14ac:dyDescent="0.35">
      <c r="I110"/>
    </row>
    <row r="111" spans="9:9" ht="15.75" customHeight="1" x14ac:dyDescent="0.35">
      <c r="I111"/>
    </row>
    <row r="112" spans="9:9" ht="15.75" customHeight="1" x14ac:dyDescent="0.35">
      <c r="I112"/>
    </row>
    <row r="113" spans="9:9" ht="15.75" customHeight="1" x14ac:dyDescent="0.35">
      <c r="I113"/>
    </row>
    <row r="114" spans="9:9" ht="15.75" customHeight="1" x14ac:dyDescent="0.35">
      <c r="I114"/>
    </row>
    <row r="115" spans="9:9" ht="15.75" customHeight="1" x14ac:dyDescent="0.35">
      <c r="I115"/>
    </row>
    <row r="116" spans="9:9" ht="15.75" customHeight="1" x14ac:dyDescent="0.35">
      <c r="I116"/>
    </row>
    <row r="117" spans="9:9" ht="15.75" customHeight="1" x14ac:dyDescent="0.35">
      <c r="I117"/>
    </row>
    <row r="118" spans="9:9" ht="15.75" customHeight="1" x14ac:dyDescent="0.35">
      <c r="I118"/>
    </row>
    <row r="119" spans="9:9" ht="15.75" customHeight="1" x14ac:dyDescent="0.35">
      <c r="I119"/>
    </row>
    <row r="120" spans="9:9" ht="15.75" customHeight="1" x14ac:dyDescent="0.35">
      <c r="I120"/>
    </row>
    <row r="121" spans="9:9" ht="15.75" customHeight="1" x14ac:dyDescent="0.35">
      <c r="I121"/>
    </row>
    <row r="122" spans="9:9" ht="15.75" customHeight="1" x14ac:dyDescent="0.35">
      <c r="I122"/>
    </row>
    <row r="123" spans="9:9" ht="15.75" customHeight="1" x14ac:dyDescent="0.35">
      <c r="I123"/>
    </row>
    <row r="124" spans="9:9" ht="15.75" customHeight="1" x14ac:dyDescent="0.35">
      <c r="I124"/>
    </row>
    <row r="125" spans="9:9" ht="15.75" customHeight="1" x14ac:dyDescent="0.35">
      <c r="I125"/>
    </row>
    <row r="126" spans="9:9" ht="15.75" customHeight="1" x14ac:dyDescent="0.35">
      <c r="I126"/>
    </row>
    <row r="127" spans="9:9" ht="15.75" customHeight="1" x14ac:dyDescent="0.35">
      <c r="I127"/>
    </row>
    <row r="128" spans="9:9" ht="15.75" customHeight="1" x14ac:dyDescent="0.35">
      <c r="I128"/>
    </row>
    <row r="129" spans="9:9" ht="15.75" customHeight="1" x14ac:dyDescent="0.35">
      <c r="I129"/>
    </row>
    <row r="130" spans="9:9" ht="15.75" customHeight="1" x14ac:dyDescent="0.35">
      <c r="I130"/>
    </row>
    <row r="131" spans="9:9" ht="15.75" customHeight="1" x14ac:dyDescent="0.35">
      <c r="I131"/>
    </row>
    <row r="132" spans="9:9" ht="15.75" customHeight="1" x14ac:dyDescent="0.35">
      <c r="I132"/>
    </row>
    <row r="133" spans="9:9" ht="15.75" customHeight="1" x14ac:dyDescent="0.35">
      <c r="I133"/>
    </row>
    <row r="134" spans="9:9" ht="15.75" customHeight="1" x14ac:dyDescent="0.35">
      <c r="I134"/>
    </row>
    <row r="135" spans="9:9" ht="15.75" customHeight="1" x14ac:dyDescent="0.35">
      <c r="I135"/>
    </row>
    <row r="136" spans="9:9" ht="15.75" customHeight="1" x14ac:dyDescent="0.35">
      <c r="I136"/>
    </row>
    <row r="137" spans="9:9" ht="15.75" customHeight="1" x14ac:dyDescent="0.35">
      <c r="I137"/>
    </row>
    <row r="138" spans="9:9" ht="15.75" customHeight="1" x14ac:dyDescent="0.35">
      <c r="I138"/>
    </row>
    <row r="139" spans="9:9" ht="15.75" customHeight="1" x14ac:dyDescent="0.35">
      <c r="I139"/>
    </row>
    <row r="140" spans="9:9" ht="15.75" customHeight="1" x14ac:dyDescent="0.35">
      <c r="I140"/>
    </row>
    <row r="141" spans="9:9" ht="15.75" customHeight="1" x14ac:dyDescent="0.35">
      <c r="I141"/>
    </row>
    <row r="142" spans="9:9" ht="15.75" customHeight="1" x14ac:dyDescent="0.35">
      <c r="I142"/>
    </row>
    <row r="143" spans="9:9" ht="15.75" customHeight="1" x14ac:dyDescent="0.35">
      <c r="I143"/>
    </row>
    <row r="144" spans="9:9" ht="15.75" customHeight="1" x14ac:dyDescent="0.35">
      <c r="I144"/>
    </row>
    <row r="145" spans="9:9" ht="15.75" customHeight="1" x14ac:dyDescent="0.35">
      <c r="I145"/>
    </row>
    <row r="146" spans="9:9" ht="15.75" customHeight="1" x14ac:dyDescent="0.35">
      <c r="I146"/>
    </row>
    <row r="147" spans="9:9" ht="15.75" customHeight="1" x14ac:dyDescent="0.35">
      <c r="I147"/>
    </row>
    <row r="148" spans="9:9" ht="15.75" customHeight="1" x14ac:dyDescent="0.35">
      <c r="I148"/>
    </row>
    <row r="149" spans="9:9" ht="15.75" customHeight="1" x14ac:dyDescent="0.35">
      <c r="I149"/>
    </row>
    <row r="150" spans="9:9" ht="15.75" customHeight="1" x14ac:dyDescent="0.35">
      <c r="I150"/>
    </row>
    <row r="151" spans="9:9" ht="15.75" customHeight="1" x14ac:dyDescent="0.35">
      <c r="I151"/>
    </row>
    <row r="152" spans="9:9" ht="15.75" customHeight="1" x14ac:dyDescent="0.35">
      <c r="I152"/>
    </row>
    <row r="153" spans="9:9" ht="15.75" customHeight="1" x14ac:dyDescent="0.35">
      <c r="I153"/>
    </row>
    <row r="154" spans="9:9" ht="15.75" customHeight="1" x14ac:dyDescent="0.35">
      <c r="I154"/>
    </row>
    <row r="155" spans="9:9" ht="15.75" customHeight="1" x14ac:dyDescent="0.35">
      <c r="I155"/>
    </row>
    <row r="156" spans="9:9" ht="15.75" customHeight="1" x14ac:dyDescent="0.35">
      <c r="I156"/>
    </row>
    <row r="157" spans="9:9" ht="15.75" customHeight="1" x14ac:dyDescent="0.35">
      <c r="I157"/>
    </row>
    <row r="158" spans="9:9" ht="15.75" customHeight="1" x14ac:dyDescent="0.35">
      <c r="I158"/>
    </row>
    <row r="159" spans="9:9" ht="15.75" customHeight="1" x14ac:dyDescent="0.35">
      <c r="I159"/>
    </row>
    <row r="160" spans="9:9" ht="15.75" customHeight="1" x14ac:dyDescent="0.35">
      <c r="I160"/>
    </row>
    <row r="161" spans="9:9" ht="15.75" customHeight="1" x14ac:dyDescent="0.35">
      <c r="I161"/>
    </row>
    <row r="162" spans="9:9" ht="15.75" customHeight="1" x14ac:dyDescent="0.35">
      <c r="I162"/>
    </row>
    <row r="163" spans="9:9" ht="15.75" customHeight="1" x14ac:dyDescent="0.35">
      <c r="I163"/>
    </row>
    <row r="164" spans="9:9" ht="15.75" customHeight="1" x14ac:dyDescent="0.35">
      <c r="I164"/>
    </row>
    <row r="165" spans="9:9" ht="15.75" customHeight="1" x14ac:dyDescent="0.35">
      <c r="I165"/>
    </row>
    <row r="166" spans="9:9" ht="15.75" customHeight="1" x14ac:dyDescent="0.35">
      <c r="I166"/>
    </row>
    <row r="167" spans="9:9" ht="15.75" customHeight="1" x14ac:dyDescent="0.35">
      <c r="I167"/>
    </row>
    <row r="168" spans="9:9" ht="15.75" customHeight="1" x14ac:dyDescent="0.35">
      <c r="I168"/>
    </row>
    <row r="169" spans="9:9" ht="15.75" customHeight="1" x14ac:dyDescent="0.35">
      <c r="I169"/>
    </row>
    <row r="170" spans="9:9" ht="15.75" customHeight="1" x14ac:dyDescent="0.35">
      <c r="I170"/>
    </row>
    <row r="171" spans="9:9" ht="15.75" customHeight="1" x14ac:dyDescent="0.35">
      <c r="I171"/>
    </row>
    <row r="172" spans="9:9" ht="15.75" customHeight="1" x14ac:dyDescent="0.35">
      <c r="I172"/>
    </row>
    <row r="173" spans="9:9" ht="15.75" customHeight="1" x14ac:dyDescent="0.35">
      <c r="I173"/>
    </row>
    <row r="174" spans="9:9" ht="15.75" customHeight="1" x14ac:dyDescent="0.35">
      <c r="I174"/>
    </row>
    <row r="175" spans="9:9" ht="15.75" customHeight="1" x14ac:dyDescent="0.35">
      <c r="I175"/>
    </row>
    <row r="176" spans="9:9" ht="15.75" customHeight="1" x14ac:dyDescent="0.35">
      <c r="I176"/>
    </row>
    <row r="177" spans="9:9" ht="15.75" customHeight="1" x14ac:dyDescent="0.35">
      <c r="I177"/>
    </row>
    <row r="178" spans="9:9" ht="15.75" customHeight="1" x14ac:dyDescent="0.35">
      <c r="I178"/>
    </row>
    <row r="179" spans="9:9" ht="15.75" customHeight="1" x14ac:dyDescent="0.35">
      <c r="I179"/>
    </row>
    <row r="180" spans="9:9" ht="15.75" customHeight="1" x14ac:dyDescent="0.35">
      <c r="I180"/>
    </row>
    <row r="181" spans="9:9" ht="15.75" customHeight="1" x14ac:dyDescent="0.35">
      <c r="I181"/>
    </row>
    <row r="182" spans="9:9" ht="15.75" customHeight="1" x14ac:dyDescent="0.35">
      <c r="I182"/>
    </row>
    <row r="183" spans="9:9" ht="15.75" customHeight="1" x14ac:dyDescent="0.35">
      <c r="I183"/>
    </row>
    <row r="184" spans="9:9" ht="15.75" customHeight="1" x14ac:dyDescent="0.35">
      <c r="I184"/>
    </row>
    <row r="185" spans="9:9" ht="15.75" customHeight="1" x14ac:dyDescent="0.35">
      <c r="I185"/>
    </row>
    <row r="186" spans="9:9" ht="15.75" customHeight="1" x14ac:dyDescent="0.35">
      <c r="I186"/>
    </row>
    <row r="187" spans="9:9" ht="15.75" customHeight="1" x14ac:dyDescent="0.35">
      <c r="I187"/>
    </row>
    <row r="188" spans="9:9" ht="15.75" customHeight="1" x14ac:dyDescent="0.35">
      <c r="I188"/>
    </row>
    <row r="189" spans="9:9" ht="15.75" customHeight="1" x14ac:dyDescent="0.35">
      <c r="I189"/>
    </row>
    <row r="190" spans="9:9" ht="15.75" customHeight="1" x14ac:dyDescent="0.35">
      <c r="I190"/>
    </row>
    <row r="191" spans="9:9" ht="15.75" customHeight="1" x14ac:dyDescent="0.35">
      <c r="I191"/>
    </row>
    <row r="192" spans="9:9" ht="15.75" customHeight="1" x14ac:dyDescent="0.35">
      <c r="I192"/>
    </row>
    <row r="193" spans="9:9" ht="15.75" customHeight="1" x14ac:dyDescent="0.35">
      <c r="I193"/>
    </row>
    <row r="194" spans="9:9" ht="15.75" customHeight="1" x14ac:dyDescent="0.35">
      <c r="I194"/>
    </row>
    <row r="195" spans="9:9" ht="15.75" customHeight="1" x14ac:dyDescent="0.35">
      <c r="I195"/>
    </row>
    <row r="196" spans="9:9" ht="15.75" customHeight="1" x14ac:dyDescent="0.35">
      <c r="I196"/>
    </row>
    <row r="197" spans="9:9" ht="15.75" customHeight="1" x14ac:dyDescent="0.35">
      <c r="I197"/>
    </row>
    <row r="198" spans="9:9" ht="15.75" customHeight="1" x14ac:dyDescent="0.35">
      <c r="I198"/>
    </row>
    <row r="199" spans="9:9" ht="15.75" customHeight="1" x14ac:dyDescent="0.35">
      <c r="I199"/>
    </row>
    <row r="200" spans="9:9" ht="15.75" customHeight="1" x14ac:dyDescent="0.35">
      <c r="I200"/>
    </row>
    <row r="201" spans="9:9" ht="15.75" customHeight="1" x14ac:dyDescent="0.35">
      <c r="I201"/>
    </row>
    <row r="202" spans="9:9" ht="15.75" customHeight="1" x14ac:dyDescent="0.35">
      <c r="I202"/>
    </row>
    <row r="203" spans="9:9" ht="15.75" customHeight="1" x14ac:dyDescent="0.35">
      <c r="I203"/>
    </row>
    <row r="204" spans="9:9" ht="15.75" customHeight="1" x14ac:dyDescent="0.35">
      <c r="I204"/>
    </row>
    <row r="205" spans="9:9" ht="15.75" customHeight="1" x14ac:dyDescent="0.35">
      <c r="I205"/>
    </row>
    <row r="206" spans="9:9" ht="15.75" customHeight="1" x14ac:dyDescent="0.35">
      <c r="I206"/>
    </row>
    <row r="207" spans="9:9" ht="15.75" customHeight="1" x14ac:dyDescent="0.35">
      <c r="I207"/>
    </row>
    <row r="208" spans="9:9" ht="15.75" customHeight="1" x14ac:dyDescent="0.35">
      <c r="I208"/>
    </row>
    <row r="209" spans="9:9" ht="15.75" customHeight="1" x14ac:dyDescent="0.35">
      <c r="I209"/>
    </row>
    <row r="210" spans="9:9" ht="15.75" customHeight="1" x14ac:dyDescent="0.35">
      <c r="I210"/>
    </row>
    <row r="211" spans="9:9" ht="15.75" customHeight="1" x14ac:dyDescent="0.35">
      <c r="I211"/>
    </row>
    <row r="212" spans="9:9" ht="15.75" customHeight="1" x14ac:dyDescent="0.35">
      <c r="I212"/>
    </row>
    <row r="213" spans="9:9" ht="15.75" customHeight="1" x14ac:dyDescent="0.35">
      <c r="I213"/>
    </row>
    <row r="214" spans="9:9" ht="15.75" customHeight="1" x14ac:dyDescent="0.35">
      <c r="I214"/>
    </row>
    <row r="215" spans="9:9" ht="15.75" customHeight="1" x14ac:dyDescent="0.35">
      <c r="I215"/>
    </row>
    <row r="216" spans="9:9" ht="15.75" customHeight="1" x14ac:dyDescent="0.35">
      <c r="I216"/>
    </row>
    <row r="217" spans="9:9" ht="15.75" customHeight="1" x14ac:dyDescent="0.35">
      <c r="I217"/>
    </row>
    <row r="218" spans="9:9" ht="15.75" customHeight="1" x14ac:dyDescent="0.35">
      <c r="I218"/>
    </row>
    <row r="219" spans="9:9" ht="15.75" customHeight="1" x14ac:dyDescent="0.35">
      <c r="I219"/>
    </row>
    <row r="220" spans="9:9" ht="15.75" customHeight="1" x14ac:dyDescent="0.35">
      <c r="I220"/>
    </row>
    <row r="221" spans="9:9" ht="15.75" customHeight="1" x14ac:dyDescent="0.35">
      <c r="I221"/>
    </row>
    <row r="222" spans="9:9" ht="15.75" customHeight="1" x14ac:dyDescent="0.35">
      <c r="I222"/>
    </row>
    <row r="223" spans="9:9" ht="15.75" customHeight="1" x14ac:dyDescent="0.35">
      <c r="I223"/>
    </row>
    <row r="224" spans="9:9" ht="15.75" customHeight="1" x14ac:dyDescent="0.35">
      <c r="I224"/>
    </row>
    <row r="225" spans="9:9" ht="15.75" customHeight="1" x14ac:dyDescent="0.35">
      <c r="I225"/>
    </row>
    <row r="226" spans="9:9" ht="15.75" customHeight="1" x14ac:dyDescent="0.35">
      <c r="I226"/>
    </row>
    <row r="227" spans="9:9" ht="15.75" customHeight="1" x14ac:dyDescent="0.35">
      <c r="I227"/>
    </row>
    <row r="228" spans="9:9" ht="15.75" customHeight="1" x14ac:dyDescent="0.35">
      <c r="I228"/>
    </row>
    <row r="229" spans="9:9" ht="15.75" customHeight="1" x14ac:dyDescent="0.35">
      <c r="I229"/>
    </row>
    <row r="230" spans="9:9" ht="15.75" customHeight="1" x14ac:dyDescent="0.35">
      <c r="I230"/>
    </row>
    <row r="231" spans="9:9" ht="15.75" customHeight="1" x14ac:dyDescent="0.35">
      <c r="I231"/>
    </row>
    <row r="232" spans="9:9" ht="15.75" customHeight="1" x14ac:dyDescent="0.35">
      <c r="I232"/>
    </row>
    <row r="233" spans="9:9" ht="15.75" customHeight="1" x14ac:dyDescent="0.35">
      <c r="I233"/>
    </row>
    <row r="234" spans="9:9" ht="15.75" customHeight="1" x14ac:dyDescent="0.35">
      <c r="I234"/>
    </row>
    <row r="235" spans="9:9" ht="15.75" customHeight="1" x14ac:dyDescent="0.35">
      <c r="I235"/>
    </row>
    <row r="236" spans="9:9" ht="15.75" customHeight="1" x14ac:dyDescent="0.35">
      <c r="I236"/>
    </row>
    <row r="237" spans="9:9" ht="15.75" customHeight="1" x14ac:dyDescent="0.35">
      <c r="I237"/>
    </row>
    <row r="238" spans="9:9" ht="15.75" customHeight="1" x14ac:dyDescent="0.35">
      <c r="I238"/>
    </row>
    <row r="239" spans="9:9" ht="15.75" customHeight="1" x14ac:dyDescent="0.35">
      <c r="I239"/>
    </row>
    <row r="240" spans="9:9" ht="15.75" customHeight="1" x14ac:dyDescent="0.35">
      <c r="I240"/>
    </row>
    <row r="241" spans="9:9" ht="15.75" customHeight="1" x14ac:dyDescent="0.35">
      <c r="I241"/>
    </row>
    <row r="242" spans="9:9" ht="15.75" customHeight="1" x14ac:dyDescent="0.35">
      <c r="I242"/>
    </row>
    <row r="243" spans="9:9" ht="15.75" customHeight="1" x14ac:dyDescent="0.35">
      <c r="I243"/>
    </row>
    <row r="244" spans="9:9" ht="15.75" customHeight="1" x14ac:dyDescent="0.35">
      <c r="I244"/>
    </row>
    <row r="245" spans="9:9" ht="15.75" customHeight="1" x14ac:dyDescent="0.35">
      <c r="I245"/>
    </row>
    <row r="246" spans="9:9" ht="15.75" customHeight="1" x14ac:dyDescent="0.35">
      <c r="I246"/>
    </row>
    <row r="247" spans="9:9" ht="15.75" customHeight="1" x14ac:dyDescent="0.35">
      <c r="I247"/>
    </row>
    <row r="248" spans="9:9" ht="15.75" customHeight="1" x14ac:dyDescent="0.35">
      <c r="I248"/>
    </row>
    <row r="249" spans="9:9" ht="15.75" customHeight="1" x14ac:dyDescent="0.35">
      <c r="I249"/>
    </row>
    <row r="250" spans="9:9" ht="15.75" customHeight="1" x14ac:dyDescent="0.35">
      <c r="I250"/>
    </row>
    <row r="251" spans="9:9" ht="15.75" customHeight="1" x14ac:dyDescent="0.35">
      <c r="I251"/>
    </row>
    <row r="252" spans="9:9" ht="15.75" customHeight="1" x14ac:dyDescent="0.35">
      <c r="I252"/>
    </row>
    <row r="253" spans="9:9" ht="15.75" customHeight="1" x14ac:dyDescent="0.35">
      <c r="I253"/>
    </row>
    <row r="254" spans="9:9" ht="15.75" customHeight="1" x14ac:dyDescent="0.35">
      <c r="I254"/>
    </row>
    <row r="255" spans="9:9" ht="15.75" customHeight="1" x14ac:dyDescent="0.35">
      <c r="I255"/>
    </row>
    <row r="256" spans="9:9" ht="15.75" customHeight="1" x14ac:dyDescent="0.35">
      <c r="I256"/>
    </row>
    <row r="257" spans="9:9" ht="15.75" customHeight="1" x14ac:dyDescent="0.35">
      <c r="I257"/>
    </row>
    <row r="258" spans="9:9" ht="15.75" customHeight="1" x14ac:dyDescent="0.35">
      <c r="I258"/>
    </row>
    <row r="259" spans="9:9" ht="15.75" customHeight="1" x14ac:dyDescent="0.35">
      <c r="I259"/>
    </row>
    <row r="260" spans="9:9" ht="15.75" customHeight="1" x14ac:dyDescent="0.35">
      <c r="I260"/>
    </row>
    <row r="261" spans="9:9" ht="15.75" customHeight="1" x14ac:dyDescent="0.35">
      <c r="I261"/>
    </row>
    <row r="262" spans="9:9" ht="15.75" customHeight="1" x14ac:dyDescent="0.35">
      <c r="I262"/>
    </row>
    <row r="263" spans="9:9" ht="15.75" customHeight="1" x14ac:dyDescent="0.35">
      <c r="I263"/>
    </row>
    <row r="264" spans="9:9" ht="15.75" customHeight="1" x14ac:dyDescent="0.35">
      <c r="I264"/>
    </row>
    <row r="265" spans="9:9" ht="15.75" customHeight="1" x14ac:dyDescent="0.35">
      <c r="I265"/>
    </row>
    <row r="266" spans="9:9" ht="15.75" customHeight="1" x14ac:dyDescent="0.35">
      <c r="I266"/>
    </row>
    <row r="267" spans="9:9" ht="15.75" customHeight="1" x14ac:dyDescent="0.35">
      <c r="I267"/>
    </row>
    <row r="268" spans="9:9" ht="15.75" customHeight="1" x14ac:dyDescent="0.35">
      <c r="I268"/>
    </row>
    <row r="269" spans="9:9" ht="15.75" customHeight="1" x14ac:dyDescent="0.35">
      <c r="I269"/>
    </row>
    <row r="270" spans="9:9" ht="15.75" customHeight="1" x14ac:dyDescent="0.35">
      <c r="I270"/>
    </row>
    <row r="271" spans="9:9" ht="15.75" customHeight="1" x14ac:dyDescent="0.35">
      <c r="I271"/>
    </row>
    <row r="272" spans="9:9" ht="15.75" customHeight="1" x14ac:dyDescent="0.35">
      <c r="I272"/>
    </row>
    <row r="273" spans="9:9" ht="15.75" customHeight="1" x14ac:dyDescent="0.35">
      <c r="I273"/>
    </row>
    <row r="274" spans="9:9" ht="15.75" customHeight="1" x14ac:dyDescent="0.35">
      <c r="I274"/>
    </row>
    <row r="275" spans="9:9" ht="15.75" customHeight="1" x14ac:dyDescent="0.35">
      <c r="I275"/>
    </row>
    <row r="276" spans="9:9" ht="15.75" customHeight="1" x14ac:dyDescent="0.35">
      <c r="I276"/>
    </row>
    <row r="277" spans="9:9" ht="15.75" customHeight="1" x14ac:dyDescent="0.35">
      <c r="I277"/>
    </row>
    <row r="278" spans="9:9" ht="15.75" customHeight="1" x14ac:dyDescent="0.35">
      <c r="I278"/>
    </row>
    <row r="279" spans="9:9" ht="15.75" customHeight="1" x14ac:dyDescent="0.35">
      <c r="I279"/>
    </row>
    <row r="280" spans="9:9" ht="15.75" customHeight="1" x14ac:dyDescent="0.35">
      <c r="I280"/>
    </row>
    <row r="281" spans="9:9" ht="15.75" customHeight="1" x14ac:dyDescent="0.35">
      <c r="I281"/>
    </row>
    <row r="282" spans="9:9" ht="15.75" customHeight="1" x14ac:dyDescent="0.35">
      <c r="I282"/>
    </row>
    <row r="283" spans="9:9" ht="15.75" customHeight="1" x14ac:dyDescent="0.35">
      <c r="I283"/>
    </row>
    <row r="284" spans="9:9" ht="15.75" customHeight="1" x14ac:dyDescent="0.35">
      <c r="I284"/>
    </row>
    <row r="285" spans="9:9" ht="15.75" customHeight="1" x14ac:dyDescent="0.35">
      <c r="I285"/>
    </row>
    <row r="286" spans="9:9" ht="15.75" customHeight="1" x14ac:dyDescent="0.35">
      <c r="I286"/>
    </row>
    <row r="287" spans="9:9" ht="15.75" customHeight="1" x14ac:dyDescent="0.35">
      <c r="I287"/>
    </row>
    <row r="288" spans="9:9" ht="15.75" customHeight="1" x14ac:dyDescent="0.35">
      <c r="I288"/>
    </row>
    <row r="289" spans="9:9" ht="15.75" customHeight="1" x14ac:dyDescent="0.35">
      <c r="I289"/>
    </row>
    <row r="290" spans="9:9" ht="15.75" customHeight="1" x14ac:dyDescent="0.35">
      <c r="I290"/>
    </row>
    <row r="291" spans="9:9" ht="15.75" customHeight="1" x14ac:dyDescent="0.35">
      <c r="I291"/>
    </row>
    <row r="292" spans="9:9" ht="15.75" customHeight="1" x14ac:dyDescent="0.35">
      <c r="I292"/>
    </row>
    <row r="293" spans="9:9" ht="15.75" customHeight="1" x14ac:dyDescent="0.35">
      <c r="I293"/>
    </row>
    <row r="294" spans="9:9" ht="15.75" customHeight="1" x14ac:dyDescent="0.35">
      <c r="I294"/>
    </row>
    <row r="295" spans="9:9" ht="15.75" customHeight="1" x14ac:dyDescent="0.35">
      <c r="I295"/>
    </row>
    <row r="296" spans="9:9" ht="15.75" customHeight="1" x14ac:dyDescent="0.35">
      <c r="I296"/>
    </row>
    <row r="297" spans="9:9" ht="15.75" customHeight="1" x14ac:dyDescent="0.35">
      <c r="I297"/>
    </row>
    <row r="298" spans="9:9" ht="15.75" customHeight="1" x14ac:dyDescent="0.35">
      <c r="I298"/>
    </row>
    <row r="299" spans="9:9" ht="15.75" customHeight="1" x14ac:dyDescent="0.35">
      <c r="I299"/>
    </row>
    <row r="300" spans="9:9" ht="15.75" customHeight="1" x14ac:dyDescent="0.35">
      <c r="I300"/>
    </row>
    <row r="301" spans="9:9" ht="15.75" customHeight="1" x14ac:dyDescent="0.35">
      <c r="I301"/>
    </row>
    <row r="302" spans="9:9" ht="15.75" customHeight="1" x14ac:dyDescent="0.35">
      <c r="I302"/>
    </row>
    <row r="303" spans="9:9" ht="15.75" customHeight="1" x14ac:dyDescent="0.35">
      <c r="I303"/>
    </row>
    <row r="304" spans="9:9" ht="15.75" customHeight="1" x14ac:dyDescent="0.35">
      <c r="I304"/>
    </row>
    <row r="305" spans="9:9" ht="15.75" customHeight="1" x14ac:dyDescent="0.35">
      <c r="I305"/>
    </row>
    <row r="306" spans="9:9" ht="15.75" customHeight="1" x14ac:dyDescent="0.35">
      <c r="I306"/>
    </row>
    <row r="307" spans="9:9" ht="15.75" customHeight="1" x14ac:dyDescent="0.35">
      <c r="I307"/>
    </row>
    <row r="308" spans="9:9" ht="15.75" customHeight="1" x14ac:dyDescent="0.35">
      <c r="I308"/>
    </row>
    <row r="309" spans="9:9" ht="15.75" customHeight="1" x14ac:dyDescent="0.35">
      <c r="I309"/>
    </row>
    <row r="310" spans="9:9" ht="15.75" customHeight="1" x14ac:dyDescent="0.35">
      <c r="I310"/>
    </row>
    <row r="311" spans="9:9" ht="15.75" customHeight="1" x14ac:dyDescent="0.35">
      <c r="I311"/>
    </row>
    <row r="312" spans="9:9" ht="15.75" customHeight="1" x14ac:dyDescent="0.35">
      <c r="I312"/>
    </row>
    <row r="313" spans="9:9" ht="15.75" customHeight="1" x14ac:dyDescent="0.35">
      <c r="I313"/>
    </row>
    <row r="314" spans="9:9" ht="15.75" customHeight="1" x14ac:dyDescent="0.35">
      <c r="I314"/>
    </row>
    <row r="315" spans="9:9" ht="15.75" customHeight="1" x14ac:dyDescent="0.35">
      <c r="I315"/>
    </row>
    <row r="316" spans="9:9" ht="15.75" customHeight="1" x14ac:dyDescent="0.35">
      <c r="I316"/>
    </row>
    <row r="317" spans="9:9" ht="15.75" customHeight="1" x14ac:dyDescent="0.35">
      <c r="I317"/>
    </row>
    <row r="318" spans="9:9" ht="15.75" customHeight="1" x14ac:dyDescent="0.35">
      <c r="I318"/>
    </row>
    <row r="319" spans="9:9" ht="15.75" customHeight="1" x14ac:dyDescent="0.35">
      <c r="I319"/>
    </row>
    <row r="320" spans="9:9" ht="15.75" customHeight="1" x14ac:dyDescent="0.35">
      <c r="I320"/>
    </row>
    <row r="321" spans="9:9" ht="15.75" customHeight="1" x14ac:dyDescent="0.35">
      <c r="I321"/>
    </row>
    <row r="322" spans="9:9" ht="15.75" customHeight="1" x14ac:dyDescent="0.35">
      <c r="I322"/>
    </row>
    <row r="323" spans="9:9" ht="15.75" customHeight="1" x14ac:dyDescent="0.35">
      <c r="I323"/>
    </row>
    <row r="324" spans="9:9" ht="15.75" customHeight="1" x14ac:dyDescent="0.35">
      <c r="I324"/>
    </row>
    <row r="325" spans="9:9" ht="15.75" customHeight="1" x14ac:dyDescent="0.35">
      <c r="I325"/>
    </row>
    <row r="326" spans="9:9" ht="15.75" customHeight="1" x14ac:dyDescent="0.35">
      <c r="I326"/>
    </row>
    <row r="327" spans="9:9" ht="15.75" customHeight="1" x14ac:dyDescent="0.35">
      <c r="I327"/>
    </row>
    <row r="328" spans="9:9" ht="15.75" customHeight="1" x14ac:dyDescent="0.35">
      <c r="I328"/>
    </row>
    <row r="329" spans="9:9" ht="15.75" customHeight="1" x14ac:dyDescent="0.35">
      <c r="I329"/>
    </row>
    <row r="330" spans="9:9" ht="15.75" customHeight="1" x14ac:dyDescent="0.35">
      <c r="I330"/>
    </row>
    <row r="331" spans="9:9" ht="15.75" customHeight="1" x14ac:dyDescent="0.35">
      <c r="I331"/>
    </row>
    <row r="332" spans="9:9" ht="15.75" customHeight="1" x14ac:dyDescent="0.35">
      <c r="I332"/>
    </row>
    <row r="333" spans="9:9" ht="15.75" customHeight="1" x14ac:dyDescent="0.35">
      <c r="I333"/>
    </row>
    <row r="334" spans="9:9" ht="15.75" customHeight="1" x14ac:dyDescent="0.35">
      <c r="I334"/>
    </row>
    <row r="335" spans="9:9" ht="15.75" customHeight="1" x14ac:dyDescent="0.35">
      <c r="I335"/>
    </row>
    <row r="336" spans="9:9" ht="15.75" customHeight="1" x14ac:dyDescent="0.35">
      <c r="I336"/>
    </row>
    <row r="337" spans="9:9" ht="15.75" customHeight="1" x14ac:dyDescent="0.35">
      <c r="I337"/>
    </row>
    <row r="338" spans="9:9" ht="15.75" customHeight="1" x14ac:dyDescent="0.35">
      <c r="I338"/>
    </row>
    <row r="339" spans="9:9" ht="15.75" customHeight="1" x14ac:dyDescent="0.35">
      <c r="I339"/>
    </row>
    <row r="340" spans="9:9" ht="15.75" customHeight="1" x14ac:dyDescent="0.35">
      <c r="I340"/>
    </row>
    <row r="341" spans="9:9" ht="15.75" customHeight="1" x14ac:dyDescent="0.35">
      <c r="I341"/>
    </row>
    <row r="342" spans="9:9" ht="15.75" customHeight="1" x14ac:dyDescent="0.35">
      <c r="I342"/>
    </row>
    <row r="343" spans="9:9" ht="15.75" customHeight="1" x14ac:dyDescent="0.35">
      <c r="I343"/>
    </row>
    <row r="344" spans="9:9" ht="15.75" customHeight="1" x14ac:dyDescent="0.35">
      <c r="I344"/>
    </row>
    <row r="345" spans="9:9" ht="15.75" customHeight="1" x14ac:dyDescent="0.35">
      <c r="I345"/>
    </row>
    <row r="346" spans="9:9" ht="15.75" customHeight="1" x14ac:dyDescent="0.35">
      <c r="I346"/>
    </row>
    <row r="347" spans="9:9" ht="15.75" customHeight="1" x14ac:dyDescent="0.35">
      <c r="I347"/>
    </row>
    <row r="348" spans="9:9" ht="15.75" customHeight="1" x14ac:dyDescent="0.35">
      <c r="I348"/>
    </row>
    <row r="349" spans="9:9" ht="15.75" customHeight="1" x14ac:dyDescent="0.35">
      <c r="I349"/>
    </row>
    <row r="350" spans="9:9" ht="15.75" customHeight="1" x14ac:dyDescent="0.35">
      <c r="I350"/>
    </row>
    <row r="351" spans="9:9" ht="15.75" customHeight="1" x14ac:dyDescent="0.35">
      <c r="I351"/>
    </row>
    <row r="352" spans="9:9" ht="15.75" customHeight="1" x14ac:dyDescent="0.35">
      <c r="I352"/>
    </row>
    <row r="353" spans="9:9" ht="15.75" customHeight="1" x14ac:dyDescent="0.35">
      <c r="I353"/>
    </row>
    <row r="354" spans="9:9" ht="15.75" customHeight="1" x14ac:dyDescent="0.35">
      <c r="I354"/>
    </row>
    <row r="355" spans="9:9" ht="15.75" customHeight="1" x14ac:dyDescent="0.35">
      <c r="I355"/>
    </row>
    <row r="356" spans="9:9" ht="15.75" customHeight="1" x14ac:dyDescent="0.35">
      <c r="I356"/>
    </row>
    <row r="357" spans="9:9" ht="15.75" customHeight="1" x14ac:dyDescent="0.35">
      <c r="I357"/>
    </row>
    <row r="358" spans="9:9" ht="15.75" customHeight="1" x14ac:dyDescent="0.35">
      <c r="I358"/>
    </row>
    <row r="359" spans="9:9" ht="15.75" customHeight="1" x14ac:dyDescent="0.35">
      <c r="I359"/>
    </row>
    <row r="360" spans="9:9" ht="15.75" customHeight="1" x14ac:dyDescent="0.35">
      <c r="I360"/>
    </row>
    <row r="361" spans="9:9" ht="15.75" customHeight="1" x14ac:dyDescent="0.35">
      <c r="I361"/>
    </row>
    <row r="362" spans="9:9" ht="15.75" customHeight="1" x14ac:dyDescent="0.35">
      <c r="I362"/>
    </row>
    <row r="363" spans="9:9" ht="15.75" customHeight="1" x14ac:dyDescent="0.35">
      <c r="I363"/>
    </row>
    <row r="364" spans="9:9" ht="15.75" customHeight="1" x14ac:dyDescent="0.35">
      <c r="I364"/>
    </row>
    <row r="365" spans="9:9" ht="15.75" customHeight="1" x14ac:dyDescent="0.35">
      <c r="I365"/>
    </row>
    <row r="366" spans="9:9" ht="15.75" customHeight="1" x14ac:dyDescent="0.35">
      <c r="I366"/>
    </row>
    <row r="367" spans="9:9" ht="15.75" customHeight="1" x14ac:dyDescent="0.35">
      <c r="I367"/>
    </row>
    <row r="368" spans="9:9" ht="15.75" customHeight="1" x14ac:dyDescent="0.35">
      <c r="I368"/>
    </row>
    <row r="369" spans="9:9" ht="15.75" customHeight="1" x14ac:dyDescent="0.35">
      <c r="I369"/>
    </row>
    <row r="370" spans="9:9" ht="15.75" customHeight="1" x14ac:dyDescent="0.35">
      <c r="I370"/>
    </row>
    <row r="371" spans="9:9" ht="15.75" customHeight="1" x14ac:dyDescent="0.35">
      <c r="I371"/>
    </row>
    <row r="372" spans="9:9" ht="15.75" customHeight="1" x14ac:dyDescent="0.35">
      <c r="I372"/>
    </row>
    <row r="373" spans="9:9" ht="15.75" customHeight="1" x14ac:dyDescent="0.35">
      <c r="I373"/>
    </row>
    <row r="374" spans="9:9" ht="15.75" customHeight="1" x14ac:dyDescent="0.35">
      <c r="I374"/>
    </row>
    <row r="375" spans="9:9" ht="15.75" customHeight="1" x14ac:dyDescent="0.35">
      <c r="I375"/>
    </row>
    <row r="376" spans="9:9" ht="15.75" customHeight="1" x14ac:dyDescent="0.35">
      <c r="I376"/>
    </row>
    <row r="377" spans="9:9" ht="15.75" customHeight="1" x14ac:dyDescent="0.35">
      <c r="I377"/>
    </row>
    <row r="378" spans="9:9" ht="15.75" customHeight="1" x14ac:dyDescent="0.35">
      <c r="I378"/>
    </row>
    <row r="379" spans="9:9" ht="15.75" customHeight="1" x14ac:dyDescent="0.35">
      <c r="I379"/>
    </row>
    <row r="380" spans="9:9" ht="15.75" customHeight="1" x14ac:dyDescent="0.35">
      <c r="I380"/>
    </row>
    <row r="381" spans="9:9" ht="15.75" customHeight="1" x14ac:dyDescent="0.35">
      <c r="I381"/>
    </row>
    <row r="382" spans="9:9" ht="15.75" customHeight="1" x14ac:dyDescent="0.35">
      <c r="I382"/>
    </row>
    <row r="383" spans="9:9" ht="15.75" customHeight="1" x14ac:dyDescent="0.35">
      <c r="I383"/>
    </row>
    <row r="384" spans="9:9" ht="15.75" customHeight="1" x14ac:dyDescent="0.35">
      <c r="I384"/>
    </row>
    <row r="385" spans="9:9" ht="15.75" customHeight="1" x14ac:dyDescent="0.35">
      <c r="I385"/>
    </row>
    <row r="386" spans="9:9" ht="15.75" customHeight="1" x14ac:dyDescent="0.35">
      <c r="I386"/>
    </row>
    <row r="387" spans="9:9" ht="15.75" customHeight="1" x14ac:dyDescent="0.35">
      <c r="I387"/>
    </row>
    <row r="388" spans="9:9" ht="15.75" customHeight="1" x14ac:dyDescent="0.35">
      <c r="I388"/>
    </row>
    <row r="389" spans="9:9" ht="15.75" customHeight="1" x14ac:dyDescent="0.35">
      <c r="I389"/>
    </row>
    <row r="390" spans="9:9" ht="15.75" customHeight="1" x14ac:dyDescent="0.35">
      <c r="I390"/>
    </row>
    <row r="391" spans="9:9" ht="15.75" customHeight="1" x14ac:dyDescent="0.35">
      <c r="I391"/>
    </row>
    <row r="392" spans="9:9" ht="15.75" customHeight="1" x14ac:dyDescent="0.35">
      <c r="I392"/>
    </row>
    <row r="393" spans="9:9" ht="15.75" customHeight="1" x14ac:dyDescent="0.35">
      <c r="I393"/>
    </row>
    <row r="394" spans="9:9" ht="15.75" customHeight="1" x14ac:dyDescent="0.35">
      <c r="I394"/>
    </row>
    <row r="395" spans="9:9" ht="15.75" customHeight="1" x14ac:dyDescent="0.35">
      <c r="I395"/>
    </row>
    <row r="396" spans="9:9" ht="15.75" customHeight="1" x14ac:dyDescent="0.35">
      <c r="I396"/>
    </row>
    <row r="397" spans="9:9" ht="15.75" customHeight="1" x14ac:dyDescent="0.35">
      <c r="I397"/>
    </row>
    <row r="398" spans="9:9" ht="15.75" customHeight="1" x14ac:dyDescent="0.35">
      <c r="I398"/>
    </row>
    <row r="399" spans="9:9" ht="15.75" customHeight="1" x14ac:dyDescent="0.35">
      <c r="I399"/>
    </row>
    <row r="400" spans="9:9" ht="15.75" customHeight="1" x14ac:dyDescent="0.35">
      <c r="I400"/>
    </row>
    <row r="401" spans="9:9" ht="15.75" customHeight="1" x14ac:dyDescent="0.35">
      <c r="I401"/>
    </row>
    <row r="402" spans="9:9" ht="15.75" customHeight="1" x14ac:dyDescent="0.35">
      <c r="I402"/>
    </row>
    <row r="403" spans="9:9" ht="15.75" customHeight="1" x14ac:dyDescent="0.35">
      <c r="I403"/>
    </row>
    <row r="404" spans="9:9" ht="15.75" customHeight="1" x14ac:dyDescent="0.35">
      <c r="I404"/>
    </row>
    <row r="405" spans="9:9" ht="15.75" customHeight="1" x14ac:dyDescent="0.35">
      <c r="I405"/>
    </row>
    <row r="406" spans="9:9" ht="15.75" customHeight="1" x14ac:dyDescent="0.35">
      <c r="I406"/>
    </row>
    <row r="407" spans="9:9" ht="15.75" customHeight="1" x14ac:dyDescent="0.35">
      <c r="I407"/>
    </row>
    <row r="408" spans="9:9" ht="15.75" customHeight="1" x14ac:dyDescent="0.35">
      <c r="I408"/>
    </row>
    <row r="409" spans="9:9" ht="15.75" customHeight="1" x14ac:dyDescent="0.35">
      <c r="I409"/>
    </row>
    <row r="410" spans="9:9" ht="15.75" customHeight="1" x14ac:dyDescent="0.35">
      <c r="I410"/>
    </row>
    <row r="411" spans="9:9" ht="15.75" customHeight="1" x14ac:dyDescent="0.35">
      <c r="I411"/>
    </row>
    <row r="412" spans="9:9" ht="15.75" customHeight="1" x14ac:dyDescent="0.35">
      <c r="I412"/>
    </row>
    <row r="413" spans="9:9" ht="15.75" customHeight="1" x14ac:dyDescent="0.35">
      <c r="I413"/>
    </row>
    <row r="414" spans="9:9" ht="15.75" customHeight="1" x14ac:dyDescent="0.35">
      <c r="I414"/>
    </row>
    <row r="415" spans="9:9" ht="15.75" customHeight="1" x14ac:dyDescent="0.35">
      <c r="I415"/>
    </row>
    <row r="416" spans="9:9" ht="15.75" customHeight="1" x14ac:dyDescent="0.35">
      <c r="I416"/>
    </row>
    <row r="417" spans="9:9" ht="15.75" customHeight="1" x14ac:dyDescent="0.35">
      <c r="I417"/>
    </row>
    <row r="418" spans="9:9" ht="15.75" customHeight="1" x14ac:dyDescent="0.35">
      <c r="I418"/>
    </row>
    <row r="419" spans="9:9" ht="15.75" customHeight="1" x14ac:dyDescent="0.35">
      <c r="I419"/>
    </row>
    <row r="420" spans="9:9" ht="15.75" customHeight="1" x14ac:dyDescent="0.35">
      <c r="I420"/>
    </row>
    <row r="421" spans="9:9" ht="15.75" customHeight="1" x14ac:dyDescent="0.35">
      <c r="I421"/>
    </row>
    <row r="422" spans="9:9" ht="15.75" customHeight="1" x14ac:dyDescent="0.35">
      <c r="I422"/>
    </row>
    <row r="423" spans="9:9" ht="15.75" customHeight="1" x14ac:dyDescent="0.35">
      <c r="I423"/>
    </row>
    <row r="424" spans="9:9" ht="15.75" customHeight="1" x14ac:dyDescent="0.35">
      <c r="I424"/>
    </row>
    <row r="425" spans="9:9" ht="15.75" customHeight="1" x14ac:dyDescent="0.35">
      <c r="I425"/>
    </row>
    <row r="426" spans="9:9" ht="15.75" customHeight="1" x14ac:dyDescent="0.35">
      <c r="I426"/>
    </row>
    <row r="427" spans="9:9" ht="15.75" customHeight="1" x14ac:dyDescent="0.35">
      <c r="I427"/>
    </row>
    <row r="428" spans="9:9" ht="15.75" customHeight="1" x14ac:dyDescent="0.35">
      <c r="I428"/>
    </row>
    <row r="429" spans="9:9" ht="15.75" customHeight="1" x14ac:dyDescent="0.35">
      <c r="I429"/>
    </row>
    <row r="430" spans="9:9" ht="15.75" customHeight="1" x14ac:dyDescent="0.35">
      <c r="I430"/>
    </row>
    <row r="431" spans="9:9" ht="15.75" customHeight="1" x14ac:dyDescent="0.35">
      <c r="I431"/>
    </row>
    <row r="432" spans="9:9" ht="15.75" customHeight="1" x14ac:dyDescent="0.35">
      <c r="I432"/>
    </row>
    <row r="433" spans="9:9" ht="15.75" customHeight="1" x14ac:dyDescent="0.35">
      <c r="I433"/>
    </row>
    <row r="434" spans="9:9" ht="15.75" customHeight="1" x14ac:dyDescent="0.35">
      <c r="I434"/>
    </row>
    <row r="435" spans="9:9" ht="15.75" customHeight="1" x14ac:dyDescent="0.35">
      <c r="I435"/>
    </row>
    <row r="436" spans="9:9" ht="15.75" customHeight="1" x14ac:dyDescent="0.35">
      <c r="I436"/>
    </row>
    <row r="437" spans="9:9" ht="15.75" customHeight="1" x14ac:dyDescent="0.35">
      <c r="I437"/>
    </row>
    <row r="438" spans="9:9" ht="15.75" customHeight="1" x14ac:dyDescent="0.35">
      <c r="I438"/>
    </row>
    <row r="439" spans="9:9" ht="15.75" customHeight="1" x14ac:dyDescent="0.35">
      <c r="I439"/>
    </row>
    <row r="440" spans="9:9" ht="15.75" customHeight="1" x14ac:dyDescent="0.35">
      <c r="I440"/>
    </row>
    <row r="441" spans="9:9" ht="15.75" customHeight="1" x14ac:dyDescent="0.35">
      <c r="I441"/>
    </row>
    <row r="442" spans="9:9" ht="15.75" customHeight="1" x14ac:dyDescent="0.35">
      <c r="I442"/>
    </row>
    <row r="443" spans="9:9" ht="15.75" customHeight="1" x14ac:dyDescent="0.35">
      <c r="I443"/>
    </row>
    <row r="444" spans="9:9" ht="15.75" customHeight="1" x14ac:dyDescent="0.35">
      <c r="I444"/>
    </row>
    <row r="445" spans="9:9" ht="15.75" customHeight="1" x14ac:dyDescent="0.35">
      <c r="I445"/>
    </row>
    <row r="446" spans="9:9" ht="15.75" customHeight="1" x14ac:dyDescent="0.35">
      <c r="I446"/>
    </row>
    <row r="447" spans="9:9" ht="15.75" customHeight="1" x14ac:dyDescent="0.35">
      <c r="I447"/>
    </row>
    <row r="448" spans="9:9" ht="15.75" customHeight="1" x14ac:dyDescent="0.35">
      <c r="I448"/>
    </row>
    <row r="449" spans="9:9" ht="15.75" customHeight="1" x14ac:dyDescent="0.35">
      <c r="I449"/>
    </row>
    <row r="450" spans="9:9" ht="15.75" customHeight="1" x14ac:dyDescent="0.35">
      <c r="I450"/>
    </row>
    <row r="451" spans="9:9" ht="15.75" customHeight="1" x14ac:dyDescent="0.35">
      <c r="I451"/>
    </row>
    <row r="452" spans="9:9" ht="15.75" customHeight="1" x14ac:dyDescent="0.35">
      <c r="I452"/>
    </row>
    <row r="453" spans="9:9" ht="15.75" customHeight="1" x14ac:dyDescent="0.35">
      <c r="I453"/>
    </row>
    <row r="454" spans="9:9" ht="15.75" customHeight="1" x14ac:dyDescent="0.35">
      <c r="I454"/>
    </row>
    <row r="455" spans="9:9" ht="15.75" customHeight="1" x14ac:dyDescent="0.35">
      <c r="I455"/>
    </row>
    <row r="456" spans="9:9" ht="15.75" customHeight="1" x14ac:dyDescent="0.35">
      <c r="I456"/>
    </row>
    <row r="457" spans="9:9" ht="15.75" customHeight="1" x14ac:dyDescent="0.35">
      <c r="I457"/>
    </row>
    <row r="458" spans="9:9" ht="15.75" customHeight="1" x14ac:dyDescent="0.35">
      <c r="I458"/>
    </row>
    <row r="459" spans="9:9" ht="15.75" customHeight="1" x14ac:dyDescent="0.35">
      <c r="I459"/>
    </row>
    <row r="460" spans="9:9" ht="15.75" customHeight="1" x14ac:dyDescent="0.35">
      <c r="I460"/>
    </row>
    <row r="461" spans="9:9" ht="15.75" customHeight="1" x14ac:dyDescent="0.35">
      <c r="I461"/>
    </row>
    <row r="462" spans="9:9" ht="15.75" customHeight="1" x14ac:dyDescent="0.35">
      <c r="I462"/>
    </row>
    <row r="463" spans="9:9" ht="15.75" customHeight="1" x14ac:dyDescent="0.35">
      <c r="I463"/>
    </row>
    <row r="464" spans="9:9" ht="15.75" customHeight="1" x14ac:dyDescent="0.35">
      <c r="I464"/>
    </row>
    <row r="465" spans="9:9" ht="15.75" customHeight="1" x14ac:dyDescent="0.35">
      <c r="I465"/>
    </row>
    <row r="466" spans="9:9" ht="15.75" customHeight="1" x14ac:dyDescent="0.35">
      <c r="I466"/>
    </row>
    <row r="467" spans="9:9" ht="15.75" customHeight="1" x14ac:dyDescent="0.35">
      <c r="I467"/>
    </row>
    <row r="468" spans="9:9" ht="15.75" customHeight="1" x14ac:dyDescent="0.35">
      <c r="I468"/>
    </row>
    <row r="469" spans="9:9" ht="15.75" customHeight="1" x14ac:dyDescent="0.35">
      <c r="I469"/>
    </row>
    <row r="470" spans="9:9" ht="15.75" customHeight="1" x14ac:dyDescent="0.35">
      <c r="I470"/>
    </row>
    <row r="471" spans="9:9" ht="15.75" customHeight="1" x14ac:dyDescent="0.35">
      <c r="I471"/>
    </row>
    <row r="472" spans="9:9" ht="15.75" customHeight="1" x14ac:dyDescent="0.35">
      <c r="I472"/>
    </row>
    <row r="473" spans="9:9" ht="15.75" customHeight="1" x14ac:dyDescent="0.35">
      <c r="I473"/>
    </row>
    <row r="474" spans="9:9" ht="15.75" customHeight="1" x14ac:dyDescent="0.35">
      <c r="I474"/>
    </row>
    <row r="475" spans="9:9" ht="15.75" customHeight="1" x14ac:dyDescent="0.35">
      <c r="I475"/>
    </row>
    <row r="476" spans="9:9" ht="15.75" customHeight="1" x14ac:dyDescent="0.35">
      <c r="I476"/>
    </row>
    <row r="477" spans="9:9" ht="15.75" customHeight="1" x14ac:dyDescent="0.35">
      <c r="I477"/>
    </row>
    <row r="478" spans="9:9" ht="15.75" customHeight="1" x14ac:dyDescent="0.35">
      <c r="I478"/>
    </row>
    <row r="479" spans="9:9" ht="15.75" customHeight="1" x14ac:dyDescent="0.35">
      <c r="I479"/>
    </row>
    <row r="480" spans="9:9" ht="15.75" customHeight="1" x14ac:dyDescent="0.35">
      <c r="I480"/>
    </row>
    <row r="481" spans="9:9" ht="15.75" customHeight="1" x14ac:dyDescent="0.35">
      <c r="I481"/>
    </row>
    <row r="482" spans="9:9" ht="15.75" customHeight="1" x14ac:dyDescent="0.35">
      <c r="I482"/>
    </row>
    <row r="483" spans="9:9" ht="15.75" customHeight="1" x14ac:dyDescent="0.35">
      <c r="I483"/>
    </row>
    <row r="484" spans="9:9" ht="15.75" customHeight="1" x14ac:dyDescent="0.35">
      <c r="I484"/>
    </row>
    <row r="485" spans="9:9" ht="15.75" customHeight="1" x14ac:dyDescent="0.35">
      <c r="I485"/>
    </row>
    <row r="486" spans="9:9" ht="15.75" customHeight="1" x14ac:dyDescent="0.35">
      <c r="I486"/>
    </row>
    <row r="487" spans="9:9" ht="15.75" customHeight="1" x14ac:dyDescent="0.35">
      <c r="I487"/>
    </row>
    <row r="488" spans="9:9" ht="15.75" customHeight="1" x14ac:dyDescent="0.35">
      <c r="I488"/>
    </row>
    <row r="489" spans="9:9" ht="15.75" customHeight="1" x14ac:dyDescent="0.35">
      <c r="I489"/>
    </row>
    <row r="490" spans="9:9" ht="15.75" customHeight="1" x14ac:dyDescent="0.35">
      <c r="I490"/>
    </row>
    <row r="491" spans="9:9" ht="15.75" customHeight="1" x14ac:dyDescent="0.35">
      <c r="I491"/>
    </row>
    <row r="492" spans="9:9" ht="15.75" customHeight="1" x14ac:dyDescent="0.35">
      <c r="I492"/>
    </row>
    <row r="493" spans="9:9" ht="15.75" customHeight="1" x14ac:dyDescent="0.35">
      <c r="I493"/>
    </row>
    <row r="494" spans="9:9" ht="15.75" customHeight="1" x14ac:dyDescent="0.35">
      <c r="I494"/>
    </row>
    <row r="495" spans="9:9" ht="15.75" customHeight="1" x14ac:dyDescent="0.35">
      <c r="I495"/>
    </row>
    <row r="496" spans="9:9" ht="15.75" customHeight="1" x14ac:dyDescent="0.35">
      <c r="I496"/>
    </row>
    <row r="497" spans="9:9" ht="15.75" customHeight="1" x14ac:dyDescent="0.35">
      <c r="I497"/>
    </row>
    <row r="498" spans="9:9" ht="15.75" customHeight="1" x14ac:dyDescent="0.35">
      <c r="I498"/>
    </row>
    <row r="499" spans="9:9" ht="15.75" customHeight="1" x14ac:dyDescent="0.35">
      <c r="I499"/>
    </row>
    <row r="500" spans="9:9" ht="15.75" customHeight="1" x14ac:dyDescent="0.35">
      <c r="I500"/>
    </row>
    <row r="501" spans="9:9" ht="15.75" customHeight="1" x14ac:dyDescent="0.35">
      <c r="I501"/>
    </row>
    <row r="502" spans="9:9" ht="15.75" customHeight="1" x14ac:dyDescent="0.35">
      <c r="I502"/>
    </row>
    <row r="503" spans="9:9" ht="15.75" customHeight="1" x14ac:dyDescent="0.35">
      <c r="I503"/>
    </row>
    <row r="504" spans="9:9" ht="15.75" customHeight="1" x14ac:dyDescent="0.35">
      <c r="I504"/>
    </row>
    <row r="505" spans="9:9" ht="15.75" customHeight="1" x14ac:dyDescent="0.35">
      <c r="I505"/>
    </row>
    <row r="506" spans="9:9" ht="15.75" customHeight="1" x14ac:dyDescent="0.35">
      <c r="I506"/>
    </row>
    <row r="507" spans="9:9" ht="15.75" customHeight="1" x14ac:dyDescent="0.35">
      <c r="I507"/>
    </row>
    <row r="508" spans="9:9" ht="15.75" customHeight="1" x14ac:dyDescent="0.35">
      <c r="I508"/>
    </row>
    <row r="509" spans="9:9" ht="15.75" customHeight="1" x14ac:dyDescent="0.35">
      <c r="I509"/>
    </row>
    <row r="510" spans="9:9" ht="15.75" customHeight="1" x14ac:dyDescent="0.35">
      <c r="I510"/>
    </row>
    <row r="511" spans="9:9" ht="15.75" customHeight="1" x14ac:dyDescent="0.35">
      <c r="I511"/>
    </row>
    <row r="512" spans="9:9" ht="15.75" customHeight="1" x14ac:dyDescent="0.35">
      <c r="I512"/>
    </row>
    <row r="513" spans="9:9" ht="15.75" customHeight="1" x14ac:dyDescent="0.35">
      <c r="I513"/>
    </row>
    <row r="514" spans="9:9" ht="15.75" customHeight="1" x14ac:dyDescent="0.35">
      <c r="I514"/>
    </row>
    <row r="515" spans="9:9" ht="15.75" customHeight="1" x14ac:dyDescent="0.35">
      <c r="I515"/>
    </row>
    <row r="516" spans="9:9" ht="15.75" customHeight="1" x14ac:dyDescent="0.35">
      <c r="I516"/>
    </row>
    <row r="517" spans="9:9" ht="15.75" customHeight="1" x14ac:dyDescent="0.35">
      <c r="I517"/>
    </row>
    <row r="518" spans="9:9" ht="15.75" customHeight="1" x14ac:dyDescent="0.35">
      <c r="I518"/>
    </row>
    <row r="519" spans="9:9" ht="15.75" customHeight="1" x14ac:dyDescent="0.35">
      <c r="I519"/>
    </row>
    <row r="520" spans="9:9" ht="15.75" customHeight="1" x14ac:dyDescent="0.35">
      <c r="I520"/>
    </row>
    <row r="521" spans="9:9" ht="15.75" customHeight="1" x14ac:dyDescent="0.35">
      <c r="I521"/>
    </row>
    <row r="522" spans="9:9" ht="15.75" customHeight="1" x14ac:dyDescent="0.35">
      <c r="I522"/>
    </row>
    <row r="523" spans="9:9" ht="15.75" customHeight="1" x14ac:dyDescent="0.35">
      <c r="I523"/>
    </row>
    <row r="524" spans="9:9" ht="15.75" customHeight="1" x14ac:dyDescent="0.35">
      <c r="I524"/>
    </row>
    <row r="525" spans="9:9" ht="15.75" customHeight="1" x14ac:dyDescent="0.35">
      <c r="I525"/>
    </row>
    <row r="526" spans="9:9" ht="15.75" customHeight="1" x14ac:dyDescent="0.35">
      <c r="I526"/>
    </row>
    <row r="527" spans="9:9" ht="15.75" customHeight="1" x14ac:dyDescent="0.35">
      <c r="I527"/>
    </row>
    <row r="528" spans="9:9" ht="15.75" customHeight="1" x14ac:dyDescent="0.35">
      <c r="I528"/>
    </row>
    <row r="529" spans="9:9" ht="15.75" customHeight="1" x14ac:dyDescent="0.35">
      <c r="I529"/>
    </row>
    <row r="530" spans="9:9" ht="15.75" customHeight="1" x14ac:dyDescent="0.35">
      <c r="I530"/>
    </row>
    <row r="531" spans="9:9" ht="15.75" customHeight="1" x14ac:dyDescent="0.35">
      <c r="I531"/>
    </row>
    <row r="532" spans="9:9" ht="15.75" customHeight="1" x14ac:dyDescent="0.35">
      <c r="I532"/>
    </row>
    <row r="533" spans="9:9" ht="15.75" customHeight="1" x14ac:dyDescent="0.35">
      <c r="I533"/>
    </row>
    <row r="534" spans="9:9" ht="15.75" customHeight="1" x14ac:dyDescent="0.35">
      <c r="I534"/>
    </row>
    <row r="535" spans="9:9" ht="15.75" customHeight="1" x14ac:dyDescent="0.35">
      <c r="I535"/>
    </row>
    <row r="536" spans="9:9" ht="15.75" customHeight="1" x14ac:dyDescent="0.35">
      <c r="I536"/>
    </row>
    <row r="537" spans="9:9" ht="15.75" customHeight="1" x14ac:dyDescent="0.35">
      <c r="I537"/>
    </row>
    <row r="538" spans="9:9" ht="15.75" customHeight="1" x14ac:dyDescent="0.35">
      <c r="I538"/>
    </row>
    <row r="539" spans="9:9" ht="15.75" customHeight="1" x14ac:dyDescent="0.35">
      <c r="I539"/>
    </row>
    <row r="540" spans="9:9" ht="15.75" customHeight="1" x14ac:dyDescent="0.35">
      <c r="I540"/>
    </row>
    <row r="541" spans="9:9" ht="15.75" customHeight="1" x14ac:dyDescent="0.35">
      <c r="I541"/>
    </row>
    <row r="542" spans="9:9" ht="15.75" customHeight="1" x14ac:dyDescent="0.35">
      <c r="I542"/>
    </row>
    <row r="543" spans="9:9" ht="15.75" customHeight="1" x14ac:dyDescent="0.35">
      <c r="I543"/>
    </row>
    <row r="544" spans="9:9" ht="15.75" customHeight="1" x14ac:dyDescent="0.35">
      <c r="I544"/>
    </row>
    <row r="545" spans="9:9" ht="15.75" customHeight="1" x14ac:dyDescent="0.35">
      <c r="I545"/>
    </row>
    <row r="546" spans="9:9" ht="15.75" customHeight="1" x14ac:dyDescent="0.35">
      <c r="I546"/>
    </row>
    <row r="547" spans="9:9" ht="15.75" customHeight="1" x14ac:dyDescent="0.35">
      <c r="I547"/>
    </row>
    <row r="548" spans="9:9" ht="15.75" customHeight="1" x14ac:dyDescent="0.35">
      <c r="I548"/>
    </row>
    <row r="549" spans="9:9" ht="15.75" customHeight="1" x14ac:dyDescent="0.35">
      <c r="I549"/>
    </row>
    <row r="550" spans="9:9" ht="15.75" customHeight="1" x14ac:dyDescent="0.35">
      <c r="I550"/>
    </row>
    <row r="551" spans="9:9" ht="15.75" customHeight="1" x14ac:dyDescent="0.35">
      <c r="I551"/>
    </row>
    <row r="552" spans="9:9" ht="15.75" customHeight="1" x14ac:dyDescent="0.35">
      <c r="I552"/>
    </row>
    <row r="553" spans="9:9" ht="15.75" customHeight="1" x14ac:dyDescent="0.35">
      <c r="I553"/>
    </row>
    <row r="554" spans="9:9" ht="15.75" customHeight="1" x14ac:dyDescent="0.35">
      <c r="I554"/>
    </row>
    <row r="555" spans="9:9" ht="15.75" customHeight="1" x14ac:dyDescent="0.35">
      <c r="I555"/>
    </row>
    <row r="556" spans="9:9" ht="15.75" customHeight="1" x14ac:dyDescent="0.35">
      <c r="I556"/>
    </row>
    <row r="557" spans="9:9" ht="15.75" customHeight="1" x14ac:dyDescent="0.35">
      <c r="I557"/>
    </row>
    <row r="558" spans="9:9" ht="15.75" customHeight="1" x14ac:dyDescent="0.35">
      <c r="I558"/>
    </row>
    <row r="559" spans="9:9" ht="15.75" customHeight="1" x14ac:dyDescent="0.35">
      <c r="I559"/>
    </row>
    <row r="560" spans="9:9" ht="15.75" customHeight="1" x14ac:dyDescent="0.35">
      <c r="I560"/>
    </row>
    <row r="561" spans="9:9" ht="15.75" customHeight="1" x14ac:dyDescent="0.35">
      <c r="I561"/>
    </row>
    <row r="562" spans="9:9" ht="15.75" customHeight="1" x14ac:dyDescent="0.35">
      <c r="I562"/>
    </row>
    <row r="563" spans="9:9" ht="15.75" customHeight="1" x14ac:dyDescent="0.35">
      <c r="I563"/>
    </row>
    <row r="564" spans="9:9" ht="15.75" customHeight="1" x14ac:dyDescent="0.35">
      <c r="I564"/>
    </row>
    <row r="565" spans="9:9" ht="15.75" customHeight="1" x14ac:dyDescent="0.35">
      <c r="I565"/>
    </row>
    <row r="566" spans="9:9" ht="15.75" customHeight="1" x14ac:dyDescent="0.35">
      <c r="I566"/>
    </row>
    <row r="567" spans="9:9" ht="15.75" customHeight="1" x14ac:dyDescent="0.35">
      <c r="I567"/>
    </row>
    <row r="568" spans="9:9" ht="15.75" customHeight="1" x14ac:dyDescent="0.35">
      <c r="I568"/>
    </row>
    <row r="569" spans="9:9" ht="15.75" customHeight="1" x14ac:dyDescent="0.35">
      <c r="I569"/>
    </row>
    <row r="570" spans="9:9" ht="15.75" customHeight="1" x14ac:dyDescent="0.35">
      <c r="I570"/>
    </row>
    <row r="571" spans="9:9" ht="15.75" customHeight="1" x14ac:dyDescent="0.35">
      <c r="I571"/>
    </row>
    <row r="572" spans="9:9" ht="15.75" customHeight="1" x14ac:dyDescent="0.35">
      <c r="I572"/>
    </row>
    <row r="573" spans="9:9" ht="15.75" customHeight="1" x14ac:dyDescent="0.35">
      <c r="I573"/>
    </row>
    <row r="574" spans="9:9" ht="15.75" customHeight="1" x14ac:dyDescent="0.35">
      <c r="I574"/>
    </row>
    <row r="575" spans="9:9" ht="15.75" customHeight="1" x14ac:dyDescent="0.35">
      <c r="I575"/>
    </row>
    <row r="576" spans="9:9" ht="15.75" customHeight="1" x14ac:dyDescent="0.35">
      <c r="I576"/>
    </row>
    <row r="577" spans="9:9" ht="15.75" customHeight="1" x14ac:dyDescent="0.35">
      <c r="I577"/>
    </row>
    <row r="578" spans="9:9" ht="15.75" customHeight="1" x14ac:dyDescent="0.35">
      <c r="I578"/>
    </row>
    <row r="579" spans="9:9" ht="15.75" customHeight="1" x14ac:dyDescent="0.35">
      <c r="I579"/>
    </row>
    <row r="580" spans="9:9" ht="15.75" customHeight="1" x14ac:dyDescent="0.35">
      <c r="I580"/>
    </row>
    <row r="581" spans="9:9" ht="15.75" customHeight="1" x14ac:dyDescent="0.35">
      <c r="I581"/>
    </row>
    <row r="582" spans="9:9" ht="15.75" customHeight="1" x14ac:dyDescent="0.35">
      <c r="I582"/>
    </row>
    <row r="583" spans="9:9" ht="15.75" customHeight="1" x14ac:dyDescent="0.35">
      <c r="I583"/>
    </row>
    <row r="584" spans="9:9" ht="15.75" customHeight="1" x14ac:dyDescent="0.35">
      <c r="I584"/>
    </row>
    <row r="585" spans="9:9" ht="15.75" customHeight="1" x14ac:dyDescent="0.35">
      <c r="I585"/>
    </row>
    <row r="586" spans="9:9" ht="15.75" customHeight="1" x14ac:dyDescent="0.35">
      <c r="I586"/>
    </row>
    <row r="587" spans="9:9" ht="15.75" customHeight="1" x14ac:dyDescent="0.35">
      <c r="I587"/>
    </row>
    <row r="588" spans="9:9" ht="15.75" customHeight="1" x14ac:dyDescent="0.35">
      <c r="I588"/>
    </row>
    <row r="589" spans="9:9" ht="15.75" customHeight="1" x14ac:dyDescent="0.35">
      <c r="I589"/>
    </row>
    <row r="590" spans="9:9" ht="15.75" customHeight="1" x14ac:dyDescent="0.35">
      <c r="I590"/>
    </row>
    <row r="591" spans="9:9" ht="15.75" customHeight="1" x14ac:dyDescent="0.35">
      <c r="I591"/>
    </row>
    <row r="592" spans="9:9" ht="15.75" customHeight="1" x14ac:dyDescent="0.35">
      <c r="I592"/>
    </row>
    <row r="593" spans="9:9" ht="15.75" customHeight="1" x14ac:dyDescent="0.35">
      <c r="I593"/>
    </row>
    <row r="594" spans="9:9" ht="15.75" customHeight="1" x14ac:dyDescent="0.35">
      <c r="I594"/>
    </row>
    <row r="595" spans="9:9" ht="15.75" customHeight="1" x14ac:dyDescent="0.35">
      <c r="I595"/>
    </row>
    <row r="596" spans="9:9" ht="15.75" customHeight="1" x14ac:dyDescent="0.35">
      <c r="I596"/>
    </row>
    <row r="597" spans="9:9" ht="15.75" customHeight="1" x14ac:dyDescent="0.35">
      <c r="I597"/>
    </row>
    <row r="598" spans="9:9" ht="15.75" customHeight="1" x14ac:dyDescent="0.35">
      <c r="I598"/>
    </row>
    <row r="599" spans="9:9" ht="15.75" customHeight="1" x14ac:dyDescent="0.35">
      <c r="I599"/>
    </row>
    <row r="600" spans="9:9" ht="15.75" customHeight="1" x14ac:dyDescent="0.35">
      <c r="I600"/>
    </row>
    <row r="601" spans="9:9" ht="15.75" customHeight="1" x14ac:dyDescent="0.35">
      <c r="I601"/>
    </row>
    <row r="602" spans="9:9" ht="15.75" customHeight="1" x14ac:dyDescent="0.35">
      <c r="I602"/>
    </row>
    <row r="603" spans="9:9" ht="15.75" customHeight="1" x14ac:dyDescent="0.35">
      <c r="I603"/>
    </row>
    <row r="604" spans="9:9" ht="15.75" customHeight="1" x14ac:dyDescent="0.35">
      <c r="I604"/>
    </row>
    <row r="605" spans="9:9" ht="15.75" customHeight="1" x14ac:dyDescent="0.35">
      <c r="I605"/>
    </row>
    <row r="606" spans="9:9" ht="15.75" customHeight="1" x14ac:dyDescent="0.35">
      <c r="I606"/>
    </row>
    <row r="607" spans="9:9" ht="15.75" customHeight="1" x14ac:dyDescent="0.35">
      <c r="I607"/>
    </row>
    <row r="608" spans="9:9" ht="15.75" customHeight="1" x14ac:dyDescent="0.35">
      <c r="I608"/>
    </row>
    <row r="609" spans="9:9" ht="15.75" customHeight="1" x14ac:dyDescent="0.35">
      <c r="I609"/>
    </row>
    <row r="610" spans="9:9" ht="15.75" customHeight="1" x14ac:dyDescent="0.35">
      <c r="I610"/>
    </row>
    <row r="611" spans="9:9" ht="15.75" customHeight="1" x14ac:dyDescent="0.35">
      <c r="I611"/>
    </row>
    <row r="612" spans="9:9" ht="15.75" customHeight="1" x14ac:dyDescent="0.35">
      <c r="I612"/>
    </row>
    <row r="613" spans="9:9" ht="15.75" customHeight="1" x14ac:dyDescent="0.35">
      <c r="I613"/>
    </row>
    <row r="614" spans="9:9" ht="15.75" customHeight="1" x14ac:dyDescent="0.35">
      <c r="I614"/>
    </row>
    <row r="615" spans="9:9" ht="15.75" customHeight="1" x14ac:dyDescent="0.35">
      <c r="I615"/>
    </row>
    <row r="616" spans="9:9" ht="15.75" customHeight="1" x14ac:dyDescent="0.35">
      <c r="I616"/>
    </row>
    <row r="617" spans="9:9" ht="15.75" customHeight="1" x14ac:dyDescent="0.35">
      <c r="I617"/>
    </row>
    <row r="618" spans="9:9" ht="15.75" customHeight="1" x14ac:dyDescent="0.35">
      <c r="I618"/>
    </row>
    <row r="619" spans="9:9" ht="15.75" customHeight="1" x14ac:dyDescent="0.35">
      <c r="I619"/>
    </row>
    <row r="620" spans="9:9" ht="15.75" customHeight="1" x14ac:dyDescent="0.35">
      <c r="I620"/>
    </row>
    <row r="621" spans="9:9" ht="15.75" customHeight="1" x14ac:dyDescent="0.35">
      <c r="I621"/>
    </row>
    <row r="622" spans="9:9" ht="15.75" customHeight="1" x14ac:dyDescent="0.35">
      <c r="I622"/>
    </row>
    <row r="623" spans="9:9" ht="15.75" customHeight="1" x14ac:dyDescent="0.35">
      <c r="I623"/>
    </row>
    <row r="624" spans="9:9" ht="15.75" customHeight="1" x14ac:dyDescent="0.35">
      <c r="I624"/>
    </row>
    <row r="625" spans="9:9" ht="15.75" customHeight="1" x14ac:dyDescent="0.35">
      <c r="I625"/>
    </row>
    <row r="626" spans="9:9" ht="15.75" customHeight="1" x14ac:dyDescent="0.35">
      <c r="I626"/>
    </row>
    <row r="627" spans="9:9" ht="15.75" customHeight="1" x14ac:dyDescent="0.35">
      <c r="I627"/>
    </row>
    <row r="628" spans="9:9" ht="15.75" customHeight="1" x14ac:dyDescent="0.35">
      <c r="I628"/>
    </row>
    <row r="629" spans="9:9" ht="15.75" customHeight="1" x14ac:dyDescent="0.35">
      <c r="I629"/>
    </row>
    <row r="630" spans="9:9" ht="15.75" customHeight="1" x14ac:dyDescent="0.35">
      <c r="I630"/>
    </row>
    <row r="631" spans="9:9" ht="15.75" customHeight="1" x14ac:dyDescent="0.35">
      <c r="I631"/>
    </row>
    <row r="632" spans="9:9" ht="15.75" customHeight="1" x14ac:dyDescent="0.35">
      <c r="I632"/>
    </row>
    <row r="633" spans="9:9" ht="15.75" customHeight="1" x14ac:dyDescent="0.35">
      <c r="I633"/>
    </row>
    <row r="634" spans="9:9" ht="15.75" customHeight="1" x14ac:dyDescent="0.35">
      <c r="I634"/>
    </row>
    <row r="635" spans="9:9" ht="15.75" customHeight="1" x14ac:dyDescent="0.35">
      <c r="I635"/>
    </row>
    <row r="636" spans="9:9" ht="15.75" customHeight="1" x14ac:dyDescent="0.35">
      <c r="I636"/>
    </row>
    <row r="637" spans="9:9" ht="15.75" customHeight="1" x14ac:dyDescent="0.35">
      <c r="I637"/>
    </row>
    <row r="638" spans="9:9" ht="15.75" customHeight="1" x14ac:dyDescent="0.35">
      <c r="I638"/>
    </row>
    <row r="639" spans="9:9" ht="15.75" customHeight="1" x14ac:dyDescent="0.35">
      <c r="I639"/>
    </row>
    <row r="640" spans="9:9" ht="15.75" customHeight="1" x14ac:dyDescent="0.35">
      <c r="I640"/>
    </row>
    <row r="641" spans="9:9" ht="15.75" customHeight="1" x14ac:dyDescent="0.35">
      <c r="I641"/>
    </row>
    <row r="642" spans="9:9" ht="15.75" customHeight="1" x14ac:dyDescent="0.35">
      <c r="I642"/>
    </row>
    <row r="643" spans="9:9" ht="15.75" customHeight="1" x14ac:dyDescent="0.35">
      <c r="I643"/>
    </row>
    <row r="644" spans="9:9" ht="15.75" customHeight="1" x14ac:dyDescent="0.35">
      <c r="I644"/>
    </row>
    <row r="645" spans="9:9" ht="15.75" customHeight="1" x14ac:dyDescent="0.35">
      <c r="I645"/>
    </row>
    <row r="646" spans="9:9" ht="15.75" customHeight="1" x14ac:dyDescent="0.35">
      <c r="I646"/>
    </row>
    <row r="647" spans="9:9" ht="15.75" customHeight="1" x14ac:dyDescent="0.35">
      <c r="I647"/>
    </row>
    <row r="648" spans="9:9" ht="15.75" customHeight="1" x14ac:dyDescent="0.35">
      <c r="I648"/>
    </row>
    <row r="649" spans="9:9" ht="15.75" customHeight="1" x14ac:dyDescent="0.35">
      <c r="I649"/>
    </row>
    <row r="650" spans="9:9" ht="15.75" customHeight="1" x14ac:dyDescent="0.35">
      <c r="I650"/>
    </row>
    <row r="651" spans="9:9" ht="15.75" customHeight="1" x14ac:dyDescent="0.35">
      <c r="I651"/>
    </row>
    <row r="652" spans="9:9" ht="15.75" customHeight="1" x14ac:dyDescent="0.35">
      <c r="I652"/>
    </row>
    <row r="653" spans="9:9" ht="15.75" customHeight="1" x14ac:dyDescent="0.35">
      <c r="I653"/>
    </row>
    <row r="654" spans="9:9" ht="15.75" customHeight="1" x14ac:dyDescent="0.35">
      <c r="I654"/>
    </row>
    <row r="655" spans="9:9" ht="15.75" customHeight="1" x14ac:dyDescent="0.35">
      <c r="I655"/>
    </row>
    <row r="656" spans="9:9" ht="15.75" customHeight="1" x14ac:dyDescent="0.35">
      <c r="I656"/>
    </row>
    <row r="657" spans="9:9" ht="15.75" customHeight="1" x14ac:dyDescent="0.35">
      <c r="I657"/>
    </row>
    <row r="658" spans="9:9" ht="15.75" customHeight="1" x14ac:dyDescent="0.35">
      <c r="I658"/>
    </row>
    <row r="659" spans="9:9" ht="15.75" customHeight="1" x14ac:dyDescent="0.35">
      <c r="I659"/>
    </row>
    <row r="660" spans="9:9" ht="15.75" customHeight="1" x14ac:dyDescent="0.35">
      <c r="I660"/>
    </row>
    <row r="661" spans="9:9" ht="15.75" customHeight="1" x14ac:dyDescent="0.35">
      <c r="I661"/>
    </row>
    <row r="662" spans="9:9" ht="15.75" customHeight="1" x14ac:dyDescent="0.35">
      <c r="I662"/>
    </row>
    <row r="663" spans="9:9" ht="15.75" customHeight="1" x14ac:dyDescent="0.35">
      <c r="I663"/>
    </row>
    <row r="664" spans="9:9" ht="15.75" customHeight="1" x14ac:dyDescent="0.35">
      <c r="I664"/>
    </row>
    <row r="665" spans="9:9" ht="15.75" customHeight="1" x14ac:dyDescent="0.35">
      <c r="I665"/>
    </row>
    <row r="666" spans="9:9" ht="15.75" customHeight="1" x14ac:dyDescent="0.35">
      <c r="I666"/>
    </row>
    <row r="667" spans="9:9" ht="15.75" customHeight="1" x14ac:dyDescent="0.35">
      <c r="I667"/>
    </row>
    <row r="668" spans="9:9" ht="15.75" customHeight="1" x14ac:dyDescent="0.35">
      <c r="I668"/>
    </row>
    <row r="669" spans="9:9" ht="15.75" customHeight="1" x14ac:dyDescent="0.35">
      <c r="I669"/>
    </row>
    <row r="670" spans="9:9" ht="15.75" customHeight="1" x14ac:dyDescent="0.35">
      <c r="I670"/>
    </row>
    <row r="671" spans="9:9" ht="15.75" customHeight="1" x14ac:dyDescent="0.35">
      <c r="I671"/>
    </row>
    <row r="672" spans="9:9" ht="15.75" customHeight="1" x14ac:dyDescent="0.35">
      <c r="I672"/>
    </row>
    <row r="673" spans="9:9" ht="15.75" customHeight="1" x14ac:dyDescent="0.35">
      <c r="I673"/>
    </row>
    <row r="674" spans="9:9" ht="15.75" customHeight="1" x14ac:dyDescent="0.35">
      <c r="I674"/>
    </row>
    <row r="675" spans="9:9" ht="15.75" customHeight="1" x14ac:dyDescent="0.35">
      <c r="I675"/>
    </row>
    <row r="676" spans="9:9" ht="15.75" customHeight="1" x14ac:dyDescent="0.35">
      <c r="I676"/>
    </row>
    <row r="677" spans="9:9" ht="15.75" customHeight="1" x14ac:dyDescent="0.35">
      <c r="I677"/>
    </row>
    <row r="678" spans="9:9" ht="15.75" customHeight="1" x14ac:dyDescent="0.35">
      <c r="I678"/>
    </row>
    <row r="679" spans="9:9" ht="15.75" customHeight="1" x14ac:dyDescent="0.35">
      <c r="I679"/>
    </row>
    <row r="680" spans="9:9" ht="15.75" customHeight="1" x14ac:dyDescent="0.35">
      <c r="I680"/>
    </row>
    <row r="681" spans="9:9" ht="15.75" customHeight="1" x14ac:dyDescent="0.35">
      <c r="I681"/>
    </row>
    <row r="682" spans="9:9" ht="15.75" customHeight="1" x14ac:dyDescent="0.35">
      <c r="I682"/>
    </row>
    <row r="683" spans="9:9" ht="15.75" customHeight="1" x14ac:dyDescent="0.35">
      <c r="I683"/>
    </row>
    <row r="684" spans="9:9" ht="15.75" customHeight="1" x14ac:dyDescent="0.35">
      <c r="I684"/>
    </row>
    <row r="685" spans="9:9" ht="15.75" customHeight="1" x14ac:dyDescent="0.35">
      <c r="I685"/>
    </row>
    <row r="686" spans="9:9" ht="15.75" customHeight="1" x14ac:dyDescent="0.35">
      <c r="I686"/>
    </row>
    <row r="687" spans="9:9" ht="15.75" customHeight="1" x14ac:dyDescent="0.35">
      <c r="I687"/>
    </row>
    <row r="688" spans="9:9" ht="15.75" customHeight="1" x14ac:dyDescent="0.35">
      <c r="I688"/>
    </row>
    <row r="689" spans="9:9" ht="15.75" customHeight="1" x14ac:dyDescent="0.35">
      <c r="I689"/>
    </row>
    <row r="690" spans="9:9" ht="15.75" customHeight="1" x14ac:dyDescent="0.35">
      <c r="I690"/>
    </row>
    <row r="691" spans="9:9" ht="15.75" customHeight="1" x14ac:dyDescent="0.35">
      <c r="I691"/>
    </row>
    <row r="692" spans="9:9" ht="15.75" customHeight="1" x14ac:dyDescent="0.35">
      <c r="I692"/>
    </row>
    <row r="693" spans="9:9" ht="15.75" customHeight="1" x14ac:dyDescent="0.35">
      <c r="I693"/>
    </row>
    <row r="694" spans="9:9" ht="15.75" customHeight="1" x14ac:dyDescent="0.35">
      <c r="I694"/>
    </row>
    <row r="695" spans="9:9" ht="15.75" customHeight="1" x14ac:dyDescent="0.35">
      <c r="I695"/>
    </row>
    <row r="696" spans="9:9" ht="15.75" customHeight="1" x14ac:dyDescent="0.35">
      <c r="I696"/>
    </row>
    <row r="697" spans="9:9" ht="15.75" customHeight="1" x14ac:dyDescent="0.35">
      <c r="I697"/>
    </row>
    <row r="698" spans="9:9" ht="15.75" customHeight="1" x14ac:dyDescent="0.35">
      <c r="I698"/>
    </row>
    <row r="699" spans="9:9" ht="15.75" customHeight="1" x14ac:dyDescent="0.35">
      <c r="I699"/>
    </row>
    <row r="700" spans="9:9" ht="15.75" customHeight="1" x14ac:dyDescent="0.35">
      <c r="I700"/>
    </row>
    <row r="701" spans="9:9" ht="15.75" customHeight="1" x14ac:dyDescent="0.35">
      <c r="I701"/>
    </row>
    <row r="702" spans="9:9" ht="15.75" customHeight="1" x14ac:dyDescent="0.35">
      <c r="I702"/>
    </row>
    <row r="703" spans="9:9" ht="15.75" customHeight="1" x14ac:dyDescent="0.35">
      <c r="I703"/>
    </row>
    <row r="704" spans="9:9" ht="15.75" customHeight="1" x14ac:dyDescent="0.35">
      <c r="I704"/>
    </row>
    <row r="705" spans="9:9" ht="15.75" customHeight="1" x14ac:dyDescent="0.35">
      <c r="I705"/>
    </row>
    <row r="706" spans="9:9" ht="15.75" customHeight="1" x14ac:dyDescent="0.35">
      <c r="I706"/>
    </row>
    <row r="707" spans="9:9" ht="15.75" customHeight="1" x14ac:dyDescent="0.35">
      <c r="I707"/>
    </row>
    <row r="708" spans="9:9" ht="15.75" customHeight="1" x14ac:dyDescent="0.35">
      <c r="I708"/>
    </row>
    <row r="709" spans="9:9" ht="15.75" customHeight="1" x14ac:dyDescent="0.35">
      <c r="I709"/>
    </row>
    <row r="710" spans="9:9" ht="15.75" customHeight="1" x14ac:dyDescent="0.35">
      <c r="I710"/>
    </row>
    <row r="711" spans="9:9" ht="15.75" customHeight="1" x14ac:dyDescent="0.35">
      <c r="I711"/>
    </row>
    <row r="712" spans="9:9" ht="15.75" customHeight="1" x14ac:dyDescent="0.35">
      <c r="I712"/>
    </row>
    <row r="713" spans="9:9" ht="15.75" customHeight="1" x14ac:dyDescent="0.35">
      <c r="I713"/>
    </row>
    <row r="714" spans="9:9" ht="15.75" customHeight="1" x14ac:dyDescent="0.35">
      <c r="I714"/>
    </row>
    <row r="715" spans="9:9" ht="15.75" customHeight="1" x14ac:dyDescent="0.35">
      <c r="I715"/>
    </row>
    <row r="716" spans="9:9" ht="15.75" customHeight="1" x14ac:dyDescent="0.35">
      <c r="I716"/>
    </row>
    <row r="717" spans="9:9" ht="15.75" customHeight="1" x14ac:dyDescent="0.35">
      <c r="I717"/>
    </row>
    <row r="718" spans="9:9" ht="15.75" customHeight="1" x14ac:dyDescent="0.35">
      <c r="I718"/>
    </row>
    <row r="719" spans="9:9" ht="15.75" customHeight="1" x14ac:dyDescent="0.35">
      <c r="I719"/>
    </row>
    <row r="720" spans="9:9" ht="15.75" customHeight="1" x14ac:dyDescent="0.35">
      <c r="I720"/>
    </row>
    <row r="721" spans="9:9" ht="15.75" customHeight="1" x14ac:dyDescent="0.35">
      <c r="I721"/>
    </row>
    <row r="722" spans="9:9" ht="15.75" customHeight="1" x14ac:dyDescent="0.35">
      <c r="I722"/>
    </row>
    <row r="723" spans="9:9" ht="15.75" customHeight="1" x14ac:dyDescent="0.35">
      <c r="I723"/>
    </row>
    <row r="724" spans="9:9" ht="15.75" customHeight="1" x14ac:dyDescent="0.35">
      <c r="I724"/>
    </row>
    <row r="725" spans="9:9" ht="15.75" customHeight="1" x14ac:dyDescent="0.35">
      <c r="I725"/>
    </row>
    <row r="726" spans="9:9" ht="15.75" customHeight="1" x14ac:dyDescent="0.35">
      <c r="I726"/>
    </row>
    <row r="727" spans="9:9" ht="15.75" customHeight="1" x14ac:dyDescent="0.35">
      <c r="I727"/>
    </row>
    <row r="728" spans="9:9" ht="15.75" customHeight="1" x14ac:dyDescent="0.35">
      <c r="I728"/>
    </row>
    <row r="729" spans="9:9" ht="15.75" customHeight="1" x14ac:dyDescent="0.35">
      <c r="I729"/>
    </row>
    <row r="730" spans="9:9" ht="15.75" customHeight="1" x14ac:dyDescent="0.35">
      <c r="I730"/>
    </row>
    <row r="731" spans="9:9" ht="15.75" customHeight="1" x14ac:dyDescent="0.35">
      <c r="I731"/>
    </row>
    <row r="732" spans="9:9" ht="15.75" customHeight="1" x14ac:dyDescent="0.35">
      <c r="I732"/>
    </row>
    <row r="733" spans="9:9" ht="15.75" customHeight="1" x14ac:dyDescent="0.35">
      <c r="I733"/>
    </row>
    <row r="734" spans="9:9" ht="15.75" customHeight="1" x14ac:dyDescent="0.35">
      <c r="I734"/>
    </row>
    <row r="735" spans="9:9" ht="15.75" customHeight="1" x14ac:dyDescent="0.35">
      <c r="I735"/>
    </row>
    <row r="736" spans="9:9" ht="15.75" customHeight="1" x14ac:dyDescent="0.35">
      <c r="I736"/>
    </row>
    <row r="737" spans="9:9" ht="15.75" customHeight="1" x14ac:dyDescent="0.35">
      <c r="I737"/>
    </row>
    <row r="738" spans="9:9" ht="15.75" customHeight="1" x14ac:dyDescent="0.35">
      <c r="I738"/>
    </row>
    <row r="739" spans="9:9" ht="15.75" customHeight="1" x14ac:dyDescent="0.35">
      <c r="I739"/>
    </row>
    <row r="740" spans="9:9" ht="15.75" customHeight="1" x14ac:dyDescent="0.35">
      <c r="I740"/>
    </row>
    <row r="741" spans="9:9" ht="15.75" customHeight="1" x14ac:dyDescent="0.35">
      <c r="I741"/>
    </row>
    <row r="742" spans="9:9" ht="15.75" customHeight="1" x14ac:dyDescent="0.35">
      <c r="I742"/>
    </row>
    <row r="743" spans="9:9" ht="15.75" customHeight="1" x14ac:dyDescent="0.35">
      <c r="I743"/>
    </row>
    <row r="744" spans="9:9" ht="15.75" customHeight="1" x14ac:dyDescent="0.35">
      <c r="I744"/>
    </row>
    <row r="745" spans="9:9" ht="15.75" customHeight="1" x14ac:dyDescent="0.35">
      <c r="I745"/>
    </row>
    <row r="746" spans="9:9" ht="15.75" customHeight="1" x14ac:dyDescent="0.35">
      <c r="I746"/>
    </row>
    <row r="747" spans="9:9" ht="15.75" customHeight="1" x14ac:dyDescent="0.35">
      <c r="I747"/>
    </row>
    <row r="748" spans="9:9" ht="15.75" customHeight="1" x14ac:dyDescent="0.35">
      <c r="I748"/>
    </row>
    <row r="749" spans="9:9" ht="15.75" customHeight="1" x14ac:dyDescent="0.35">
      <c r="I749"/>
    </row>
    <row r="750" spans="9:9" ht="15.75" customHeight="1" x14ac:dyDescent="0.35">
      <c r="I750"/>
    </row>
    <row r="751" spans="9:9" ht="15.75" customHeight="1" x14ac:dyDescent="0.35">
      <c r="I751"/>
    </row>
    <row r="752" spans="9:9" ht="15.75" customHeight="1" x14ac:dyDescent="0.35">
      <c r="I752"/>
    </row>
    <row r="753" spans="9:9" ht="15.75" customHeight="1" x14ac:dyDescent="0.35">
      <c r="I753"/>
    </row>
    <row r="754" spans="9:9" ht="15.75" customHeight="1" x14ac:dyDescent="0.35">
      <c r="I754"/>
    </row>
    <row r="755" spans="9:9" ht="15.75" customHeight="1" x14ac:dyDescent="0.35">
      <c r="I755"/>
    </row>
    <row r="756" spans="9:9" ht="15.75" customHeight="1" x14ac:dyDescent="0.35">
      <c r="I756"/>
    </row>
    <row r="757" spans="9:9" ht="15.75" customHeight="1" x14ac:dyDescent="0.35">
      <c r="I757"/>
    </row>
    <row r="758" spans="9:9" ht="15.75" customHeight="1" x14ac:dyDescent="0.35">
      <c r="I758"/>
    </row>
    <row r="759" spans="9:9" ht="15.75" customHeight="1" x14ac:dyDescent="0.35">
      <c r="I759"/>
    </row>
    <row r="760" spans="9:9" ht="15.75" customHeight="1" x14ac:dyDescent="0.35">
      <c r="I760"/>
    </row>
    <row r="761" spans="9:9" ht="15.75" customHeight="1" x14ac:dyDescent="0.35">
      <c r="I761"/>
    </row>
    <row r="762" spans="9:9" ht="15.75" customHeight="1" x14ac:dyDescent="0.35">
      <c r="I762"/>
    </row>
    <row r="763" spans="9:9" ht="15.75" customHeight="1" x14ac:dyDescent="0.35">
      <c r="I763"/>
    </row>
    <row r="764" spans="9:9" ht="15.75" customHeight="1" x14ac:dyDescent="0.35">
      <c r="I764"/>
    </row>
    <row r="765" spans="9:9" ht="15.75" customHeight="1" x14ac:dyDescent="0.35">
      <c r="I765"/>
    </row>
    <row r="766" spans="9:9" ht="15.75" customHeight="1" x14ac:dyDescent="0.35">
      <c r="I766"/>
    </row>
    <row r="767" spans="9:9" ht="15.75" customHeight="1" x14ac:dyDescent="0.35">
      <c r="I767"/>
    </row>
    <row r="768" spans="9:9" ht="15.75" customHeight="1" x14ac:dyDescent="0.35">
      <c r="I768"/>
    </row>
    <row r="769" spans="9:9" ht="15.75" customHeight="1" x14ac:dyDescent="0.35">
      <c r="I769"/>
    </row>
    <row r="770" spans="9:9" ht="15.75" customHeight="1" x14ac:dyDescent="0.35">
      <c r="I770"/>
    </row>
    <row r="771" spans="9:9" ht="15.75" customHeight="1" x14ac:dyDescent="0.35">
      <c r="I771"/>
    </row>
    <row r="772" spans="9:9" ht="15.75" customHeight="1" x14ac:dyDescent="0.35">
      <c r="I772"/>
    </row>
    <row r="773" spans="9:9" ht="15.75" customHeight="1" x14ac:dyDescent="0.35">
      <c r="I773"/>
    </row>
    <row r="774" spans="9:9" ht="15.75" customHeight="1" x14ac:dyDescent="0.35">
      <c r="I774"/>
    </row>
    <row r="775" spans="9:9" ht="15.75" customHeight="1" x14ac:dyDescent="0.35">
      <c r="I775"/>
    </row>
    <row r="776" spans="9:9" ht="15.75" customHeight="1" x14ac:dyDescent="0.35">
      <c r="I776"/>
    </row>
    <row r="777" spans="9:9" ht="15.75" customHeight="1" x14ac:dyDescent="0.35">
      <c r="I777"/>
    </row>
    <row r="778" spans="9:9" ht="15.75" customHeight="1" x14ac:dyDescent="0.35">
      <c r="I778"/>
    </row>
    <row r="779" spans="9:9" ht="15.75" customHeight="1" x14ac:dyDescent="0.35">
      <c r="I779"/>
    </row>
    <row r="780" spans="9:9" ht="15.75" customHeight="1" x14ac:dyDescent="0.35">
      <c r="I780"/>
    </row>
    <row r="781" spans="9:9" ht="15.75" customHeight="1" x14ac:dyDescent="0.35">
      <c r="I781"/>
    </row>
    <row r="782" spans="9:9" ht="15.75" customHeight="1" x14ac:dyDescent="0.35">
      <c r="I782"/>
    </row>
    <row r="783" spans="9:9" ht="15.75" customHeight="1" x14ac:dyDescent="0.35">
      <c r="I783"/>
    </row>
    <row r="784" spans="9:9" ht="15.75" customHeight="1" x14ac:dyDescent="0.35">
      <c r="I784"/>
    </row>
    <row r="785" spans="9:9" ht="15.75" customHeight="1" x14ac:dyDescent="0.35">
      <c r="I785"/>
    </row>
    <row r="786" spans="9:9" ht="15.75" customHeight="1" x14ac:dyDescent="0.35">
      <c r="I786"/>
    </row>
    <row r="787" spans="9:9" ht="15.75" customHeight="1" x14ac:dyDescent="0.35">
      <c r="I787"/>
    </row>
    <row r="788" spans="9:9" ht="15.75" customHeight="1" x14ac:dyDescent="0.35">
      <c r="I788"/>
    </row>
    <row r="789" spans="9:9" ht="15.75" customHeight="1" x14ac:dyDescent="0.35">
      <c r="I789"/>
    </row>
    <row r="790" spans="9:9" ht="15.75" customHeight="1" x14ac:dyDescent="0.35">
      <c r="I790"/>
    </row>
    <row r="791" spans="9:9" ht="15.75" customHeight="1" x14ac:dyDescent="0.35">
      <c r="I791"/>
    </row>
    <row r="792" spans="9:9" ht="15.75" customHeight="1" x14ac:dyDescent="0.35">
      <c r="I792"/>
    </row>
    <row r="793" spans="9:9" ht="15.75" customHeight="1" x14ac:dyDescent="0.35">
      <c r="I793"/>
    </row>
    <row r="794" spans="9:9" ht="15.75" customHeight="1" x14ac:dyDescent="0.35">
      <c r="I794"/>
    </row>
    <row r="795" spans="9:9" ht="15.75" customHeight="1" x14ac:dyDescent="0.35">
      <c r="I795"/>
    </row>
    <row r="796" spans="9:9" ht="15.75" customHeight="1" x14ac:dyDescent="0.35">
      <c r="I796"/>
    </row>
    <row r="797" spans="9:9" ht="15.75" customHeight="1" x14ac:dyDescent="0.35">
      <c r="I797"/>
    </row>
    <row r="798" spans="9:9" ht="15.75" customHeight="1" x14ac:dyDescent="0.35">
      <c r="I798"/>
    </row>
    <row r="799" spans="9:9" ht="15.75" customHeight="1" x14ac:dyDescent="0.35">
      <c r="I799"/>
    </row>
    <row r="800" spans="9:9" ht="15.75" customHeight="1" x14ac:dyDescent="0.35">
      <c r="I800"/>
    </row>
    <row r="801" spans="9:9" ht="15.75" customHeight="1" x14ac:dyDescent="0.35">
      <c r="I801"/>
    </row>
    <row r="802" spans="9:9" ht="15.75" customHeight="1" x14ac:dyDescent="0.35">
      <c r="I802"/>
    </row>
    <row r="803" spans="9:9" ht="15.75" customHeight="1" x14ac:dyDescent="0.35">
      <c r="I803"/>
    </row>
    <row r="804" spans="9:9" ht="15.75" customHeight="1" x14ac:dyDescent="0.35">
      <c r="I804"/>
    </row>
    <row r="805" spans="9:9" ht="15.75" customHeight="1" x14ac:dyDescent="0.35">
      <c r="I805"/>
    </row>
    <row r="806" spans="9:9" ht="15.75" customHeight="1" x14ac:dyDescent="0.35">
      <c r="I806"/>
    </row>
    <row r="807" spans="9:9" ht="15.75" customHeight="1" x14ac:dyDescent="0.35">
      <c r="I807"/>
    </row>
    <row r="808" spans="9:9" ht="15.75" customHeight="1" x14ac:dyDescent="0.35">
      <c r="I808"/>
    </row>
    <row r="809" spans="9:9" ht="15.75" customHeight="1" x14ac:dyDescent="0.35">
      <c r="I809"/>
    </row>
    <row r="810" spans="9:9" ht="15.75" customHeight="1" x14ac:dyDescent="0.35">
      <c r="I810"/>
    </row>
    <row r="811" spans="9:9" ht="15.75" customHeight="1" x14ac:dyDescent="0.35">
      <c r="I811"/>
    </row>
    <row r="812" spans="9:9" ht="15.75" customHeight="1" x14ac:dyDescent="0.35">
      <c r="I812"/>
    </row>
    <row r="813" spans="9:9" ht="15.75" customHeight="1" x14ac:dyDescent="0.35">
      <c r="I813"/>
    </row>
    <row r="814" spans="9:9" ht="15.75" customHeight="1" x14ac:dyDescent="0.35">
      <c r="I814"/>
    </row>
    <row r="815" spans="9:9" ht="15.75" customHeight="1" x14ac:dyDescent="0.35">
      <c r="I815"/>
    </row>
    <row r="816" spans="9:9" ht="15.75" customHeight="1" x14ac:dyDescent="0.35">
      <c r="I816"/>
    </row>
    <row r="817" spans="9:9" ht="15.75" customHeight="1" x14ac:dyDescent="0.35">
      <c r="I817"/>
    </row>
    <row r="818" spans="9:9" ht="15.75" customHeight="1" x14ac:dyDescent="0.35">
      <c r="I818"/>
    </row>
    <row r="819" spans="9:9" ht="15.75" customHeight="1" x14ac:dyDescent="0.35">
      <c r="I819"/>
    </row>
    <row r="820" spans="9:9" ht="15.75" customHeight="1" x14ac:dyDescent="0.35">
      <c r="I820"/>
    </row>
    <row r="821" spans="9:9" ht="15.75" customHeight="1" x14ac:dyDescent="0.35">
      <c r="I821"/>
    </row>
    <row r="822" spans="9:9" ht="15.75" customHeight="1" x14ac:dyDescent="0.35">
      <c r="I822"/>
    </row>
    <row r="823" spans="9:9" ht="15.75" customHeight="1" x14ac:dyDescent="0.35">
      <c r="I823"/>
    </row>
    <row r="824" spans="9:9" ht="15.75" customHeight="1" x14ac:dyDescent="0.35">
      <c r="I824"/>
    </row>
    <row r="825" spans="9:9" ht="15.75" customHeight="1" x14ac:dyDescent="0.35">
      <c r="I825"/>
    </row>
    <row r="826" spans="9:9" ht="15.75" customHeight="1" x14ac:dyDescent="0.35">
      <c r="I826"/>
    </row>
    <row r="827" spans="9:9" ht="15.75" customHeight="1" x14ac:dyDescent="0.35">
      <c r="I827"/>
    </row>
    <row r="828" spans="9:9" ht="15.75" customHeight="1" x14ac:dyDescent="0.35">
      <c r="I828"/>
    </row>
    <row r="829" spans="9:9" ht="15.75" customHeight="1" x14ac:dyDescent="0.35">
      <c r="I829"/>
    </row>
    <row r="830" spans="9:9" ht="15.75" customHeight="1" x14ac:dyDescent="0.35">
      <c r="I830"/>
    </row>
    <row r="831" spans="9:9" ht="15.75" customHeight="1" x14ac:dyDescent="0.35">
      <c r="I831"/>
    </row>
    <row r="832" spans="9:9" ht="15.75" customHeight="1" x14ac:dyDescent="0.35">
      <c r="I832"/>
    </row>
    <row r="833" spans="9:9" ht="15.75" customHeight="1" x14ac:dyDescent="0.35">
      <c r="I833"/>
    </row>
    <row r="834" spans="9:9" ht="15.75" customHeight="1" x14ac:dyDescent="0.35">
      <c r="I834"/>
    </row>
    <row r="835" spans="9:9" ht="15.75" customHeight="1" x14ac:dyDescent="0.35">
      <c r="I835"/>
    </row>
    <row r="836" spans="9:9" ht="15.75" customHeight="1" x14ac:dyDescent="0.35">
      <c r="I836"/>
    </row>
    <row r="837" spans="9:9" ht="15.75" customHeight="1" x14ac:dyDescent="0.35">
      <c r="I837"/>
    </row>
    <row r="838" spans="9:9" ht="15.75" customHeight="1" x14ac:dyDescent="0.35">
      <c r="I838"/>
    </row>
    <row r="839" spans="9:9" ht="15.75" customHeight="1" x14ac:dyDescent="0.35">
      <c r="I839"/>
    </row>
    <row r="840" spans="9:9" ht="15.75" customHeight="1" x14ac:dyDescent="0.35">
      <c r="I840"/>
    </row>
    <row r="841" spans="9:9" ht="15.75" customHeight="1" x14ac:dyDescent="0.35">
      <c r="I841"/>
    </row>
    <row r="842" spans="9:9" ht="15.75" customHeight="1" x14ac:dyDescent="0.35">
      <c r="I842"/>
    </row>
    <row r="843" spans="9:9" ht="15.75" customHeight="1" x14ac:dyDescent="0.35">
      <c r="I843"/>
    </row>
    <row r="844" spans="9:9" ht="15.75" customHeight="1" x14ac:dyDescent="0.35">
      <c r="I844"/>
    </row>
    <row r="845" spans="9:9" ht="15.75" customHeight="1" x14ac:dyDescent="0.35">
      <c r="I845"/>
    </row>
    <row r="846" spans="9:9" ht="15.75" customHeight="1" x14ac:dyDescent="0.35">
      <c r="I846"/>
    </row>
    <row r="847" spans="9:9" ht="15.75" customHeight="1" x14ac:dyDescent="0.35">
      <c r="I847"/>
    </row>
    <row r="848" spans="9:9" ht="15.75" customHeight="1" x14ac:dyDescent="0.35">
      <c r="I848"/>
    </row>
    <row r="849" spans="9:9" ht="15.75" customHeight="1" x14ac:dyDescent="0.35">
      <c r="I849"/>
    </row>
    <row r="850" spans="9:9" ht="15.75" customHeight="1" x14ac:dyDescent="0.35">
      <c r="I850"/>
    </row>
    <row r="851" spans="9:9" ht="15.75" customHeight="1" x14ac:dyDescent="0.35">
      <c r="I851"/>
    </row>
    <row r="852" spans="9:9" ht="15.75" customHeight="1" x14ac:dyDescent="0.35">
      <c r="I852"/>
    </row>
    <row r="853" spans="9:9" ht="15.75" customHeight="1" x14ac:dyDescent="0.35">
      <c r="I853"/>
    </row>
    <row r="854" spans="9:9" ht="15.75" customHeight="1" x14ac:dyDescent="0.35">
      <c r="I854"/>
    </row>
    <row r="855" spans="9:9" ht="15.75" customHeight="1" x14ac:dyDescent="0.35">
      <c r="I855"/>
    </row>
    <row r="856" spans="9:9" ht="15.75" customHeight="1" x14ac:dyDescent="0.35">
      <c r="I856"/>
    </row>
    <row r="857" spans="9:9" ht="15.75" customHeight="1" x14ac:dyDescent="0.35">
      <c r="I857"/>
    </row>
    <row r="858" spans="9:9" ht="15.75" customHeight="1" x14ac:dyDescent="0.35">
      <c r="I858"/>
    </row>
    <row r="859" spans="9:9" ht="15.75" customHeight="1" x14ac:dyDescent="0.35">
      <c r="I859"/>
    </row>
    <row r="860" spans="9:9" ht="15.75" customHeight="1" x14ac:dyDescent="0.35">
      <c r="I860"/>
    </row>
    <row r="861" spans="9:9" ht="15.75" customHeight="1" x14ac:dyDescent="0.35">
      <c r="I861"/>
    </row>
    <row r="862" spans="9:9" ht="15.75" customHeight="1" x14ac:dyDescent="0.35">
      <c r="I862"/>
    </row>
    <row r="863" spans="9:9" ht="15.75" customHeight="1" x14ac:dyDescent="0.35">
      <c r="I863"/>
    </row>
    <row r="864" spans="9:9" ht="15.75" customHeight="1" x14ac:dyDescent="0.35">
      <c r="I864"/>
    </row>
    <row r="865" spans="9:9" ht="15.75" customHeight="1" x14ac:dyDescent="0.35">
      <c r="I865"/>
    </row>
    <row r="866" spans="9:9" ht="15.75" customHeight="1" x14ac:dyDescent="0.35">
      <c r="I866"/>
    </row>
    <row r="867" spans="9:9" ht="15.75" customHeight="1" x14ac:dyDescent="0.35">
      <c r="I867"/>
    </row>
    <row r="868" spans="9:9" ht="15.75" customHeight="1" x14ac:dyDescent="0.35">
      <c r="I868"/>
    </row>
    <row r="869" spans="9:9" ht="15.75" customHeight="1" x14ac:dyDescent="0.35">
      <c r="I869"/>
    </row>
    <row r="870" spans="9:9" ht="15.75" customHeight="1" x14ac:dyDescent="0.35">
      <c r="I870"/>
    </row>
    <row r="871" spans="9:9" ht="15.75" customHeight="1" x14ac:dyDescent="0.35">
      <c r="I871"/>
    </row>
    <row r="872" spans="9:9" ht="15.75" customHeight="1" x14ac:dyDescent="0.35">
      <c r="I872"/>
    </row>
    <row r="873" spans="9:9" ht="15.75" customHeight="1" x14ac:dyDescent="0.35">
      <c r="I873"/>
    </row>
    <row r="874" spans="9:9" ht="15.75" customHeight="1" x14ac:dyDescent="0.35">
      <c r="I874"/>
    </row>
    <row r="875" spans="9:9" ht="15.75" customHeight="1" x14ac:dyDescent="0.35">
      <c r="I875"/>
    </row>
    <row r="876" spans="9:9" ht="15.75" customHeight="1" x14ac:dyDescent="0.35">
      <c r="I876"/>
    </row>
    <row r="877" spans="9:9" ht="15.75" customHeight="1" x14ac:dyDescent="0.35">
      <c r="I877"/>
    </row>
    <row r="878" spans="9:9" ht="15.75" customHeight="1" x14ac:dyDescent="0.35">
      <c r="I878"/>
    </row>
    <row r="879" spans="9:9" ht="15.75" customHeight="1" x14ac:dyDescent="0.35">
      <c r="I879"/>
    </row>
    <row r="880" spans="9:9" ht="15.75" customHeight="1" x14ac:dyDescent="0.35">
      <c r="I880"/>
    </row>
    <row r="881" spans="9:9" ht="15.75" customHeight="1" x14ac:dyDescent="0.35">
      <c r="I881"/>
    </row>
    <row r="882" spans="9:9" ht="15.75" customHeight="1" x14ac:dyDescent="0.35">
      <c r="I882"/>
    </row>
    <row r="883" spans="9:9" ht="15.75" customHeight="1" x14ac:dyDescent="0.35">
      <c r="I883"/>
    </row>
    <row r="884" spans="9:9" ht="15.75" customHeight="1" x14ac:dyDescent="0.35">
      <c r="I884"/>
    </row>
    <row r="885" spans="9:9" ht="15.75" customHeight="1" x14ac:dyDescent="0.35">
      <c r="I885"/>
    </row>
    <row r="886" spans="9:9" ht="15.75" customHeight="1" x14ac:dyDescent="0.35">
      <c r="I886"/>
    </row>
    <row r="887" spans="9:9" ht="15.75" customHeight="1" x14ac:dyDescent="0.35">
      <c r="I887"/>
    </row>
    <row r="888" spans="9:9" ht="15.75" customHeight="1" x14ac:dyDescent="0.35">
      <c r="I888"/>
    </row>
    <row r="889" spans="9:9" ht="15.75" customHeight="1" x14ac:dyDescent="0.35">
      <c r="I889"/>
    </row>
    <row r="890" spans="9:9" ht="15.75" customHeight="1" x14ac:dyDescent="0.35">
      <c r="I890"/>
    </row>
    <row r="891" spans="9:9" ht="15.75" customHeight="1" x14ac:dyDescent="0.35">
      <c r="I891"/>
    </row>
    <row r="892" spans="9:9" ht="15.75" customHeight="1" x14ac:dyDescent="0.35">
      <c r="I892"/>
    </row>
    <row r="893" spans="9:9" ht="15.75" customHeight="1" x14ac:dyDescent="0.35">
      <c r="I893"/>
    </row>
    <row r="894" spans="9:9" ht="15.75" customHeight="1" x14ac:dyDescent="0.35">
      <c r="I894"/>
    </row>
    <row r="895" spans="9:9" ht="15.75" customHeight="1" x14ac:dyDescent="0.35">
      <c r="I895"/>
    </row>
    <row r="896" spans="9:9" ht="15.75" customHeight="1" x14ac:dyDescent="0.35">
      <c r="I896"/>
    </row>
    <row r="897" spans="9:9" ht="15.75" customHeight="1" x14ac:dyDescent="0.35">
      <c r="I897"/>
    </row>
    <row r="898" spans="9:9" ht="15.75" customHeight="1" x14ac:dyDescent="0.35">
      <c r="I898"/>
    </row>
    <row r="899" spans="9:9" ht="15.75" customHeight="1" x14ac:dyDescent="0.35">
      <c r="I899"/>
    </row>
    <row r="900" spans="9:9" ht="15.75" customHeight="1" x14ac:dyDescent="0.35">
      <c r="I900"/>
    </row>
    <row r="901" spans="9:9" ht="15.75" customHeight="1" x14ac:dyDescent="0.35">
      <c r="I901"/>
    </row>
    <row r="902" spans="9:9" ht="15.75" customHeight="1" x14ac:dyDescent="0.35">
      <c r="I902"/>
    </row>
    <row r="903" spans="9:9" ht="15.75" customHeight="1" x14ac:dyDescent="0.35">
      <c r="I903"/>
    </row>
    <row r="904" spans="9:9" ht="15.75" customHeight="1" x14ac:dyDescent="0.35">
      <c r="I904"/>
    </row>
    <row r="905" spans="9:9" ht="15.75" customHeight="1" x14ac:dyDescent="0.35">
      <c r="I905"/>
    </row>
    <row r="906" spans="9:9" ht="15.75" customHeight="1" x14ac:dyDescent="0.35">
      <c r="I906"/>
    </row>
    <row r="907" spans="9:9" ht="15.75" customHeight="1" x14ac:dyDescent="0.35">
      <c r="I907"/>
    </row>
    <row r="908" spans="9:9" ht="15.75" customHeight="1" x14ac:dyDescent="0.35">
      <c r="I908"/>
    </row>
    <row r="909" spans="9:9" ht="15.75" customHeight="1" x14ac:dyDescent="0.35">
      <c r="I909"/>
    </row>
    <row r="910" spans="9:9" ht="15.75" customHeight="1" x14ac:dyDescent="0.35">
      <c r="I910"/>
    </row>
    <row r="911" spans="9:9" ht="15.75" customHeight="1" x14ac:dyDescent="0.35">
      <c r="I911"/>
    </row>
    <row r="912" spans="9:9" ht="15.75" customHeight="1" x14ac:dyDescent="0.35">
      <c r="I912"/>
    </row>
    <row r="913" spans="9:9" ht="15.75" customHeight="1" x14ac:dyDescent="0.35">
      <c r="I913"/>
    </row>
    <row r="914" spans="9:9" ht="15.75" customHeight="1" x14ac:dyDescent="0.35">
      <c r="I914"/>
    </row>
    <row r="915" spans="9:9" ht="15.75" customHeight="1" x14ac:dyDescent="0.35">
      <c r="I915"/>
    </row>
    <row r="916" spans="9:9" ht="15.75" customHeight="1" x14ac:dyDescent="0.35">
      <c r="I916"/>
    </row>
    <row r="917" spans="9:9" ht="15.75" customHeight="1" x14ac:dyDescent="0.35">
      <c r="I917"/>
    </row>
    <row r="918" spans="9:9" ht="15.75" customHeight="1" x14ac:dyDescent="0.35">
      <c r="I918"/>
    </row>
    <row r="919" spans="9:9" ht="15.75" customHeight="1" x14ac:dyDescent="0.35">
      <c r="I919"/>
    </row>
    <row r="920" spans="9:9" ht="15.75" customHeight="1" x14ac:dyDescent="0.35">
      <c r="I920"/>
    </row>
    <row r="921" spans="9:9" ht="15.75" customHeight="1" x14ac:dyDescent="0.35">
      <c r="I921"/>
    </row>
    <row r="922" spans="9:9" ht="15.75" customHeight="1" x14ac:dyDescent="0.35">
      <c r="I922"/>
    </row>
    <row r="923" spans="9:9" ht="15.75" customHeight="1" x14ac:dyDescent="0.35">
      <c r="I923"/>
    </row>
    <row r="924" spans="9:9" ht="15" customHeight="1" x14ac:dyDescent="0.35">
      <c r="I924"/>
    </row>
    <row r="925" spans="9:9" ht="15" customHeight="1" x14ac:dyDescent="0.35">
      <c r="I925"/>
    </row>
    <row r="926" spans="9:9" ht="15" customHeight="1" x14ac:dyDescent="0.35">
      <c r="I926"/>
    </row>
    <row r="927" spans="9:9" ht="15" customHeight="1" x14ac:dyDescent="0.35">
      <c r="I927"/>
    </row>
    <row r="928" spans="9:9" ht="15" customHeight="1" x14ac:dyDescent="0.35">
      <c r="I928"/>
    </row>
    <row r="929" spans="9:9" ht="15" customHeight="1" x14ac:dyDescent="0.35">
      <c r="I929"/>
    </row>
    <row r="930" spans="9:9" ht="15" customHeight="1" x14ac:dyDescent="0.35">
      <c r="I930"/>
    </row>
    <row r="931" spans="9:9" ht="15" customHeight="1" x14ac:dyDescent="0.35">
      <c r="I931"/>
    </row>
    <row r="932" spans="9:9" ht="15" customHeight="1" x14ac:dyDescent="0.35">
      <c r="I932"/>
    </row>
    <row r="933" spans="9:9" ht="15" customHeight="1" x14ac:dyDescent="0.35">
      <c r="I933"/>
    </row>
    <row r="934" spans="9:9" ht="15" customHeight="1" x14ac:dyDescent="0.35">
      <c r="I934"/>
    </row>
    <row r="935" spans="9:9" ht="15" customHeight="1" x14ac:dyDescent="0.35">
      <c r="I935"/>
    </row>
    <row r="936" spans="9:9" ht="15" customHeight="1" x14ac:dyDescent="0.35">
      <c r="I936"/>
    </row>
    <row r="937" spans="9:9" ht="15" customHeight="1" x14ac:dyDescent="0.35">
      <c r="I937"/>
    </row>
    <row r="938" spans="9:9" ht="15" customHeight="1" x14ac:dyDescent="0.35">
      <c r="I938"/>
    </row>
    <row r="939" spans="9:9" ht="15" customHeight="1" x14ac:dyDescent="0.35">
      <c r="I939"/>
    </row>
    <row r="940" spans="9:9" ht="15" customHeight="1" x14ac:dyDescent="0.35">
      <c r="I940"/>
    </row>
    <row r="941" spans="9:9" ht="15" customHeight="1" x14ac:dyDescent="0.35">
      <c r="I941"/>
    </row>
    <row r="942" spans="9:9" ht="15" customHeight="1" x14ac:dyDescent="0.35">
      <c r="I942"/>
    </row>
    <row r="943" spans="9:9" ht="15" customHeight="1" x14ac:dyDescent="0.35">
      <c r="I943"/>
    </row>
    <row r="944" spans="9:9" ht="15" customHeight="1" x14ac:dyDescent="0.35">
      <c r="I944"/>
    </row>
    <row r="945" spans="9:9" ht="15" customHeight="1" x14ac:dyDescent="0.35">
      <c r="I945"/>
    </row>
    <row r="946" spans="9:9" ht="15" customHeight="1" x14ac:dyDescent="0.35">
      <c r="I946"/>
    </row>
    <row r="947" spans="9:9" ht="15" customHeight="1" x14ac:dyDescent="0.35">
      <c r="I947"/>
    </row>
    <row r="948" spans="9:9" ht="15" customHeight="1" x14ac:dyDescent="0.35">
      <c r="I948"/>
    </row>
    <row r="949" spans="9:9" ht="15" customHeight="1" x14ac:dyDescent="0.35">
      <c r="I949"/>
    </row>
    <row r="950" spans="9:9" ht="15" customHeight="1" x14ac:dyDescent="0.35">
      <c r="I950"/>
    </row>
    <row r="951" spans="9:9" ht="15" customHeight="1" x14ac:dyDescent="0.35">
      <c r="I951"/>
    </row>
    <row r="952" spans="9:9" ht="15" customHeight="1" x14ac:dyDescent="0.35">
      <c r="I952"/>
    </row>
    <row r="953" spans="9:9" ht="15" customHeight="1" x14ac:dyDescent="0.35">
      <c r="I953"/>
    </row>
    <row r="954" spans="9:9" ht="15" customHeight="1" x14ac:dyDescent="0.35">
      <c r="I954"/>
    </row>
    <row r="955" spans="9:9" ht="15" customHeight="1" x14ac:dyDescent="0.35">
      <c r="I955"/>
    </row>
    <row r="956" spans="9:9" ht="15" customHeight="1" x14ac:dyDescent="0.35">
      <c r="I956"/>
    </row>
    <row r="957" spans="9:9" ht="15" customHeight="1" x14ac:dyDescent="0.35">
      <c r="I957"/>
    </row>
    <row r="958" spans="9:9" ht="15" customHeight="1" x14ac:dyDescent="0.35">
      <c r="I958"/>
    </row>
    <row r="959" spans="9:9" ht="15" customHeight="1" x14ac:dyDescent="0.35">
      <c r="I959"/>
    </row>
    <row r="960" spans="9:9" ht="15" customHeight="1" x14ac:dyDescent="0.35">
      <c r="I960"/>
    </row>
    <row r="961" spans="9:9" ht="15" customHeight="1" x14ac:dyDescent="0.35">
      <c r="I961"/>
    </row>
    <row r="962" spans="9:9" ht="15" customHeight="1" x14ac:dyDescent="0.35">
      <c r="I962"/>
    </row>
    <row r="963" spans="9:9" ht="15" customHeight="1" x14ac:dyDescent="0.35">
      <c r="I963"/>
    </row>
    <row r="964" spans="9:9" ht="15" customHeight="1" x14ac:dyDescent="0.35">
      <c r="I964"/>
    </row>
    <row r="965" spans="9:9" ht="15" customHeight="1" x14ac:dyDescent="0.35">
      <c r="I965"/>
    </row>
    <row r="966" spans="9:9" ht="15" customHeight="1" x14ac:dyDescent="0.35">
      <c r="I966"/>
    </row>
    <row r="967" spans="9:9" ht="15" customHeight="1" x14ac:dyDescent="0.35">
      <c r="I967"/>
    </row>
    <row r="968" spans="9:9" ht="15" customHeight="1" x14ac:dyDescent="0.35">
      <c r="I968"/>
    </row>
    <row r="969" spans="9:9" ht="15" customHeight="1" x14ac:dyDescent="0.35">
      <c r="I969"/>
    </row>
    <row r="970" spans="9:9" ht="15" customHeight="1" x14ac:dyDescent="0.35">
      <c r="I970"/>
    </row>
    <row r="971" spans="9:9" ht="15" customHeight="1" x14ac:dyDescent="0.35">
      <c r="I971"/>
    </row>
    <row r="972" spans="9:9" ht="15" customHeight="1" x14ac:dyDescent="0.35">
      <c r="I972"/>
    </row>
    <row r="973" spans="9:9" ht="15" customHeight="1" x14ac:dyDescent="0.35">
      <c r="I973"/>
    </row>
    <row r="974" spans="9:9" ht="15" customHeight="1" x14ac:dyDescent="0.35">
      <c r="I974"/>
    </row>
    <row r="975" spans="9:9" ht="15" customHeight="1" x14ac:dyDescent="0.35">
      <c r="I975"/>
    </row>
    <row r="976" spans="9:9" ht="15" customHeight="1" x14ac:dyDescent="0.35">
      <c r="I976"/>
    </row>
    <row r="977" spans="9:9" ht="15" customHeight="1" x14ac:dyDescent="0.35">
      <c r="I977"/>
    </row>
    <row r="978" spans="9:9" ht="15" customHeight="1" x14ac:dyDescent="0.35">
      <c r="I978"/>
    </row>
    <row r="979" spans="9:9" ht="15" customHeight="1" x14ac:dyDescent="0.35">
      <c r="I979"/>
    </row>
    <row r="980" spans="9:9" ht="15" customHeight="1" x14ac:dyDescent="0.35">
      <c r="I980"/>
    </row>
    <row r="981" spans="9:9" ht="15" customHeight="1" x14ac:dyDescent="0.35">
      <c r="I981"/>
    </row>
    <row r="982" spans="9:9" ht="15" customHeight="1" x14ac:dyDescent="0.35">
      <c r="I982"/>
    </row>
    <row r="983" spans="9:9" ht="15" customHeight="1" x14ac:dyDescent="0.35">
      <c r="I983"/>
    </row>
    <row r="984" spans="9:9" ht="15" customHeight="1" x14ac:dyDescent="0.35">
      <c r="I984"/>
    </row>
    <row r="985" spans="9:9" ht="15" customHeight="1" x14ac:dyDescent="0.35">
      <c r="I985"/>
    </row>
    <row r="986" spans="9:9" ht="15" customHeight="1" x14ac:dyDescent="0.35">
      <c r="I986"/>
    </row>
    <row r="987" spans="9:9" ht="15" customHeight="1" x14ac:dyDescent="0.35">
      <c r="I987"/>
    </row>
    <row r="988" spans="9:9" ht="15" customHeight="1" x14ac:dyDescent="0.35">
      <c r="I988"/>
    </row>
    <row r="989" spans="9:9" ht="15" customHeight="1" x14ac:dyDescent="0.35">
      <c r="I989"/>
    </row>
    <row r="990" spans="9:9" ht="15" customHeight="1" x14ac:dyDescent="0.35">
      <c r="I990"/>
    </row>
    <row r="991" spans="9:9" ht="15" customHeight="1" x14ac:dyDescent="0.35">
      <c r="I991"/>
    </row>
    <row r="992" spans="9:9" ht="15" customHeight="1" x14ac:dyDescent="0.35">
      <c r="I992"/>
    </row>
    <row r="993" spans="9:9" ht="15" customHeight="1" x14ac:dyDescent="0.35">
      <c r="I993"/>
    </row>
    <row r="994" spans="9:9" ht="15" customHeight="1" x14ac:dyDescent="0.35">
      <c r="I994"/>
    </row>
    <row r="995" spans="9:9" ht="15" customHeight="1" x14ac:dyDescent="0.35">
      <c r="I995"/>
    </row>
    <row r="996" spans="9:9" ht="15" customHeight="1" x14ac:dyDescent="0.35">
      <c r="I996"/>
    </row>
    <row r="997" spans="9:9" ht="15" customHeight="1" x14ac:dyDescent="0.35">
      <c r="I997"/>
    </row>
    <row r="998" spans="9:9" ht="15" customHeight="1" x14ac:dyDescent="0.35">
      <c r="I998"/>
    </row>
    <row r="999" spans="9:9" ht="15" customHeight="1" x14ac:dyDescent="0.35">
      <c r="I999"/>
    </row>
    <row r="1000" spans="9:9" ht="15" customHeight="1" x14ac:dyDescent="0.35">
      <c r="I1000"/>
    </row>
    <row r="1001" spans="9:9" ht="15" customHeight="1" x14ac:dyDescent="0.35">
      <c r="I1001"/>
    </row>
    <row r="1002" spans="9:9" ht="15" customHeight="1" x14ac:dyDescent="0.35">
      <c r="I1002"/>
    </row>
    <row r="1003" spans="9:9" ht="15" customHeight="1" x14ac:dyDescent="0.35">
      <c r="I1003"/>
    </row>
    <row r="1004" spans="9:9" ht="15" customHeight="1" x14ac:dyDescent="0.35">
      <c r="I1004"/>
    </row>
    <row r="1005" spans="9:9" ht="15" customHeight="1" x14ac:dyDescent="0.35">
      <c r="I1005"/>
    </row>
    <row r="1006" spans="9:9" ht="15" customHeight="1" x14ac:dyDescent="0.35">
      <c r="I1006"/>
    </row>
    <row r="1007" spans="9:9" ht="15" customHeight="1" x14ac:dyDescent="0.35">
      <c r="I1007"/>
    </row>
    <row r="1008" spans="9:9" ht="15" customHeight="1" x14ac:dyDescent="0.35">
      <c r="I1008"/>
    </row>
    <row r="1009" spans="9:9" ht="15" customHeight="1" x14ac:dyDescent="0.35">
      <c r="I1009"/>
    </row>
    <row r="1010" spans="9:9" ht="15" customHeight="1" x14ac:dyDescent="0.35">
      <c r="I1010"/>
    </row>
    <row r="1011" spans="9:9" ht="15" customHeight="1" x14ac:dyDescent="0.35">
      <c r="I1011"/>
    </row>
    <row r="1012" spans="9:9" ht="15" customHeight="1" x14ac:dyDescent="0.35">
      <c r="I1012"/>
    </row>
    <row r="1013" spans="9:9" ht="15" customHeight="1" x14ac:dyDescent="0.35">
      <c r="I1013"/>
    </row>
    <row r="1014" spans="9:9" ht="15" customHeight="1" x14ac:dyDescent="0.35">
      <c r="I1014"/>
    </row>
    <row r="1015" spans="9:9" ht="15" customHeight="1" x14ac:dyDescent="0.35">
      <c r="I1015"/>
    </row>
    <row r="1016" spans="9:9" ht="15" customHeight="1" x14ac:dyDescent="0.35">
      <c r="I1016"/>
    </row>
    <row r="1017" spans="9:9" ht="15" customHeight="1" x14ac:dyDescent="0.35">
      <c r="I1017"/>
    </row>
    <row r="1018" spans="9:9" ht="15" customHeight="1" x14ac:dyDescent="0.35">
      <c r="I1018"/>
    </row>
    <row r="1019" spans="9:9" ht="15" customHeight="1" x14ac:dyDescent="0.35">
      <c r="I1019"/>
    </row>
    <row r="1020" spans="9:9" ht="15" customHeight="1" x14ac:dyDescent="0.35">
      <c r="I1020"/>
    </row>
    <row r="1021" spans="9:9" ht="15" customHeight="1" x14ac:dyDescent="0.35">
      <c r="I1021"/>
    </row>
    <row r="1022" spans="9:9" ht="15" customHeight="1" x14ac:dyDescent="0.35">
      <c r="I1022"/>
    </row>
    <row r="1023" spans="9:9" ht="15" customHeight="1" x14ac:dyDescent="0.35">
      <c r="I1023"/>
    </row>
    <row r="1024" spans="9:9" ht="15" customHeight="1" x14ac:dyDescent="0.35">
      <c r="I1024"/>
    </row>
    <row r="1025" spans="9:9" ht="15" customHeight="1" x14ac:dyDescent="0.35">
      <c r="I1025"/>
    </row>
    <row r="1026" spans="9:9" ht="15" customHeight="1" x14ac:dyDescent="0.35">
      <c r="I1026"/>
    </row>
    <row r="1027" spans="9:9" ht="15" customHeight="1" x14ac:dyDescent="0.35">
      <c r="I1027"/>
    </row>
    <row r="1028" spans="9:9" ht="15" customHeight="1" x14ac:dyDescent="0.35">
      <c r="I1028"/>
    </row>
    <row r="1029" spans="9:9" ht="15" customHeight="1" x14ac:dyDescent="0.35">
      <c r="I1029"/>
    </row>
    <row r="1030" spans="9:9" ht="15" customHeight="1" x14ac:dyDescent="0.35">
      <c r="I1030"/>
    </row>
    <row r="1031" spans="9:9" ht="15" customHeight="1" x14ac:dyDescent="0.35">
      <c r="I1031"/>
    </row>
    <row r="1032" spans="9:9" ht="15" customHeight="1" x14ac:dyDescent="0.35">
      <c r="I1032"/>
    </row>
    <row r="1033" spans="9:9" ht="15" customHeight="1" x14ac:dyDescent="0.35">
      <c r="I1033"/>
    </row>
    <row r="1034" spans="9:9" ht="15" customHeight="1" x14ac:dyDescent="0.35">
      <c r="I1034"/>
    </row>
    <row r="1035" spans="9:9" ht="15" customHeight="1" x14ac:dyDescent="0.35">
      <c r="I1035"/>
    </row>
    <row r="1036" spans="9:9" ht="15" customHeight="1" x14ac:dyDescent="0.35">
      <c r="I1036"/>
    </row>
    <row r="1037" spans="9:9" ht="15" customHeight="1" x14ac:dyDescent="0.35">
      <c r="I1037"/>
    </row>
    <row r="1038" spans="9:9" ht="15" customHeight="1" x14ac:dyDescent="0.35">
      <c r="I1038"/>
    </row>
    <row r="1039" spans="9:9" ht="15" customHeight="1" x14ac:dyDescent="0.35">
      <c r="I1039"/>
    </row>
    <row r="1040" spans="9:9" ht="15" customHeight="1" x14ac:dyDescent="0.35">
      <c r="I1040"/>
    </row>
    <row r="1041" spans="9:9" ht="15" customHeight="1" x14ac:dyDescent="0.35">
      <c r="I1041"/>
    </row>
    <row r="1042" spans="9:9" ht="15" customHeight="1" x14ac:dyDescent="0.35">
      <c r="I1042"/>
    </row>
    <row r="1043" spans="9:9" ht="15" customHeight="1" x14ac:dyDescent="0.35">
      <c r="I1043"/>
    </row>
    <row r="1044" spans="9:9" ht="15" customHeight="1" x14ac:dyDescent="0.35">
      <c r="I1044"/>
    </row>
    <row r="1045" spans="9:9" ht="15" customHeight="1" x14ac:dyDescent="0.35">
      <c r="I1045"/>
    </row>
    <row r="1046" spans="9:9" ht="15" customHeight="1" x14ac:dyDescent="0.35">
      <c r="I1046"/>
    </row>
    <row r="1047" spans="9:9" ht="15" customHeight="1" x14ac:dyDescent="0.35">
      <c r="I1047"/>
    </row>
    <row r="1048" spans="9:9" ht="15" customHeight="1" x14ac:dyDescent="0.35">
      <c r="I1048"/>
    </row>
    <row r="1049" spans="9:9" ht="15" customHeight="1" x14ac:dyDescent="0.35">
      <c r="I1049"/>
    </row>
    <row r="1050" spans="9:9" ht="15" customHeight="1" x14ac:dyDescent="0.35">
      <c r="I1050"/>
    </row>
    <row r="1051" spans="9:9" ht="15" customHeight="1" x14ac:dyDescent="0.35">
      <c r="I1051"/>
    </row>
    <row r="1052" spans="9:9" ht="15" customHeight="1" x14ac:dyDescent="0.35">
      <c r="I1052"/>
    </row>
    <row r="1053" spans="9:9" ht="15" customHeight="1" x14ac:dyDescent="0.35">
      <c r="I1053"/>
    </row>
    <row r="1054" spans="9:9" ht="15" customHeight="1" x14ac:dyDescent="0.35">
      <c r="I1054"/>
    </row>
    <row r="1055" spans="9:9" ht="15" customHeight="1" x14ac:dyDescent="0.35">
      <c r="I1055"/>
    </row>
    <row r="1056" spans="9:9" ht="15" customHeight="1" x14ac:dyDescent="0.35">
      <c r="I1056"/>
    </row>
    <row r="1057" spans="9:9" ht="15" customHeight="1" x14ac:dyDescent="0.35">
      <c r="I1057"/>
    </row>
    <row r="1058" spans="9:9" ht="15" customHeight="1" x14ac:dyDescent="0.35">
      <c r="I1058"/>
    </row>
    <row r="1059" spans="9:9" ht="15" customHeight="1" x14ac:dyDescent="0.35">
      <c r="I1059"/>
    </row>
    <row r="1060" spans="9:9" ht="15" customHeight="1" x14ac:dyDescent="0.35">
      <c r="I1060"/>
    </row>
    <row r="1061" spans="9:9" ht="15" customHeight="1" x14ac:dyDescent="0.35">
      <c r="I1061"/>
    </row>
    <row r="1062" spans="9:9" ht="15" customHeight="1" x14ac:dyDescent="0.35">
      <c r="I1062"/>
    </row>
    <row r="1063" spans="9:9" ht="15" customHeight="1" x14ac:dyDescent="0.35">
      <c r="I1063"/>
    </row>
    <row r="1064" spans="9:9" ht="15" customHeight="1" x14ac:dyDescent="0.35">
      <c r="I1064"/>
    </row>
    <row r="1065" spans="9:9" ht="15" customHeight="1" x14ac:dyDescent="0.35">
      <c r="I1065"/>
    </row>
    <row r="1066" spans="9:9" ht="15" customHeight="1" x14ac:dyDescent="0.35">
      <c r="I1066"/>
    </row>
    <row r="1067" spans="9:9" ht="15" customHeight="1" x14ac:dyDescent="0.35">
      <c r="I1067"/>
    </row>
    <row r="1068" spans="9:9" ht="15" customHeight="1" x14ac:dyDescent="0.35">
      <c r="I1068"/>
    </row>
    <row r="1069" spans="9:9" ht="15" customHeight="1" x14ac:dyDescent="0.35">
      <c r="I1069"/>
    </row>
    <row r="1070" spans="9:9" ht="15" customHeight="1" x14ac:dyDescent="0.35">
      <c r="I1070"/>
    </row>
    <row r="1071" spans="9:9" ht="15" customHeight="1" x14ac:dyDescent="0.35">
      <c r="I1071"/>
    </row>
    <row r="1072" spans="9:9" ht="15" customHeight="1" x14ac:dyDescent="0.35">
      <c r="I1072"/>
    </row>
    <row r="1073" spans="9:9" ht="15" customHeight="1" x14ac:dyDescent="0.35">
      <c r="I1073"/>
    </row>
    <row r="1074" spans="9:9" ht="15" customHeight="1" x14ac:dyDescent="0.35">
      <c r="I1074"/>
    </row>
    <row r="1075" spans="9:9" ht="15" customHeight="1" x14ac:dyDescent="0.35">
      <c r="I1075"/>
    </row>
    <row r="1076" spans="9:9" ht="15" customHeight="1" x14ac:dyDescent="0.35">
      <c r="I1076"/>
    </row>
    <row r="1077" spans="9:9" ht="15" customHeight="1" x14ac:dyDescent="0.35">
      <c r="I1077"/>
    </row>
    <row r="1078" spans="9:9" ht="15" customHeight="1" x14ac:dyDescent="0.35">
      <c r="I1078"/>
    </row>
    <row r="1079" spans="9:9" ht="15" customHeight="1" x14ac:dyDescent="0.35">
      <c r="I1079"/>
    </row>
    <row r="1080" spans="9:9" ht="15" customHeight="1" x14ac:dyDescent="0.35">
      <c r="I1080"/>
    </row>
    <row r="1081" spans="9:9" ht="15" customHeight="1" x14ac:dyDescent="0.35">
      <c r="I1081"/>
    </row>
    <row r="1082" spans="9:9" ht="15" customHeight="1" x14ac:dyDescent="0.35">
      <c r="I1082"/>
    </row>
    <row r="1083" spans="9:9" ht="15" customHeight="1" x14ac:dyDescent="0.35">
      <c r="I1083"/>
    </row>
    <row r="1084" spans="9:9" ht="15" customHeight="1" x14ac:dyDescent="0.35">
      <c r="I1084"/>
    </row>
    <row r="1085" spans="9:9" ht="15" customHeight="1" x14ac:dyDescent="0.35">
      <c r="I1085"/>
    </row>
    <row r="1086" spans="9:9" ht="15" customHeight="1" x14ac:dyDescent="0.35">
      <c r="I1086"/>
    </row>
    <row r="1087" spans="9:9" ht="15" customHeight="1" x14ac:dyDescent="0.35">
      <c r="I1087"/>
    </row>
    <row r="1088" spans="9:9" ht="15" customHeight="1" x14ac:dyDescent="0.35">
      <c r="I1088"/>
    </row>
    <row r="1089" spans="9:9" ht="15" customHeight="1" x14ac:dyDescent="0.35">
      <c r="I1089"/>
    </row>
    <row r="1090" spans="9:9" ht="15" customHeight="1" x14ac:dyDescent="0.35">
      <c r="I1090"/>
    </row>
    <row r="1091" spans="9:9" ht="15" customHeight="1" x14ac:dyDescent="0.35">
      <c r="I1091"/>
    </row>
    <row r="1092" spans="9:9" ht="15" customHeight="1" x14ac:dyDescent="0.35">
      <c r="I1092"/>
    </row>
    <row r="1093" spans="9:9" ht="15" customHeight="1" x14ac:dyDescent="0.35">
      <c r="I1093"/>
    </row>
    <row r="1094" spans="9:9" ht="15" customHeight="1" x14ac:dyDescent="0.35">
      <c r="I1094"/>
    </row>
    <row r="1095" spans="9:9" ht="15" customHeight="1" x14ac:dyDescent="0.35">
      <c r="I1095"/>
    </row>
    <row r="1096" spans="9:9" ht="15" customHeight="1" x14ac:dyDescent="0.35">
      <c r="I1096"/>
    </row>
    <row r="1097" spans="9:9" ht="15" customHeight="1" x14ac:dyDescent="0.35">
      <c r="I1097"/>
    </row>
    <row r="1098" spans="9:9" ht="15" customHeight="1" x14ac:dyDescent="0.35">
      <c r="I1098"/>
    </row>
    <row r="1099" spans="9:9" ht="15" customHeight="1" x14ac:dyDescent="0.35">
      <c r="I1099"/>
    </row>
    <row r="1100" spans="9:9" ht="15" customHeight="1" x14ac:dyDescent="0.35">
      <c r="I1100"/>
    </row>
    <row r="1101" spans="9:9" ht="15" customHeight="1" x14ac:dyDescent="0.35">
      <c r="I1101"/>
    </row>
    <row r="1102" spans="9:9" ht="15" customHeight="1" x14ac:dyDescent="0.35">
      <c r="I1102"/>
    </row>
    <row r="1103" spans="9:9" ht="15" customHeight="1" x14ac:dyDescent="0.35">
      <c r="I1103"/>
    </row>
    <row r="1104" spans="9:9" ht="15" customHeight="1" x14ac:dyDescent="0.35">
      <c r="I1104"/>
    </row>
    <row r="1105" spans="9:9" ht="15" customHeight="1" x14ac:dyDescent="0.35">
      <c r="I1105"/>
    </row>
    <row r="1106" spans="9:9" ht="15" customHeight="1" x14ac:dyDescent="0.35">
      <c r="I1106"/>
    </row>
    <row r="1107" spans="9:9" ht="15" customHeight="1" x14ac:dyDescent="0.35">
      <c r="I1107"/>
    </row>
    <row r="1108" spans="9:9" ht="15" customHeight="1" x14ac:dyDescent="0.35">
      <c r="I1108"/>
    </row>
    <row r="1109" spans="9:9" ht="15" customHeight="1" x14ac:dyDescent="0.35">
      <c r="I1109"/>
    </row>
    <row r="1110" spans="9:9" ht="15" customHeight="1" x14ac:dyDescent="0.35">
      <c r="I1110"/>
    </row>
    <row r="1111" spans="9:9" ht="15" customHeight="1" x14ac:dyDescent="0.35">
      <c r="I1111"/>
    </row>
    <row r="1112" spans="9:9" ht="15" customHeight="1" x14ac:dyDescent="0.35">
      <c r="I1112"/>
    </row>
    <row r="1113" spans="9:9" ht="15" customHeight="1" x14ac:dyDescent="0.35">
      <c r="I1113"/>
    </row>
    <row r="1114" spans="9:9" ht="15" customHeight="1" x14ac:dyDescent="0.35">
      <c r="I1114"/>
    </row>
    <row r="1115" spans="9:9" ht="15" customHeight="1" x14ac:dyDescent="0.35">
      <c r="I1115"/>
    </row>
    <row r="1116" spans="9:9" ht="15" customHeight="1" x14ac:dyDescent="0.35">
      <c r="I1116"/>
    </row>
    <row r="1117" spans="9:9" ht="15" customHeight="1" x14ac:dyDescent="0.35">
      <c r="I1117"/>
    </row>
    <row r="1118" spans="9:9" ht="15" customHeight="1" x14ac:dyDescent="0.35">
      <c r="I1118"/>
    </row>
    <row r="1119" spans="9:9" ht="15" customHeight="1" x14ac:dyDescent="0.35">
      <c r="I1119"/>
    </row>
    <row r="1120" spans="9:9" ht="15" customHeight="1" x14ac:dyDescent="0.35">
      <c r="I1120"/>
    </row>
    <row r="1121" spans="9:9" ht="15" customHeight="1" x14ac:dyDescent="0.35">
      <c r="I1121"/>
    </row>
    <row r="1122" spans="9:9" ht="15" customHeight="1" x14ac:dyDescent="0.35">
      <c r="I1122"/>
    </row>
    <row r="1123" spans="9:9" ht="15" customHeight="1" x14ac:dyDescent="0.35">
      <c r="I1123"/>
    </row>
    <row r="1124" spans="9:9" ht="15" customHeight="1" x14ac:dyDescent="0.35">
      <c r="I1124"/>
    </row>
    <row r="1125" spans="9:9" ht="15" customHeight="1" x14ac:dyDescent="0.35">
      <c r="I1125"/>
    </row>
    <row r="1126" spans="9:9" ht="15" customHeight="1" x14ac:dyDescent="0.35">
      <c r="I1126"/>
    </row>
    <row r="1127" spans="9:9" ht="15" customHeight="1" x14ac:dyDescent="0.35">
      <c r="I1127"/>
    </row>
    <row r="1128" spans="9:9" ht="15" customHeight="1" x14ac:dyDescent="0.35">
      <c r="I1128"/>
    </row>
    <row r="1129" spans="9:9" ht="15" customHeight="1" x14ac:dyDescent="0.35">
      <c r="I1129"/>
    </row>
    <row r="1130" spans="9:9" ht="15" customHeight="1" x14ac:dyDescent="0.35">
      <c r="I1130"/>
    </row>
    <row r="1131" spans="9:9" ht="15" customHeight="1" x14ac:dyDescent="0.35">
      <c r="I1131"/>
    </row>
    <row r="1132" spans="9:9" ht="15" customHeight="1" x14ac:dyDescent="0.35">
      <c r="I1132"/>
    </row>
    <row r="1133" spans="9:9" ht="15" customHeight="1" x14ac:dyDescent="0.35">
      <c r="I1133"/>
    </row>
    <row r="1134" spans="9:9" ht="15" customHeight="1" x14ac:dyDescent="0.35">
      <c r="I1134"/>
    </row>
    <row r="1135" spans="9:9" ht="15" customHeight="1" x14ac:dyDescent="0.35">
      <c r="I1135"/>
    </row>
    <row r="1136" spans="9:9" ht="15" customHeight="1" x14ac:dyDescent="0.35">
      <c r="I1136"/>
    </row>
    <row r="1137" spans="9:9" ht="15" customHeight="1" x14ac:dyDescent="0.35">
      <c r="I1137"/>
    </row>
    <row r="1138" spans="9:9" ht="15" customHeight="1" x14ac:dyDescent="0.35">
      <c r="I1138"/>
    </row>
    <row r="1139" spans="9:9" ht="15" customHeight="1" x14ac:dyDescent="0.35">
      <c r="I1139"/>
    </row>
    <row r="1140" spans="9:9" ht="15" customHeight="1" x14ac:dyDescent="0.35">
      <c r="I1140"/>
    </row>
    <row r="1141" spans="9:9" ht="15" customHeight="1" x14ac:dyDescent="0.35">
      <c r="I1141"/>
    </row>
    <row r="1142" spans="9:9" ht="15" customHeight="1" x14ac:dyDescent="0.35">
      <c r="I1142"/>
    </row>
    <row r="1143" spans="9:9" ht="15" customHeight="1" x14ac:dyDescent="0.35">
      <c r="I1143"/>
    </row>
    <row r="1144" spans="9:9" ht="15" customHeight="1" x14ac:dyDescent="0.35">
      <c r="I1144"/>
    </row>
    <row r="1145" spans="9:9" ht="15" customHeight="1" x14ac:dyDescent="0.35">
      <c r="I1145"/>
    </row>
    <row r="1146" spans="9:9" ht="15" customHeight="1" x14ac:dyDescent="0.35">
      <c r="I1146"/>
    </row>
    <row r="1147" spans="9:9" ht="15" customHeight="1" x14ac:dyDescent="0.35">
      <c r="I1147"/>
    </row>
    <row r="1148" spans="9:9" ht="15" customHeight="1" x14ac:dyDescent="0.35">
      <c r="I1148"/>
    </row>
    <row r="1149" spans="9:9" ht="15" customHeight="1" x14ac:dyDescent="0.35">
      <c r="I1149"/>
    </row>
    <row r="1150" spans="9:9" ht="15" customHeight="1" x14ac:dyDescent="0.35">
      <c r="I1150"/>
    </row>
    <row r="1151" spans="9:9" ht="15" customHeight="1" x14ac:dyDescent="0.35">
      <c r="I1151"/>
    </row>
    <row r="1152" spans="9:9" ht="15" customHeight="1" x14ac:dyDescent="0.35">
      <c r="I1152"/>
    </row>
    <row r="1153" spans="9:9" ht="15" customHeight="1" x14ac:dyDescent="0.35">
      <c r="I1153"/>
    </row>
    <row r="1154" spans="9:9" ht="15" customHeight="1" x14ac:dyDescent="0.35">
      <c r="I1154"/>
    </row>
    <row r="1155" spans="9:9" ht="15" customHeight="1" x14ac:dyDescent="0.35">
      <c r="I1155"/>
    </row>
    <row r="1156" spans="9:9" ht="15" customHeight="1" x14ac:dyDescent="0.35">
      <c r="I1156"/>
    </row>
    <row r="1157" spans="9:9" ht="15" customHeight="1" x14ac:dyDescent="0.35">
      <c r="I1157"/>
    </row>
    <row r="1158" spans="9:9" ht="15" customHeight="1" x14ac:dyDescent="0.35">
      <c r="I1158"/>
    </row>
    <row r="1159" spans="9:9" ht="15" customHeight="1" x14ac:dyDescent="0.35">
      <c r="I1159"/>
    </row>
    <row r="1160" spans="9:9" ht="15" customHeight="1" x14ac:dyDescent="0.35">
      <c r="I1160"/>
    </row>
    <row r="1161" spans="9:9" ht="15" customHeight="1" x14ac:dyDescent="0.35">
      <c r="I1161"/>
    </row>
    <row r="1162" spans="9:9" ht="15" customHeight="1" x14ac:dyDescent="0.35">
      <c r="I1162"/>
    </row>
    <row r="1163" spans="9:9" ht="15" customHeight="1" x14ac:dyDescent="0.35">
      <c r="I1163"/>
    </row>
    <row r="1164" spans="9:9" ht="15" customHeight="1" x14ac:dyDescent="0.35">
      <c r="I1164"/>
    </row>
    <row r="1165" spans="9:9" ht="15" customHeight="1" x14ac:dyDescent="0.35">
      <c r="I1165"/>
    </row>
    <row r="1166" spans="9:9" ht="15" customHeight="1" x14ac:dyDescent="0.35">
      <c r="I1166"/>
    </row>
    <row r="1167" spans="9:9" ht="15" customHeight="1" x14ac:dyDescent="0.35">
      <c r="I1167"/>
    </row>
    <row r="1168" spans="9:9" ht="15" customHeight="1" x14ac:dyDescent="0.35">
      <c r="I1168"/>
    </row>
    <row r="1169" spans="9:9" ht="15" customHeight="1" x14ac:dyDescent="0.35">
      <c r="I1169"/>
    </row>
    <row r="1170" spans="9:9" ht="15" customHeight="1" x14ac:dyDescent="0.35">
      <c r="I1170"/>
    </row>
    <row r="1171" spans="9:9" ht="15" customHeight="1" x14ac:dyDescent="0.35">
      <c r="I1171"/>
    </row>
    <row r="1172" spans="9:9" ht="15" customHeight="1" x14ac:dyDescent="0.35">
      <c r="I1172"/>
    </row>
    <row r="1173" spans="9:9" ht="15" customHeight="1" x14ac:dyDescent="0.35">
      <c r="I1173"/>
    </row>
    <row r="1174" spans="9:9" ht="15" customHeight="1" x14ac:dyDescent="0.35">
      <c r="I1174"/>
    </row>
    <row r="1175" spans="9:9" ht="15" customHeight="1" x14ac:dyDescent="0.35">
      <c r="I1175"/>
    </row>
    <row r="1176" spans="9:9" ht="15" customHeight="1" x14ac:dyDescent="0.35">
      <c r="I1176"/>
    </row>
    <row r="1177" spans="9:9" ht="15" customHeight="1" x14ac:dyDescent="0.35">
      <c r="I1177"/>
    </row>
    <row r="1178" spans="9:9" ht="15" customHeight="1" x14ac:dyDescent="0.35">
      <c r="I1178"/>
    </row>
    <row r="1179" spans="9:9" ht="15" customHeight="1" x14ac:dyDescent="0.35">
      <c r="I1179"/>
    </row>
    <row r="1180" spans="9:9" ht="15" customHeight="1" x14ac:dyDescent="0.35">
      <c r="I1180"/>
    </row>
    <row r="1181" spans="9:9" ht="15" customHeight="1" x14ac:dyDescent="0.35">
      <c r="I1181"/>
    </row>
    <row r="1182" spans="9:9" ht="15" customHeight="1" x14ac:dyDescent="0.35">
      <c r="I1182"/>
    </row>
    <row r="1183" spans="9:9" ht="15" customHeight="1" x14ac:dyDescent="0.35">
      <c r="I1183"/>
    </row>
    <row r="1184" spans="9:9" ht="15" customHeight="1" x14ac:dyDescent="0.35">
      <c r="I1184"/>
    </row>
    <row r="1185" spans="9:9" ht="15" customHeight="1" x14ac:dyDescent="0.35">
      <c r="I1185"/>
    </row>
    <row r="1186" spans="9:9" ht="15" customHeight="1" x14ac:dyDescent="0.35">
      <c r="I1186"/>
    </row>
    <row r="1187" spans="9:9" ht="15" customHeight="1" x14ac:dyDescent="0.35">
      <c r="I1187"/>
    </row>
    <row r="1188" spans="9:9" ht="15" customHeight="1" x14ac:dyDescent="0.35">
      <c r="I1188"/>
    </row>
    <row r="1189" spans="9:9" ht="15" customHeight="1" x14ac:dyDescent="0.35">
      <c r="I1189"/>
    </row>
    <row r="1190" spans="9:9" ht="15" customHeight="1" x14ac:dyDescent="0.35">
      <c r="I1190"/>
    </row>
    <row r="1191" spans="9:9" ht="15" customHeight="1" x14ac:dyDescent="0.35">
      <c r="I1191"/>
    </row>
    <row r="1192" spans="9:9" ht="15" customHeight="1" x14ac:dyDescent="0.35">
      <c r="I1192"/>
    </row>
    <row r="1193" spans="9:9" ht="15" customHeight="1" x14ac:dyDescent="0.35">
      <c r="I1193"/>
    </row>
    <row r="1194" spans="9:9" ht="15" customHeight="1" x14ac:dyDescent="0.35">
      <c r="I1194"/>
    </row>
    <row r="1195" spans="9:9" ht="15" customHeight="1" x14ac:dyDescent="0.35">
      <c r="I1195"/>
    </row>
    <row r="1196" spans="9:9" ht="15" customHeight="1" x14ac:dyDescent="0.35">
      <c r="I1196"/>
    </row>
    <row r="1197" spans="9:9" ht="15" customHeight="1" x14ac:dyDescent="0.35">
      <c r="I1197"/>
    </row>
    <row r="1198" spans="9:9" ht="15" customHeight="1" x14ac:dyDescent="0.35">
      <c r="I1198"/>
    </row>
    <row r="1199" spans="9:9" ht="15" customHeight="1" x14ac:dyDescent="0.35">
      <c r="I1199"/>
    </row>
    <row r="1200" spans="9:9" ht="15" customHeight="1" x14ac:dyDescent="0.35">
      <c r="I1200"/>
    </row>
    <row r="1201" spans="9:9" ht="15" customHeight="1" x14ac:dyDescent="0.35">
      <c r="I1201"/>
    </row>
    <row r="1202" spans="9:9" ht="15" customHeight="1" x14ac:dyDescent="0.35">
      <c r="I1202"/>
    </row>
    <row r="1203" spans="9:9" ht="15" customHeight="1" x14ac:dyDescent="0.35">
      <c r="I1203"/>
    </row>
    <row r="1204" spans="9:9" ht="15" customHeight="1" x14ac:dyDescent="0.35">
      <c r="I1204"/>
    </row>
    <row r="1205" spans="9:9" ht="15" customHeight="1" x14ac:dyDescent="0.35">
      <c r="I1205"/>
    </row>
    <row r="1206" spans="9:9" ht="15" customHeight="1" x14ac:dyDescent="0.35">
      <c r="I1206"/>
    </row>
    <row r="1207" spans="9:9" ht="15" customHeight="1" x14ac:dyDescent="0.35">
      <c r="I1207"/>
    </row>
    <row r="1208" spans="9:9" ht="15" customHeight="1" x14ac:dyDescent="0.35">
      <c r="I1208"/>
    </row>
    <row r="1209" spans="9:9" ht="15" customHeight="1" x14ac:dyDescent="0.35">
      <c r="I1209"/>
    </row>
    <row r="1210" spans="9:9" ht="15" customHeight="1" x14ac:dyDescent="0.35">
      <c r="I1210"/>
    </row>
    <row r="1211" spans="9:9" ht="15" customHeight="1" x14ac:dyDescent="0.35">
      <c r="I1211"/>
    </row>
    <row r="1212" spans="9:9" ht="15" customHeight="1" x14ac:dyDescent="0.35">
      <c r="I1212"/>
    </row>
    <row r="1213" spans="9:9" ht="15" customHeight="1" x14ac:dyDescent="0.35">
      <c r="I1213"/>
    </row>
    <row r="1214" spans="9:9" ht="15" customHeight="1" x14ac:dyDescent="0.35">
      <c r="I1214"/>
    </row>
    <row r="1215" spans="9:9" ht="15" customHeight="1" x14ac:dyDescent="0.35">
      <c r="I1215"/>
    </row>
    <row r="1216" spans="9:9" ht="15" customHeight="1" x14ac:dyDescent="0.35">
      <c r="I1216"/>
    </row>
    <row r="1217" spans="9:9" ht="15" customHeight="1" x14ac:dyDescent="0.35">
      <c r="I1217"/>
    </row>
    <row r="1218" spans="9:9" ht="15" customHeight="1" x14ac:dyDescent="0.35">
      <c r="I1218"/>
    </row>
    <row r="1219" spans="9:9" ht="15" customHeight="1" x14ac:dyDescent="0.35">
      <c r="I1219"/>
    </row>
    <row r="1220" spans="9:9" ht="15" customHeight="1" x14ac:dyDescent="0.35">
      <c r="I1220"/>
    </row>
    <row r="1221" spans="9:9" ht="15" customHeight="1" x14ac:dyDescent="0.35">
      <c r="I1221"/>
    </row>
    <row r="1222" spans="9:9" ht="15" customHeight="1" x14ac:dyDescent="0.35">
      <c r="I1222"/>
    </row>
    <row r="1223" spans="9:9" ht="15" customHeight="1" x14ac:dyDescent="0.35">
      <c r="I1223"/>
    </row>
    <row r="1224" spans="9:9" ht="15" customHeight="1" x14ac:dyDescent="0.35">
      <c r="I1224"/>
    </row>
    <row r="1225" spans="9:9" ht="15" customHeight="1" x14ac:dyDescent="0.35">
      <c r="I1225"/>
    </row>
    <row r="1226" spans="9:9" ht="15" customHeight="1" x14ac:dyDescent="0.35">
      <c r="I1226"/>
    </row>
    <row r="1227" spans="9:9" ht="15" customHeight="1" x14ac:dyDescent="0.35">
      <c r="I1227"/>
    </row>
    <row r="1228" spans="9:9" ht="15" customHeight="1" x14ac:dyDescent="0.35">
      <c r="I1228"/>
    </row>
    <row r="1229" spans="9:9" ht="15" customHeight="1" x14ac:dyDescent="0.35">
      <c r="I1229"/>
    </row>
    <row r="1230" spans="9:9" ht="15" customHeight="1" x14ac:dyDescent="0.35">
      <c r="I1230"/>
    </row>
    <row r="1231" spans="9:9" ht="15" customHeight="1" x14ac:dyDescent="0.35">
      <c r="I1231"/>
    </row>
    <row r="1232" spans="9:9" ht="15" customHeight="1" x14ac:dyDescent="0.35">
      <c r="I1232"/>
    </row>
    <row r="1233" spans="9:9" ht="15" customHeight="1" x14ac:dyDescent="0.35">
      <c r="I1233"/>
    </row>
    <row r="1234" spans="9:9" ht="15" customHeight="1" x14ac:dyDescent="0.35">
      <c r="I1234"/>
    </row>
    <row r="1235" spans="9:9" ht="15" customHeight="1" x14ac:dyDescent="0.35">
      <c r="I1235"/>
    </row>
    <row r="1236" spans="9:9" ht="15" customHeight="1" x14ac:dyDescent="0.35">
      <c r="I1236"/>
    </row>
    <row r="1237" spans="9:9" ht="15" customHeight="1" x14ac:dyDescent="0.35">
      <c r="I1237"/>
    </row>
    <row r="1238" spans="9:9" ht="15" customHeight="1" x14ac:dyDescent="0.35">
      <c r="I1238"/>
    </row>
    <row r="1239" spans="9:9" ht="15" customHeight="1" x14ac:dyDescent="0.35">
      <c r="I1239"/>
    </row>
    <row r="1240" spans="9:9" ht="15" customHeight="1" x14ac:dyDescent="0.35">
      <c r="I1240"/>
    </row>
    <row r="1241" spans="9:9" ht="15" customHeight="1" x14ac:dyDescent="0.35">
      <c r="I1241"/>
    </row>
    <row r="1242" spans="9:9" ht="15" customHeight="1" x14ac:dyDescent="0.35">
      <c r="I1242"/>
    </row>
    <row r="1243" spans="9:9" ht="15" customHeight="1" x14ac:dyDescent="0.35">
      <c r="I1243"/>
    </row>
    <row r="1244" spans="9:9" ht="15" customHeight="1" x14ac:dyDescent="0.35">
      <c r="I1244"/>
    </row>
    <row r="1245" spans="9:9" ht="15" customHeight="1" x14ac:dyDescent="0.35">
      <c r="I1245"/>
    </row>
    <row r="1246" spans="9:9" ht="15" customHeight="1" x14ac:dyDescent="0.35">
      <c r="I1246"/>
    </row>
    <row r="1247" spans="9:9" ht="15" customHeight="1" x14ac:dyDescent="0.35">
      <c r="I1247"/>
    </row>
    <row r="1248" spans="9:9" ht="15" customHeight="1" x14ac:dyDescent="0.35">
      <c r="I1248"/>
    </row>
    <row r="1249" spans="9:9" ht="15" customHeight="1" x14ac:dyDescent="0.35">
      <c r="I1249"/>
    </row>
    <row r="1250" spans="9:9" ht="15" customHeight="1" x14ac:dyDescent="0.35">
      <c r="I1250"/>
    </row>
    <row r="1251" spans="9:9" ht="15" customHeight="1" x14ac:dyDescent="0.35">
      <c r="I1251"/>
    </row>
    <row r="1252" spans="9:9" ht="15" customHeight="1" x14ac:dyDescent="0.35">
      <c r="I1252"/>
    </row>
    <row r="1253" spans="9:9" ht="15" customHeight="1" x14ac:dyDescent="0.35">
      <c r="I1253"/>
    </row>
    <row r="1254" spans="9:9" ht="15" customHeight="1" x14ac:dyDescent="0.35">
      <c r="I1254"/>
    </row>
    <row r="1255" spans="9:9" ht="15" customHeight="1" x14ac:dyDescent="0.35">
      <c r="I1255"/>
    </row>
    <row r="1256" spans="9:9" ht="15" customHeight="1" x14ac:dyDescent="0.35">
      <c r="I1256"/>
    </row>
    <row r="1257" spans="9:9" ht="15" customHeight="1" x14ac:dyDescent="0.35">
      <c r="I1257"/>
    </row>
    <row r="1258" spans="9:9" ht="15" customHeight="1" x14ac:dyDescent="0.35">
      <c r="I1258"/>
    </row>
    <row r="1259" spans="9:9" ht="15" customHeight="1" x14ac:dyDescent="0.35">
      <c r="I1259"/>
    </row>
    <row r="1260" spans="9:9" ht="15" customHeight="1" x14ac:dyDescent="0.35">
      <c r="I1260"/>
    </row>
    <row r="1261" spans="9:9" ht="15" customHeight="1" x14ac:dyDescent="0.35">
      <c r="I1261"/>
    </row>
    <row r="1262" spans="9:9" ht="15" customHeight="1" x14ac:dyDescent="0.35">
      <c r="I1262"/>
    </row>
    <row r="1263" spans="9:9" ht="15" customHeight="1" x14ac:dyDescent="0.35">
      <c r="I1263"/>
    </row>
    <row r="1264" spans="9:9" ht="15" customHeight="1" x14ac:dyDescent="0.35">
      <c r="I1264"/>
    </row>
    <row r="1265" spans="9:9" ht="15" customHeight="1" x14ac:dyDescent="0.35">
      <c r="I1265"/>
    </row>
    <row r="1266" spans="9:9" ht="15" customHeight="1" x14ac:dyDescent="0.35">
      <c r="I1266"/>
    </row>
    <row r="1267" spans="9:9" ht="15" customHeight="1" x14ac:dyDescent="0.35">
      <c r="I1267"/>
    </row>
    <row r="1268" spans="9:9" ht="15" customHeight="1" x14ac:dyDescent="0.35">
      <c r="I1268"/>
    </row>
    <row r="1269" spans="9:9" ht="15" customHeight="1" x14ac:dyDescent="0.35">
      <c r="I1269"/>
    </row>
    <row r="1270" spans="9:9" ht="15" customHeight="1" x14ac:dyDescent="0.35">
      <c r="I1270"/>
    </row>
    <row r="1271" spans="9:9" ht="15" customHeight="1" x14ac:dyDescent="0.35">
      <c r="I1271"/>
    </row>
    <row r="1272" spans="9:9" ht="15" customHeight="1" x14ac:dyDescent="0.35">
      <c r="I1272"/>
    </row>
    <row r="1273" spans="9:9" ht="15" customHeight="1" x14ac:dyDescent="0.35">
      <c r="I1273"/>
    </row>
    <row r="1274" spans="9:9" ht="15" customHeight="1" x14ac:dyDescent="0.35">
      <c r="I1274"/>
    </row>
    <row r="1275" spans="9:9" ht="15" customHeight="1" x14ac:dyDescent="0.35">
      <c r="I1275"/>
    </row>
    <row r="1276" spans="9:9" ht="15" customHeight="1" x14ac:dyDescent="0.35">
      <c r="I1276"/>
    </row>
    <row r="1277" spans="9:9" ht="15" customHeight="1" x14ac:dyDescent="0.35">
      <c r="I1277"/>
    </row>
    <row r="1278" spans="9:9" ht="15" customHeight="1" x14ac:dyDescent="0.35">
      <c r="I1278"/>
    </row>
    <row r="1279" spans="9:9" ht="15" customHeight="1" x14ac:dyDescent="0.35">
      <c r="I1279"/>
    </row>
    <row r="1280" spans="9:9" ht="15" customHeight="1" x14ac:dyDescent="0.35">
      <c r="I1280"/>
    </row>
    <row r="1281" spans="9:9" ht="15" customHeight="1" x14ac:dyDescent="0.35">
      <c r="I1281"/>
    </row>
    <row r="1282" spans="9:9" ht="15" customHeight="1" x14ac:dyDescent="0.35">
      <c r="I1282"/>
    </row>
    <row r="1283" spans="9:9" ht="15" customHeight="1" x14ac:dyDescent="0.35">
      <c r="I1283"/>
    </row>
    <row r="1284" spans="9:9" ht="15" customHeight="1" x14ac:dyDescent="0.35">
      <c r="I1284"/>
    </row>
    <row r="1285" spans="9:9" ht="15" customHeight="1" x14ac:dyDescent="0.35">
      <c r="I1285"/>
    </row>
    <row r="1286" spans="9:9" ht="15" customHeight="1" x14ac:dyDescent="0.35">
      <c r="I1286"/>
    </row>
    <row r="1287" spans="9:9" ht="15" customHeight="1" x14ac:dyDescent="0.35">
      <c r="I1287"/>
    </row>
    <row r="1288" spans="9:9" ht="15" customHeight="1" x14ac:dyDescent="0.35">
      <c r="I1288"/>
    </row>
    <row r="1289" spans="9:9" ht="15" customHeight="1" x14ac:dyDescent="0.35">
      <c r="I1289"/>
    </row>
    <row r="1290" spans="9:9" ht="15" customHeight="1" x14ac:dyDescent="0.35">
      <c r="I1290"/>
    </row>
    <row r="1291" spans="9:9" ht="15" customHeight="1" x14ac:dyDescent="0.35">
      <c r="I1291"/>
    </row>
    <row r="1292" spans="9:9" ht="15" customHeight="1" x14ac:dyDescent="0.35">
      <c r="I1292"/>
    </row>
    <row r="1293" spans="9:9" ht="15" customHeight="1" x14ac:dyDescent="0.35">
      <c r="I1293"/>
    </row>
    <row r="1294" spans="9:9" ht="15" customHeight="1" x14ac:dyDescent="0.35">
      <c r="I1294"/>
    </row>
    <row r="1295" spans="9:9" ht="15" customHeight="1" x14ac:dyDescent="0.35">
      <c r="I1295"/>
    </row>
    <row r="1296" spans="9:9" ht="15" customHeight="1" x14ac:dyDescent="0.35">
      <c r="I1296"/>
    </row>
    <row r="1297" spans="9:9" ht="15" customHeight="1" x14ac:dyDescent="0.35">
      <c r="I1297"/>
    </row>
    <row r="1298" spans="9:9" ht="15" customHeight="1" x14ac:dyDescent="0.35">
      <c r="I1298"/>
    </row>
    <row r="1299" spans="9:9" ht="15" customHeight="1" x14ac:dyDescent="0.35">
      <c r="I1299"/>
    </row>
    <row r="1300" spans="9:9" ht="15" customHeight="1" x14ac:dyDescent="0.35">
      <c r="I1300"/>
    </row>
    <row r="1301" spans="9:9" ht="15" customHeight="1" x14ac:dyDescent="0.35">
      <c r="I1301"/>
    </row>
    <row r="1302" spans="9:9" ht="15" customHeight="1" x14ac:dyDescent="0.35">
      <c r="I1302"/>
    </row>
    <row r="1303" spans="9:9" ht="15" customHeight="1" x14ac:dyDescent="0.35">
      <c r="I1303"/>
    </row>
    <row r="1304" spans="9:9" ht="15" customHeight="1" x14ac:dyDescent="0.35">
      <c r="I1304"/>
    </row>
    <row r="1305" spans="9:9" ht="15" customHeight="1" x14ac:dyDescent="0.35">
      <c r="I1305"/>
    </row>
    <row r="1306" spans="9:9" ht="15" customHeight="1" x14ac:dyDescent="0.35">
      <c r="I1306"/>
    </row>
    <row r="1307" spans="9:9" ht="15" customHeight="1" x14ac:dyDescent="0.35">
      <c r="I1307"/>
    </row>
    <row r="1308" spans="9:9" ht="15" customHeight="1" x14ac:dyDescent="0.35">
      <c r="I1308"/>
    </row>
    <row r="1309" spans="9:9" ht="15" customHeight="1" x14ac:dyDescent="0.35">
      <c r="I1309"/>
    </row>
    <row r="1310" spans="9:9" ht="15" customHeight="1" x14ac:dyDescent="0.35">
      <c r="I1310"/>
    </row>
    <row r="1311" spans="9:9" ht="15" customHeight="1" x14ac:dyDescent="0.35">
      <c r="I1311"/>
    </row>
    <row r="1312" spans="9:9" ht="15" customHeight="1" x14ac:dyDescent="0.35">
      <c r="I1312"/>
    </row>
    <row r="1313" spans="9:9" ht="15" customHeight="1" x14ac:dyDescent="0.35">
      <c r="I1313"/>
    </row>
    <row r="1314" spans="9:9" ht="15" customHeight="1" x14ac:dyDescent="0.35">
      <c r="I1314"/>
    </row>
    <row r="1315" spans="9:9" ht="15" customHeight="1" x14ac:dyDescent="0.35">
      <c r="I1315"/>
    </row>
    <row r="1316" spans="9:9" ht="15" customHeight="1" x14ac:dyDescent="0.35">
      <c r="I1316"/>
    </row>
    <row r="1317" spans="9:9" ht="15" customHeight="1" x14ac:dyDescent="0.35">
      <c r="I1317"/>
    </row>
    <row r="1318" spans="9:9" ht="15" customHeight="1" x14ac:dyDescent="0.35">
      <c r="I1318"/>
    </row>
    <row r="1319" spans="9:9" ht="15" customHeight="1" x14ac:dyDescent="0.35">
      <c r="I1319"/>
    </row>
    <row r="1320" spans="9:9" ht="15" customHeight="1" x14ac:dyDescent="0.35">
      <c r="I1320"/>
    </row>
    <row r="1321" spans="9:9" ht="15" customHeight="1" x14ac:dyDescent="0.35">
      <c r="I1321"/>
    </row>
    <row r="1322" spans="9:9" ht="15" customHeight="1" x14ac:dyDescent="0.35">
      <c r="I1322"/>
    </row>
    <row r="1323" spans="9:9" ht="15" customHeight="1" x14ac:dyDescent="0.35">
      <c r="I1323"/>
    </row>
    <row r="1324" spans="9:9" ht="15" customHeight="1" x14ac:dyDescent="0.35">
      <c r="I1324"/>
    </row>
    <row r="1325" spans="9:9" ht="15" customHeight="1" x14ac:dyDescent="0.35">
      <c r="I1325"/>
    </row>
    <row r="1326" spans="9:9" ht="15" customHeight="1" x14ac:dyDescent="0.35">
      <c r="I1326"/>
    </row>
    <row r="1327" spans="9:9" ht="15" customHeight="1" x14ac:dyDescent="0.35">
      <c r="I1327"/>
    </row>
    <row r="1328" spans="9:9" ht="15" customHeight="1" x14ac:dyDescent="0.35">
      <c r="I1328"/>
    </row>
    <row r="1329" spans="9:9" ht="15" customHeight="1" x14ac:dyDescent="0.35">
      <c r="I1329"/>
    </row>
    <row r="1330" spans="9:9" ht="15" customHeight="1" x14ac:dyDescent="0.35">
      <c r="I1330"/>
    </row>
    <row r="1331" spans="9:9" ht="15" customHeight="1" x14ac:dyDescent="0.35">
      <c r="I1331"/>
    </row>
    <row r="1332" spans="9:9" ht="15" customHeight="1" x14ac:dyDescent="0.35">
      <c r="I1332"/>
    </row>
    <row r="1333" spans="9:9" ht="15" customHeight="1" x14ac:dyDescent="0.35">
      <c r="I1333"/>
    </row>
    <row r="1334" spans="9:9" ht="15" customHeight="1" x14ac:dyDescent="0.35">
      <c r="I1334"/>
    </row>
    <row r="1335" spans="9:9" ht="15" customHeight="1" x14ac:dyDescent="0.35">
      <c r="I1335"/>
    </row>
    <row r="1336" spans="9:9" ht="15" customHeight="1" x14ac:dyDescent="0.35">
      <c r="I1336"/>
    </row>
    <row r="1337" spans="9:9" ht="15" customHeight="1" x14ac:dyDescent="0.35">
      <c r="I1337"/>
    </row>
    <row r="1338" spans="9:9" ht="15" customHeight="1" x14ac:dyDescent="0.35">
      <c r="I1338"/>
    </row>
    <row r="1339" spans="9:9" ht="15" customHeight="1" x14ac:dyDescent="0.35">
      <c r="I1339"/>
    </row>
    <row r="1340" spans="9:9" ht="15" customHeight="1" x14ac:dyDescent="0.35">
      <c r="I1340"/>
    </row>
    <row r="1341" spans="9:9" ht="15" customHeight="1" x14ac:dyDescent="0.35">
      <c r="I1341"/>
    </row>
    <row r="1342" spans="9:9" ht="15" customHeight="1" x14ac:dyDescent="0.35">
      <c r="I1342"/>
    </row>
    <row r="1343" spans="9:9" ht="15" customHeight="1" x14ac:dyDescent="0.35">
      <c r="I1343"/>
    </row>
    <row r="1344" spans="9:9" ht="15" customHeight="1" x14ac:dyDescent="0.35">
      <c r="I1344"/>
    </row>
    <row r="1345" spans="9:9" ht="15" customHeight="1" x14ac:dyDescent="0.35">
      <c r="I1345"/>
    </row>
    <row r="1346" spans="9:9" ht="15" customHeight="1" x14ac:dyDescent="0.35">
      <c r="I1346"/>
    </row>
    <row r="1347" spans="9:9" ht="15" customHeight="1" x14ac:dyDescent="0.35">
      <c r="I1347"/>
    </row>
    <row r="1348" spans="9:9" ht="15" customHeight="1" x14ac:dyDescent="0.35">
      <c r="I1348"/>
    </row>
    <row r="1349" spans="9:9" ht="15" customHeight="1" x14ac:dyDescent="0.35">
      <c r="I1349"/>
    </row>
    <row r="1350" spans="9:9" ht="15" customHeight="1" x14ac:dyDescent="0.35">
      <c r="I1350"/>
    </row>
    <row r="1351" spans="9:9" ht="15" customHeight="1" x14ac:dyDescent="0.35">
      <c r="I1351"/>
    </row>
    <row r="1352" spans="9:9" ht="15" customHeight="1" x14ac:dyDescent="0.35">
      <c r="I1352"/>
    </row>
    <row r="1353" spans="9:9" ht="15" customHeight="1" x14ac:dyDescent="0.35">
      <c r="I1353"/>
    </row>
    <row r="1354" spans="9:9" ht="15" customHeight="1" x14ac:dyDescent="0.35">
      <c r="I1354"/>
    </row>
    <row r="1355" spans="9:9" ht="15" customHeight="1" x14ac:dyDescent="0.35">
      <c r="I1355"/>
    </row>
    <row r="1356" spans="9:9" ht="15" customHeight="1" x14ac:dyDescent="0.35">
      <c r="I1356"/>
    </row>
    <row r="1357" spans="9:9" ht="15" customHeight="1" x14ac:dyDescent="0.35">
      <c r="I1357"/>
    </row>
    <row r="1358" spans="9:9" ht="15" customHeight="1" x14ac:dyDescent="0.35">
      <c r="I1358"/>
    </row>
    <row r="1359" spans="9:9" ht="15" customHeight="1" x14ac:dyDescent="0.35">
      <c r="I1359"/>
    </row>
    <row r="1360" spans="9:9" ht="15" customHeight="1" x14ac:dyDescent="0.35">
      <c r="I1360"/>
    </row>
    <row r="1361" spans="9:9" ht="15" customHeight="1" x14ac:dyDescent="0.35">
      <c r="I1361"/>
    </row>
    <row r="1362" spans="9:9" ht="15" customHeight="1" x14ac:dyDescent="0.35">
      <c r="I1362"/>
    </row>
    <row r="1363" spans="9:9" ht="15" customHeight="1" x14ac:dyDescent="0.35">
      <c r="I1363"/>
    </row>
    <row r="1364" spans="9:9" ht="15" customHeight="1" x14ac:dyDescent="0.35">
      <c r="I1364"/>
    </row>
    <row r="1365" spans="9:9" ht="15" customHeight="1" x14ac:dyDescent="0.35">
      <c r="I1365"/>
    </row>
    <row r="1366" spans="9:9" ht="15" customHeight="1" x14ac:dyDescent="0.35">
      <c r="I1366"/>
    </row>
    <row r="1367" spans="9:9" ht="15" customHeight="1" x14ac:dyDescent="0.35">
      <c r="I1367"/>
    </row>
    <row r="1368" spans="9:9" ht="15" customHeight="1" x14ac:dyDescent="0.35">
      <c r="I1368"/>
    </row>
    <row r="1369" spans="9:9" ht="15" customHeight="1" x14ac:dyDescent="0.35">
      <c r="I1369"/>
    </row>
    <row r="1370" spans="9:9" ht="15" customHeight="1" x14ac:dyDescent="0.35">
      <c r="I1370"/>
    </row>
    <row r="1371" spans="9:9" ht="15" customHeight="1" x14ac:dyDescent="0.35">
      <c r="I1371"/>
    </row>
    <row r="1372" spans="9:9" ht="15" customHeight="1" x14ac:dyDescent="0.35">
      <c r="I1372"/>
    </row>
    <row r="1373" spans="9:9" ht="15" customHeight="1" x14ac:dyDescent="0.35">
      <c r="I1373"/>
    </row>
    <row r="1374" spans="9:9" ht="15" customHeight="1" x14ac:dyDescent="0.35">
      <c r="I1374"/>
    </row>
    <row r="1375" spans="9:9" ht="15" customHeight="1" x14ac:dyDescent="0.35">
      <c r="I1375"/>
    </row>
    <row r="1376" spans="9:9" ht="15" customHeight="1" x14ac:dyDescent="0.35">
      <c r="I1376"/>
    </row>
    <row r="1377" spans="9:9" ht="15" customHeight="1" x14ac:dyDescent="0.35">
      <c r="I1377"/>
    </row>
    <row r="1378" spans="9:9" ht="15" customHeight="1" x14ac:dyDescent="0.35">
      <c r="I1378"/>
    </row>
    <row r="1379" spans="9:9" ht="15" customHeight="1" x14ac:dyDescent="0.35">
      <c r="I1379"/>
    </row>
    <row r="1380" spans="9:9" ht="15" customHeight="1" x14ac:dyDescent="0.35">
      <c r="I1380"/>
    </row>
    <row r="1381" spans="9:9" ht="15" customHeight="1" x14ac:dyDescent="0.35">
      <c r="I1381"/>
    </row>
    <row r="1382" spans="9:9" ht="15" customHeight="1" x14ac:dyDescent="0.35">
      <c r="I1382"/>
    </row>
    <row r="1383" spans="9:9" ht="15" customHeight="1" x14ac:dyDescent="0.35">
      <c r="I1383"/>
    </row>
    <row r="1384" spans="9:9" ht="15" customHeight="1" x14ac:dyDescent="0.35">
      <c r="I1384"/>
    </row>
    <row r="1385" spans="9:9" ht="15" customHeight="1" x14ac:dyDescent="0.35">
      <c r="I1385"/>
    </row>
    <row r="1386" spans="9:9" ht="15" customHeight="1" x14ac:dyDescent="0.35">
      <c r="I1386"/>
    </row>
    <row r="1387" spans="9:9" ht="15" customHeight="1" x14ac:dyDescent="0.35">
      <c r="I1387"/>
    </row>
    <row r="1388" spans="9:9" ht="15" customHeight="1" x14ac:dyDescent="0.35">
      <c r="I1388"/>
    </row>
    <row r="1389" spans="9:9" ht="15" customHeight="1" x14ac:dyDescent="0.35">
      <c r="I1389"/>
    </row>
    <row r="1390" spans="9:9" ht="15" customHeight="1" x14ac:dyDescent="0.35">
      <c r="I1390"/>
    </row>
    <row r="1391" spans="9:9" ht="15" customHeight="1" x14ac:dyDescent="0.35">
      <c r="I1391"/>
    </row>
    <row r="1392" spans="9:9" ht="15" customHeight="1" x14ac:dyDescent="0.35">
      <c r="I1392"/>
    </row>
    <row r="1393" spans="9:9" ht="15" customHeight="1" x14ac:dyDescent="0.35">
      <c r="I1393"/>
    </row>
    <row r="1394" spans="9:9" ht="15" customHeight="1" x14ac:dyDescent="0.35">
      <c r="I1394"/>
    </row>
    <row r="1395" spans="9:9" ht="15" customHeight="1" x14ac:dyDescent="0.35">
      <c r="I1395"/>
    </row>
    <row r="1396" spans="9:9" ht="15" customHeight="1" x14ac:dyDescent="0.35">
      <c r="I1396"/>
    </row>
    <row r="1397" spans="9:9" ht="15" customHeight="1" x14ac:dyDescent="0.35">
      <c r="I1397"/>
    </row>
    <row r="1398" spans="9:9" ht="15" customHeight="1" x14ac:dyDescent="0.35">
      <c r="I1398"/>
    </row>
    <row r="1399" spans="9:9" ht="15" customHeight="1" x14ac:dyDescent="0.35">
      <c r="I1399"/>
    </row>
    <row r="1400" spans="9:9" ht="15" customHeight="1" x14ac:dyDescent="0.35">
      <c r="I1400"/>
    </row>
    <row r="1401" spans="9:9" ht="15" customHeight="1" x14ac:dyDescent="0.35">
      <c r="I1401"/>
    </row>
    <row r="1402" spans="9:9" ht="15" customHeight="1" x14ac:dyDescent="0.35">
      <c r="I1402"/>
    </row>
    <row r="1403" spans="9:9" ht="15" customHeight="1" x14ac:dyDescent="0.35">
      <c r="I1403"/>
    </row>
    <row r="1404" spans="9:9" ht="15" customHeight="1" x14ac:dyDescent="0.35">
      <c r="I1404"/>
    </row>
    <row r="1405" spans="9:9" ht="15" customHeight="1" x14ac:dyDescent="0.35">
      <c r="I1405"/>
    </row>
    <row r="1406" spans="9:9" ht="15" customHeight="1" x14ac:dyDescent="0.35">
      <c r="I1406"/>
    </row>
    <row r="1407" spans="9:9" ht="15" customHeight="1" x14ac:dyDescent="0.35">
      <c r="I1407"/>
    </row>
    <row r="1408" spans="9:9" ht="15" customHeight="1" x14ac:dyDescent="0.35">
      <c r="I1408"/>
    </row>
    <row r="1409" spans="9:9" ht="15" customHeight="1" x14ac:dyDescent="0.35">
      <c r="I1409"/>
    </row>
    <row r="1410" spans="9:9" ht="15" customHeight="1" x14ac:dyDescent="0.35">
      <c r="I1410"/>
    </row>
    <row r="1411" spans="9:9" ht="15" customHeight="1" x14ac:dyDescent="0.35">
      <c r="I1411"/>
    </row>
    <row r="1412" spans="9:9" ht="15" customHeight="1" x14ac:dyDescent="0.35">
      <c r="I1412"/>
    </row>
    <row r="1413" spans="9:9" ht="15" customHeight="1" x14ac:dyDescent="0.35">
      <c r="I1413"/>
    </row>
    <row r="1414" spans="9:9" ht="15" customHeight="1" x14ac:dyDescent="0.35">
      <c r="I1414"/>
    </row>
    <row r="1415" spans="9:9" ht="15" customHeight="1" x14ac:dyDescent="0.35">
      <c r="I1415"/>
    </row>
    <row r="1416" spans="9:9" ht="15" customHeight="1" x14ac:dyDescent="0.35">
      <c r="I1416"/>
    </row>
    <row r="1417" spans="9:9" ht="15" customHeight="1" x14ac:dyDescent="0.35">
      <c r="I1417"/>
    </row>
    <row r="1418" spans="9:9" ht="15" customHeight="1" x14ac:dyDescent="0.35">
      <c r="I1418"/>
    </row>
    <row r="1419" spans="9:9" ht="15" customHeight="1" x14ac:dyDescent="0.35">
      <c r="I1419"/>
    </row>
    <row r="1420" spans="9:9" ht="15" customHeight="1" x14ac:dyDescent="0.35">
      <c r="I1420"/>
    </row>
    <row r="1421" spans="9:9" ht="15" customHeight="1" x14ac:dyDescent="0.35">
      <c r="I1421"/>
    </row>
    <row r="1422" spans="9:9" ht="15" customHeight="1" x14ac:dyDescent="0.35">
      <c r="I1422"/>
    </row>
    <row r="1423" spans="9:9" ht="15" customHeight="1" x14ac:dyDescent="0.35">
      <c r="I1423"/>
    </row>
    <row r="1424" spans="9:9" ht="15" customHeight="1" x14ac:dyDescent="0.35">
      <c r="I1424"/>
    </row>
    <row r="1425" spans="9:9" ht="15" customHeight="1" x14ac:dyDescent="0.35">
      <c r="I1425"/>
    </row>
    <row r="1426" spans="9:9" ht="15" customHeight="1" x14ac:dyDescent="0.35">
      <c r="I1426"/>
    </row>
    <row r="1427" spans="9:9" ht="15" customHeight="1" x14ac:dyDescent="0.35">
      <c r="I1427"/>
    </row>
    <row r="1428" spans="9:9" ht="15" customHeight="1" x14ac:dyDescent="0.35">
      <c r="I1428"/>
    </row>
    <row r="1429" spans="9:9" ht="15" customHeight="1" x14ac:dyDescent="0.35">
      <c r="I1429"/>
    </row>
    <row r="1430" spans="9:9" ht="15" customHeight="1" x14ac:dyDescent="0.35">
      <c r="I1430"/>
    </row>
    <row r="1431" spans="9:9" ht="15" customHeight="1" x14ac:dyDescent="0.35">
      <c r="I1431"/>
    </row>
    <row r="1432" spans="9:9" ht="15" customHeight="1" x14ac:dyDescent="0.35">
      <c r="I1432"/>
    </row>
    <row r="1433" spans="9:9" ht="15" customHeight="1" x14ac:dyDescent="0.35">
      <c r="I1433"/>
    </row>
    <row r="1434" spans="9:9" ht="15" customHeight="1" x14ac:dyDescent="0.35">
      <c r="I1434"/>
    </row>
    <row r="1435" spans="9:9" ht="15" customHeight="1" x14ac:dyDescent="0.35">
      <c r="I1435"/>
    </row>
    <row r="1436" spans="9:9" ht="15" customHeight="1" x14ac:dyDescent="0.35">
      <c r="I1436"/>
    </row>
    <row r="1437" spans="9:9" ht="15" customHeight="1" x14ac:dyDescent="0.35">
      <c r="I1437"/>
    </row>
    <row r="1438" spans="9:9" ht="15" customHeight="1" x14ac:dyDescent="0.35">
      <c r="I1438"/>
    </row>
    <row r="1439" spans="9:9" ht="15" customHeight="1" x14ac:dyDescent="0.35">
      <c r="I1439"/>
    </row>
    <row r="1440" spans="9:9" ht="15" customHeight="1" x14ac:dyDescent="0.35">
      <c r="I1440"/>
    </row>
    <row r="1441" spans="9:9" ht="15" customHeight="1" x14ac:dyDescent="0.35">
      <c r="I1441"/>
    </row>
    <row r="1442" spans="9:9" ht="15" customHeight="1" x14ac:dyDescent="0.35">
      <c r="I1442"/>
    </row>
    <row r="1443" spans="9:9" ht="15" customHeight="1" x14ac:dyDescent="0.35">
      <c r="I1443"/>
    </row>
    <row r="1444" spans="9:9" ht="15" customHeight="1" x14ac:dyDescent="0.35">
      <c r="I1444"/>
    </row>
    <row r="1445" spans="9:9" ht="15" customHeight="1" x14ac:dyDescent="0.35">
      <c r="I1445"/>
    </row>
    <row r="1446" spans="9:9" ht="15" customHeight="1" x14ac:dyDescent="0.35">
      <c r="I1446"/>
    </row>
    <row r="1447" spans="9:9" ht="15" customHeight="1" x14ac:dyDescent="0.35">
      <c r="I1447"/>
    </row>
    <row r="1448" spans="9:9" ht="15" customHeight="1" x14ac:dyDescent="0.35">
      <c r="I1448"/>
    </row>
    <row r="1449" spans="9:9" ht="15" customHeight="1" x14ac:dyDescent="0.35">
      <c r="I1449"/>
    </row>
    <row r="1450" spans="9:9" ht="15" customHeight="1" x14ac:dyDescent="0.35">
      <c r="I1450"/>
    </row>
    <row r="1451" spans="9:9" ht="15" customHeight="1" x14ac:dyDescent="0.35">
      <c r="I1451"/>
    </row>
    <row r="1452" spans="9:9" ht="15" customHeight="1" x14ac:dyDescent="0.35">
      <c r="I1452"/>
    </row>
    <row r="1453" spans="9:9" ht="15" customHeight="1" x14ac:dyDescent="0.35">
      <c r="I1453"/>
    </row>
    <row r="1454" spans="9:9" ht="15" customHeight="1" x14ac:dyDescent="0.35">
      <c r="I1454"/>
    </row>
    <row r="1455" spans="9:9" ht="15" customHeight="1" x14ac:dyDescent="0.35">
      <c r="I1455"/>
    </row>
    <row r="1456" spans="9:9" ht="15" customHeight="1" x14ac:dyDescent="0.35">
      <c r="I1456"/>
    </row>
    <row r="1457" spans="9:9" ht="15" customHeight="1" x14ac:dyDescent="0.35">
      <c r="I1457"/>
    </row>
    <row r="1458" spans="9:9" ht="15" customHeight="1" x14ac:dyDescent="0.35">
      <c r="I1458"/>
    </row>
    <row r="1459" spans="9:9" ht="15" customHeight="1" x14ac:dyDescent="0.35">
      <c r="I1459"/>
    </row>
    <row r="1460" spans="9:9" ht="15" customHeight="1" x14ac:dyDescent="0.35">
      <c r="I1460"/>
    </row>
    <row r="1461" spans="9:9" ht="15" customHeight="1" x14ac:dyDescent="0.35">
      <c r="I1461"/>
    </row>
    <row r="1462" spans="9:9" ht="15" customHeight="1" x14ac:dyDescent="0.35">
      <c r="I1462"/>
    </row>
    <row r="1463" spans="9:9" ht="15" customHeight="1" x14ac:dyDescent="0.35">
      <c r="I1463"/>
    </row>
    <row r="1464" spans="9:9" ht="15" customHeight="1" x14ac:dyDescent="0.35">
      <c r="I1464"/>
    </row>
    <row r="1465" spans="9:9" ht="15" customHeight="1" x14ac:dyDescent="0.35">
      <c r="I1465"/>
    </row>
    <row r="1466" spans="9:9" ht="15" customHeight="1" x14ac:dyDescent="0.35">
      <c r="I1466"/>
    </row>
    <row r="1467" spans="9:9" ht="15" customHeight="1" x14ac:dyDescent="0.35">
      <c r="I1467"/>
    </row>
    <row r="1468" spans="9:9" ht="15" customHeight="1" x14ac:dyDescent="0.35">
      <c r="I1468"/>
    </row>
    <row r="1469" spans="9:9" ht="15" customHeight="1" x14ac:dyDescent="0.35">
      <c r="I1469"/>
    </row>
    <row r="1470" spans="9:9" ht="15" customHeight="1" x14ac:dyDescent="0.35">
      <c r="I1470"/>
    </row>
    <row r="1471" spans="9:9" ht="15" customHeight="1" x14ac:dyDescent="0.35">
      <c r="I1471"/>
    </row>
    <row r="1472" spans="9:9" ht="15" customHeight="1" x14ac:dyDescent="0.35">
      <c r="I1472"/>
    </row>
    <row r="1473" spans="9:9" ht="15" customHeight="1" x14ac:dyDescent="0.35">
      <c r="I1473"/>
    </row>
    <row r="1474" spans="9:9" ht="15" customHeight="1" x14ac:dyDescent="0.35">
      <c r="I1474"/>
    </row>
    <row r="1475" spans="9:9" ht="15" customHeight="1" x14ac:dyDescent="0.35">
      <c r="I1475"/>
    </row>
    <row r="1476" spans="9:9" ht="15" customHeight="1" x14ac:dyDescent="0.35">
      <c r="I1476"/>
    </row>
    <row r="1477" spans="9:9" ht="15" customHeight="1" x14ac:dyDescent="0.35">
      <c r="I1477"/>
    </row>
    <row r="1478" spans="9:9" ht="15" customHeight="1" x14ac:dyDescent="0.35">
      <c r="I1478"/>
    </row>
    <row r="1479" spans="9:9" ht="15" customHeight="1" x14ac:dyDescent="0.35">
      <c r="I1479"/>
    </row>
    <row r="1480" spans="9:9" ht="15" customHeight="1" x14ac:dyDescent="0.35">
      <c r="I1480"/>
    </row>
    <row r="1481" spans="9:9" ht="15" customHeight="1" x14ac:dyDescent="0.35">
      <c r="I1481"/>
    </row>
    <row r="1482" spans="9:9" ht="15" customHeight="1" x14ac:dyDescent="0.35">
      <c r="I1482"/>
    </row>
    <row r="1483" spans="9:9" ht="15" customHeight="1" x14ac:dyDescent="0.35">
      <c r="I1483"/>
    </row>
    <row r="1484" spans="9:9" ht="15" customHeight="1" x14ac:dyDescent="0.35">
      <c r="I1484"/>
    </row>
    <row r="1485" spans="9:9" ht="15" customHeight="1" x14ac:dyDescent="0.35">
      <c r="I1485"/>
    </row>
    <row r="1486" spans="9:9" ht="15" customHeight="1" x14ac:dyDescent="0.35">
      <c r="I1486"/>
    </row>
    <row r="1487" spans="9:9" ht="15" customHeight="1" x14ac:dyDescent="0.35">
      <c r="I1487"/>
    </row>
    <row r="1488" spans="9:9" ht="15" customHeight="1" x14ac:dyDescent="0.35">
      <c r="I1488"/>
    </row>
    <row r="1489" spans="9:9" ht="15" customHeight="1" x14ac:dyDescent="0.35">
      <c r="I1489"/>
    </row>
    <row r="1490" spans="9:9" ht="15" customHeight="1" x14ac:dyDescent="0.35">
      <c r="I1490"/>
    </row>
    <row r="1491" spans="9:9" ht="15" customHeight="1" x14ac:dyDescent="0.35">
      <c r="I1491"/>
    </row>
    <row r="1492" spans="9:9" ht="15" customHeight="1" x14ac:dyDescent="0.35">
      <c r="I1492"/>
    </row>
    <row r="1493" spans="9:9" ht="15" customHeight="1" x14ac:dyDescent="0.35">
      <c r="I1493"/>
    </row>
    <row r="1494" spans="9:9" ht="15" customHeight="1" x14ac:dyDescent="0.35">
      <c r="I1494"/>
    </row>
    <row r="1495" spans="9:9" ht="15" customHeight="1" x14ac:dyDescent="0.35">
      <c r="I1495"/>
    </row>
    <row r="1496" spans="9:9" ht="15" customHeight="1" x14ac:dyDescent="0.35">
      <c r="I1496"/>
    </row>
    <row r="1497" spans="9:9" ht="15" customHeight="1" x14ac:dyDescent="0.35">
      <c r="I1497"/>
    </row>
    <row r="1498" spans="9:9" ht="15" customHeight="1" x14ac:dyDescent="0.35">
      <c r="I1498"/>
    </row>
    <row r="1499" spans="9:9" ht="15" customHeight="1" x14ac:dyDescent="0.35">
      <c r="I1499"/>
    </row>
    <row r="1500" spans="9:9" ht="15" customHeight="1" x14ac:dyDescent="0.35">
      <c r="I1500"/>
    </row>
    <row r="1501" spans="9:9" ht="15" customHeight="1" x14ac:dyDescent="0.35">
      <c r="I1501"/>
    </row>
    <row r="1502" spans="9:9" ht="15" customHeight="1" x14ac:dyDescent="0.35">
      <c r="I1502"/>
    </row>
    <row r="1503" spans="9:9" ht="15" customHeight="1" x14ac:dyDescent="0.35">
      <c r="I1503"/>
    </row>
    <row r="1504" spans="9:9" ht="15" customHeight="1" x14ac:dyDescent="0.35">
      <c r="I1504"/>
    </row>
    <row r="1505" spans="9:9" ht="15" customHeight="1" x14ac:dyDescent="0.35">
      <c r="I1505"/>
    </row>
    <row r="1506" spans="9:9" ht="15" customHeight="1" x14ac:dyDescent="0.35">
      <c r="I1506"/>
    </row>
    <row r="1507" spans="9:9" ht="15" customHeight="1" x14ac:dyDescent="0.35">
      <c r="I1507"/>
    </row>
    <row r="1508" spans="9:9" ht="15" customHeight="1" x14ac:dyDescent="0.35">
      <c r="I1508"/>
    </row>
    <row r="1509" spans="9:9" ht="15" customHeight="1" x14ac:dyDescent="0.35">
      <c r="I1509"/>
    </row>
    <row r="1510" spans="9:9" ht="15" customHeight="1" x14ac:dyDescent="0.35">
      <c r="I1510"/>
    </row>
    <row r="1511" spans="9:9" ht="15" customHeight="1" x14ac:dyDescent="0.35">
      <c r="I1511"/>
    </row>
    <row r="1512" spans="9:9" ht="15" customHeight="1" x14ac:dyDescent="0.35">
      <c r="I1512"/>
    </row>
    <row r="1513" spans="9:9" ht="15" customHeight="1" x14ac:dyDescent="0.35">
      <c r="I1513"/>
    </row>
    <row r="1514" spans="9:9" ht="15" customHeight="1" x14ac:dyDescent="0.35">
      <c r="I1514"/>
    </row>
    <row r="1515" spans="9:9" ht="15" customHeight="1" x14ac:dyDescent="0.35">
      <c r="I1515"/>
    </row>
    <row r="1516" spans="9:9" ht="15" customHeight="1" x14ac:dyDescent="0.35">
      <c r="I1516"/>
    </row>
    <row r="1517" spans="9:9" ht="15" customHeight="1" x14ac:dyDescent="0.35">
      <c r="I1517"/>
    </row>
    <row r="1518" spans="9:9" ht="15" customHeight="1" x14ac:dyDescent="0.35">
      <c r="I1518"/>
    </row>
    <row r="1519" spans="9:9" ht="15" customHeight="1" x14ac:dyDescent="0.35">
      <c r="I1519"/>
    </row>
    <row r="1520" spans="9:9" ht="15" customHeight="1" x14ac:dyDescent="0.35">
      <c r="I1520"/>
    </row>
    <row r="1521" spans="9:9" ht="15" customHeight="1" x14ac:dyDescent="0.35">
      <c r="I1521"/>
    </row>
    <row r="1522" spans="9:9" ht="15" customHeight="1" x14ac:dyDescent="0.35">
      <c r="I1522"/>
    </row>
    <row r="1523" spans="9:9" ht="15" customHeight="1" x14ac:dyDescent="0.35">
      <c r="I1523"/>
    </row>
    <row r="1524" spans="9:9" ht="15" customHeight="1" x14ac:dyDescent="0.35">
      <c r="I1524"/>
    </row>
    <row r="1525" spans="9:9" ht="15" customHeight="1" x14ac:dyDescent="0.35">
      <c r="I1525"/>
    </row>
    <row r="1526" spans="9:9" ht="15" customHeight="1" x14ac:dyDescent="0.35">
      <c r="I1526"/>
    </row>
    <row r="1527" spans="9:9" ht="15" customHeight="1" x14ac:dyDescent="0.35">
      <c r="I1527"/>
    </row>
    <row r="1528" spans="9:9" ht="15" customHeight="1" x14ac:dyDescent="0.35">
      <c r="I1528"/>
    </row>
    <row r="1529" spans="9:9" ht="15" customHeight="1" x14ac:dyDescent="0.35">
      <c r="I1529"/>
    </row>
    <row r="1530" spans="9:9" ht="15" customHeight="1" x14ac:dyDescent="0.35">
      <c r="I1530"/>
    </row>
    <row r="1531" spans="9:9" ht="15" customHeight="1" x14ac:dyDescent="0.35">
      <c r="I1531"/>
    </row>
    <row r="1532" spans="9:9" ht="15" customHeight="1" x14ac:dyDescent="0.35">
      <c r="I1532"/>
    </row>
    <row r="1533" spans="9:9" ht="15" customHeight="1" x14ac:dyDescent="0.35">
      <c r="I1533"/>
    </row>
    <row r="1534" spans="9:9" ht="15" customHeight="1" x14ac:dyDescent="0.35">
      <c r="I1534"/>
    </row>
    <row r="1535" spans="9:9" ht="15" customHeight="1" x14ac:dyDescent="0.35">
      <c r="I1535"/>
    </row>
    <row r="1536" spans="9:9" ht="15" customHeight="1" x14ac:dyDescent="0.35">
      <c r="I1536"/>
    </row>
    <row r="1537" spans="9:9" ht="15" customHeight="1" x14ac:dyDescent="0.35">
      <c r="I1537"/>
    </row>
    <row r="1538" spans="9:9" ht="15" customHeight="1" x14ac:dyDescent="0.35">
      <c r="I1538"/>
    </row>
    <row r="1539" spans="9:9" ht="15" customHeight="1" x14ac:dyDescent="0.35">
      <c r="I1539"/>
    </row>
    <row r="1540" spans="9:9" ht="15" customHeight="1" x14ac:dyDescent="0.35">
      <c r="I1540"/>
    </row>
    <row r="1541" spans="9:9" ht="15" customHeight="1" x14ac:dyDescent="0.35">
      <c r="I1541"/>
    </row>
    <row r="1542" spans="9:9" ht="15" customHeight="1" x14ac:dyDescent="0.35">
      <c r="I1542"/>
    </row>
    <row r="1543" spans="9:9" ht="15" customHeight="1" x14ac:dyDescent="0.35">
      <c r="I1543"/>
    </row>
    <row r="1544" spans="9:9" ht="15" customHeight="1" x14ac:dyDescent="0.35">
      <c r="I1544"/>
    </row>
    <row r="1545" spans="9:9" ht="15" customHeight="1" x14ac:dyDescent="0.35">
      <c r="I1545"/>
    </row>
    <row r="1546" spans="9:9" ht="15" customHeight="1" x14ac:dyDescent="0.35">
      <c r="I1546"/>
    </row>
    <row r="1547" spans="9:9" ht="15" customHeight="1" x14ac:dyDescent="0.35">
      <c r="I1547"/>
    </row>
    <row r="1548" spans="9:9" ht="15" customHeight="1" x14ac:dyDescent="0.35">
      <c r="I1548"/>
    </row>
    <row r="1549" spans="9:9" ht="15" customHeight="1" x14ac:dyDescent="0.35">
      <c r="I1549"/>
    </row>
    <row r="1550" spans="9:9" ht="15" customHeight="1" x14ac:dyDescent="0.35">
      <c r="I1550"/>
    </row>
    <row r="1551" spans="9:9" ht="15" customHeight="1" x14ac:dyDescent="0.35">
      <c r="I1551"/>
    </row>
    <row r="1552" spans="9:9" ht="15" customHeight="1" x14ac:dyDescent="0.35">
      <c r="I1552"/>
    </row>
    <row r="1553" spans="9:9" ht="15" customHeight="1" x14ac:dyDescent="0.35">
      <c r="I1553"/>
    </row>
    <row r="1554" spans="9:9" ht="15" customHeight="1" x14ac:dyDescent="0.35">
      <c r="I1554"/>
    </row>
    <row r="1555" spans="9:9" ht="15" customHeight="1" x14ac:dyDescent="0.35">
      <c r="I1555"/>
    </row>
    <row r="1556" spans="9:9" ht="15" customHeight="1" x14ac:dyDescent="0.35">
      <c r="I1556"/>
    </row>
    <row r="1557" spans="9:9" ht="15" customHeight="1" x14ac:dyDescent="0.35">
      <c r="I1557"/>
    </row>
    <row r="1558" spans="9:9" ht="15" customHeight="1" x14ac:dyDescent="0.35">
      <c r="I1558"/>
    </row>
    <row r="1559" spans="9:9" ht="15" customHeight="1" x14ac:dyDescent="0.35">
      <c r="I1559"/>
    </row>
    <row r="1560" spans="9:9" ht="15" customHeight="1" x14ac:dyDescent="0.35">
      <c r="I1560"/>
    </row>
    <row r="1561" spans="9:9" ht="15" customHeight="1" x14ac:dyDescent="0.35">
      <c r="I1561"/>
    </row>
    <row r="1562" spans="9:9" ht="15" customHeight="1" x14ac:dyDescent="0.35">
      <c r="I1562"/>
    </row>
    <row r="1563" spans="9:9" ht="15" customHeight="1" x14ac:dyDescent="0.35">
      <c r="I1563"/>
    </row>
    <row r="1564" spans="9:9" ht="15" customHeight="1" x14ac:dyDescent="0.35">
      <c r="I1564"/>
    </row>
    <row r="1565" spans="9:9" ht="15" customHeight="1" x14ac:dyDescent="0.35">
      <c r="I1565"/>
    </row>
    <row r="1566" spans="9:9" ht="15" customHeight="1" x14ac:dyDescent="0.35">
      <c r="I1566"/>
    </row>
    <row r="1567" spans="9:9" ht="15" customHeight="1" x14ac:dyDescent="0.35">
      <c r="I1567"/>
    </row>
    <row r="1568" spans="9:9" ht="15" customHeight="1" x14ac:dyDescent="0.35">
      <c r="I1568"/>
    </row>
    <row r="1569" spans="9:9" ht="15" customHeight="1" x14ac:dyDescent="0.35">
      <c r="I1569"/>
    </row>
    <row r="1570" spans="9:9" ht="15" customHeight="1" x14ac:dyDescent="0.35">
      <c r="I1570"/>
    </row>
    <row r="1571" spans="9:9" ht="15" customHeight="1" x14ac:dyDescent="0.35">
      <c r="I1571"/>
    </row>
    <row r="1572" spans="9:9" ht="15" customHeight="1" x14ac:dyDescent="0.35">
      <c r="I1572"/>
    </row>
    <row r="1573" spans="9:9" ht="15" customHeight="1" x14ac:dyDescent="0.35">
      <c r="I1573"/>
    </row>
    <row r="1574" spans="9:9" ht="15" customHeight="1" x14ac:dyDescent="0.35">
      <c r="I1574"/>
    </row>
    <row r="1575" spans="9:9" ht="15" customHeight="1" x14ac:dyDescent="0.35">
      <c r="I1575"/>
    </row>
    <row r="1576" spans="9:9" ht="15" customHeight="1" x14ac:dyDescent="0.35">
      <c r="I1576"/>
    </row>
    <row r="1577" spans="9:9" ht="15" customHeight="1" x14ac:dyDescent="0.35">
      <c r="I1577"/>
    </row>
    <row r="1578" spans="9:9" ht="15" customHeight="1" x14ac:dyDescent="0.35">
      <c r="I1578"/>
    </row>
    <row r="1579" spans="9:9" ht="15" customHeight="1" x14ac:dyDescent="0.35">
      <c r="I1579"/>
    </row>
    <row r="1580" spans="9:9" ht="15" customHeight="1" x14ac:dyDescent="0.35">
      <c r="I1580"/>
    </row>
    <row r="1581" spans="9:9" ht="15" customHeight="1" x14ac:dyDescent="0.35">
      <c r="I1581"/>
    </row>
    <row r="1582" spans="9:9" ht="15" customHeight="1" x14ac:dyDescent="0.35">
      <c r="I1582"/>
    </row>
    <row r="1583" spans="9:9" ht="15" customHeight="1" x14ac:dyDescent="0.35">
      <c r="I1583"/>
    </row>
    <row r="1584" spans="9:9" ht="15" customHeight="1" x14ac:dyDescent="0.35">
      <c r="I1584"/>
    </row>
    <row r="1585" spans="9:9" ht="15" customHeight="1" x14ac:dyDescent="0.35">
      <c r="I1585"/>
    </row>
    <row r="1586" spans="9:9" ht="15" customHeight="1" x14ac:dyDescent="0.35">
      <c r="I1586"/>
    </row>
    <row r="1587" spans="9:9" ht="15" customHeight="1" x14ac:dyDescent="0.35">
      <c r="I1587"/>
    </row>
    <row r="1588" spans="9:9" ht="15" customHeight="1" x14ac:dyDescent="0.35">
      <c r="I1588"/>
    </row>
    <row r="1589" spans="9:9" ht="15" customHeight="1" x14ac:dyDescent="0.35">
      <c r="I1589"/>
    </row>
    <row r="1590" spans="9:9" ht="15" customHeight="1" x14ac:dyDescent="0.35">
      <c r="I1590"/>
    </row>
    <row r="1591" spans="9:9" ht="15" customHeight="1" x14ac:dyDescent="0.35">
      <c r="I1591"/>
    </row>
    <row r="1592" spans="9:9" ht="15" customHeight="1" x14ac:dyDescent="0.35">
      <c r="I1592"/>
    </row>
    <row r="1593" spans="9:9" ht="15" customHeight="1" x14ac:dyDescent="0.35">
      <c r="I1593"/>
    </row>
    <row r="1594" spans="9:9" ht="15" customHeight="1" x14ac:dyDescent="0.35">
      <c r="I1594"/>
    </row>
    <row r="1595" spans="9:9" ht="15" customHeight="1" x14ac:dyDescent="0.35">
      <c r="I1595"/>
    </row>
    <row r="1596" spans="9:9" ht="15" customHeight="1" x14ac:dyDescent="0.35">
      <c r="I1596"/>
    </row>
    <row r="1597" spans="9:9" ht="15" customHeight="1" x14ac:dyDescent="0.35">
      <c r="I1597"/>
    </row>
    <row r="1598" spans="9:9" ht="15" customHeight="1" x14ac:dyDescent="0.35">
      <c r="I1598"/>
    </row>
    <row r="1599" spans="9:9" ht="15" customHeight="1" x14ac:dyDescent="0.35">
      <c r="I1599"/>
    </row>
    <row r="1600" spans="9:9" ht="15" customHeight="1" x14ac:dyDescent="0.35">
      <c r="I1600"/>
    </row>
    <row r="1601" spans="9:9" ht="15" customHeight="1" x14ac:dyDescent="0.35">
      <c r="I1601"/>
    </row>
    <row r="1602" spans="9:9" ht="15" customHeight="1" x14ac:dyDescent="0.35">
      <c r="I1602"/>
    </row>
    <row r="1603" spans="9:9" ht="15" customHeight="1" x14ac:dyDescent="0.35">
      <c r="I1603"/>
    </row>
    <row r="1604" spans="9:9" ht="15" customHeight="1" x14ac:dyDescent="0.35">
      <c r="I1604"/>
    </row>
    <row r="1605" spans="9:9" ht="15" customHeight="1" x14ac:dyDescent="0.35">
      <c r="I1605"/>
    </row>
    <row r="1606" spans="9:9" ht="15" customHeight="1" x14ac:dyDescent="0.35">
      <c r="I1606"/>
    </row>
    <row r="1607" spans="9:9" ht="15" customHeight="1" x14ac:dyDescent="0.35">
      <c r="I1607"/>
    </row>
    <row r="1608" spans="9:9" ht="15" customHeight="1" x14ac:dyDescent="0.35">
      <c r="I1608"/>
    </row>
    <row r="1609" spans="9:9" ht="15" customHeight="1" x14ac:dyDescent="0.35">
      <c r="I1609"/>
    </row>
    <row r="1610" spans="9:9" ht="15" customHeight="1" x14ac:dyDescent="0.35">
      <c r="I1610"/>
    </row>
    <row r="1611" spans="9:9" ht="15" customHeight="1" x14ac:dyDescent="0.35">
      <c r="I1611"/>
    </row>
    <row r="1612" spans="9:9" ht="15" customHeight="1" x14ac:dyDescent="0.35">
      <c r="I1612"/>
    </row>
    <row r="1613" spans="9:9" ht="15" customHeight="1" x14ac:dyDescent="0.35">
      <c r="I1613"/>
    </row>
    <row r="1614" spans="9:9" ht="15" customHeight="1" x14ac:dyDescent="0.35">
      <c r="I1614"/>
    </row>
    <row r="1615" spans="9:9" ht="15" customHeight="1" x14ac:dyDescent="0.35">
      <c r="I1615"/>
    </row>
    <row r="1616" spans="9:9" ht="15" customHeight="1" x14ac:dyDescent="0.35">
      <c r="I1616"/>
    </row>
    <row r="1617" spans="9:9" ht="15" customHeight="1" x14ac:dyDescent="0.35">
      <c r="I1617"/>
    </row>
    <row r="1618" spans="9:9" ht="15" customHeight="1" x14ac:dyDescent="0.35">
      <c r="I1618"/>
    </row>
    <row r="1619" spans="9:9" ht="15" customHeight="1" x14ac:dyDescent="0.35">
      <c r="I1619"/>
    </row>
    <row r="1620" spans="9:9" ht="15" customHeight="1" x14ac:dyDescent="0.35">
      <c r="I1620"/>
    </row>
    <row r="1621" spans="9:9" ht="15" customHeight="1" x14ac:dyDescent="0.35">
      <c r="I1621"/>
    </row>
    <row r="1622" spans="9:9" ht="15" customHeight="1" x14ac:dyDescent="0.35">
      <c r="I1622"/>
    </row>
    <row r="1623" spans="9:9" ht="15" customHeight="1" x14ac:dyDescent="0.35">
      <c r="I1623"/>
    </row>
    <row r="1624" spans="9:9" ht="15" customHeight="1" x14ac:dyDescent="0.35">
      <c r="I1624"/>
    </row>
    <row r="1625" spans="9:9" ht="15" customHeight="1" x14ac:dyDescent="0.35">
      <c r="I1625"/>
    </row>
    <row r="1626" spans="9:9" ht="15" customHeight="1" x14ac:dyDescent="0.35">
      <c r="I1626"/>
    </row>
    <row r="1627" spans="9:9" ht="15" customHeight="1" x14ac:dyDescent="0.35">
      <c r="I1627"/>
    </row>
    <row r="1628" spans="9:9" ht="15" customHeight="1" x14ac:dyDescent="0.35">
      <c r="I1628"/>
    </row>
    <row r="1629" spans="9:9" ht="15" customHeight="1" x14ac:dyDescent="0.35">
      <c r="I1629"/>
    </row>
    <row r="1630" spans="9:9" ht="15" customHeight="1" x14ac:dyDescent="0.35">
      <c r="I1630"/>
    </row>
    <row r="1631" spans="9:9" ht="15" customHeight="1" x14ac:dyDescent="0.35">
      <c r="I1631"/>
    </row>
    <row r="1632" spans="9:9" ht="15" customHeight="1" x14ac:dyDescent="0.35">
      <c r="I1632"/>
    </row>
    <row r="1633" spans="9:9" ht="15" customHeight="1" x14ac:dyDescent="0.35">
      <c r="I1633"/>
    </row>
    <row r="1634" spans="9:9" ht="15" customHeight="1" x14ac:dyDescent="0.35">
      <c r="I1634"/>
    </row>
    <row r="1635" spans="9:9" ht="15" customHeight="1" x14ac:dyDescent="0.35">
      <c r="I1635"/>
    </row>
    <row r="1636" spans="9:9" ht="15" customHeight="1" x14ac:dyDescent="0.35">
      <c r="I1636"/>
    </row>
    <row r="1637" spans="9:9" ht="15" customHeight="1" x14ac:dyDescent="0.35">
      <c r="I1637"/>
    </row>
    <row r="1638" spans="9:9" ht="15" customHeight="1" x14ac:dyDescent="0.35">
      <c r="I1638"/>
    </row>
    <row r="1639" spans="9:9" ht="15" customHeight="1" x14ac:dyDescent="0.35">
      <c r="I1639"/>
    </row>
    <row r="1640" spans="9:9" ht="15" customHeight="1" x14ac:dyDescent="0.35">
      <c r="I1640"/>
    </row>
    <row r="1641" spans="9:9" ht="15" customHeight="1" x14ac:dyDescent="0.35">
      <c r="I1641"/>
    </row>
    <row r="1642" spans="9:9" ht="15" customHeight="1" x14ac:dyDescent="0.35">
      <c r="I1642"/>
    </row>
    <row r="1643" spans="9:9" ht="15" customHeight="1" x14ac:dyDescent="0.35">
      <c r="I1643"/>
    </row>
    <row r="1644" spans="9:9" ht="15" customHeight="1" x14ac:dyDescent="0.35">
      <c r="I1644"/>
    </row>
    <row r="1645" spans="9:9" ht="15" customHeight="1" x14ac:dyDescent="0.35">
      <c r="I1645"/>
    </row>
    <row r="1646" spans="9:9" ht="15" customHeight="1" x14ac:dyDescent="0.35">
      <c r="I1646"/>
    </row>
    <row r="1647" spans="9:9" ht="15" customHeight="1" x14ac:dyDescent="0.35">
      <c r="I1647"/>
    </row>
    <row r="1648" spans="9:9" ht="15" customHeight="1" x14ac:dyDescent="0.35">
      <c r="I1648"/>
    </row>
    <row r="1649" spans="9:9" ht="15" customHeight="1" x14ac:dyDescent="0.35">
      <c r="I1649"/>
    </row>
    <row r="1650" spans="9:9" ht="15" customHeight="1" x14ac:dyDescent="0.35">
      <c r="I1650"/>
    </row>
    <row r="1651" spans="9:9" ht="15" customHeight="1" x14ac:dyDescent="0.35">
      <c r="I1651"/>
    </row>
    <row r="1652" spans="9:9" ht="15" customHeight="1" x14ac:dyDescent="0.35">
      <c r="I1652"/>
    </row>
    <row r="1653" spans="9:9" ht="15" customHeight="1" x14ac:dyDescent="0.35">
      <c r="I1653"/>
    </row>
    <row r="1654" spans="9:9" ht="15" customHeight="1" x14ac:dyDescent="0.35">
      <c r="I1654"/>
    </row>
    <row r="1655" spans="9:9" ht="15" customHeight="1" x14ac:dyDescent="0.35">
      <c r="I1655"/>
    </row>
    <row r="1656" spans="9:9" ht="15" customHeight="1" x14ac:dyDescent="0.35">
      <c r="I1656"/>
    </row>
    <row r="1657" spans="9:9" ht="15" customHeight="1" x14ac:dyDescent="0.35">
      <c r="I1657"/>
    </row>
    <row r="1658" spans="9:9" ht="15" customHeight="1" x14ac:dyDescent="0.35">
      <c r="I1658"/>
    </row>
    <row r="1659" spans="9:9" ht="15" customHeight="1" x14ac:dyDescent="0.35">
      <c r="I1659"/>
    </row>
    <row r="1660" spans="9:9" ht="15" customHeight="1" x14ac:dyDescent="0.35">
      <c r="I1660"/>
    </row>
    <row r="1661" spans="9:9" ht="15" customHeight="1" x14ac:dyDescent="0.35">
      <c r="I1661"/>
    </row>
    <row r="1662" spans="9:9" ht="15" customHeight="1" x14ac:dyDescent="0.35">
      <c r="I1662"/>
    </row>
    <row r="1663" spans="9:9" ht="15" customHeight="1" x14ac:dyDescent="0.35">
      <c r="I1663"/>
    </row>
    <row r="1664" spans="9:9" ht="15" customHeight="1" x14ac:dyDescent="0.35">
      <c r="I1664"/>
    </row>
    <row r="1665" spans="9:9" ht="15" customHeight="1" x14ac:dyDescent="0.35">
      <c r="I1665"/>
    </row>
    <row r="1666" spans="9:9" ht="15" customHeight="1" x14ac:dyDescent="0.35">
      <c r="I1666"/>
    </row>
    <row r="1667" spans="9:9" ht="15" customHeight="1" x14ac:dyDescent="0.35">
      <c r="I1667"/>
    </row>
    <row r="1668" spans="9:9" ht="15" customHeight="1" x14ac:dyDescent="0.35">
      <c r="I1668"/>
    </row>
    <row r="1669" spans="9:9" ht="15" customHeight="1" x14ac:dyDescent="0.35">
      <c r="I1669"/>
    </row>
    <row r="1670" spans="9:9" ht="15" customHeight="1" x14ac:dyDescent="0.35">
      <c r="I1670"/>
    </row>
    <row r="1671" spans="9:9" ht="15" customHeight="1" x14ac:dyDescent="0.35">
      <c r="I1671"/>
    </row>
    <row r="1672" spans="9:9" ht="15" customHeight="1" x14ac:dyDescent="0.35">
      <c r="I1672"/>
    </row>
    <row r="1673" spans="9:9" ht="15" customHeight="1" x14ac:dyDescent="0.35">
      <c r="I1673"/>
    </row>
    <row r="1674" spans="9:9" ht="15" customHeight="1" x14ac:dyDescent="0.35">
      <c r="I1674"/>
    </row>
    <row r="1675" spans="9:9" ht="15" customHeight="1" x14ac:dyDescent="0.35">
      <c r="I1675"/>
    </row>
    <row r="1676" spans="9:9" ht="15" customHeight="1" x14ac:dyDescent="0.35">
      <c r="I1676"/>
    </row>
    <row r="1677" spans="9:9" ht="15" customHeight="1" x14ac:dyDescent="0.35">
      <c r="I1677"/>
    </row>
    <row r="1678" spans="9:9" ht="15" customHeight="1" x14ac:dyDescent="0.35">
      <c r="I1678"/>
    </row>
    <row r="1679" spans="9:9" ht="15" customHeight="1" x14ac:dyDescent="0.35">
      <c r="I1679"/>
    </row>
    <row r="1680" spans="9:9" ht="15" customHeight="1" x14ac:dyDescent="0.35">
      <c r="I1680"/>
    </row>
    <row r="1681" spans="9:9" ht="15" customHeight="1" x14ac:dyDescent="0.35">
      <c r="I1681"/>
    </row>
    <row r="1682" spans="9:9" ht="15" customHeight="1" x14ac:dyDescent="0.35">
      <c r="I1682"/>
    </row>
    <row r="1683" spans="9:9" ht="15" customHeight="1" x14ac:dyDescent="0.35">
      <c r="I1683"/>
    </row>
    <row r="1684" spans="9:9" ht="15" customHeight="1" x14ac:dyDescent="0.35">
      <c r="I1684"/>
    </row>
    <row r="1685" spans="9:9" ht="15" customHeight="1" x14ac:dyDescent="0.35">
      <c r="I1685"/>
    </row>
    <row r="1686" spans="9:9" ht="15" customHeight="1" x14ac:dyDescent="0.35">
      <c r="I1686"/>
    </row>
    <row r="1687" spans="9:9" ht="15" customHeight="1" x14ac:dyDescent="0.35">
      <c r="I1687"/>
    </row>
    <row r="1688" spans="9:9" ht="15" customHeight="1" x14ac:dyDescent="0.35">
      <c r="I1688"/>
    </row>
    <row r="1689" spans="9:9" ht="15" customHeight="1" x14ac:dyDescent="0.35">
      <c r="I1689"/>
    </row>
    <row r="1690" spans="9:9" ht="15" customHeight="1" x14ac:dyDescent="0.35">
      <c r="I1690"/>
    </row>
    <row r="1691" spans="9:9" ht="15" customHeight="1" x14ac:dyDescent="0.35">
      <c r="I1691"/>
    </row>
    <row r="1692" spans="9:9" ht="15" customHeight="1" x14ac:dyDescent="0.35">
      <c r="I1692"/>
    </row>
    <row r="1693" spans="9:9" ht="15" customHeight="1" x14ac:dyDescent="0.35">
      <c r="I1693"/>
    </row>
    <row r="1694" spans="9:9" ht="15" customHeight="1" x14ac:dyDescent="0.35">
      <c r="I1694"/>
    </row>
    <row r="1695" spans="9:9" ht="15" customHeight="1" x14ac:dyDescent="0.35">
      <c r="I1695"/>
    </row>
    <row r="1696" spans="9:9" ht="15" customHeight="1" x14ac:dyDescent="0.35">
      <c r="I1696"/>
    </row>
    <row r="1697" spans="9:9" ht="15" customHeight="1" x14ac:dyDescent="0.35">
      <c r="I1697"/>
    </row>
    <row r="1698" spans="9:9" ht="15" customHeight="1" x14ac:dyDescent="0.35">
      <c r="I1698"/>
    </row>
    <row r="1699" spans="9:9" ht="15" customHeight="1" x14ac:dyDescent="0.35">
      <c r="I1699"/>
    </row>
    <row r="1700" spans="9:9" ht="15" customHeight="1" x14ac:dyDescent="0.35">
      <c r="I1700"/>
    </row>
    <row r="1701" spans="9:9" ht="15" customHeight="1" x14ac:dyDescent="0.35">
      <c r="I1701"/>
    </row>
    <row r="1702" spans="9:9" ht="15" customHeight="1" x14ac:dyDescent="0.35">
      <c r="I1702"/>
    </row>
    <row r="1703" spans="9:9" ht="15" customHeight="1" x14ac:dyDescent="0.35">
      <c r="I1703"/>
    </row>
    <row r="1704" spans="9:9" ht="15" customHeight="1" x14ac:dyDescent="0.35">
      <c r="I1704"/>
    </row>
    <row r="1705" spans="9:9" ht="15" customHeight="1" x14ac:dyDescent="0.35">
      <c r="I1705"/>
    </row>
    <row r="1706" spans="9:9" ht="15" customHeight="1" x14ac:dyDescent="0.35">
      <c r="I1706"/>
    </row>
    <row r="1707" spans="9:9" ht="15" customHeight="1" x14ac:dyDescent="0.35">
      <c r="I1707"/>
    </row>
    <row r="1708" spans="9:9" ht="15" customHeight="1" x14ac:dyDescent="0.35">
      <c r="I1708"/>
    </row>
    <row r="1709" spans="9:9" ht="15" customHeight="1" x14ac:dyDescent="0.35">
      <c r="I1709"/>
    </row>
    <row r="1710" spans="9:9" ht="15" customHeight="1" x14ac:dyDescent="0.35">
      <c r="I1710"/>
    </row>
    <row r="1711" spans="9:9" ht="15" customHeight="1" x14ac:dyDescent="0.35">
      <c r="I1711"/>
    </row>
    <row r="1712" spans="9:9" ht="15" customHeight="1" x14ac:dyDescent="0.35">
      <c r="I1712"/>
    </row>
    <row r="1713" spans="9:9" ht="15" customHeight="1" x14ac:dyDescent="0.35">
      <c r="I1713"/>
    </row>
    <row r="1714" spans="9:9" ht="15" customHeight="1" x14ac:dyDescent="0.35">
      <c r="I1714"/>
    </row>
    <row r="1715" spans="9:9" ht="15" customHeight="1" x14ac:dyDescent="0.35">
      <c r="I1715"/>
    </row>
    <row r="1716" spans="9:9" ht="15" customHeight="1" x14ac:dyDescent="0.35">
      <c r="I1716"/>
    </row>
    <row r="1717" spans="9:9" ht="15" customHeight="1" x14ac:dyDescent="0.35">
      <c r="I1717"/>
    </row>
    <row r="1718" spans="9:9" ht="15" customHeight="1" x14ac:dyDescent="0.35">
      <c r="I1718"/>
    </row>
    <row r="1719" spans="9:9" ht="15" customHeight="1" x14ac:dyDescent="0.35">
      <c r="I1719"/>
    </row>
    <row r="1720" spans="9:9" ht="15" customHeight="1" x14ac:dyDescent="0.35">
      <c r="I1720"/>
    </row>
    <row r="1721" spans="9:9" ht="15" customHeight="1" x14ac:dyDescent="0.35">
      <c r="I1721"/>
    </row>
    <row r="1722" spans="9:9" ht="15" customHeight="1" x14ac:dyDescent="0.35">
      <c r="I1722"/>
    </row>
    <row r="1723" spans="9:9" ht="15" customHeight="1" x14ac:dyDescent="0.35">
      <c r="I1723"/>
    </row>
    <row r="1724" spans="9:9" ht="15" customHeight="1" x14ac:dyDescent="0.35">
      <c r="I1724"/>
    </row>
    <row r="1725" spans="9:9" ht="15" customHeight="1" x14ac:dyDescent="0.35">
      <c r="I1725"/>
    </row>
    <row r="1726" spans="9:9" ht="15" customHeight="1" x14ac:dyDescent="0.35">
      <c r="I1726"/>
    </row>
    <row r="1727" spans="9:9" ht="15" customHeight="1" x14ac:dyDescent="0.35">
      <c r="I1727"/>
    </row>
    <row r="1728" spans="9:9" ht="15" customHeight="1" x14ac:dyDescent="0.35">
      <c r="I1728"/>
    </row>
    <row r="1729" spans="9:9" ht="15" customHeight="1" x14ac:dyDescent="0.35">
      <c r="I1729"/>
    </row>
    <row r="1730" spans="9:9" ht="15" customHeight="1" x14ac:dyDescent="0.35">
      <c r="I1730"/>
    </row>
    <row r="1731" spans="9:9" ht="15" customHeight="1" x14ac:dyDescent="0.35">
      <c r="I1731"/>
    </row>
    <row r="1732" spans="9:9" ht="15" customHeight="1" x14ac:dyDescent="0.35">
      <c r="I1732"/>
    </row>
    <row r="1733" spans="9:9" ht="15" customHeight="1" x14ac:dyDescent="0.35">
      <c r="I1733"/>
    </row>
    <row r="1734" spans="9:9" ht="15" customHeight="1" x14ac:dyDescent="0.35">
      <c r="I1734"/>
    </row>
    <row r="1735" spans="9:9" ht="15" customHeight="1" x14ac:dyDescent="0.35">
      <c r="I1735"/>
    </row>
    <row r="1736" spans="9:9" ht="15" customHeight="1" x14ac:dyDescent="0.35">
      <c r="I1736"/>
    </row>
    <row r="1737" spans="9:9" ht="15" customHeight="1" x14ac:dyDescent="0.35">
      <c r="I1737"/>
    </row>
    <row r="1738" spans="9:9" ht="15" customHeight="1" x14ac:dyDescent="0.35">
      <c r="I1738"/>
    </row>
    <row r="1739" spans="9:9" ht="15" customHeight="1" x14ac:dyDescent="0.35">
      <c r="I1739"/>
    </row>
    <row r="1740" spans="9:9" ht="15" customHeight="1" x14ac:dyDescent="0.35">
      <c r="I1740"/>
    </row>
    <row r="1741" spans="9:9" ht="15" customHeight="1" x14ac:dyDescent="0.35">
      <c r="I1741"/>
    </row>
    <row r="1742" spans="9:9" ht="15" customHeight="1" x14ac:dyDescent="0.35">
      <c r="I1742"/>
    </row>
    <row r="1743" spans="9:9" ht="15" customHeight="1" x14ac:dyDescent="0.35">
      <c r="I1743"/>
    </row>
    <row r="1744" spans="9:9" ht="15" customHeight="1" x14ac:dyDescent="0.35">
      <c r="I1744"/>
    </row>
    <row r="1745" spans="9:9" ht="15" customHeight="1" x14ac:dyDescent="0.35">
      <c r="I1745"/>
    </row>
    <row r="1746" spans="9:9" ht="15" customHeight="1" x14ac:dyDescent="0.35">
      <c r="I1746"/>
    </row>
    <row r="1747" spans="9:9" ht="15" customHeight="1" x14ac:dyDescent="0.35">
      <c r="I1747"/>
    </row>
    <row r="1748" spans="9:9" ht="15" customHeight="1" x14ac:dyDescent="0.35">
      <c r="I1748"/>
    </row>
    <row r="1749" spans="9:9" ht="15" customHeight="1" x14ac:dyDescent="0.35">
      <c r="I1749"/>
    </row>
    <row r="1750" spans="9:9" ht="15" customHeight="1" x14ac:dyDescent="0.35">
      <c r="I1750"/>
    </row>
    <row r="1751" spans="9:9" ht="15" customHeight="1" x14ac:dyDescent="0.35">
      <c r="I1751"/>
    </row>
    <row r="1752" spans="9:9" ht="15" customHeight="1" x14ac:dyDescent="0.35">
      <c r="I1752"/>
    </row>
    <row r="1753" spans="9:9" ht="15" customHeight="1" x14ac:dyDescent="0.35">
      <c r="I1753"/>
    </row>
    <row r="1754" spans="9:9" ht="15" customHeight="1" x14ac:dyDescent="0.35">
      <c r="I1754"/>
    </row>
    <row r="1755" spans="9:9" ht="15" customHeight="1" x14ac:dyDescent="0.35">
      <c r="I1755"/>
    </row>
    <row r="1756" spans="9:9" ht="15" customHeight="1" x14ac:dyDescent="0.35">
      <c r="I1756"/>
    </row>
    <row r="1757" spans="9:9" ht="15" customHeight="1" x14ac:dyDescent="0.35">
      <c r="I1757"/>
    </row>
    <row r="1758" spans="9:9" ht="15" customHeight="1" x14ac:dyDescent="0.35">
      <c r="I1758"/>
    </row>
    <row r="1759" spans="9:9" ht="15" customHeight="1" x14ac:dyDescent="0.35">
      <c r="I1759"/>
    </row>
    <row r="1760" spans="9:9" ht="15" customHeight="1" x14ac:dyDescent="0.35">
      <c r="I1760"/>
    </row>
    <row r="1761" spans="9:9" ht="15" customHeight="1" x14ac:dyDescent="0.35">
      <c r="I1761"/>
    </row>
    <row r="1762" spans="9:9" ht="15" customHeight="1" x14ac:dyDescent="0.35">
      <c r="I1762"/>
    </row>
    <row r="1763" spans="9:9" ht="15" customHeight="1" x14ac:dyDescent="0.35">
      <c r="I1763"/>
    </row>
    <row r="1764" spans="9:9" ht="15" customHeight="1" x14ac:dyDescent="0.35">
      <c r="I1764"/>
    </row>
    <row r="1765" spans="9:9" ht="15" customHeight="1" x14ac:dyDescent="0.35">
      <c r="I1765"/>
    </row>
    <row r="1766" spans="9:9" ht="15" customHeight="1" x14ac:dyDescent="0.35">
      <c r="I1766"/>
    </row>
    <row r="1767" spans="9:9" ht="15" customHeight="1" x14ac:dyDescent="0.35">
      <c r="I1767"/>
    </row>
    <row r="1768" spans="9:9" ht="15" customHeight="1" x14ac:dyDescent="0.35">
      <c r="I1768"/>
    </row>
    <row r="1769" spans="9:9" ht="15" customHeight="1" x14ac:dyDescent="0.35">
      <c r="I1769"/>
    </row>
    <row r="1770" spans="9:9" ht="15" customHeight="1" x14ac:dyDescent="0.35">
      <c r="I1770"/>
    </row>
    <row r="1771" spans="9:9" ht="15" customHeight="1" x14ac:dyDescent="0.35">
      <c r="I1771"/>
    </row>
    <row r="1772" spans="9:9" ht="15" customHeight="1" x14ac:dyDescent="0.35">
      <c r="I1772"/>
    </row>
    <row r="1773" spans="9:9" ht="15" customHeight="1" x14ac:dyDescent="0.35">
      <c r="I1773"/>
    </row>
    <row r="1774" spans="9:9" ht="15" customHeight="1" x14ac:dyDescent="0.35">
      <c r="I1774"/>
    </row>
    <row r="1775" spans="9:9" ht="15" customHeight="1" x14ac:dyDescent="0.35">
      <c r="I1775"/>
    </row>
    <row r="1776" spans="9:9" ht="15" customHeight="1" x14ac:dyDescent="0.35">
      <c r="I1776"/>
    </row>
    <row r="1777" spans="9:9" ht="15" customHeight="1" x14ac:dyDescent="0.35">
      <c r="I1777"/>
    </row>
    <row r="1778" spans="9:9" ht="15" customHeight="1" x14ac:dyDescent="0.35">
      <c r="I1778"/>
    </row>
    <row r="1779" spans="9:9" ht="15" customHeight="1" x14ac:dyDescent="0.35">
      <c r="I1779"/>
    </row>
    <row r="1780" spans="9:9" ht="15" customHeight="1" x14ac:dyDescent="0.35">
      <c r="I1780"/>
    </row>
    <row r="1781" spans="9:9" ht="15" customHeight="1" x14ac:dyDescent="0.35">
      <c r="I1781"/>
    </row>
    <row r="1782" spans="9:9" ht="15" customHeight="1" x14ac:dyDescent="0.35">
      <c r="I1782"/>
    </row>
    <row r="1783" spans="9:9" ht="15" customHeight="1" x14ac:dyDescent="0.35">
      <c r="I1783"/>
    </row>
    <row r="1784" spans="9:9" ht="15" customHeight="1" x14ac:dyDescent="0.35">
      <c r="I1784"/>
    </row>
    <row r="1785" spans="9:9" ht="15" customHeight="1" x14ac:dyDescent="0.35">
      <c r="I1785"/>
    </row>
    <row r="1786" spans="9:9" ht="15" customHeight="1" x14ac:dyDescent="0.35">
      <c r="I1786"/>
    </row>
    <row r="1787" spans="9:9" ht="15" customHeight="1" x14ac:dyDescent="0.35">
      <c r="I1787"/>
    </row>
    <row r="1788" spans="9:9" ht="15" customHeight="1" x14ac:dyDescent="0.35">
      <c r="I1788"/>
    </row>
    <row r="1789" spans="9:9" ht="15" customHeight="1" x14ac:dyDescent="0.35">
      <c r="I1789"/>
    </row>
    <row r="1790" spans="9:9" ht="15" customHeight="1" x14ac:dyDescent="0.35">
      <c r="I1790"/>
    </row>
    <row r="1791" spans="9:9" ht="15" customHeight="1" x14ac:dyDescent="0.35">
      <c r="I1791"/>
    </row>
    <row r="1792" spans="9:9" ht="15" customHeight="1" x14ac:dyDescent="0.35">
      <c r="I1792"/>
    </row>
    <row r="1793" spans="9:9" ht="15" customHeight="1" x14ac:dyDescent="0.35">
      <c r="I1793"/>
    </row>
    <row r="1794" spans="9:9" ht="15" customHeight="1" x14ac:dyDescent="0.35">
      <c r="I1794"/>
    </row>
    <row r="1795" spans="9:9" ht="15" customHeight="1" x14ac:dyDescent="0.35">
      <c r="I1795"/>
    </row>
    <row r="1796" spans="9:9" ht="15" customHeight="1" x14ac:dyDescent="0.35">
      <c r="I1796"/>
    </row>
    <row r="1797" spans="9:9" ht="15" customHeight="1" x14ac:dyDescent="0.35">
      <c r="I1797"/>
    </row>
    <row r="1798" spans="9:9" ht="15" customHeight="1" x14ac:dyDescent="0.35">
      <c r="I1798"/>
    </row>
    <row r="1799" spans="9:9" ht="15" customHeight="1" x14ac:dyDescent="0.35">
      <c r="I1799"/>
    </row>
    <row r="1800" spans="9:9" ht="15" customHeight="1" x14ac:dyDescent="0.35">
      <c r="I1800"/>
    </row>
    <row r="1801" spans="9:9" ht="15" customHeight="1" x14ac:dyDescent="0.35">
      <c r="I1801"/>
    </row>
    <row r="1802" spans="9:9" ht="15" customHeight="1" x14ac:dyDescent="0.35">
      <c r="I1802"/>
    </row>
    <row r="1803" spans="9:9" ht="15" customHeight="1" x14ac:dyDescent="0.35">
      <c r="I1803"/>
    </row>
    <row r="1804" spans="9:9" ht="15" customHeight="1" x14ac:dyDescent="0.35">
      <c r="I1804"/>
    </row>
    <row r="1805" spans="9:9" ht="15" customHeight="1" x14ac:dyDescent="0.35">
      <c r="I1805"/>
    </row>
    <row r="1806" spans="9:9" ht="15" customHeight="1" x14ac:dyDescent="0.35">
      <c r="I1806"/>
    </row>
    <row r="1807" spans="9:9" ht="15" customHeight="1" x14ac:dyDescent="0.35">
      <c r="I1807"/>
    </row>
    <row r="1808" spans="9:9" ht="15" customHeight="1" x14ac:dyDescent="0.35">
      <c r="I1808"/>
    </row>
    <row r="1809" spans="9:9" ht="15" customHeight="1" x14ac:dyDescent="0.35">
      <c r="I1809"/>
    </row>
    <row r="1810" spans="9:9" ht="15" customHeight="1" x14ac:dyDescent="0.35">
      <c r="I1810"/>
    </row>
    <row r="1811" spans="9:9" ht="15" customHeight="1" x14ac:dyDescent="0.35">
      <c r="I1811"/>
    </row>
    <row r="1812" spans="9:9" ht="15" customHeight="1" x14ac:dyDescent="0.35">
      <c r="I1812"/>
    </row>
    <row r="1813" spans="9:9" ht="15" customHeight="1" x14ac:dyDescent="0.35">
      <c r="I1813"/>
    </row>
    <row r="1814" spans="9:9" ht="15" customHeight="1" x14ac:dyDescent="0.35">
      <c r="I1814"/>
    </row>
    <row r="1815" spans="9:9" ht="15" customHeight="1" x14ac:dyDescent="0.35">
      <c r="I1815"/>
    </row>
    <row r="1816" spans="9:9" ht="15" customHeight="1" x14ac:dyDescent="0.35">
      <c r="I1816"/>
    </row>
    <row r="1817" spans="9:9" ht="15" customHeight="1" x14ac:dyDescent="0.35">
      <c r="I1817"/>
    </row>
    <row r="1818" spans="9:9" ht="15" customHeight="1" x14ac:dyDescent="0.35">
      <c r="I1818"/>
    </row>
    <row r="1819" spans="9:9" ht="15" customHeight="1" x14ac:dyDescent="0.35">
      <c r="I1819"/>
    </row>
    <row r="1820" spans="9:9" ht="15" customHeight="1" x14ac:dyDescent="0.35">
      <c r="I1820"/>
    </row>
    <row r="1821" spans="9:9" ht="15" customHeight="1" x14ac:dyDescent="0.35">
      <c r="I1821"/>
    </row>
    <row r="1822" spans="9:9" ht="15" customHeight="1" x14ac:dyDescent="0.35">
      <c r="I1822"/>
    </row>
    <row r="1823" spans="9:9" ht="15" customHeight="1" x14ac:dyDescent="0.35">
      <c r="I1823"/>
    </row>
    <row r="1824" spans="9:9" ht="15" customHeight="1" x14ac:dyDescent="0.35">
      <c r="I1824"/>
    </row>
    <row r="1825" spans="9:9" ht="15" customHeight="1" x14ac:dyDescent="0.35">
      <c r="I1825"/>
    </row>
    <row r="1826" spans="9:9" ht="15" customHeight="1" x14ac:dyDescent="0.35">
      <c r="I1826"/>
    </row>
    <row r="1827" spans="9:9" ht="15" customHeight="1" x14ac:dyDescent="0.35">
      <c r="I1827"/>
    </row>
    <row r="1828" spans="9:9" ht="15" customHeight="1" x14ac:dyDescent="0.35">
      <c r="I1828"/>
    </row>
    <row r="1829" spans="9:9" ht="15" customHeight="1" x14ac:dyDescent="0.35">
      <c r="I1829"/>
    </row>
    <row r="1830" spans="9:9" ht="15" customHeight="1" x14ac:dyDescent="0.35">
      <c r="I1830"/>
    </row>
    <row r="1831" spans="9:9" ht="15" customHeight="1" x14ac:dyDescent="0.35">
      <c r="I1831"/>
    </row>
    <row r="1832" spans="9:9" ht="15" customHeight="1" x14ac:dyDescent="0.35">
      <c r="I1832"/>
    </row>
    <row r="1833" spans="9:9" ht="15" customHeight="1" x14ac:dyDescent="0.35">
      <c r="I1833"/>
    </row>
    <row r="1834" spans="9:9" ht="15" customHeight="1" x14ac:dyDescent="0.35">
      <c r="I1834"/>
    </row>
    <row r="1835" spans="9:9" ht="15" customHeight="1" x14ac:dyDescent="0.35">
      <c r="I1835"/>
    </row>
    <row r="1836" spans="9:9" ht="15" customHeight="1" x14ac:dyDescent="0.35">
      <c r="I1836"/>
    </row>
    <row r="1837" spans="9:9" ht="15" customHeight="1" x14ac:dyDescent="0.35">
      <c r="I1837"/>
    </row>
    <row r="1838" spans="9:9" ht="15" customHeight="1" x14ac:dyDescent="0.35">
      <c r="I1838"/>
    </row>
    <row r="1839" spans="9:9" ht="15" customHeight="1" x14ac:dyDescent="0.35">
      <c r="I1839"/>
    </row>
    <row r="1840" spans="9:9" ht="15" customHeight="1" x14ac:dyDescent="0.35">
      <c r="I1840"/>
    </row>
    <row r="1841" spans="9:9" ht="15" customHeight="1" x14ac:dyDescent="0.35">
      <c r="I1841"/>
    </row>
    <row r="1842" spans="9:9" ht="15" customHeight="1" x14ac:dyDescent="0.35">
      <c r="I1842"/>
    </row>
    <row r="1843" spans="9:9" ht="15" customHeight="1" x14ac:dyDescent="0.35">
      <c r="I1843"/>
    </row>
    <row r="1844" spans="9:9" ht="15" customHeight="1" x14ac:dyDescent="0.35">
      <c r="I1844"/>
    </row>
    <row r="1845" spans="9:9" ht="15" customHeight="1" x14ac:dyDescent="0.35">
      <c r="I1845"/>
    </row>
    <row r="1846" spans="9:9" ht="15" customHeight="1" x14ac:dyDescent="0.35">
      <c r="I1846"/>
    </row>
    <row r="1847" spans="9:9" ht="15" customHeight="1" x14ac:dyDescent="0.35">
      <c r="I1847"/>
    </row>
    <row r="1848" spans="9:9" ht="15" customHeight="1" x14ac:dyDescent="0.35">
      <c r="I1848"/>
    </row>
    <row r="1849" spans="9:9" ht="15" customHeight="1" x14ac:dyDescent="0.35">
      <c r="I1849"/>
    </row>
    <row r="1850" spans="9:9" ht="15" customHeight="1" x14ac:dyDescent="0.35">
      <c r="I1850"/>
    </row>
    <row r="1851" spans="9:9" ht="15" customHeight="1" x14ac:dyDescent="0.35">
      <c r="I1851"/>
    </row>
    <row r="1852" spans="9:9" ht="15" customHeight="1" x14ac:dyDescent="0.35">
      <c r="I1852"/>
    </row>
    <row r="1853" spans="9:9" ht="15" customHeight="1" x14ac:dyDescent="0.35">
      <c r="I1853"/>
    </row>
    <row r="1854" spans="9:9" ht="15" customHeight="1" x14ac:dyDescent="0.35">
      <c r="I1854"/>
    </row>
    <row r="1855" spans="9:9" ht="15" customHeight="1" x14ac:dyDescent="0.35">
      <c r="I1855"/>
    </row>
    <row r="1856" spans="9:9" ht="15" customHeight="1" x14ac:dyDescent="0.35">
      <c r="I1856"/>
    </row>
    <row r="1857" spans="9:9" ht="15" customHeight="1" x14ac:dyDescent="0.35">
      <c r="I1857"/>
    </row>
    <row r="1858" spans="9:9" ht="15" customHeight="1" x14ac:dyDescent="0.35">
      <c r="I1858"/>
    </row>
    <row r="1859" spans="9:9" ht="15" customHeight="1" x14ac:dyDescent="0.35">
      <c r="I1859"/>
    </row>
    <row r="1860" spans="9:9" ht="15" customHeight="1" x14ac:dyDescent="0.35">
      <c r="I1860"/>
    </row>
    <row r="1861" spans="9:9" ht="15" customHeight="1" x14ac:dyDescent="0.35">
      <c r="I1861"/>
    </row>
    <row r="1862" spans="9:9" ht="15" customHeight="1" x14ac:dyDescent="0.35">
      <c r="I1862"/>
    </row>
    <row r="1863" spans="9:9" ht="15" customHeight="1" x14ac:dyDescent="0.35">
      <c r="I1863"/>
    </row>
    <row r="1864" spans="9:9" ht="15" customHeight="1" x14ac:dyDescent="0.35">
      <c r="I1864"/>
    </row>
    <row r="1865" spans="9:9" ht="15" customHeight="1" x14ac:dyDescent="0.35">
      <c r="I1865"/>
    </row>
    <row r="1866" spans="9:9" ht="15" customHeight="1" x14ac:dyDescent="0.35">
      <c r="I1866"/>
    </row>
    <row r="1867" spans="9:9" ht="15" customHeight="1" x14ac:dyDescent="0.35">
      <c r="I1867"/>
    </row>
    <row r="1868" spans="9:9" ht="15" customHeight="1" x14ac:dyDescent="0.35">
      <c r="I1868"/>
    </row>
    <row r="1869" spans="9:9" ht="15" customHeight="1" x14ac:dyDescent="0.35">
      <c r="I1869"/>
    </row>
    <row r="1870" spans="9:9" ht="15" customHeight="1" x14ac:dyDescent="0.35">
      <c r="I1870"/>
    </row>
    <row r="1871" spans="9:9" ht="15" customHeight="1" x14ac:dyDescent="0.35">
      <c r="I1871"/>
    </row>
    <row r="1872" spans="9:9" ht="15" customHeight="1" x14ac:dyDescent="0.35">
      <c r="I1872"/>
    </row>
    <row r="1873" spans="9:9" ht="15" customHeight="1" x14ac:dyDescent="0.35">
      <c r="I1873"/>
    </row>
    <row r="1874" spans="9:9" ht="15" customHeight="1" x14ac:dyDescent="0.35">
      <c r="I1874"/>
    </row>
    <row r="1875" spans="9:9" ht="15" customHeight="1" x14ac:dyDescent="0.35">
      <c r="I1875"/>
    </row>
    <row r="1876" spans="9:9" ht="15" customHeight="1" x14ac:dyDescent="0.35">
      <c r="I1876"/>
    </row>
    <row r="1877" spans="9:9" ht="15" customHeight="1" x14ac:dyDescent="0.35">
      <c r="I1877"/>
    </row>
    <row r="1878" spans="9:9" ht="15" customHeight="1" x14ac:dyDescent="0.35">
      <c r="I1878"/>
    </row>
    <row r="1879" spans="9:9" ht="15" customHeight="1" x14ac:dyDescent="0.35">
      <c r="I1879"/>
    </row>
    <row r="1880" spans="9:9" ht="15" customHeight="1" x14ac:dyDescent="0.35">
      <c r="I1880"/>
    </row>
    <row r="1881" spans="9:9" ht="15" customHeight="1" x14ac:dyDescent="0.35">
      <c r="I1881"/>
    </row>
    <row r="1882" spans="9:9" ht="15" customHeight="1" x14ac:dyDescent="0.35">
      <c r="I1882"/>
    </row>
    <row r="1883" spans="9:9" ht="15" customHeight="1" x14ac:dyDescent="0.35">
      <c r="I1883"/>
    </row>
    <row r="1884" spans="9:9" ht="15" customHeight="1" x14ac:dyDescent="0.35">
      <c r="I1884"/>
    </row>
    <row r="1885" spans="9:9" ht="15" customHeight="1" x14ac:dyDescent="0.35">
      <c r="I1885"/>
    </row>
    <row r="1886" spans="9:9" ht="15" customHeight="1" x14ac:dyDescent="0.35">
      <c r="I1886"/>
    </row>
    <row r="1887" spans="9:9" ht="15" customHeight="1" x14ac:dyDescent="0.35">
      <c r="I1887"/>
    </row>
    <row r="1888" spans="9:9" ht="15" customHeight="1" x14ac:dyDescent="0.35">
      <c r="I1888"/>
    </row>
    <row r="1889" spans="9:9" ht="15" customHeight="1" x14ac:dyDescent="0.35">
      <c r="I1889"/>
    </row>
    <row r="1890" spans="9:9" ht="15" customHeight="1" x14ac:dyDescent="0.35">
      <c r="I1890"/>
    </row>
    <row r="1891" spans="9:9" ht="15" customHeight="1" x14ac:dyDescent="0.35">
      <c r="I1891"/>
    </row>
    <row r="1892" spans="9:9" ht="15" customHeight="1" x14ac:dyDescent="0.35">
      <c r="I1892"/>
    </row>
    <row r="1893" spans="9:9" ht="15" customHeight="1" x14ac:dyDescent="0.35">
      <c r="I1893"/>
    </row>
    <row r="1894" spans="9:9" ht="15" customHeight="1" x14ac:dyDescent="0.35">
      <c r="I1894"/>
    </row>
    <row r="1895" spans="9:9" ht="15" customHeight="1" x14ac:dyDescent="0.35">
      <c r="I1895"/>
    </row>
    <row r="1896" spans="9:9" ht="15" customHeight="1" x14ac:dyDescent="0.35">
      <c r="I1896"/>
    </row>
    <row r="1897" spans="9:9" ht="15" customHeight="1" x14ac:dyDescent="0.35">
      <c r="I1897"/>
    </row>
    <row r="1898" spans="9:9" ht="15" customHeight="1" x14ac:dyDescent="0.35">
      <c r="I1898"/>
    </row>
    <row r="1899" spans="9:9" ht="15" customHeight="1" x14ac:dyDescent="0.35">
      <c r="I1899"/>
    </row>
    <row r="1900" spans="9:9" ht="15" customHeight="1" x14ac:dyDescent="0.35">
      <c r="I1900"/>
    </row>
    <row r="1901" spans="9:9" ht="15" customHeight="1" x14ac:dyDescent="0.35">
      <c r="I1901"/>
    </row>
    <row r="1902" spans="9:9" ht="15" customHeight="1" x14ac:dyDescent="0.35">
      <c r="I1902"/>
    </row>
    <row r="1903" spans="9:9" ht="15" customHeight="1" x14ac:dyDescent="0.35">
      <c r="I1903"/>
    </row>
    <row r="1904" spans="9:9" ht="15" customHeight="1" x14ac:dyDescent="0.35">
      <c r="I1904"/>
    </row>
    <row r="1905" spans="9:9" ht="15" customHeight="1" x14ac:dyDescent="0.35">
      <c r="I1905"/>
    </row>
    <row r="1906" spans="9:9" ht="15" customHeight="1" x14ac:dyDescent="0.35">
      <c r="I1906"/>
    </row>
    <row r="1907" spans="9:9" ht="15" customHeight="1" x14ac:dyDescent="0.35">
      <c r="I1907"/>
    </row>
    <row r="1908" spans="9:9" ht="15" customHeight="1" x14ac:dyDescent="0.35">
      <c r="I1908"/>
    </row>
    <row r="1909" spans="9:9" ht="15" customHeight="1" x14ac:dyDescent="0.35">
      <c r="I1909"/>
    </row>
    <row r="1910" spans="9:9" ht="15" customHeight="1" x14ac:dyDescent="0.35">
      <c r="I1910"/>
    </row>
    <row r="1911" spans="9:9" ht="15" customHeight="1" x14ac:dyDescent="0.35">
      <c r="I1911"/>
    </row>
    <row r="1912" spans="9:9" ht="15" customHeight="1" x14ac:dyDescent="0.35">
      <c r="I1912"/>
    </row>
    <row r="1913" spans="9:9" ht="15" customHeight="1" x14ac:dyDescent="0.35">
      <c r="I1913"/>
    </row>
    <row r="1914" spans="9:9" ht="15" customHeight="1" x14ac:dyDescent="0.35">
      <c r="I1914"/>
    </row>
    <row r="1915" spans="9:9" ht="15" customHeight="1" x14ac:dyDescent="0.35">
      <c r="I1915"/>
    </row>
    <row r="1916" spans="9:9" ht="15" customHeight="1" x14ac:dyDescent="0.35">
      <c r="I1916"/>
    </row>
    <row r="1917" spans="9:9" ht="15" customHeight="1" x14ac:dyDescent="0.35">
      <c r="I1917"/>
    </row>
    <row r="1918" spans="9:9" ht="15" customHeight="1" x14ac:dyDescent="0.35">
      <c r="I1918"/>
    </row>
    <row r="1919" spans="9:9" ht="15" customHeight="1" x14ac:dyDescent="0.35">
      <c r="I1919"/>
    </row>
    <row r="1920" spans="9:9" ht="15" customHeight="1" x14ac:dyDescent="0.35">
      <c r="I1920"/>
    </row>
    <row r="1921" spans="9:9" ht="15" customHeight="1" x14ac:dyDescent="0.35">
      <c r="I1921"/>
    </row>
    <row r="1922" spans="9:9" ht="15" customHeight="1" x14ac:dyDescent="0.35">
      <c r="I1922"/>
    </row>
    <row r="1923" spans="9:9" ht="15" customHeight="1" x14ac:dyDescent="0.35">
      <c r="I1923"/>
    </row>
    <row r="1924" spans="9:9" ht="15" customHeight="1" x14ac:dyDescent="0.35">
      <c r="I1924"/>
    </row>
    <row r="1925" spans="9:9" ht="15" customHeight="1" x14ac:dyDescent="0.35">
      <c r="I1925"/>
    </row>
    <row r="1926" spans="9:9" ht="15" customHeight="1" x14ac:dyDescent="0.35">
      <c r="I1926"/>
    </row>
    <row r="1927" spans="9:9" ht="15" customHeight="1" x14ac:dyDescent="0.35">
      <c r="I1927"/>
    </row>
    <row r="1928" spans="9:9" ht="15" customHeight="1" x14ac:dyDescent="0.35">
      <c r="I1928"/>
    </row>
    <row r="1929" spans="9:9" ht="15" customHeight="1" x14ac:dyDescent="0.35">
      <c r="I1929"/>
    </row>
    <row r="1930" spans="9:9" ht="15" customHeight="1" x14ac:dyDescent="0.35">
      <c r="I1930"/>
    </row>
    <row r="1931" spans="9:9" ht="15" customHeight="1" x14ac:dyDescent="0.35">
      <c r="I1931"/>
    </row>
    <row r="1932" spans="9:9" ht="15" customHeight="1" x14ac:dyDescent="0.35">
      <c r="I1932"/>
    </row>
    <row r="1933" spans="9:9" ht="15" customHeight="1" x14ac:dyDescent="0.35">
      <c r="I1933"/>
    </row>
    <row r="1934" spans="9:9" ht="15" customHeight="1" x14ac:dyDescent="0.35">
      <c r="I1934"/>
    </row>
    <row r="1935" spans="9:9" ht="15" customHeight="1" x14ac:dyDescent="0.35">
      <c r="I1935"/>
    </row>
    <row r="1936" spans="9:9" ht="15" customHeight="1" x14ac:dyDescent="0.35">
      <c r="I1936"/>
    </row>
    <row r="1937" spans="9:9" ht="15" customHeight="1" x14ac:dyDescent="0.35">
      <c r="I1937"/>
    </row>
    <row r="1938" spans="9:9" ht="15" customHeight="1" x14ac:dyDescent="0.35">
      <c r="I1938"/>
    </row>
    <row r="1939" spans="9:9" ht="15" customHeight="1" x14ac:dyDescent="0.35">
      <c r="I1939"/>
    </row>
    <row r="1940" spans="9:9" ht="15" customHeight="1" x14ac:dyDescent="0.35">
      <c r="I1940"/>
    </row>
    <row r="1941" spans="9:9" ht="15" customHeight="1" x14ac:dyDescent="0.35">
      <c r="I1941"/>
    </row>
    <row r="1942" spans="9:9" ht="15" customHeight="1" x14ac:dyDescent="0.35">
      <c r="I1942"/>
    </row>
    <row r="1943" spans="9:9" ht="15" customHeight="1" x14ac:dyDescent="0.35">
      <c r="I1943"/>
    </row>
    <row r="1944" spans="9:9" ht="15" customHeight="1" x14ac:dyDescent="0.35">
      <c r="I1944"/>
    </row>
    <row r="1945" spans="9:9" ht="15" customHeight="1" x14ac:dyDescent="0.35">
      <c r="I1945"/>
    </row>
    <row r="1946" spans="9:9" ht="15" customHeight="1" x14ac:dyDescent="0.35">
      <c r="I1946"/>
    </row>
    <row r="1947" spans="9:9" ht="15" customHeight="1" x14ac:dyDescent="0.35">
      <c r="I1947"/>
    </row>
    <row r="1948" spans="9:9" ht="15" customHeight="1" x14ac:dyDescent="0.35">
      <c r="I1948"/>
    </row>
    <row r="1949" spans="9:9" ht="15" customHeight="1" x14ac:dyDescent="0.35">
      <c r="I1949"/>
    </row>
    <row r="1950" spans="9:9" ht="15" customHeight="1" x14ac:dyDescent="0.35">
      <c r="I1950"/>
    </row>
    <row r="1951" spans="9:9" ht="15" customHeight="1" x14ac:dyDescent="0.35">
      <c r="I1951"/>
    </row>
    <row r="1952" spans="9:9" ht="15" customHeight="1" x14ac:dyDescent="0.35">
      <c r="I1952"/>
    </row>
    <row r="1953" spans="9:9" ht="15" customHeight="1" x14ac:dyDescent="0.35">
      <c r="I1953"/>
    </row>
    <row r="1954" spans="9:9" ht="15" customHeight="1" x14ac:dyDescent="0.35">
      <c r="I1954"/>
    </row>
    <row r="1955" spans="9:9" ht="15" customHeight="1" x14ac:dyDescent="0.35">
      <c r="I1955"/>
    </row>
    <row r="1956" spans="9:9" ht="15" customHeight="1" x14ac:dyDescent="0.35">
      <c r="I1956"/>
    </row>
    <row r="1957" spans="9:9" ht="15" customHeight="1" x14ac:dyDescent="0.35">
      <c r="I1957"/>
    </row>
    <row r="1958" spans="9:9" ht="15" customHeight="1" x14ac:dyDescent="0.35">
      <c r="I1958"/>
    </row>
    <row r="1959" spans="9:9" ht="15" customHeight="1" x14ac:dyDescent="0.35">
      <c r="I1959"/>
    </row>
    <row r="1960" spans="9:9" ht="15" customHeight="1" x14ac:dyDescent="0.35">
      <c r="I1960"/>
    </row>
    <row r="1961" spans="9:9" ht="15" customHeight="1" x14ac:dyDescent="0.35">
      <c r="I1961"/>
    </row>
    <row r="1962" spans="9:9" ht="15" customHeight="1" x14ac:dyDescent="0.35">
      <c r="I1962"/>
    </row>
    <row r="1963" spans="9:9" ht="15" customHeight="1" x14ac:dyDescent="0.35">
      <c r="I1963"/>
    </row>
    <row r="1964" spans="9:9" ht="15" customHeight="1" x14ac:dyDescent="0.35">
      <c r="I1964"/>
    </row>
    <row r="1965" spans="9:9" ht="15" customHeight="1" x14ac:dyDescent="0.35">
      <c r="I1965"/>
    </row>
    <row r="1966" spans="9:9" ht="15" customHeight="1" x14ac:dyDescent="0.35">
      <c r="I1966"/>
    </row>
    <row r="1967" spans="9:9" ht="15" customHeight="1" x14ac:dyDescent="0.35">
      <c r="I1967"/>
    </row>
    <row r="1968" spans="9:9" ht="15" customHeight="1" x14ac:dyDescent="0.35">
      <c r="I1968"/>
    </row>
    <row r="1969" spans="9:9" ht="15" customHeight="1" x14ac:dyDescent="0.35">
      <c r="I1969"/>
    </row>
    <row r="1970" spans="9:9" ht="15" customHeight="1" x14ac:dyDescent="0.35">
      <c r="I1970"/>
    </row>
    <row r="1971" spans="9:9" ht="15" customHeight="1" x14ac:dyDescent="0.35">
      <c r="I1971"/>
    </row>
    <row r="1972" spans="9:9" ht="15" customHeight="1" x14ac:dyDescent="0.35">
      <c r="I1972"/>
    </row>
    <row r="1973" spans="9:9" ht="15" customHeight="1" x14ac:dyDescent="0.35">
      <c r="I1973"/>
    </row>
    <row r="1974" spans="9:9" ht="15" customHeight="1" x14ac:dyDescent="0.35">
      <c r="I1974"/>
    </row>
    <row r="1975" spans="9:9" ht="15" customHeight="1" x14ac:dyDescent="0.35">
      <c r="I1975"/>
    </row>
    <row r="1976" spans="9:9" ht="15" customHeight="1" x14ac:dyDescent="0.35">
      <c r="I1976"/>
    </row>
    <row r="1977" spans="9:9" ht="15" customHeight="1" x14ac:dyDescent="0.35">
      <c r="I1977"/>
    </row>
    <row r="1978" spans="9:9" ht="15" customHeight="1" x14ac:dyDescent="0.35">
      <c r="I1978"/>
    </row>
    <row r="1979" spans="9:9" ht="15" customHeight="1" x14ac:dyDescent="0.35">
      <c r="I1979"/>
    </row>
    <row r="1980" spans="9:9" ht="15" customHeight="1" x14ac:dyDescent="0.35">
      <c r="I1980"/>
    </row>
    <row r="1981" spans="9:9" ht="15" customHeight="1" x14ac:dyDescent="0.35">
      <c r="I1981"/>
    </row>
    <row r="1982" spans="9:9" ht="15" customHeight="1" x14ac:dyDescent="0.35">
      <c r="I1982"/>
    </row>
    <row r="1983" spans="9:9" ht="15" customHeight="1" x14ac:dyDescent="0.35">
      <c r="I1983"/>
    </row>
    <row r="1984" spans="9:9" ht="15" customHeight="1" x14ac:dyDescent="0.35">
      <c r="I1984"/>
    </row>
    <row r="1985" spans="9:9" ht="15" customHeight="1" x14ac:dyDescent="0.35">
      <c r="I1985"/>
    </row>
    <row r="1986" spans="9:9" ht="15" customHeight="1" x14ac:dyDescent="0.35">
      <c r="I1986"/>
    </row>
    <row r="1987" spans="9:9" ht="15" customHeight="1" x14ac:dyDescent="0.35">
      <c r="I1987"/>
    </row>
    <row r="1988" spans="9:9" ht="15" customHeight="1" x14ac:dyDescent="0.35">
      <c r="I1988"/>
    </row>
    <row r="1989" spans="9:9" ht="15" customHeight="1" x14ac:dyDescent="0.35">
      <c r="I1989"/>
    </row>
    <row r="1990" spans="9:9" ht="15" customHeight="1" x14ac:dyDescent="0.35">
      <c r="I1990"/>
    </row>
    <row r="1991" spans="9:9" ht="15" customHeight="1" x14ac:dyDescent="0.35">
      <c r="I1991"/>
    </row>
    <row r="1992" spans="9:9" ht="15" customHeight="1" x14ac:dyDescent="0.35">
      <c r="I1992"/>
    </row>
    <row r="1993" spans="9:9" ht="15" customHeight="1" x14ac:dyDescent="0.35">
      <c r="I1993"/>
    </row>
    <row r="1994" spans="9:9" ht="15" customHeight="1" x14ac:dyDescent="0.35">
      <c r="I1994"/>
    </row>
    <row r="1995" spans="9:9" ht="15" customHeight="1" x14ac:dyDescent="0.35">
      <c r="I1995"/>
    </row>
    <row r="1996" spans="9:9" ht="15" customHeight="1" x14ac:dyDescent="0.35">
      <c r="I1996"/>
    </row>
    <row r="1997" spans="9:9" ht="15" customHeight="1" x14ac:dyDescent="0.35">
      <c r="I1997"/>
    </row>
    <row r="1998" spans="9:9" ht="15" customHeight="1" x14ac:dyDescent="0.35">
      <c r="I1998"/>
    </row>
    <row r="1999" spans="9:9" ht="15" customHeight="1" x14ac:dyDescent="0.35">
      <c r="I1999"/>
    </row>
    <row r="2000" spans="9:9" ht="15" customHeight="1" x14ac:dyDescent="0.35">
      <c r="I2000"/>
    </row>
    <row r="2001" spans="9:9" ht="15" customHeight="1" x14ac:dyDescent="0.35">
      <c r="I2001"/>
    </row>
    <row r="2002" spans="9:9" ht="15" customHeight="1" x14ac:dyDescent="0.35">
      <c r="I2002"/>
    </row>
    <row r="2003" spans="9:9" ht="15" customHeight="1" x14ac:dyDescent="0.35">
      <c r="I2003"/>
    </row>
    <row r="2004" spans="9:9" ht="15" customHeight="1" x14ac:dyDescent="0.35">
      <c r="I2004"/>
    </row>
    <row r="2005" spans="9:9" ht="15" customHeight="1" x14ac:dyDescent="0.35">
      <c r="I2005"/>
    </row>
    <row r="2006" spans="9:9" ht="15" customHeight="1" x14ac:dyDescent="0.35">
      <c r="I2006"/>
    </row>
    <row r="2007" spans="9:9" ht="15" customHeight="1" x14ac:dyDescent="0.35">
      <c r="I2007"/>
    </row>
    <row r="2008" spans="9:9" ht="15" customHeight="1" x14ac:dyDescent="0.35">
      <c r="I2008"/>
    </row>
    <row r="2009" spans="9:9" ht="15" customHeight="1" x14ac:dyDescent="0.35">
      <c r="I2009"/>
    </row>
    <row r="2010" spans="9:9" ht="15" customHeight="1" x14ac:dyDescent="0.35">
      <c r="I2010"/>
    </row>
    <row r="2011" spans="9:9" ht="15" customHeight="1" x14ac:dyDescent="0.35">
      <c r="I2011"/>
    </row>
    <row r="2012" spans="9:9" ht="15" customHeight="1" x14ac:dyDescent="0.35">
      <c r="I2012"/>
    </row>
    <row r="2013" spans="9:9" ht="15" customHeight="1" x14ac:dyDescent="0.35">
      <c r="I2013"/>
    </row>
    <row r="2014" spans="9:9" ht="15" customHeight="1" x14ac:dyDescent="0.35">
      <c r="I2014"/>
    </row>
    <row r="2015" spans="9:9" ht="15" customHeight="1" x14ac:dyDescent="0.35">
      <c r="I2015"/>
    </row>
    <row r="2016" spans="9:9" ht="15" customHeight="1" x14ac:dyDescent="0.35">
      <c r="I2016"/>
    </row>
    <row r="2017" spans="9:9" ht="15" customHeight="1" x14ac:dyDescent="0.35">
      <c r="I2017"/>
    </row>
    <row r="2018" spans="9:9" ht="15" customHeight="1" x14ac:dyDescent="0.35">
      <c r="I2018"/>
    </row>
    <row r="2019" spans="9:9" ht="15" customHeight="1" x14ac:dyDescent="0.35">
      <c r="I2019"/>
    </row>
    <row r="2020" spans="9:9" ht="15" customHeight="1" x14ac:dyDescent="0.35">
      <c r="I2020"/>
    </row>
    <row r="2021" spans="9:9" ht="15" customHeight="1" x14ac:dyDescent="0.35">
      <c r="I2021"/>
    </row>
    <row r="2022" spans="9:9" ht="15" customHeight="1" x14ac:dyDescent="0.35">
      <c r="I2022"/>
    </row>
    <row r="2023" spans="9:9" ht="15" customHeight="1" x14ac:dyDescent="0.35">
      <c r="I2023"/>
    </row>
    <row r="2024" spans="9:9" ht="15" customHeight="1" x14ac:dyDescent="0.35">
      <c r="I2024"/>
    </row>
    <row r="2025" spans="9:9" ht="15" customHeight="1" x14ac:dyDescent="0.35">
      <c r="I2025"/>
    </row>
    <row r="2026" spans="9:9" ht="15" customHeight="1" x14ac:dyDescent="0.35">
      <c r="I2026"/>
    </row>
    <row r="2027" spans="9:9" ht="15" customHeight="1" x14ac:dyDescent="0.35">
      <c r="I2027"/>
    </row>
    <row r="2028" spans="9:9" ht="15" customHeight="1" x14ac:dyDescent="0.35">
      <c r="I2028"/>
    </row>
    <row r="2029" spans="9:9" ht="15" customHeight="1" x14ac:dyDescent="0.35">
      <c r="I2029"/>
    </row>
    <row r="2030" spans="9:9" ht="15" customHeight="1" x14ac:dyDescent="0.35">
      <c r="I2030"/>
    </row>
    <row r="2031" spans="9:9" ht="15" customHeight="1" x14ac:dyDescent="0.35">
      <c r="I2031"/>
    </row>
    <row r="2032" spans="9:9" ht="15" customHeight="1" x14ac:dyDescent="0.35">
      <c r="I2032"/>
    </row>
    <row r="2033" spans="9:9" ht="15" customHeight="1" x14ac:dyDescent="0.35">
      <c r="I2033"/>
    </row>
    <row r="2034" spans="9:9" ht="15" customHeight="1" x14ac:dyDescent="0.35">
      <c r="I2034"/>
    </row>
    <row r="2035" spans="9:9" ht="15" customHeight="1" x14ac:dyDescent="0.35">
      <c r="I2035"/>
    </row>
    <row r="2036" spans="9:9" ht="15" customHeight="1" x14ac:dyDescent="0.35">
      <c r="I2036"/>
    </row>
    <row r="2037" spans="9:9" ht="15" customHeight="1" x14ac:dyDescent="0.35">
      <c r="I2037"/>
    </row>
    <row r="2038" spans="9:9" ht="15" customHeight="1" x14ac:dyDescent="0.35">
      <c r="I2038"/>
    </row>
    <row r="2039" spans="9:9" ht="15" customHeight="1" x14ac:dyDescent="0.35">
      <c r="I2039"/>
    </row>
    <row r="2040" spans="9:9" ht="15" customHeight="1" x14ac:dyDescent="0.35">
      <c r="I2040"/>
    </row>
    <row r="2041" spans="9:9" ht="15" customHeight="1" x14ac:dyDescent="0.35">
      <c r="I2041"/>
    </row>
    <row r="2042" spans="9:9" ht="15" customHeight="1" x14ac:dyDescent="0.35">
      <c r="I2042"/>
    </row>
    <row r="2043" spans="9:9" ht="15" customHeight="1" x14ac:dyDescent="0.35">
      <c r="I2043"/>
    </row>
    <row r="2044" spans="9:9" ht="15" customHeight="1" x14ac:dyDescent="0.35">
      <c r="I2044"/>
    </row>
    <row r="2045" spans="9:9" ht="15" customHeight="1" x14ac:dyDescent="0.35">
      <c r="I2045"/>
    </row>
    <row r="2046" spans="9:9" ht="15" customHeight="1" x14ac:dyDescent="0.35">
      <c r="I2046"/>
    </row>
    <row r="2047" spans="9:9" ht="15" customHeight="1" x14ac:dyDescent="0.35">
      <c r="I2047"/>
    </row>
    <row r="2048" spans="9:9" ht="15" customHeight="1" x14ac:dyDescent="0.35">
      <c r="I2048"/>
    </row>
    <row r="2049" spans="9:9" ht="15" customHeight="1" x14ac:dyDescent="0.35">
      <c r="I2049"/>
    </row>
    <row r="2050" spans="9:9" ht="15" customHeight="1" x14ac:dyDescent="0.35">
      <c r="I2050"/>
    </row>
    <row r="2051" spans="9:9" ht="15" customHeight="1" x14ac:dyDescent="0.35">
      <c r="I2051"/>
    </row>
    <row r="2052" spans="9:9" ht="15" customHeight="1" x14ac:dyDescent="0.35">
      <c r="I2052"/>
    </row>
    <row r="2053" spans="9:9" ht="15" customHeight="1" x14ac:dyDescent="0.35">
      <c r="I2053"/>
    </row>
    <row r="2054" spans="9:9" ht="15" customHeight="1" x14ac:dyDescent="0.35">
      <c r="I2054"/>
    </row>
    <row r="2055" spans="9:9" ht="15" customHeight="1" x14ac:dyDescent="0.35">
      <c r="I2055"/>
    </row>
    <row r="2056" spans="9:9" ht="15" customHeight="1" x14ac:dyDescent="0.35">
      <c r="I2056"/>
    </row>
    <row r="2057" spans="9:9" ht="15" customHeight="1" x14ac:dyDescent="0.35">
      <c r="I2057"/>
    </row>
    <row r="2058" spans="9:9" ht="15" customHeight="1" x14ac:dyDescent="0.35">
      <c r="I2058"/>
    </row>
    <row r="2059" spans="9:9" ht="15" customHeight="1" x14ac:dyDescent="0.35">
      <c r="I2059"/>
    </row>
    <row r="2060" spans="9:9" ht="15" customHeight="1" x14ac:dyDescent="0.35">
      <c r="I2060"/>
    </row>
    <row r="2061" spans="9:9" ht="15" customHeight="1" x14ac:dyDescent="0.35">
      <c r="I2061"/>
    </row>
    <row r="2062" spans="9:9" ht="15" customHeight="1" x14ac:dyDescent="0.35">
      <c r="I2062"/>
    </row>
    <row r="2063" spans="9:9" ht="15" customHeight="1" x14ac:dyDescent="0.35">
      <c r="I2063"/>
    </row>
    <row r="2064" spans="9:9" ht="15" customHeight="1" x14ac:dyDescent="0.35">
      <c r="I2064"/>
    </row>
    <row r="2065" spans="9:9" ht="15" customHeight="1" x14ac:dyDescent="0.35">
      <c r="I2065"/>
    </row>
    <row r="2066" spans="9:9" ht="15" customHeight="1" x14ac:dyDescent="0.35">
      <c r="I2066"/>
    </row>
    <row r="2067" spans="9:9" ht="15" customHeight="1" x14ac:dyDescent="0.35">
      <c r="I2067"/>
    </row>
    <row r="2068" spans="9:9" ht="15" customHeight="1" x14ac:dyDescent="0.35">
      <c r="I2068"/>
    </row>
    <row r="2069" spans="9:9" ht="15" customHeight="1" x14ac:dyDescent="0.35">
      <c r="I2069"/>
    </row>
    <row r="2070" spans="9:9" ht="15" customHeight="1" x14ac:dyDescent="0.35">
      <c r="I2070"/>
    </row>
    <row r="2071" spans="9:9" ht="15" customHeight="1" x14ac:dyDescent="0.35">
      <c r="I2071"/>
    </row>
    <row r="2072" spans="9:9" ht="15" customHeight="1" x14ac:dyDescent="0.35">
      <c r="I2072"/>
    </row>
    <row r="2073" spans="9:9" ht="15" customHeight="1" x14ac:dyDescent="0.35">
      <c r="I2073"/>
    </row>
    <row r="2074" spans="9:9" ht="15" customHeight="1" x14ac:dyDescent="0.35">
      <c r="I2074"/>
    </row>
    <row r="2075" spans="9:9" ht="15" customHeight="1" x14ac:dyDescent="0.35">
      <c r="I2075"/>
    </row>
    <row r="2076" spans="9:9" ht="15" customHeight="1" x14ac:dyDescent="0.35">
      <c r="I2076"/>
    </row>
    <row r="2077" spans="9:9" ht="15" customHeight="1" x14ac:dyDescent="0.35">
      <c r="I2077"/>
    </row>
    <row r="2078" spans="9:9" ht="15" customHeight="1" x14ac:dyDescent="0.35">
      <c r="I2078"/>
    </row>
    <row r="2079" spans="9:9" ht="15" customHeight="1" x14ac:dyDescent="0.35">
      <c r="I2079"/>
    </row>
    <row r="2080" spans="9:9" ht="15" customHeight="1" x14ac:dyDescent="0.35">
      <c r="I2080"/>
    </row>
    <row r="2081" spans="9:9" ht="15" customHeight="1" x14ac:dyDescent="0.35">
      <c r="I2081"/>
    </row>
    <row r="2082" spans="9:9" ht="15" customHeight="1" x14ac:dyDescent="0.35">
      <c r="I2082"/>
    </row>
    <row r="2083" spans="9:9" ht="15" customHeight="1" x14ac:dyDescent="0.35">
      <c r="I2083"/>
    </row>
    <row r="2084" spans="9:9" ht="15" customHeight="1" x14ac:dyDescent="0.35">
      <c r="I2084"/>
    </row>
    <row r="2085" spans="9:9" ht="15" customHeight="1" x14ac:dyDescent="0.35">
      <c r="I2085"/>
    </row>
    <row r="2086" spans="9:9" ht="15" customHeight="1" x14ac:dyDescent="0.35">
      <c r="I2086"/>
    </row>
    <row r="2087" spans="9:9" ht="15" customHeight="1" x14ac:dyDescent="0.35">
      <c r="I2087"/>
    </row>
    <row r="2088" spans="9:9" ht="15" customHeight="1" x14ac:dyDescent="0.35">
      <c r="I2088"/>
    </row>
    <row r="2089" spans="9:9" ht="15" customHeight="1" x14ac:dyDescent="0.35">
      <c r="I2089"/>
    </row>
    <row r="2090" spans="9:9" ht="15" customHeight="1" x14ac:dyDescent="0.35">
      <c r="I2090"/>
    </row>
    <row r="2091" spans="9:9" ht="15" customHeight="1" x14ac:dyDescent="0.35">
      <c r="I2091"/>
    </row>
    <row r="2092" spans="9:9" ht="15" customHeight="1" x14ac:dyDescent="0.35">
      <c r="I2092"/>
    </row>
    <row r="2093" spans="9:9" ht="15" customHeight="1" x14ac:dyDescent="0.35">
      <c r="I2093"/>
    </row>
    <row r="2094" spans="9:9" ht="15" customHeight="1" x14ac:dyDescent="0.35">
      <c r="I2094"/>
    </row>
    <row r="2095" spans="9:9" ht="15" customHeight="1" x14ac:dyDescent="0.35">
      <c r="I2095"/>
    </row>
    <row r="2096" spans="9:9" ht="15" customHeight="1" x14ac:dyDescent="0.35">
      <c r="I2096"/>
    </row>
    <row r="2097" spans="9:9" ht="15" customHeight="1" x14ac:dyDescent="0.35">
      <c r="I2097"/>
    </row>
    <row r="2098" spans="9:9" ht="15" customHeight="1" x14ac:dyDescent="0.35">
      <c r="I2098"/>
    </row>
    <row r="2099" spans="9:9" ht="15" customHeight="1" x14ac:dyDescent="0.35">
      <c r="I2099"/>
    </row>
    <row r="2100" spans="9:9" ht="15" customHeight="1" x14ac:dyDescent="0.35">
      <c r="I2100"/>
    </row>
    <row r="2101" spans="9:9" ht="15" customHeight="1" x14ac:dyDescent="0.35">
      <c r="I2101"/>
    </row>
    <row r="2102" spans="9:9" ht="15" customHeight="1" x14ac:dyDescent="0.35">
      <c r="I2102"/>
    </row>
    <row r="2103" spans="9:9" ht="15" customHeight="1" x14ac:dyDescent="0.35">
      <c r="I2103"/>
    </row>
    <row r="2104" spans="9:9" ht="15" customHeight="1" x14ac:dyDescent="0.35">
      <c r="I2104"/>
    </row>
    <row r="2105" spans="9:9" ht="15" customHeight="1" x14ac:dyDescent="0.35">
      <c r="I2105"/>
    </row>
    <row r="2106" spans="9:9" ht="15" customHeight="1" x14ac:dyDescent="0.35">
      <c r="I2106"/>
    </row>
    <row r="2107" spans="9:9" ht="15" customHeight="1" x14ac:dyDescent="0.35">
      <c r="I2107"/>
    </row>
    <row r="2108" spans="9:9" ht="15" customHeight="1" x14ac:dyDescent="0.35">
      <c r="I2108"/>
    </row>
    <row r="2109" spans="9:9" ht="15" customHeight="1" x14ac:dyDescent="0.35">
      <c r="I2109"/>
    </row>
    <row r="2110" spans="9:9" ht="15" customHeight="1" x14ac:dyDescent="0.35">
      <c r="I2110"/>
    </row>
    <row r="2111" spans="9:9" ht="15" customHeight="1" x14ac:dyDescent="0.35">
      <c r="I2111"/>
    </row>
    <row r="2112" spans="9:9" ht="15" customHeight="1" x14ac:dyDescent="0.35">
      <c r="I2112"/>
    </row>
    <row r="2113" spans="9:9" ht="15" customHeight="1" x14ac:dyDescent="0.35">
      <c r="I2113"/>
    </row>
    <row r="2114" spans="9:9" ht="15" customHeight="1" x14ac:dyDescent="0.35">
      <c r="I2114"/>
    </row>
    <row r="2115" spans="9:9" ht="15" customHeight="1" x14ac:dyDescent="0.35">
      <c r="I2115"/>
    </row>
    <row r="2116" spans="9:9" ht="15" customHeight="1" x14ac:dyDescent="0.35">
      <c r="I2116"/>
    </row>
    <row r="2117" spans="9:9" ht="15" customHeight="1" x14ac:dyDescent="0.35">
      <c r="I2117"/>
    </row>
    <row r="2118" spans="9:9" ht="15" customHeight="1" x14ac:dyDescent="0.35">
      <c r="I2118"/>
    </row>
    <row r="2119" spans="9:9" ht="15" customHeight="1" x14ac:dyDescent="0.35">
      <c r="I2119"/>
    </row>
    <row r="2120" spans="9:9" ht="15" customHeight="1" x14ac:dyDescent="0.35">
      <c r="I2120"/>
    </row>
    <row r="2121" spans="9:9" ht="15" customHeight="1" x14ac:dyDescent="0.35">
      <c r="I2121"/>
    </row>
    <row r="2122" spans="9:9" ht="15" customHeight="1" x14ac:dyDescent="0.35">
      <c r="I2122"/>
    </row>
    <row r="2123" spans="9:9" ht="15" customHeight="1" x14ac:dyDescent="0.35">
      <c r="I2123"/>
    </row>
    <row r="2124" spans="9:9" ht="15" customHeight="1" x14ac:dyDescent="0.35">
      <c r="I2124"/>
    </row>
    <row r="2125" spans="9:9" ht="15" customHeight="1" x14ac:dyDescent="0.35">
      <c r="I2125"/>
    </row>
    <row r="2126" spans="9:9" ht="15" customHeight="1" x14ac:dyDescent="0.35">
      <c r="I2126"/>
    </row>
    <row r="2127" spans="9:9" ht="15" customHeight="1" x14ac:dyDescent="0.35">
      <c r="I2127"/>
    </row>
    <row r="2128" spans="9:9" ht="15" customHeight="1" x14ac:dyDescent="0.35">
      <c r="I2128"/>
    </row>
    <row r="2129" spans="9:9" ht="15" customHeight="1" x14ac:dyDescent="0.35">
      <c r="I2129"/>
    </row>
    <row r="2130" spans="9:9" ht="15" customHeight="1" x14ac:dyDescent="0.35">
      <c r="I2130"/>
    </row>
    <row r="2131" spans="9:9" ht="15" customHeight="1" x14ac:dyDescent="0.35">
      <c r="I2131"/>
    </row>
    <row r="2132" spans="9:9" ht="15" customHeight="1" x14ac:dyDescent="0.35">
      <c r="I2132"/>
    </row>
    <row r="2133" spans="9:9" ht="15" customHeight="1" x14ac:dyDescent="0.35">
      <c r="I2133"/>
    </row>
    <row r="2134" spans="9:9" ht="15" customHeight="1" x14ac:dyDescent="0.35">
      <c r="I2134"/>
    </row>
    <row r="2135" spans="9:9" ht="15" customHeight="1" x14ac:dyDescent="0.35">
      <c r="I2135"/>
    </row>
    <row r="2136" spans="9:9" ht="15" customHeight="1" x14ac:dyDescent="0.35">
      <c r="I2136"/>
    </row>
    <row r="2137" spans="9:9" ht="15" customHeight="1" x14ac:dyDescent="0.35">
      <c r="I2137"/>
    </row>
    <row r="2138" spans="9:9" ht="15" customHeight="1" x14ac:dyDescent="0.35">
      <c r="I2138"/>
    </row>
    <row r="2139" spans="9:9" ht="15" customHeight="1" x14ac:dyDescent="0.35">
      <c r="I2139"/>
    </row>
    <row r="2140" spans="9:9" ht="15" customHeight="1" x14ac:dyDescent="0.35">
      <c r="I2140"/>
    </row>
    <row r="2141" spans="9:9" ht="15" customHeight="1" x14ac:dyDescent="0.35">
      <c r="I2141"/>
    </row>
    <row r="2142" spans="9:9" ht="15" customHeight="1" x14ac:dyDescent="0.35">
      <c r="I2142"/>
    </row>
    <row r="2143" spans="9:9" ht="15" customHeight="1" x14ac:dyDescent="0.35">
      <c r="I2143"/>
    </row>
    <row r="2144" spans="9:9" ht="15" customHeight="1" x14ac:dyDescent="0.35">
      <c r="I2144"/>
    </row>
    <row r="2145" spans="9:9" ht="15" customHeight="1" x14ac:dyDescent="0.35">
      <c r="I2145"/>
    </row>
    <row r="2146" spans="9:9" ht="15" customHeight="1" x14ac:dyDescent="0.35">
      <c r="I2146"/>
    </row>
    <row r="2147" spans="9:9" ht="15" customHeight="1" x14ac:dyDescent="0.35">
      <c r="I2147"/>
    </row>
    <row r="2148" spans="9:9" ht="15" customHeight="1" x14ac:dyDescent="0.35">
      <c r="I2148"/>
    </row>
    <row r="2149" spans="9:9" ht="15" customHeight="1" x14ac:dyDescent="0.35">
      <c r="I2149"/>
    </row>
    <row r="2150" spans="9:9" ht="15" customHeight="1" x14ac:dyDescent="0.35">
      <c r="I2150"/>
    </row>
    <row r="2151" spans="9:9" ht="15" customHeight="1" x14ac:dyDescent="0.35">
      <c r="I2151"/>
    </row>
    <row r="2152" spans="9:9" ht="15" customHeight="1" x14ac:dyDescent="0.35">
      <c r="I2152"/>
    </row>
    <row r="2153" spans="9:9" ht="15" customHeight="1" x14ac:dyDescent="0.35">
      <c r="I2153"/>
    </row>
    <row r="2154" spans="9:9" ht="15" customHeight="1" x14ac:dyDescent="0.35">
      <c r="I2154"/>
    </row>
    <row r="2155" spans="9:9" ht="15" customHeight="1" x14ac:dyDescent="0.35">
      <c r="I2155"/>
    </row>
    <row r="2156" spans="9:9" ht="15" customHeight="1" x14ac:dyDescent="0.35">
      <c r="I2156"/>
    </row>
    <row r="2157" spans="9:9" ht="15" customHeight="1" x14ac:dyDescent="0.35">
      <c r="I2157"/>
    </row>
    <row r="2158" spans="9:9" ht="15" customHeight="1" x14ac:dyDescent="0.35">
      <c r="I2158"/>
    </row>
    <row r="2159" spans="9:9" ht="15" customHeight="1" x14ac:dyDescent="0.35">
      <c r="I2159"/>
    </row>
    <row r="2160" spans="9:9" ht="15" customHeight="1" x14ac:dyDescent="0.35">
      <c r="I2160"/>
    </row>
    <row r="2161" spans="9:9" ht="15" customHeight="1" x14ac:dyDescent="0.35">
      <c r="I2161"/>
    </row>
    <row r="2162" spans="9:9" ht="15" customHeight="1" x14ac:dyDescent="0.35">
      <c r="I2162"/>
    </row>
    <row r="2163" spans="9:9" ht="15" customHeight="1" x14ac:dyDescent="0.35">
      <c r="I2163"/>
    </row>
    <row r="2164" spans="9:9" ht="15" customHeight="1" x14ac:dyDescent="0.35">
      <c r="I2164"/>
    </row>
    <row r="2165" spans="9:9" ht="15" customHeight="1" x14ac:dyDescent="0.35">
      <c r="I2165"/>
    </row>
    <row r="2166" spans="9:9" ht="15" customHeight="1" x14ac:dyDescent="0.35">
      <c r="I2166"/>
    </row>
    <row r="2167" spans="9:9" ht="15" customHeight="1" x14ac:dyDescent="0.35">
      <c r="I2167"/>
    </row>
    <row r="2168" spans="9:9" ht="15" customHeight="1" x14ac:dyDescent="0.35">
      <c r="I2168"/>
    </row>
    <row r="2169" spans="9:9" ht="15" customHeight="1" x14ac:dyDescent="0.35">
      <c r="I2169"/>
    </row>
    <row r="2170" spans="9:9" ht="15" customHeight="1" x14ac:dyDescent="0.35">
      <c r="I2170"/>
    </row>
    <row r="2171" spans="9:9" ht="15" customHeight="1" x14ac:dyDescent="0.35">
      <c r="I2171"/>
    </row>
    <row r="2172" spans="9:9" ht="15" customHeight="1" x14ac:dyDescent="0.35">
      <c r="I2172"/>
    </row>
    <row r="2173" spans="9:9" ht="15" customHeight="1" x14ac:dyDescent="0.35">
      <c r="I2173"/>
    </row>
    <row r="2174" spans="9:9" ht="15" customHeight="1" x14ac:dyDescent="0.35">
      <c r="I2174"/>
    </row>
    <row r="2175" spans="9:9" ht="15" customHeight="1" x14ac:dyDescent="0.35">
      <c r="I2175"/>
    </row>
    <row r="2176" spans="9:9" ht="15" customHeight="1" x14ac:dyDescent="0.35">
      <c r="I2176"/>
    </row>
    <row r="2177" spans="9:9" ht="15" customHeight="1" x14ac:dyDescent="0.35">
      <c r="I2177"/>
    </row>
    <row r="2178" spans="9:9" ht="15" customHeight="1" x14ac:dyDescent="0.35">
      <c r="I2178"/>
    </row>
    <row r="2179" spans="9:9" ht="15" customHeight="1" x14ac:dyDescent="0.35">
      <c r="I2179"/>
    </row>
    <row r="2180" spans="9:9" ht="15" customHeight="1" x14ac:dyDescent="0.35">
      <c r="I2180"/>
    </row>
    <row r="2181" spans="9:9" ht="15" customHeight="1" x14ac:dyDescent="0.35">
      <c r="I2181"/>
    </row>
    <row r="2182" spans="9:9" ht="15" customHeight="1" x14ac:dyDescent="0.35">
      <c r="I2182"/>
    </row>
    <row r="2183" spans="9:9" ht="15" customHeight="1" x14ac:dyDescent="0.35">
      <c r="I2183"/>
    </row>
    <row r="2184" spans="9:9" ht="15" customHeight="1" x14ac:dyDescent="0.35">
      <c r="I2184"/>
    </row>
    <row r="2185" spans="9:9" ht="15" customHeight="1" x14ac:dyDescent="0.35">
      <c r="I2185"/>
    </row>
    <row r="2186" spans="9:9" ht="15" customHeight="1" x14ac:dyDescent="0.35">
      <c r="I2186"/>
    </row>
    <row r="2187" spans="9:9" ht="15" customHeight="1" x14ac:dyDescent="0.35">
      <c r="I2187"/>
    </row>
    <row r="2188" spans="9:9" ht="15" customHeight="1" x14ac:dyDescent="0.35">
      <c r="I2188"/>
    </row>
    <row r="2189" spans="9:9" ht="15" customHeight="1" x14ac:dyDescent="0.35">
      <c r="I2189"/>
    </row>
    <row r="2190" spans="9:9" ht="15" customHeight="1" x14ac:dyDescent="0.35">
      <c r="I2190"/>
    </row>
    <row r="2191" spans="9:9" ht="15" customHeight="1" x14ac:dyDescent="0.35">
      <c r="I2191"/>
    </row>
    <row r="2192" spans="9:9" ht="15" customHeight="1" x14ac:dyDescent="0.35">
      <c r="I2192"/>
    </row>
    <row r="2193" spans="9:9" ht="15" customHeight="1" x14ac:dyDescent="0.35">
      <c r="I2193"/>
    </row>
    <row r="2194" spans="9:9" ht="15" customHeight="1" x14ac:dyDescent="0.35">
      <c r="I2194"/>
    </row>
    <row r="2195" spans="9:9" ht="15" customHeight="1" x14ac:dyDescent="0.35">
      <c r="I2195"/>
    </row>
    <row r="2196" spans="9:9" ht="15" customHeight="1" x14ac:dyDescent="0.35">
      <c r="I2196"/>
    </row>
    <row r="2197" spans="9:9" ht="15" customHeight="1" x14ac:dyDescent="0.35">
      <c r="I2197"/>
    </row>
    <row r="2198" spans="9:9" ht="15" customHeight="1" x14ac:dyDescent="0.35">
      <c r="I2198"/>
    </row>
    <row r="2199" spans="9:9" ht="15" customHeight="1" x14ac:dyDescent="0.35">
      <c r="I2199"/>
    </row>
    <row r="2200" spans="9:9" ht="15" customHeight="1" x14ac:dyDescent="0.35">
      <c r="I2200"/>
    </row>
    <row r="2201" spans="9:9" ht="15" customHeight="1" x14ac:dyDescent="0.35">
      <c r="I2201"/>
    </row>
    <row r="2202" spans="9:9" ht="15" customHeight="1" x14ac:dyDescent="0.35">
      <c r="I2202"/>
    </row>
    <row r="2203" spans="9:9" ht="15" customHeight="1" x14ac:dyDescent="0.35">
      <c r="I2203"/>
    </row>
    <row r="2204" spans="9:9" ht="15" customHeight="1" x14ac:dyDescent="0.35">
      <c r="I2204"/>
    </row>
    <row r="2205" spans="9:9" ht="15" customHeight="1" x14ac:dyDescent="0.35">
      <c r="I2205"/>
    </row>
    <row r="2206" spans="9:9" ht="15" customHeight="1" x14ac:dyDescent="0.35">
      <c r="I2206"/>
    </row>
    <row r="2207" spans="9:9" ht="15" customHeight="1" x14ac:dyDescent="0.35">
      <c r="I2207"/>
    </row>
    <row r="2208" spans="9:9" ht="15" customHeight="1" x14ac:dyDescent="0.35">
      <c r="I2208"/>
    </row>
    <row r="2209" spans="9:9" ht="15" customHeight="1" x14ac:dyDescent="0.35">
      <c r="I2209"/>
    </row>
    <row r="2210" spans="9:9" ht="15" customHeight="1" x14ac:dyDescent="0.35">
      <c r="I2210"/>
    </row>
    <row r="2211" spans="9:9" ht="15" customHeight="1" x14ac:dyDescent="0.35">
      <c r="I2211"/>
    </row>
    <row r="2212" spans="9:9" ht="15" customHeight="1" x14ac:dyDescent="0.35">
      <c r="I2212"/>
    </row>
    <row r="2213" spans="9:9" ht="15" customHeight="1" x14ac:dyDescent="0.35">
      <c r="I2213"/>
    </row>
    <row r="2214" spans="9:9" ht="15" customHeight="1" x14ac:dyDescent="0.35">
      <c r="I2214"/>
    </row>
    <row r="2215" spans="9:9" ht="15" customHeight="1" x14ac:dyDescent="0.35">
      <c r="I2215"/>
    </row>
    <row r="2216" spans="9:9" ht="15" customHeight="1" x14ac:dyDescent="0.35">
      <c r="I2216"/>
    </row>
    <row r="2217" spans="9:9" ht="15" customHeight="1" x14ac:dyDescent="0.35">
      <c r="I2217"/>
    </row>
    <row r="2218" spans="9:9" ht="15" customHeight="1" x14ac:dyDescent="0.35">
      <c r="I2218"/>
    </row>
    <row r="2219" spans="9:9" ht="15" customHeight="1" x14ac:dyDescent="0.35">
      <c r="I2219"/>
    </row>
    <row r="2220" spans="9:9" ht="15" customHeight="1" x14ac:dyDescent="0.35">
      <c r="I2220"/>
    </row>
    <row r="2221" spans="9:9" ht="15" customHeight="1" x14ac:dyDescent="0.35">
      <c r="I2221"/>
    </row>
    <row r="2222" spans="9:9" ht="15" customHeight="1" x14ac:dyDescent="0.35">
      <c r="I2222"/>
    </row>
    <row r="2223" spans="9:9" ht="15" customHeight="1" x14ac:dyDescent="0.35">
      <c r="I2223"/>
    </row>
    <row r="2224" spans="9:9" ht="15" customHeight="1" x14ac:dyDescent="0.35">
      <c r="I2224"/>
    </row>
    <row r="2225" spans="9:9" ht="15" customHeight="1" x14ac:dyDescent="0.35">
      <c r="I2225"/>
    </row>
    <row r="2226" spans="9:9" ht="15" customHeight="1" x14ac:dyDescent="0.35">
      <c r="I2226"/>
    </row>
    <row r="2227" spans="9:9" ht="15" customHeight="1" x14ac:dyDescent="0.35">
      <c r="I2227"/>
    </row>
    <row r="2228" spans="9:9" ht="15" customHeight="1" x14ac:dyDescent="0.35">
      <c r="I2228"/>
    </row>
    <row r="2229" spans="9:9" ht="15" customHeight="1" x14ac:dyDescent="0.35">
      <c r="I2229"/>
    </row>
    <row r="2230" spans="9:9" ht="15" customHeight="1" x14ac:dyDescent="0.35">
      <c r="I2230"/>
    </row>
    <row r="2231" spans="9:9" ht="15" customHeight="1" x14ac:dyDescent="0.35">
      <c r="I2231"/>
    </row>
    <row r="2232" spans="9:9" ht="15" customHeight="1" x14ac:dyDescent="0.35">
      <c r="I2232"/>
    </row>
    <row r="2233" spans="9:9" ht="15" customHeight="1" x14ac:dyDescent="0.35">
      <c r="I2233"/>
    </row>
    <row r="2234" spans="9:9" ht="15" customHeight="1" x14ac:dyDescent="0.35">
      <c r="I2234"/>
    </row>
    <row r="2235" spans="9:9" ht="15" customHeight="1" x14ac:dyDescent="0.35">
      <c r="I2235"/>
    </row>
    <row r="2236" spans="9:9" ht="15" customHeight="1" x14ac:dyDescent="0.35">
      <c r="I2236"/>
    </row>
    <row r="2237" spans="9:9" ht="15" customHeight="1" x14ac:dyDescent="0.35">
      <c r="I2237"/>
    </row>
    <row r="2238" spans="9:9" ht="15" customHeight="1" x14ac:dyDescent="0.35">
      <c r="I2238"/>
    </row>
    <row r="2239" spans="9:9" ht="15" customHeight="1" x14ac:dyDescent="0.35">
      <c r="I2239"/>
    </row>
    <row r="2240" spans="9:9" ht="15" customHeight="1" x14ac:dyDescent="0.35">
      <c r="I2240"/>
    </row>
    <row r="2241" spans="9:9" ht="15" customHeight="1" x14ac:dyDescent="0.35">
      <c r="I2241"/>
    </row>
    <row r="2242" spans="9:9" ht="15" customHeight="1" x14ac:dyDescent="0.35">
      <c r="I2242"/>
    </row>
    <row r="2243" spans="9:9" ht="15" customHeight="1" x14ac:dyDescent="0.35">
      <c r="I2243"/>
    </row>
    <row r="2244" spans="9:9" ht="15" customHeight="1" x14ac:dyDescent="0.35">
      <c r="I2244"/>
    </row>
    <row r="2245" spans="9:9" ht="15" customHeight="1" x14ac:dyDescent="0.35">
      <c r="I2245"/>
    </row>
    <row r="2246" spans="9:9" ht="15" customHeight="1" x14ac:dyDescent="0.35">
      <c r="I2246"/>
    </row>
    <row r="2247" spans="9:9" ht="15" customHeight="1" x14ac:dyDescent="0.35">
      <c r="I2247"/>
    </row>
    <row r="2248" spans="9:9" ht="15" customHeight="1" x14ac:dyDescent="0.35">
      <c r="I2248"/>
    </row>
    <row r="2249" spans="9:9" ht="15" customHeight="1" x14ac:dyDescent="0.35">
      <c r="I2249"/>
    </row>
    <row r="2250" spans="9:9" ht="15" customHeight="1" x14ac:dyDescent="0.35">
      <c r="I2250"/>
    </row>
    <row r="2251" spans="9:9" ht="15" customHeight="1" x14ac:dyDescent="0.35">
      <c r="I2251"/>
    </row>
    <row r="2252" spans="9:9" ht="15" customHeight="1" x14ac:dyDescent="0.35">
      <c r="I2252"/>
    </row>
    <row r="2253" spans="9:9" ht="15" customHeight="1" x14ac:dyDescent="0.35">
      <c r="I2253"/>
    </row>
    <row r="2254" spans="9:9" ht="15" customHeight="1" x14ac:dyDescent="0.35">
      <c r="I2254"/>
    </row>
    <row r="2255" spans="9:9" ht="15" customHeight="1" x14ac:dyDescent="0.35">
      <c r="I2255"/>
    </row>
    <row r="2256" spans="9:9" ht="15" customHeight="1" x14ac:dyDescent="0.35">
      <c r="I2256"/>
    </row>
    <row r="2257" spans="9:9" ht="15" customHeight="1" x14ac:dyDescent="0.35">
      <c r="I2257"/>
    </row>
    <row r="2258" spans="9:9" ht="15" customHeight="1" x14ac:dyDescent="0.35">
      <c r="I2258"/>
    </row>
    <row r="2259" spans="9:9" ht="15" customHeight="1" x14ac:dyDescent="0.35">
      <c r="I2259"/>
    </row>
    <row r="2260" spans="9:9" ht="15" customHeight="1" x14ac:dyDescent="0.35">
      <c r="I2260"/>
    </row>
    <row r="2261" spans="9:9" ht="15" customHeight="1" x14ac:dyDescent="0.35">
      <c r="I2261"/>
    </row>
    <row r="2262" spans="9:9" ht="15" customHeight="1" x14ac:dyDescent="0.35">
      <c r="I2262"/>
    </row>
    <row r="2263" spans="9:9" ht="15" customHeight="1" x14ac:dyDescent="0.35">
      <c r="I2263"/>
    </row>
    <row r="2264" spans="9:9" ht="15" customHeight="1" x14ac:dyDescent="0.35">
      <c r="I2264"/>
    </row>
    <row r="2265" spans="9:9" ht="15" customHeight="1" x14ac:dyDescent="0.35">
      <c r="I2265"/>
    </row>
    <row r="2266" spans="9:9" ht="15" customHeight="1" x14ac:dyDescent="0.35">
      <c r="I2266"/>
    </row>
    <row r="2267" spans="9:9" ht="15" customHeight="1" x14ac:dyDescent="0.35">
      <c r="I2267"/>
    </row>
    <row r="2268" spans="9:9" ht="15" customHeight="1" x14ac:dyDescent="0.35">
      <c r="I2268"/>
    </row>
    <row r="2269" spans="9:9" ht="15" customHeight="1" x14ac:dyDescent="0.35">
      <c r="I2269"/>
    </row>
    <row r="2270" spans="9:9" ht="15" customHeight="1" x14ac:dyDescent="0.35">
      <c r="I2270"/>
    </row>
    <row r="2271" spans="9:9" ht="15" customHeight="1" x14ac:dyDescent="0.35">
      <c r="I2271"/>
    </row>
    <row r="2272" spans="9:9" ht="15" customHeight="1" x14ac:dyDescent="0.35">
      <c r="I2272"/>
    </row>
    <row r="2273" spans="9:9" ht="15" customHeight="1" x14ac:dyDescent="0.35">
      <c r="I2273"/>
    </row>
    <row r="2274" spans="9:9" ht="15" customHeight="1" x14ac:dyDescent="0.35">
      <c r="I2274"/>
    </row>
    <row r="2275" spans="9:9" ht="15" customHeight="1" x14ac:dyDescent="0.35">
      <c r="I2275"/>
    </row>
    <row r="2276" spans="9:9" ht="15" customHeight="1" x14ac:dyDescent="0.35">
      <c r="I2276"/>
    </row>
    <row r="2277" spans="9:9" ht="15" customHeight="1" x14ac:dyDescent="0.35">
      <c r="I2277"/>
    </row>
    <row r="2278" spans="9:9" ht="15" customHeight="1" x14ac:dyDescent="0.35">
      <c r="I2278"/>
    </row>
    <row r="2279" spans="9:9" ht="15" customHeight="1" x14ac:dyDescent="0.35">
      <c r="I2279"/>
    </row>
    <row r="2280" spans="9:9" ht="15" customHeight="1" x14ac:dyDescent="0.35">
      <c r="I2280"/>
    </row>
    <row r="2281" spans="9:9" ht="15" customHeight="1" x14ac:dyDescent="0.35">
      <c r="I2281"/>
    </row>
    <row r="2282" spans="9:9" ht="15" customHeight="1" x14ac:dyDescent="0.35">
      <c r="I2282"/>
    </row>
    <row r="2283" spans="9:9" ht="15" customHeight="1" x14ac:dyDescent="0.35">
      <c r="I2283"/>
    </row>
    <row r="2284" spans="9:9" ht="15" customHeight="1" x14ac:dyDescent="0.35">
      <c r="I2284"/>
    </row>
    <row r="2285" spans="9:9" ht="15" customHeight="1" x14ac:dyDescent="0.35">
      <c r="I2285"/>
    </row>
    <row r="2286" spans="9:9" ht="15" customHeight="1" x14ac:dyDescent="0.35">
      <c r="I2286"/>
    </row>
    <row r="2287" spans="9:9" ht="15" customHeight="1" x14ac:dyDescent="0.35">
      <c r="I2287"/>
    </row>
    <row r="2288" spans="9:9" ht="15" customHeight="1" x14ac:dyDescent="0.35">
      <c r="I2288"/>
    </row>
    <row r="2289" spans="9:9" ht="15" customHeight="1" x14ac:dyDescent="0.35">
      <c r="I2289"/>
    </row>
    <row r="2290" spans="9:9" ht="15" customHeight="1" x14ac:dyDescent="0.35">
      <c r="I2290"/>
    </row>
    <row r="2291" spans="9:9" ht="15" customHeight="1" x14ac:dyDescent="0.35">
      <c r="I2291"/>
    </row>
    <row r="2292" spans="9:9" ht="15" customHeight="1" x14ac:dyDescent="0.35">
      <c r="I2292"/>
    </row>
    <row r="2293" spans="9:9" ht="15" customHeight="1" x14ac:dyDescent="0.35">
      <c r="I2293"/>
    </row>
    <row r="2294" spans="9:9" ht="15" customHeight="1" x14ac:dyDescent="0.35">
      <c r="I2294"/>
    </row>
    <row r="2295" spans="9:9" ht="15" customHeight="1" x14ac:dyDescent="0.35">
      <c r="I2295"/>
    </row>
    <row r="2296" spans="9:9" ht="15" customHeight="1" x14ac:dyDescent="0.35">
      <c r="I2296"/>
    </row>
    <row r="2297" spans="9:9" ht="15" customHeight="1" x14ac:dyDescent="0.35">
      <c r="I2297"/>
    </row>
    <row r="2298" spans="9:9" ht="15" customHeight="1" x14ac:dyDescent="0.35">
      <c r="I2298"/>
    </row>
    <row r="2299" spans="9:9" ht="15" customHeight="1" x14ac:dyDescent="0.35">
      <c r="I2299"/>
    </row>
    <row r="2300" spans="9:9" ht="15" customHeight="1" x14ac:dyDescent="0.35">
      <c r="I2300"/>
    </row>
    <row r="2301" spans="9:9" ht="15" customHeight="1" x14ac:dyDescent="0.35">
      <c r="I2301"/>
    </row>
    <row r="2302" spans="9:9" ht="15" customHeight="1" x14ac:dyDescent="0.35">
      <c r="I2302"/>
    </row>
    <row r="2303" spans="9:9" ht="15" customHeight="1" x14ac:dyDescent="0.35">
      <c r="I2303"/>
    </row>
    <row r="2304" spans="9:9" ht="15" customHeight="1" x14ac:dyDescent="0.35">
      <c r="I2304"/>
    </row>
    <row r="2305" spans="9:9" ht="15" customHeight="1" x14ac:dyDescent="0.35">
      <c r="I2305"/>
    </row>
    <row r="2306" spans="9:9" ht="15" customHeight="1" x14ac:dyDescent="0.35">
      <c r="I2306"/>
    </row>
    <row r="2307" spans="9:9" ht="15" customHeight="1" x14ac:dyDescent="0.35">
      <c r="I2307"/>
    </row>
    <row r="2308" spans="9:9" ht="15" customHeight="1" x14ac:dyDescent="0.35">
      <c r="I2308"/>
    </row>
    <row r="2309" spans="9:9" ht="15" customHeight="1" x14ac:dyDescent="0.35">
      <c r="I2309"/>
    </row>
    <row r="2310" spans="9:9" ht="15" customHeight="1" x14ac:dyDescent="0.35">
      <c r="I2310"/>
    </row>
    <row r="2311" spans="9:9" ht="15" customHeight="1" x14ac:dyDescent="0.35">
      <c r="I2311"/>
    </row>
    <row r="2312" spans="9:9" ht="15" customHeight="1" x14ac:dyDescent="0.35">
      <c r="I2312"/>
    </row>
    <row r="2313" spans="9:9" ht="15" customHeight="1" x14ac:dyDescent="0.35">
      <c r="I2313"/>
    </row>
    <row r="2314" spans="9:9" ht="15" customHeight="1" x14ac:dyDescent="0.35">
      <c r="I2314"/>
    </row>
    <row r="2315" spans="9:9" ht="15" customHeight="1" x14ac:dyDescent="0.35">
      <c r="I2315"/>
    </row>
    <row r="2316" spans="9:9" ht="15" customHeight="1" x14ac:dyDescent="0.35">
      <c r="I2316"/>
    </row>
    <row r="2317" spans="9:9" ht="15" customHeight="1" x14ac:dyDescent="0.35">
      <c r="I2317"/>
    </row>
    <row r="2318" spans="9:9" ht="15" customHeight="1" x14ac:dyDescent="0.35">
      <c r="I2318"/>
    </row>
    <row r="2319" spans="9:9" ht="15" customHeight="1" x14ac:dyDescent="0.35">
      <c r="I2319"/>
    </row>
    <row r="2320" spans="9:9" ht="15" customHeight="1" x14ac:dyDescent="0.35">
      <c r="I2320"/>
    </row>
    <row r="2321" spans="9:9" ht="15" customHeight="1" x14ac:dyDescent="0.35">
      <c r="I2321"/>
    </row>
    <row r="2322" spans="9:9" ht="15" customHeight="1" x14ac:dyDescent="0.35">
      <c r="I2322"/>
    </row>
    <row r="2323" spans="9:9" ht="15" customHeight="1" x14ac:dyDescent="0.35">
      <c r="I2323"/>
    </row>
    <row r="2324" spans="9:9" ht="15" customHeight="1" x14ac:dyDescent="0.35">
      <c r="I2324"/>
    </row>
    <row r="2325" spans="9:9" ht="15" customHeight="1" x14ac:dyDescent="0.35">
      <c r="I2325"/>
    </row>
    <row r="2326" spans="9:9" ht="15" customHeight="1" x14ac:dyDescent="0.35">
      <c r="I2326"/>
    </row>
    <row r="2327" spans="9:9" ht="15" customHeight="1" x14ac:dyDescent="0.35">
      <c r="I2327"/>
    </row>
    <row r="2328" spans="9:9" ht="15" customHeight="1" x14ac:dyDescent="0.35">
      <c r="I2328"/>
    </row>
    <row r="2329" spans="9:9" ht="15" customHeight="1" x14ac:dyDescent="0.35">
      <c r="I2329"/>
    </row>
    <row r="2330" spans="9:9" ht="15" customHeight="1" x14ac:dyDescent="0.35">
      <c r="I2330"/>
    </row>
    <row r="2331" spans="9:9" ht="15" customHeight="1" x14ac:dyDescent="0.35">
      <c r="I2331"/>
    </row>
    <row r="2332" spans="9:9" ht="15" customHeight="1" x14ac:dyDescent="0.35">
      <c r="I2332"/>
    </row>
    <row r="2333" spans="9:9" ht="15" customHeight="1" x14ac:dyDescent="0.35">
      <c r="I2333"/>
    </row>
    <row r="2334" spans="9:9" ht="15" customHeight="1" x14ac:dyDescent="0.35">
      <c r="I2334"/>
    </row>
    <row r="2335" spans="9:9" ht="15" customHeight="1" x14ac:dyDescent="0.35">
      <c r="I2335"/>
    </row>
    <row r="2336" spans="9:9" ht="15" customHeight="1" x14ac:dyDescent="0.35">
      <c r="I2336"/>
    </row>
    <row r="2337" spans="9:9" ht="15" customHeight="1" x14ac:dyDescent="0.35">
      <c r="I2337"/>
    </row>
    <row r="2338" spans="9:9" ht="15" customHeight="1" x14ac:dyDescent="0.35">
      <c r="I2338"/>
    </row>
    <row r="2339" spans="9:9" ht="15" customHeight="1" x14ac:dyDescent="0.35">
      <c r="I2339"/>
    </row>
    <row r="2340" spans="9:9" ht="15" customHeight="1" x14ac:dyDescent="0.35">
      <c r="I2340"/>
    </row>
    <row r="2341" spans="9:9" ht="15" customHeight="1" x14ac:dyDescent="0.35">
      <c r="I2341"/>
    </row>
    <row r="2342" spans="9:9" ht="15" customHeight="1" x14ac:dyDescent="0.35">
      <c r="I2342"/>
    </row>
    <row r="2343" spans="9:9" ht="15" customHeight="1" x14ac:dyDescent="0.35">
      <c r="I2343"/>
    </row>
    <row r="2344" spans="9:9" ht="15" customHeight="1" x14ac:dyDescent="0.35">
      <c r="I2344"/>
    </row>
    <row r="2345" spans="9:9" ht="15" customHeight="1" x14ac:dyDescent="0.35">
      <c r="I2345"/>
    </row>
    <row r="2346" spans="9:9" ht="15" customHeight="1" x14ac:dyDescent="0.35">
      <c r="I2346"/>
    </row>
    <row r="2347" spans="9:9" ht="15" customHeight="1" x14ac:dyDescent="0.35">
      <c r="I2347"/>
    </row>
    <row r="2348" spans="9:9" ht="15" customHeight="1" x14ac:dyDescent="0.35">
      <c r="I2348"/>
    </row>
    <row r="2349" spans="9:9" ht="15" customHeight="1" x14ac:dyDescent="0.35">
      <c r="I2349"/>
    </row>
    <row r="2350" spans="9:9" ht="15" customHeight="1" x14ac:dyDescent="0.35">
      <c r="I2350"/>
    </row>
    <row r="2351" spans="9:9" ht="15" customHeight="1" x14ac:dyDescent="0.35">
      <c r="I2351"/>
    </row>
    <row r="2352" spans="9:9" ht="15" customHeight="1" x14ac:dyDescent="0.35">
      <c r="I2352"/>
    </row>
    <row r="2353" spans="9:9" ht="15" customHeight="1" x14ac:dyDescent="0.35">
      <c r="I2353"/>
    </row>
    <row r="2354" spans="9:9" ht="15" customHeight="1" x14ac:dyDescent="0.35">
      <c r="I2354"/>
    </row>
    <row r="2355" spans="9:9" ht="15" customHeight="1" x14ac:dyDescent="0.35">
      <c r="I2355"/>
    </row>
    <row r="2356" spans="9:9" ht="15" customHeight="1" x14ac:dyDescent="0.35">
      <c r="I2356"/>
    </row>
    <row r="2357" spans="9:9" ht="15" customHeight="1" x14ac:dyDescent="0.35">
      <c r="I2357"/>
    </row>
    <row r="2358" spans="9:9" ht="15" customHeight="1" x14ac:dyDescent="0.35">
      <c r="I2358"/>
    </row>
    <row r="2359" spans="9:9" ht="15" customHeight="1" x14ac:dyDescent="0.35">
      <c r="I2359"/>
    </row>
    <row r="2360" spans="9:9" ht="15" customHeight="1" x14ac:dyDescent="0.35">
      <c r="I2360"/>
    </row>
    <row r="2361" spans="9:9" ht="15" customHeight="1" x14ac:dyDescent="0.35">
      <c r="I2361"/>
    </row>
    <row r="2362" spans="9:9" ht="15" customHeight="1" x14ac:dyDescent="0.35">
      <c r="I2362"/>
    </row>
    <row r="2363" spans="9:9" ht="15" customHeight="1" x14ac:dyDescent="0.35">
      <c r="I2363"/>
    </row>
    <row r="2364" spans="9:9" ht="15" customHeight="1" x14ac:dyDescent="0.35">
      <c r="I2364"/>
    </row>
    <row r="2365" spans="9:9" ht="15" customHeight="1" x14ac:dyDescent="0.35">
      <c r="I2365"/>
    </row>
    <row r="2366" spans="9:9" ht="15" customHeight="1" x14ac:dyDescent="0.35">
      <c r="I2366"/>
    </row>
    <row r="2367" spans="9:9" ht="15" customHeight="1" x14ac:dyDescent="0.35">
      <c r="I2367"/>
    </row>
    <row r="2368" spans="9:9" ht="15" customHeight="1" x14ac:dyDescent="0.35">
      <c r="I2368"/>
    </row>
    <row r="2369" spans="9:9" ht="15" customHeight="1" x14ac:dyDescent="0.35">
      <c r="I2369"/>
    </row>
    <row r="2370" spans="9:9" ht="15" customHeight="1" x14ac:dyDescent="0.35">
      <c r="I2370"/>
    </row>
    <row r="2371" spans="9:9" ht="15" customHeight="1" x14ac:dyDescent="0.35">
      <c r="I2371"/>
    </row>
    <row r="2372" spans="9:9" ht="15" customHeight="1" x14ac:dyDescent="0.35">
      <c r="I2372"/>
    </row>
    <row r="2373" spans="9:9" ht="15" customHeight="1" x14ac:dyDescent="0.35">
      <c r="I2373"/>
    </row>
    <row r="2374" spans="9:9" ht="15" customHeight="1" x14ac:dyDescent="0.35">
      <c r="I2374"/>
    </row>
    <row r="2375" spans="9:9" ht="15" customHeight="1" x14ac:dyDescent="0.35">
      <c r="I2375"/>
    </row>
    <row r="2376" spans="9:9" ht="15" customHeight="1" x14ac:dyDescent="0.35">
      <c r="I2376"/>
    </row>
    <row r="2377" spans="9:9" ht="15" customHeight="1" x14ac:dyDescent="0.35">
      <c r="I2377"/>
    </row>
    <row r="2378" spans="9:9" ht="15" customHeight="1" x14ac:dyDescent="0.35">
      <c r="I2378"/>
    </row>
    <row r="2379" spans="9:9" ht="15" customHeight="1" x14ac:dyDescent="0.35">
      <c r="I2379"/>
    </row>
    <row r="2380" spans="9:9" ht="15" customHeight="1" x14ac:dyDescent="0.35">
      <c r="I2380"/>
    </row>
    <row r="2381" spans="9:9" ht="15" customHeight="1" x14ac:dyDescent="0.35">
      <c r="I2381"/>
    </row>
    <row r="2382" spans="9:9" ht="15" customHeight="1" x14ac:dyDescent="0.35">
      <c r="I2382"/>
    </row>
    <row r="2383" spans="9:9" ht="15" customHeight="1" x14ac:dyDescent="0.35">
      <c r="I2383"/>
    </row>
    <row r="2384" spans="9:9" ht="15" customHeight="1" x14ac:dyDescent="0.35">
      <c r="I2384"/>
    </row>
    <row r="2385" spans="9:9" ht="15" customHeight="1" x14ac:dyDescent="0.35">
      <c r="I2385"/>
    </row>
    <row r="2386" spans="9:9" ht="15" customHeight="1" x14ac:dyDescent="0.35">
      <c r="I2386"/>
    </row>
    <row r="2387" spans="9:9" ht="15" customHeight="1" x14ac:dyDescent="0.35">
      <c r="I2387"/>
    </row>
    <row r="2388" spans="9:9" ht="15" customHeight="1" x14ac:dyDescent="0.35">
      <c r="I2388"/>
    </row>
    <row r="2389" spans="9:9" ht="15" customHeight="1" x14ac:dyDescent="0.35">
      <c r="I2389"/>
    </row>
    <row r="2390" spans="9:9" ht="15" customHeight="1" x14ac:dyDescent="0.35">
      <c r="I2390"/>
    </row>
    <row r="2391" spans="9:9" ht="15" customHeight="1" x14ac:dyDescent="0.35">
      <c r="I2391"/>
    </row>
    <row r="2392" spans="9:9" ht="15" customHeight="1" x14ac:dyDescent="0.35">
      <c r="I2392"/>
    </row>
    <row r="2393" spans="9:9" ht="15" customHeight="1" x14ac:dyDescent="0.35">
      <c r="I2393"/>
    </row>
    <row r="2394" spans="9:9" ht="15" customHeight="1" x14ac:dyDescent="0.35">
      <c r="I2394"/>
    </row>
    <row r="2395" spans="9:9" ht="15" customHeight="1" x14ac:dyDescent="0.35">
      <c r="I2395"/>
    </row>
    <row r="2396" spans="9:9" ht="15" customHeight="1" x14ac:dyDescent="0.35">
      <c r="I2396"/>
    </row>
    <row r="2397" spans="9:9" ht="15" customHeight="1" x14ac:dyDescent="0.35">
      <c r="I2397"/>
    </row>
    <row r="2398" spans="9:9" ht="15" customHeight="1" x14ac:dyDescent="0.35">
      <c r="I2398"/>
    </row>
    <row r="2399" spans="9:9" ht="15" customHeight="1" x14ac:dyDescent="0.35">
      <c r="I2399"/>
    </row>
    <row r="2400" spans="9:9" ht="15" customHeight="1" x14ac:dyDescent="0.35">
      <c r="I2400"/>
    </row>
    <row r="2401" spans="9:9" ht="15" customHeight="1" x14ac:dyDescent="0.35">
      <c r="I2401"/>
    </row>
    <row r="2402" spans="9:9" ht="15" customHeight="1" x14ac:dyDescent="0.35">
      <c r="I2402"/>
    </row>
    <row r="2403" spans="9:9" ht="15" customHeight="1" x14ac:dyDescent="0.35">
      <c r="I2403"/>
    </row>
    <row r="2404" spans="9:9" ht="15" customHeight="1" x14ac:dyDescent="0.35">
      <c r="I2404"/>
    </row>
    <row r="2405" spans="9:9" ht="15" customHeight="1" x14ac:dyDescent="0.35">
      <c r="I2405"/>
    </row>
    <row r="2406" spans="9:9" ht="15" customHeight="1" x14ac:dyDescent="0.35">
      <c r="I2406"/>
    </row>
    <row r="2407" spans="9:9" ht="15" customHeight="1" x14ac:dyDescent="0.35">
      <c r="I2407"/>
    </row>
    <row r="2408" spans="9:9" ht="15" customHeight="1" x14ac:dyDescent="0.35">
      <c r="I2408"/>
    </row>
    <row r="2409" spans="9:9" ht="15" customHeight="1" x14ac:dyDescent="0.35">
      <c r="I2409"/>
    </row>
    <row r="2410" spans="9:9" ht="15" customHeight="1" x14ac:dyDescent="0.35">
      <c r="I2410"/>
    </row>
    <row r="2411" spans="9:9" ht="15" customHeight="1" x14ac:dyDescent="0.35">
      <c r="I2411"/>
    </row>
    <row r="2412" spans="9:9" ht="15" customHeight="1" x14ac:dyDescent="0.35">
      <c r="I2412"/>
    </row>
    <row r="2413" spans="9:9" ht="15" customHeight="1" x14ac:dyDescent="0.35">
      <c r="I2413"/>
    </row>
    <row r="2414" spans="9:9" ht="15" customHeight="1" x14ac:dyDescent="0.35">
      <c r="I2414"/>
    </row>
    <row r="2415" spans="9:9" ht="15" customHeight="1" x14ac:dyDescent="0.35">
      <c r="I2415"/>
    </row>
    <row r="2416" spans="9:9" ht="15" customHeight="1" x14ac:dyDescent="0.35">
      <c r="I2416"/>
    </row>
    <row r="2417" spans="9:9" ht="15" customHeight="1" x14ac:dyDescent="0.35">
      <c r="I2417"/>
    </row>
    <row r="2418" spans="9:9" ht="15" customHeight="1" x14ac:dyDescent="0.35">
      <c r="I2418"/>
    </row>
    <row r="2419" spans="9:9" ht="15" customHeight="1" x14ac:dyDescent="0.35">
      <c r="I2419"/>
    </row>
    <row r="2420" spans="9:9" ht="15" customHeight="1" x14ac:dyDescent="0.35">
      <c r="I2420"/>
    </row>
    <row r="2421" spans="9:9" ht="15" customHeight="1" x14ac:dyDescent="0.35">
      <c r="I2421"/>
    </row>
    <row r="2422" spans="9:9" ht="15" customHeight="1" x14ac:dyDescent="0.35">
      <c r="I2422"/>
    </row>
    <row r="2423" spans="9:9" ht="15" customHeight="1" x14ac:dyDescent="0.35">
      <c r="I2423"/>
    </row>
    <row r="2424" spans="9:9" ht="15" customHeight="1" x14ac:dyDescent="0.35">
      <c r="I2424"/>
    </row>
    <row r="2425" spans="9:9" ht="15" customHeight="1" x14ac:dyDescent="0.35">
      <c r="I2425"/>
    </row>
    <row r="2426" spans="9:9" ht="15" customHeight="1" x14ac:dyDescent="0.35">
      <c r="I2426"/>
    </row>
    <row r="2427" spans="9:9" ht="15" customHeight="1" x14ac:dyDescent="0.35">
      <c r="I2427"/>
    </row>
    <row r="2428" spans="9:9" ht="15" customHeight="1" x14ac:dyDescent="0.35">
      <c r="I2428"/>
    </row>
    <row r="2429" spans="9:9" ht="15" customHeight="1" x14ac:dyDescent="0.35">
      <c r="I2429"/>
    </row>
    <row r="2430" spans="9:9" ht="15" customHeight="1" x14ac:dyDescent="0.35">
      <c r="I2430"/>
    </row>
    <row r="2431" spans="9:9" ht="15" customHeight="1" x14ac:dyDescent="0.35">
      <c r="I2431"/>
    </row>
    <row r="2432" spans="9:9" ht="15" customHeight="1" x14ac:dyDescent="0.35">
      <c r="I2432"/>
    </row>
    <row r="2433" spans="9:9" ht="15" customHeight="1" x14ac:dyDescent="0.35">
      <c r="I2433"/>
    </row>
    <row r="2434" spans="9:9" ht="15" customHeight="1" x14ac:dyDescent="0.35">
      <c r="I2434"/>
    </row>
    <row r="2435" spans="9:9" ht="15" customHeight="1" x14ac:dyDescent="0.35">
      <c r="I2435"/>
    </row>
    <row r="2436" spans="9:9" ht="15" customHeight="1" x14ac:dyDescent="0.35">
      <c r="I2436"/>
    </row>
    <row r="2437" spans="9:9" ht="15" customHeight="1" x14ac:dyDescent="0.35">
      <c r="I2437"/>
    </row>
    <row r="2438" spans="9:9" ht="15" customHeight="1" x14ac:dyDescent="0.35">
      <c r="I2438"/>
    </row>
    <row r="2439" spans="9:9" ht="15" customHeight="1" x14ac:dyDescent="0.35">
      <c r="I2439"/>
    </row>
    <row r="2440" spans="9:9" ht="15" customHeight="1" x14ac:dyDescent="0.35">
      <c r="I2440"/>
    </row>
    <row r="2441" spans="9:9" ht="15" customHeight="1" x14ac:dyDescent="0.35">
      <c r="I2441"/>
    </row>
    <row r="2442" spans="9:9" ht="15" customHeight="1" x14ac:dyDescent="0.35">
      <c r="I2442"/>
    </row>
    <row r="2443" spans="9:9" ht="15" customHeight="1" x14ac:dyDescent="0.35">
      <c r="I2443"/>
    </row>
    <row r="2444" spans="9:9" ht="15" customHeight="1" x14ac:dyDescent="0.35">
      <c r="I2444"/>
    </row>
    <row r="2445" spans="9:9" ht="15" customHeight="1" x14ac:dyDescent="0.35">
      <c r="I2445"/>
    </row>
    <row r="2446" spans="9:9" ht="15" customHeight="1" x14ac:dyDescent="0.35">
      <c r="I2446"/>
    </row>
    <row r="2447" spans="9:9" ht="15" customHeight="1" x14ac:dyDescent="0.35">
      <c r="I2447"/>
    </row>
    <row r="2448" spans="9:9" ht="15" customHeight="1" x14ac:dyDescent="0.35">
      <c r="I2448"/>
    </row>
    <row r="2449" spans="9:9" ht="15" customHeight="1" x14ac:dyDescent="0.35">
      <c r="I2449"/>
    </row>
    <row r="2450" spans="9:9" ht="15" customHeight="1" x14ac:dyDescent="0.35">
      <c r="I2450"/>
    </row>
    <row r="2451" spans="9:9" ht="15" customHeight="1" x14ac:dyDescent="0.35">
      <c r="I2451"/>
    </row>
    <row r="2452" spans="9:9" ht="15" customHeight="1" x14ac:dyDescent="0.35">
      <c r="I2452"/>
    </row>
    <row r="2453" spans="9:9" ht="15" customHeight="1" x14ac:dyDescent="0.35">
      <c r="I2453"/>
    </row>
    <row r="2454" spans="9:9" ht="15" customHeight="1" x14ac:dyDescent="0.35">
      <c r="I2454"/>
    </row>
    <row r="2455" spans="9:9" ht="15" customHeight="1" x14ac:dyDescent="0.35">
      <c r="I2455"/>
    </row>
    <row r="2456" spans="9:9" ht="15" customHeight="1" x14ac:dyDescent="0.35">
      <c r="I2456"/>
    </row>
    <row r="2457" spans="9:9" ht="15" customHeight="1" x14ac:dyDescent="0.35">
      <c r="I2457"/>
    </row>
    <row r="2458" spans="9:9" ht="15" customHeight="1" x14ac:dyDescent="0.35">
      <c r="I2458"/>
    </row>
    <row r="2459" spans="9:9" ht="15" customHeight="1" x14ac:dyDescent="0.35">
      <c r="I2459"/>
    </row>
    <row r="2460" spans="9:9" ht="15" customHeight="1" x14ac:dyDescent="0.35">
      <c r="I2460"/>
    </row>
    <row r="2461" spans="9:9" ht="15" customHeight="1" x14ac:dyDescent="0.35">
      <c r="I2461"/>
    </row>
    <row r="2462" spans="9:9" ht="15" customHeight="1" x14ac:dyDescent="0.35">
      <c r="I2462"/>
    </row>
    <row r="2463" spans="9:9" ht="15" customHeight="1" x14ac:dyDescent="0.35">
      <c r="I2463"/>
    </row>
    <row r="2464" spans="9:9" ht="15" customHeight="1" x14ac:dyDescent="0.35">
      <c r="I2464"/>
    </row>
    <row r="2465" spans="9:9" ht="15" customHeight="1" x14ac:dyDescent="0.35">
      <c r="I2465"/>
    </row>
    <row r="2466" spans="9:9" ht="15" customHeight="1" x14ac:dyDescent="0.35">
      <c r="I2466"/>
    </row>
    <row r="2467" spans="9:9" ht="15" customHeight="1" x14ac:dyDescent="0.35">
      <c r="I2467"/>
    </row>
    <row r="2468" spans="9:9" ht="15" customHeight="1" x14ac:dyDescent="0.35">
      <c r="I2468"/>
    </row>
    <row r="2469" spans="9:9" ht="15" customHeight="1" x14ac:dyDescent="0.35">
      <c r="I2469"/>
    </row>
    <row r="2470" spans="9:9" ht="15" customHeight="1" x14ac:dyDescent="0.35">
      <c r="I2470"/>
    </row>
    <row r="2471" spans="9:9" ht="15" customHeight="1" x14ac:dyDescent="0.35">
      <c r="I2471"/>
    </row>
    <row r="2472" spans="9:9" ht="15" customHeight="1" x14ac:dyDescent="0.35">
      <c r="I2472"/>
    </row>
    <row r="2473" spans="9:9" ht="15" customHeight="1" x14ac:dyDescent="0.35">
      <c r="I2473"/>
    </row>
    <row r="2474" spans="9:9" ht="15" customHeight="1" x14ac:dyDescent="0.35">
      <c r="I2474"/>
    </row>
    <row r="2475" spans="9:9" ht="15" customHeight="1" x14ac:dyDescent="0.35">
      <c r="I2475"/>
    </row>
    <row r="2476" spans="9:9" ht="15" customHeight="1" x14ac:dyDescent="0.35">
      <c r="I2476"/>
    </row>
    <row r="2477" spans="9:9" ht="15" customHeight="1" x14ac:dyDescent="0.35">
      <c r="I2477"/>
    </row>
    <row r="2478" spans="9:9" ht="15" customHeight="1" x14ac:dyDescent="0.35">
      <c r="I2478"/>
    </row>
    <row r="2479" spans="9:9" ht="15" customHeight="1" x14ac:dyDescent="0.35">
      <c r="I2479"/>
    </row>
    <row r="2480" spans="9:9" ht="15" customHeight="1" x14ac:dyDescent="0.35">
      <c r="I2480"/>
    </row>
    <row r="2481" spans="9:9" ht="15" customHeight="1" x14ac:dyDescent="0.35">
      <c r="I2481"/>
    </row>
    <row r="2482" spans="9:9" ht="15" customHeight="1" x14ac:dyDescent="0.35">
      <c r="I2482"/>
    </row>
    <row r="2483" spans="9:9" ht="15" customHeight="1" x14ac:dyDescent="0.35">
      <c r="I2483"/>
    </row>
    <row r="2484" spans="9:9" ht="15" customHeight="1" x14ac:dyDescent="0.35">
      <c r="I2484"/>
    </row>
    <row r="2485" spans="9:9" ht="15" customHeight="1" x14ac:dyDescent="0.35">
      <c r="I2485"/>
    </row>
    <row r="2486" spans="9:9" ht="15" customHeight="1" x14ac:dyDescent="0.35">
      <c r="I2486"/>
    </row>
    <row r="2487" spans="9:9" ht="15" customHeight="1" x14ac:dyDescent="0.35">
      <c r="I2487"/>
    </row>
    <row r="2488" spans="9:9" ht="15" customHeight="1" x14ac:dyDescent="0.35">
      <c r="I2488"/>
    </row>
    <row r="2489" spans="9:9" ht="15" customHeight="1" x14ac:dyDescent="0.35">
      <c r="I2489"/>
    </row>
    <row r="2490" spans="9:9" ht="15" customHeight="1" x14ac:dyDescent="0.35">
      <c r="I2490"/>
    </row>
    <row r="2491" spans="9:9" ht="15" customHeight="1" x14ac:dyDescent="0.35">
      <c r="I2491"/>
    </row>
    <row r="2492" spans="9:9" ht="15" customHeight="1" x14ac:dyDescent="0.35">
      <c r="I2492"/>
    </row>
    <row r="2493" spans="9:9" ht="15" customHeight="1" x14ac:dyDescent="0.35">
      <c r="I2493"/>
    </row>
    <row r="2494" spans="9:9" ht="15" customHeight="1" x14ac:dyDescent="0.35">
      <c r="I2494"/>
    </row>
    <row r="2495" spans="9:9" ht="15" customHeight="1" x14ac:dyDescent="0.35">
      <c r="I2495"/>
    </row>
    <row r="2496" spans="9:9" ht="15" customHeight="1" x14ac:dyDescent="0.35">
      <c r="I2496"/>
    </row>
    <row r="2497" spans="9:9" ht="15" customHeight="1" x14ac:dyDescent="0.35">
      <c r="I2497"/>
    </row>
    <row r="2498" spans="9:9" ht="15" customHeight="1" x14ac:dyDescent="0.35">
      <c r="I2498"/>
    </row>
    <row r="2499" spans="9:9" ht="15" customHeight="1" x14ac:dyDescent="0.35">
      <c r="I2499"/>
    </row>
    <row r="2500" spans="9:9" ht="15" customHeight="1" x14ac:dyDescent="0.35">
      <c r="I2500"/>
    </row>
    <row r="2501" spans="9:9" ht="15" customHeight="1" x14ac:dyDescent="0.35">
      <c r="I2501"/>
    </row>
    <row r="2502" spans="9:9" ht="15" customHeight="1" x14ac:dyDescent="0.35">
      <c r="I2502"/>
    </row>
    <row r="2503" spans="9:9" ht="15" customHeight="1" x14ac:dyDescent="0.35">
      <c r="I2503"/>
    </row>
    <row r="2504" spans="9:9" ht="15" customHeight="1" x14ac:dyDescent="0.35">
      <c r="I2504"/>
    </row>
    <row r="2505" spans="9:9" ht="15" customHeight="1" x14ac:dyDescent="0.35">
      <c r="I2505"/>
    </row>
    <row r="2506" spans="9:9" ht="15" customHeight="1" x14ac:dyDescent="0.35">
      <c r="I2506"/>
    </row>
    <row r="2507" spans="9:9" ht="15" customHeight="1" x14ac:dyDescent="0.35">
      <c r="I2507"/>
    </row>
    <row r="2508" spans="9:9" ht="15" customHeight="1" x14ac:dyDescent="0.35">
      <c r="I2508"/>
    </row>
    <row r="2509" spans="9:9" ht="15" customHeight="1" x14ac:dyDescent="0.35">
      <c r="I2509"/>
    </row>
    <row r="2510" spans="9:9" ht="15" customHeight="1" x14ac:dyDescent="0.35">
      <c r="I2510"/>
    </row>
    <row r="2511" spans="9:9" ht="15" customHeight="1" x14ac:dyDescent="0.35">
      <c r="I2511"/>
    </row>
    <row r="2512" spans="9:9" ht="15" customHeight="1" x14ac:dyDescent="0.35">
      <c r="I2512"/>
    </row>
    <row r="2513" spans="9:9" ht="15" customHeight="1" x14ac:dyDescent="0.35">
      <c r="I2513"/>
    </row>
    <row r="2514" spans="9:9" ht="15" customHeight="1" x14ac:dyDescent="0.35">
      <c r="I2514"/>
    </row>
    <row r="2515" spans="9:9" ht="15" customHeight="1" x14ac:dyDescent="0.35">
      <c r="I2515"/>
    </row>
    <row r="2516" spans="9:9" ht="15" customHeight="1" x14ac:dyDescent="0.35">
      <c r="I2516"/>
    </row>
    <row r="2517" spans="9:9" ht="15" customHeight="1" x14ac:dyDescent="0.35">
      <c r="I2517"/>
    </row>
    <row r="2518" spans="9:9" ht="15" customHeight="1" x14ac:dyDescent="0.35">
      <c r="I2518"/>
    </row>
    <row r="2519" spans="9:9" ht="15" customHeight="1" x14ac:dyDescent="0.35">
      <c r="I2519"/>
    </row>
    <row r="2520" spans="9:9" ht="15" customHeight="1" x14ac:dyDescent="0.35">
      <c r="I2520"/>
    </row>
    <row r="2521" spans="9:9" ht="15" customHeight="1" x14ac:dyDescent="0.35">
      <c r="I2521"/>
    </row>
    <row r="2522" spans="9:9" ht="15" customHeight="1" x14ac:dyDescent="0.35">
      <c r="I2522"/>
    </row>
    <row r="2523" spans="9:9" ht="15" customHeight="1" x14ac:dyDescent="0.35">
      <c r="I2523"/>
    </row>
    <row r="2524" spans="9:9" ht="15" customHeight="1" x14ac:dyDescent="0.35">
      <c r="I2524"/>
    </row>
    <row r="2525" spans="9:9" ht="15" customHeight="1" x14ac:dyDescent="0.35">
      <c r="I2525"/>
    </row>
    <row r="2526" spans="9:9" ht="15" customHeight="1" x14ac:dyDescent="0.35">
      <c r="I2526"/>
    </row>
    <row r="2527" spans="9:9" ht="15" customHeight="1" x14ac:dyDescent="0.35">
      <c r="I2527"/>
    </row>
    <row r="2528" spans="9:9" ht="15" customHeight="1" x14ac:dyDescent="0.35">
      <c r="I2528"/>
    </row>
    <row r="2529" spans="9:9" ht="15" customHeight="1" x14ac:dyDescent="0.35">
      <c r="I2529"/>
    </row>
    <row r="2530" spans="9:9" ht="15" customHeight="1" x14ac:dyDescent="0.35">
      <c r="I2530"/>
    </row>
    <row r="2531" spans="9:9" ht="15" customHeight="1" x14ac:dyDescent="0.35">
      <c r="I2531"/>
    </row>
    <row r="2532" spans="9:9" ht="15" customHeight="1" x14ac:dyDescent="0.35">
      <c r="I2532"/>
    </row>
    <row r="2533" spans="9:9" ht="15" customHeight="1" x14ac:dyDescent="0.35">
      <c r="I2533"/>
    </row>
    <row r="2534" spans="9:9" ht="15" customHeight="1" x14ac:dyDescent="0.35">
      <c r="I2534"/>
    </row>
    <row r="2535" spans="9:9" ht="15" customHeight="1" x14ac:dyDescent="0.35">
      <c r="I2535"/>
    </row>
    <row r="2536" spans="9:9" ht="15" customHeight="1" x14ac:dyDescent="0.35">
      <c r="I2536"/>
    </row>
    <row r="2537" spans="9:9" ht="15" customHeight="1" x14ac:dyDescent="0.35">
      <c r="I2537"/>
    </row>
    <row r="2538" spans="9:9" ht="15" customHeight="1" x14ac:dyDescent="0.35">
      <c r="I2538"/>
    </row>
    <row r="2539" spans="9:9" ht="15" customHeight="1" x14ac:dyDescent="0.35">
      <c r="I2539"/>
    </row>
    <row r="2540" spans="9:9" ht="15" customHeight="1" x14ac:dyDescent="0.35">
      <c r="I2540"/>
    </row>
    <row r="2541" spans="9:9" ht="15" customHeight="1" x14ac:dyDescent="0.35">
      <c r="I2541"/>
    </row>
    <row r="2542" spans="9:9" ht="15" customHeight="1" x14ac:dyDescent="0.35">
      <c r="I2542"/>
    </row>
    <row r="2543" spans="9:9" ht="15" customHeight="1" x14ac:dyDescent="0.35">
      <c r="I2543"/>
    </row>
    <row r="2544" spans="9:9" ht="15" customHeight="1" x14ac:dyDescent="0.35">
      <c r="I2544"/>
    </row>
    <row r="2545" spans="9:9" ht="15" customHeight="1" x14ac:dyDescent="0.35">
      <c r="I2545"/>
    </row>
    <row r="2546" spans="9:9" ht="15" customHeight="1" x14ac:dyDescent="0.35">
      <c r="I2546"/>
    </row>
    <row r="2547" spans="9:9" ht="15" customHeight="1" x14ac:dyDescent="0.35">
      <c r="I2547"/>
    </row>
    <row r="2548" spans="9:9" ht="15" customHeight="1" x14ac:dyDescent="0.35">
      <c r="I2548"/>
    </row>
    <row r="2549" spans="9:9" ht="15" customHeight="1" x14ac:dyDescent="0.35">
      <c r="I2549"/>
    </row>
    <row r="2550" spans="9:9" ht="15" customHeight="1" x14ac:dyDescent="0.35">
      <c r="I2550"/>
    </row>
    <row r="2551" spans="9:9" ht="15" customHeight="1" x14ac:dyDescent="0.35">
      <c r="I2551"/>
    </row>
    <row r="2552" spans="9:9" ht="15" customHeight="1" x14ac:dyDescent="0.35">
      <c r="I2552"/>
    </row>
    <row r="2553" spans="9:9" ht="15" customHeight="1" x14ac:dyDescent="0.35">
      <c r="I2553"/>
    </row>
    <row r="2554" spans="9:9" ht="15" customHeight="1" x14ac:dyDescent="0.35">
      <c r="I2554"/>
    </row>
    <row r="2555" spans="9:9" ht="15" customHeight="1" x14ac:dyDescent="0.35">
      <c r="I2555"/>
    </row>
    <row r="2556" spans="9:9" ht="15" customHeight="1" x14ac:dyDescent="0.35">
      <c r="I2556"/>
    </row>
    <row r="2557" spans="9:9" ht="15" customHeight="1" x14ac:dyDescent="0.35">
      <c r="I2557"/>
    </row>
    <row r="2558" spans="9:9" ht="15" customHeight="1" x14ac:dyDescent="0.35">
      <c r="I2558"/>
    </row>
    <row r="2559" spans="9:9" ht="15" customHeight="1" x14ac:dyDescent="0.35">
      <c r="I2559"/>
    </row>
    <row r="2560" spans="9:9" ht="15" customHeight="1" x14ac:dyDescent="0.35">
      <c r="I2560"/>
    </row>
    <row r="2561" spans="9:9" ht="15" customHeight="1" x14ac:dyDescent="0.35">
      <c r="I2561"/>
    </row>
    <row r="2562" spans="9:9" ht="15" customHeight="1" x14ac:dyDescent="0.35">
      <c r="I2562"/>
    </row>
    <row r="2563" spans="9:9" ht="15" customHeight="1" x14ac:dyDescent="0.35">
      <c r="I2563"/>
    </row>
    <row r="2564" spans="9:9" ht="15" customHeight="1" x14ac:dyDescent="0.35">
      <c r="I2564"/>
    </row>
    <row r="2565" spans="9:9" ht="15" customHeight="1" x14ac:dyDescent="0.35">
      <c r="I2565"/>
    </row>
    <row r="2566" spans="9:9" ht="15" customHeight="1" x14ac:dyDescent="0.35">
      <c r="I2566"/>
    </row>
    <row r="2567" spans="9:9" ht="15" customHeight="1" x14ac:dyDescent="0.35">
      <c r="I2567"/>
    </row>
    <row r="2568" spans="9:9" ht="15" customHeight="1" x14ac:dyDescent="0.35">
      <c r="I2568"/>
    </row>
    <row r="2569" spans="9:9" ht="15" customHeight="1" x14ac:dyDescent="0.35">
      <c r="I2569"/>
    </row>
    <row r="2570" spans="9:9" ht="15" customHeight="1" x14ac:dyDescent="0.35">
      <c r="I2570"/>
    </row>
    <row r="2571" spans="9:9" ht="15" customHeight="1" x14ac:dyDescent="0.35">
      <c r="I2571"/>
    </row>
    <row r="2572" spans="9:9" ht="15" customHeight="1" x14ac:dyDescent="0.35">
      <c r="I2572"/>
    </row>
    <row r="2573" spans="9:9" ht="15" customHeight="1" x14ac:dyDescent="0.35">
      <c r="I2573"/>
    </row>
    <row r="2574" spans="9:9" ht="15" customHeight="1" x14ac:dyDescent="0.35">
      <c r="I2574"/>
    </row>
    <row r="2575" spans="9:9" ht="15" customHeight="1" x14ac:dyDescent="0.35">
      <c r="I2575"/>
    </row>
    <row r="2576" spans="9:9" ht="15" customHeight="1" x14ac:dyDescent="0.35">
      <c r="I2576"/>
    </row>
    <row r="2577" spans="9:9" ht="15" customHeight="1" x14ac:dyDescent="0.35">
      <c r="I2577"/>
    </row>
    <row r="2578" spans="9:9" ht="15" customHeight="1" x14ac:dyDescent="0.35">
      <c r="I2578"/>
    </row>
    <row r="2579" spans="9:9" ht="15" customHeight="1" x14ac:dyDescent="0.35">
      <c r="I2579"/>
    </row>
    <row r="2580" spans="9:9" ht="15" customHeight="1" x14ac:dyDescent="0.35">
      <c r="I2580"/>
    </row>
    <row r="2581" spans="9:9" ht="15" customHeight="1" x14ac:dyDescent="0.35">
      <c r="I2581"/>
    </row>
    <row r="2582" spans="9:9" ht="15" customHeight="1" x14ac:dyDescent="0.35">
      <c r="I2582"/>
    </row>
    <row r="2583" spans="9:9" ht="15" customHeight="1" x14ac:dyDescent="0.35">
      <c r="I2583"/>
    </row>
    <row r="2584" spans="9:9" ht="15" customHeight="1" x14ac:dyDescent="0.35">
      <c r="I2584"/>
    </row>
    <row r="2585" spans="9:9" ht="15" customHeight="1" x14ac:dyDescent="0.35">
      <c r="I2585"/>
    </row>
    <row r="2586" spans="9:9" ht="15" customHeight="1" x14ac:dyDescent="0.35">
      <c r="I2586"/>
    </row>
    <row r="2587" spans="9:9" ht="15" customHeight="1" x14ac:dyDescent="0.35">
      <c r="I2587"/>
    </row>
    <row r="2588" spans="9:9" ht="15" customHeight="1" x14ac:dyDescent="0.35">
      <c r="I2588"/>
    </row>
    <row r="2589" spans="9:9" ht="15" customHeight="1" x14ac:dyDescent="0.35">
      <c r="I2589"/>
    </row>
    <row r="2590" spans="9:9" ht="15" customHeight="1" x14ac:dyDescent="0.35">
      <c r="I2590"/>
    </row>
    <row r="2591" spans="9:9" ht="15" customHeight="1" x14ac:dyDescent="0.35">
      <c r="I2591"/>
    </row>
    <row r="2592" spans="9:9" ht="15" customHeight="1" x14ac:dyDescent="0.35">
      <c r="I2592"/>
    </row>
    <row r="2593" spans="9:9" ht="15" customHeight="1" x14ac:dyDescent="0.35">
      <c r="I2593"/>
    </row>
    <row r="2594" spans="9:9" ht="15" customHeight="1" x14ac:dyDescent="0.35">
      <c r="I2594"/>
    </row>
    <row r="2595" spans="9:9" ht="15" customHeight="1" x14ac:dyDescent="0.35">
      <c r="I2595"/>
    </row>
    <row r="2596" spans="9:9" ht="15" customHeight="1" x14ac:dyDescent="0.35">
      <c r="I2596"/>
    </row>
    <row r="2597" spans="9:9" ht="15" customHeight="1" x14ac:dyDescent="0.35">
      <c r="I2597"/>
    </row>
    <row r="2598" spans="9:9" ht="15" customHeight="1" x14ac:dyDescent="0.35">
      <c r="I2598"/>
    </row>
    <row r="2599" spans="9:9" ht="15" customHeight="1" x14ac:dyDescent="0.35">
      <c r="I2599"/>
    </row>
    <row r="2600" spans="9:9" ht="15" customHeight="1" x14ac:dyDescent="0.35">
      <c r="I2600"/>
    </row>
    <row r="2601" spans="9:9" ht="15" customHeight="1" x14ac:dyDescent="0.35">
      <c r="I2601"/>
    </row>
    <row r="2602" spans="9:9" ht="15" customHeight="1" x14ac:dyDescent="0.35">
      <c r="I2602"/>
    </row>
    <row r="2603" spans="9:9" ht="15" customHeight="1" x14ac:dyDescent="0.35">
      <c r="I2603"/>
    </row>
    <row r="2604" spans="9:9" ht="15" customHeight="1" x14ac:dyDescent="0.35">
      <c r="I2604"/>
    </row>
    <row r="2605" spans="9:9" ht="15" customHeight="1" x14ac:dyDescent="0.35">
      <c r="I2605"/>
    </row>
    <row r="2606" spans="9:9" ht="15" customHeight="1" x14ac:dyDescent="0.35">
      <c r="I2606"/>
    </row>
    <row r="2607" spans="9:9" ht="15" customHeight="1" x14ac:dyDescent="0.35">
      <c r="I2607"/>
    </row>
    <row r="2608" spans="9:9" ht="15" customHeight="1" x14ac:dyDescent="0.35">
      <c r="I2608"/>
    </row>
    <row r="2609" spans="9:9" ht="15" customHeight="1" x14ac:dyDescent="0.35">
      <c r="I2609"/>
    </row>
    <row r="2610" spans="9:9" ht="15" customHeight="1" x14ac:dyDescent="0.35">
      <c r="I2610"/>
    </row>
    <row r="2611" spans="9:9" ht="15" customHeight="1" x14ac:dyDescent="0.35">
      <c r="I2611"/>
    </row>
    <row r="2612" spans="9:9" ht="15" customHeight="1" x14ac:dyDescent="0.35">
      <c r="I2612"/>
    </row>
    <row r="2613" spans="9:9" ht="15" customHeight="1" x14ac:dyDescent="0.35">
      <c r="I2613"/>
    </row>
    <row r="2614" spans="9:9" ht="15" customHeight="1" x14ac:dyDescent="0.35">
      <c r="I2614"/>
    </row>
    <row r="2615" spans="9:9" ht="15" customHeight="1" x14ac:dyDescent="0.35">
      <c r="I2615"/>
    </row>
    <row r="2616" spans="9:9" ht="15" customHeight="1" x14ac:dyDescent="0.35">
      <c r="I2616"/>
    </row>
    <row r="2617" spans="9:9" ht="15" customHeight="1" x14ac:dyDescent="0.35">
      <c r="I2617"/>
    </row>
    <row r="2618" spans="9:9" ht="15" customHeight="1" x14ac:dyDescent="0.35">
      <c r="I2618"/>
    </row>
    <row r="2619" spans="9:9" ht="15" customHeight="1" x14ac:dyDescent="0.35">
      <c r="I2619"/>
    </row>
    <row r="2620" spans="9:9" ht="15" customHeight="1" x14ac:dyDescent="0.35">
      <c r="I2620"/>
    </row>
    <row r="2621" spans="9:9" ht="15" customHeight="1" x14ac:dyDescent="0.35">
      <c r="I2621"/>
    </row>
    <row r="2622" spans="9:9" ht="15" customHeight="1" x14ac:dyDescent="0.35">
      <c r="I2622"/>
    </row>
    <row r="2623" spans="9:9" ht="15" customHeight="1" x14ac:dyDescent="0.35">
      <c r="I2623"/>
    </row>
    <row r="2624" spans="9:9" ht="15" customHeight="1" x14ac:dyDescent="0.35">
      <c r="I2624"/>
    </row>
    <row r="2625" spans="9:9" ht="15" customHeight="1" x14ac:dyDescent="0.35">
      <c r="I2625"/>
    </row>
    <row r="2626" spans="9:9" ht="15" customHeight="1" x14ac:dyDescent="0.35">
      <c r="I2626"/>
    </row>
    <row r="2627" spans="9:9" ht="15" customHeight="1" x14ac:dyDescent="0.35">
      <c r="I2627"/>
    </row>
    <row r="2628" spans="9:9" ht="15" customHeight="1" x14ac:dyDescent="0.35">
      <c r="I2628"/>
    </row>
    <row r="2629" spans="9:9" ht="15" customHeight="1" x14ac:dyDescent="0.35">
      <c r="I2629"/>
    </row>
    <row r="2630" spans="9:9" ht="15" customHeight="1" x14ac:dyDescent="0.35">
      <c r="I2630"/>
    </row>
    <row r="2631" spans="9:9" ht="15" customHeight="1" x14ac:dyDescent="0.35">
      <c r="I2631"/>
    </row>
    <row r="2632" spans="9:9" ht="15" customHeight="1" x14ac:dyDescent="0.35">
      <c r="I2632"/>
    </row>
    <row r="2633" spans="9:9" ht="15" customHeight="1" x14ac:dyDescent="0.35">
      <c r="I2633"/>
    </row>
    <row r="2634" spans="9:9" ht="15" customHeight="1" x14ac:dyDescent="0.35">
      <c r="I2634"/>
    </row>
    <row r="2635" spans="9:9" ht="15" customHeight="1" x14ac:dyDescent="0.35">
      <c r="I2635"/>
    </row>
    <row r="2636" spans="9:9" ht="15" customHeight="1" x14ac:dyDescent="0.35">
      <c r="I2636"/>
    </row>
    <row r="2637" spans="9:9" ht="15" customHeight="1" x14ac:dyDescent="0.35">
      <c r="I2637"/>
    </row>
    <row r="2638" spans="9:9" ht="15" customHeight="1" x14ac:dyDescent="0.35">
      <c r="I2638"/>
    </row>
    <row r="2639" spans="9:9" ht="15" customHeight="1" x14ac:dyDescent="0.35">
      <c r="I2639"/>
    </row>
    <row r="2640" spans="9:9" ht="15" customHeight="1" x14ac:dyDescent="0.35">
      <c r="I2640"/>
    </row>
    <row r="2641" spans="9:9" ht="15" customHeight="1" x14ac:dyDescent="0.35">
      <c r="I2641"/>
    </row>
    <row r="2642" spans="9:9" ht="15" customHeight="1" x14ac:dyDescent="0.35">
      <c r="I2642"/>
    </row>
    <row r="2643" spans="9:9" ht="15" customHeight="1" x14ac:dyDescent="0.35">
      <c r="I2643"/>
    </row>
    <row r="2644" spans="9:9" ht="15" customHeight="1" x14ac:dyDescent="0.35">
      <c r="I2644"/>
    </row>
    <row r="2645" spans="9:9" ht="15" customHeight="1" x14ac:dyDescent="0.35">
      <c r="I2645"/>
    </row>
    <row r="2646" spans="9:9" ht="15" customHeight="1" x14ac:dyDescent="0.35">
      <c r="I2646"/>
    </row>
    <row r="2647" spans="9:9" ht="15" customHeight="1" x14ac:dyDescent="0.35">
      <c r="I2647"/>
    </row>
    <row r="2648" spans="9:9" ht="15" customHeight="1" x14ac:dyDescent="0.35">
      <c r="I2648"/>
    </row>
    <row r="2649" spans="9:9" ht="15" customHeight="1" x14ac:dyDescent="0.35">
      <c r="I2649"/>
    </row>
    <row r="2650" spans="9:9" ht="15" customHeight="1" x14ac:dyDescent="0.35">
      <c r="I2650"/>
    </row>
    <row r="2651" spans="9:9" ht="15" customHeight="1" x14ac:dyDescent="0.35">
      <c r="I2651"/>
    </row>
    <row r="2652" spans="9:9" ht="15" customHeight="1" x14ac:dyDescent="0.35">
      <c r="I2652"/>
    </row>
    <row r="2653" spans="9:9" ht="15" customHeight="1" x14ac:dyDescent="0.35">
      <c r="I2653"/>
    </row>
    <row r="2654" spans="9:9" ht="15" customHeight="1" x14ac:dyDescent="0.35">
      <c r="I2654"/>
    </row>
    <row r="2655" spans="9:9" ht="15" customHeight="1" x14ac:dyDescent="0.35">
      <c r="I2655"/>
    </row>
    <row r="2656" spans="9:9" ht="15" customHeight="1" x14ac:dyDescent="0.35">
      <c r="I2656"/>
    </row>
    <row r="2657" spans="9:9" ht="15" customHeight="1" x14ac:dyDescent="0.35">
      <c r="I2657"/>
    </row>
    <row r="2658" spans="9:9" ht="15" customHeight="1" x14ac:dyDescent="0.35">
      <c r="I2658"/>
    </row>
    <row r="2659" spans="9:9" ht="15" customHeight="1" x14ac:dyDescent="0.35">
      <c r="I2659"/>
    </row>
    <row r="2660" spans="9:9" ht="15" customHeight="1" x14ac:dyDescent="0.35">
      <c r="I2660"/>
    </row>
    <row r="2661" spans="9:9" ht="15" customHeight="1" x14ac:dyDescent="0.35">
      <c r="I2661"/>
    </row>
    <row r="2662" spans="9:9" ht="15" customHeight="1" x14ac:dyDescent="0.35">
      <c r="I2662"/>
    </row>
    <row r="2663" spans="9:9" ht="15" customHeight="1" x14ac:dyDescent="0.35">
      <c r="I2663"/>
    </row>
    <row r="2664" spans="9:9" ht="15" customHeight="1" x14ac:dyDescent="0.35">
      <c r="I2664"/>
    </row>
    <row r="2665" spans="9:9" ht="15" customHeight="1" x14ac:dyDescent="0.35">
      <c r="I2665"/>
    </row>
    <row r="2666" spans="9:9" ht="15" customHeight="1" x14ac:dyDescent="0.35">
      <c r="I2666"/>
    </row>
    <row r="2667" spans="9:9" ht="15" customHeight="1" x14ac:dyDescent="0.35">
      <c r="I2667"/>
    </row>
    <row r="2668" spans="9:9" ht="15" customHeight="1" x14ac:dyDescent="0.35">
      <c r="I2668"/>
    </row>
    <row r="2669" spans="9:9" ht="15" customHeight="1" x14ac:dyDescent="0.35">
      <c r="I2669"/>
    </row>
    <row r="2670" spans="9:9" ht="15" customHeight="1" x14ac:dyDescent="0.35">
      <c r="I2670"/>
    </row>
    <row r="2671" spans="9:9" ht="15" customHeight="1" x14ac:dyDescent="0.35">
      <c r="I2671"/>
    </row>
    <row r="2672" spans="9:9" ht="15" customHeight="1" x14ac:dyDescent="0.35">
      <c r="I2672"/>
    </row>
    <row r="2673" spans="9:9" ht="15" customHeight="1" x14ac:dyDescent="0.35">
      <c r="I2673"/>
    </row>
    <row r="2674" spans="9:9" ht="15" customHeight="1" x14ac:dyDescent="0.35">
      <c r="I2674"/>
    </row>
    <row r="2675" spans="9:9" ht="15" customHeight="1" x14ac:dyDescent="0.35">
      <c r="I2675"/>
    </row>
    <row r="2676" spans="9:9" ht="15" customHeight="1" x14ac:dyDescent="0.35">
      <c r="I2676"/>
    </row>
    <row r="2677" spans="9:9" ht="15" customHeight="1" x14ac:dyDescent="0.35">
      <c r="I2677"/>
    </row>
    <row r="2678" spans="9:9" ht="15" customHeight="1" x14ac:dyDescent="0.35">
      <c r="I2678"/>
    </row>
    <row r="2679" spans="9:9" ht="15" customHeight="1" x14ac:dyDescent="0.35">
      <c r="I2679"/>
    </row>
    <row r="2680" spans="9:9" ht="15" customHeight="1" x14ac:dyDescent="0.35">
      <c r="I2680"/>
    </row>
    <row r="2681" spans="9:9" ht="15" customHeight="1" x14ac:dyDescent="0.35">
      <c r="I2681"/>
    </row>
    <row r="2682" spans="9:9" ht="15" customHeight="1" x14ac:dyDescent="0.35">
      <c r="I2682"/>
    </row>
    <row r="2683" spans="9:9" ht="15" customHeight="1" x14ac:dyDescent="0.35">
      <c r="I2683"/>
    </row>
    <row r="2684" spans="9:9" ht="15" customHeight="1" x14ac:dyDescent="0.35">
      <c r="I2684"/>
    </row>
    <row r="2685" spans="9:9" ht="15" customHeight="1" x14ac:dyDescent="0.35">
      <c r="I2685"/>
    </row>
    <row r="2686" spans="9:9" ht="15" customHeight="1" x14ac:dyDescent="0.35">
      <c r="I2686"/>
    </row>
    <row r="2687" spans="9:9" ht="15" customHeight="1" x14ac:dyDescent="0.35">
      <c r="I2687"/>
    </row>
    <row r="2688" spans="9:9" ht="15" customHeight="1" x14ac:dyDescent="0.35">
      <c r="I2688"/>
    </row>
    <row r="2689" spans="9:9" ht="15" customHeight="1" x14ac:dyDescent="0.35">
      <c r="I2689"/>
    </row>
    <row r="2690" spans="9:9" ht="15" customHeight="1" x14ac:dyDescent="0.35">
      <c r="I2690"/>
    </row>
    <row r="2691" spans="9:9" ht="15" customHeight="1" x14ac:dyDescent="0.35">
      <c r="I2691"/>
    </row>
    <row r="2692" spans="9:9" ht="15" customHeight="1" x14ac:dyDescent="0.35">
      <c r="I2692"/>
    </row>
    <row r="2693" spans="9:9" ht="15" customHeight="1" x14ac:dyDescent="0.35">
      <c r="I2693"/>
    </row>
    <row r="2694" spans="9:9" ht="15" customHeight="1" x14ac:dyDescent="0.35">
      <c r="I2694"/>
    </row>
    <row r="2695" spans="9:9" ht="15" customHeight="1" x14ac:dyDescent="0.35">
      <c r="I2695"/>
    </row>
    <row r="2696" spans="9:9" ht="15" customHeight="1" x14ac:dyDescent="0.35">
      <c r="I2696"/>
    </row>
    <row r="2697" spans="9:9" ht="15" customHeight="1" x14ac:dyDescent="0.35">
      <c r="I2697"/>
    </row>
    <row r="2698" spans="9:9" ht="15" customHeight="1" x14ac:dyDescent="0.35">
      <c r="I2698"/>
    </row>
    <row r="2699" spans="9:9" ht="15" customHeight="1" x14ac:dyDescent="0.35">
      <c r="I2699"/>
    </row>
    <row r="2700" spans="9:9" ht="15" customHeight="1" x14ac:dyDescent="0.35">
      <c r="I2700"/>
    </row>
    <row r="2701" spans="9:9" ht="15" customHeight="1" x14ac:dyDescent="0.35">
      <c r="I2701"/>
    </row>
    <row r="2702" spans="9:9" ht="15" customHeight="1" x14ac:dyDescent="0.35">
      <c r="I2702"/>
    </row>
    <row r="2703" spans="9:9" ht="15" customHeight="1" x14ac:dyDescent="0.35">
      <c r="I2703"/>
    </row>
    <row r="2704" spans="9:9" ht="15" customHeight="1" x14ac:dyDescent="0.35">
      <c r="I2704"/>
    </row>
    <row r="2705" spans="9:9" ht="15" customHeight="1" x14ac:dyDescent="0.35">
      <c r="I2705"/>
    </row>
    <row r="2706" spans="9:9" ht="15" customHeight="1" x14ac:dyDescent="0.35">
      <c r="I2706"/>
    </row>
    <row r="2707" spans="9:9" ht="15" customHeight="1" x14ac:dyDescent="0.35">
      <c r="I2707"/>
    </row>
    <row r="2708" spans="9:9" ht="15" customHeight="1" x14ac:dyDescent="0.35">
      <c r="I2708"/>
    </row>
    <row r="2709" spans="9:9" ht="15" customHeight="1" x14ac:dyDescent="0.35">
      <c r="I2709"/>
    </row>
    <row r="2710" spans="9:9" ht="15" customHeight="1" x14ac:dyDescent="0.35">
      <c r="I2710"/>
    </row>
    <row r="2711" spans="9:9" ht="15" customHeight="1" x14ac:dyDescent="0.35">
      <c r="I2711"/>
    </row>
    <row r="2712" spans="9:9" ht="15" customHeight="1" x14ac:dyDescent="0.35">
      <c r="I2712"/>
    </row>
    <row r="2713" spans="9:9" ht="15" customHeight="1" x14ac:dyDescent="0.35">
      <c r="I2713"/>
    </row>
    <row r="2714" spans="9:9" ht="15" customHeight="1" x14ac:dyDescent="0.35">
      <c r="I2714"/>
    </row>
    <row r="2715" spans="9:9" ht="15" customHeight="1" x14ac:dyDescent="0.35">
      <c r="I2715"/>
    </row>
    <row r="2716" spans="9:9" ht="15" customHeight="1" x14ac:dyDescent="0.35">
      <c r="I2716"/>
    </row>
    <row r="2717" spans="9:9" ht="15" customHeight="1" x14ac:dyDescent="0.35">
      <c r="I2717"/>
    </row>
    <row r="2718" spans="9:9" ht="15" customHeight="1" x14ac:dyDescent="0.35">
      <c r="I2718"/>
    </row>
    <row r="2719" spans="9:9" ht="15" customHeight="1" x14ac:dyDescent="0.35">
      <c r="I2719"/>
    </row>
    <row r="2720" spans="9:9" ht="15" customHeight="1" x14ac:dyDescent="0.35">
      <c r="I2720"/>
    </row>
    <row r="2721" spans="9:9" ht="15" customHeight="1" x14ac:dyDescent="0.35">
      <c r="I2721"/>
    </row>
    <row r="2722" spans="9:9" ht="15" customHeight="1" x14ac:dyDescent="0.35">
      <c r="I2722"/>
    </row>
    <row r="2723" spans="9:9" ht="15" customHeight="1" x14ac:dyDescent="0.35">
      <c r="I2723"/>
    </row>
    <row r="2724" spans="9:9" ht="15" customHeight="1" x14ac:dyDescent="0.35">
      <c r="I2724"/>
    </row>
    <row r="2725" spans="9:9" ht="15" customHeight="1" x14ac:dyDescent="0.35">
      <c r="I2725"/>
    </row>
    <row r="2726" spans="9:9" ht="15" customHeight="1" x14ac:dyDescent="0.35">
      <c r="I2726"/>
    </row>
    <row r="2727" spans="9:9" ht="15" customHeight="1" x14ac:dyDescent="0.35">
      <c r="I2727"/>
    </row>
    <row r="2728" spans="9:9" ht="15" customHeight="1" x14ac:dyDescent="0.35">
      <c r="I2728"/>
    </row>
    <row r="2729" spans="9:9" ht="15" customHeight="1" x14ac:dyDescent="0.35">
      <c r="I2729"/>
    </row>
    <row r="2730" spans="9:9" ht="15" customHeight="1" x14ac:dyDescent="0.35">
      <c r="I2730"/>
    </row>
    <row r="2731" spans="9:9" ht="15" customHeight="1" x14ac:dyDescent="0.35">
      <c r="I2731"/>
    </row>
    <row r="2732" spans="9:9" ht="15" customHeight="1" x14ac:dyDescent="0.35">
      <c r="I2732"/>
    </row>
    <row r="2733" spans="9:9" ht="15" customHeight="1" x14ac:dyDescent="0.35">
      <c r="I2733"/>
    </row>
    <row r="2734" spans="9:9" ht="15" customHeight="1" x14ac:dyDescent="0.35">
      <c r="I2734"/>
    </row>
    <row r="2735" spans="9:9" ht="15" customHeight="1" x14ac:dyDescent="0.35">
      <c r="I2735"/>
    </row>
    <row r="2736" spans="9:9" ht="15" customHeight="1" x14ac:dyDescent="0.35">
      <c r="I2736"/>
    </row>
    <row r="2737" spans="9:9" ht="15" customHeight="1" x14ac:dyDescent="0.35">
      <c r="I2737"/>
    </row>
    <row r="2738" spans="9:9" ht="15" customHeight="1" x14ac:dyDescent="0.35">
      <c r="I2738"/>
    </row>
    <row r="2739" spans="9:9" ht="15" customHeight="1" x14ac:dyDescent="0.35">
      <c r="I2739"/>
    </row>
    <row r="2740" spans="9:9" ht="15" customHeight="1" x14ac:dyDescent="0.35">
      <c r="I2740"/>
    </row>
    <row r="2741" spans="9:9" ht="15" customHeight="1" x14ac:dyDescent="0.35">
      <c r="I2741"/>
    </row>
    <row r="2742" spans="9:9" ht="15" customHeight="1" x14ac:dyDescent="0.35">
      <c r="I2742"/>
    </row>
    <row r="2743" spans="9:9" ht="15" customHeight="1" x14ac:dyDescent="0.35">
      <c r="I2743"/>
    </row>
    <row r="2744" spans="9:9" ht="15" customHeight="1" x14ac:dyDescent="0.35">
      <c r="I2744"/>
    </row>
    <row r="2745" spans="9:9" ht="15" customHeight="1" x14ac:dyDescent="0.35">
      <c r="I2745"/>
    </row>
    <row r="2746" spans="9:9" ht="15" customHeight="1" x14ac:dyDescent="0.35">
      <c r="I2746"/>
    </row>
    <row r="2747" spans="9:9" ht="15" customHeight="1" x14ac:dyDescent="0.35">
      <c r="I2747"/>
    </row>
    <row r="2748" spans="9:9" ht="15" customHeight="1" x14ac:dyDescent="0.35">
      <c r="I2748"/>
    </row>
    <row r="2749" spans="9:9" ht="15" customHeight="1" x14ac:dyDescent="0.35">
      <c r="I2749"/>
    </row>
    <row r="2750" spans="9:9" ht="15" customHeight="1" x14ac:dyDescent="0.35">
      <c r="I2750"/>
    </row>
    <row r="2751" spans="9:9" ht="15" customHeight="1" x14ac:dyDescent="0.35">
      <c r="I2751"/>
    </row>
    <row r="2752" spans="9:9" ht="15" customHeight="1" x14ac:dyDescent="0.35">
      <c r="I2752"/>
    </row>
    <row r="2753" spans="9:9" ht="15" customHeight="1" x14ac:dyDescent="0.35">
      <c r="I2753"/>
    </row>
    <row r="2754" spans="9:9" ht="15" customHeight="1" x14ac:dyDescent="0.35">
      <c r="I2754"/>
    </row>
    <row r="2755" spans="9:9" ht="15" customHeight="1" x14ac:dyDescent="0.35">
      <c r="I2755"/>
    </row>
    <row r="2756" spans="9:9" ht="15" customHeight="1" x14ac:dyDescent="0.35">
      <c r="I2756"/>
    </row>
    <row r="2757" spans="9:9" ht="15" customHeight="1" x14ac:dyDescent="0.35">
      <c r="I2757"/>
    </row>
    <row r="2758" spans="9:9" ht="15" customHeight="1" x14ac:dyDescent="0.35">
      <c r="I2758"/>
    </row>
    <row r="2759" spans="9:9" ht="15" customHeight="1" x14ac:dyDescent="0.35">
      <c r="I2759"/>
    </row>
    <row r="2760" spans="9:9" ht="15" customHeight="1" x14ac:dyDescent="0.35">
      <c r="I2760"/>
    </row>
    <row r="2761" spans="9:9" ht="15" customHeight="1" x14ac:dyDescent="0.35">
      <c r="I2761"/>
    </row>
    <row r="2762" spans="9:9" ht="15" customHeight="1" x14ac:dyDescent="0.35">
      <c r="I2762"/>
    </row>
    <row r="2763" spans="9:9" ht="15" customHeight="1" x14ac:dyDescent="0.35">
      <c r="I2763"/>
    </row>
    <row r="2764" spans="9:9" ht="15" customHeight="1" x14ac:dyDescent="0.35">
      <c r="I2764"/>
    </row>
    <row r="2765" spans="9:9" ht="15" customHeight="1" x14ac:dyDescent="0.35">
      <c r="I2765"/>
    </row>
    <row r="2766" spans="9:9" ht="15" customHeight="1" x14ac:dyDescent="0.35">
      <c r="I2766"/>
    </row>
    <row r="2767" spans="9:9" ht="15" customHeight="1" x14ac:dyDescent="0.35">
      <c r="I2767"/>
    </row>
    <row r="2768" spans="9:9" ht="15" customHeight="1" x14ac:dyDescent="0.35">
      <c r="I2768"/>
    </row>
    <row r="2769" spans="9:9" ht="15" customHeight="1" x14ac:dyDescent="0.35">
      <c r="I2769"/>
    </row>
    <row r="2770" spans="9:9" ht="15" customHeight="1" x14ac:dyDescent="0.35">
      <c r="I2770"/>
    </row>
    <row r="2771" spans="9:9" ht="15" customHeight="1" x14ac:dyDescent="0.35">
      <c r="I2771"/>
    </row>
    <row r="2772" spans="9:9" ht="15" customHeight="1" x14ac:dyDescent="0.35">
      <c r="I2772"/>
    </row>
    <row r="2773" spans="9:9" ht="15" customHeight="1" x14ac:dyDescent="0.35">
      <c r="I2773"/>
    </row>
    <row r="2774" spans="9:9" ht="15" customHeight="1" x14ac:dyDescent="0.35">
      <c r="I2774"/>
    </row>
    <row r="2775" spans="9:9" ht="15" customHeight="1" x14ac:dyDescent="0.35">
      <c r="I2775"/>
    </row>
    <row r="2776" spans="9:9" ht="15" customHeight="1" x14ac:dyDescent="0.35">
      <c r="I2776"/>
    </row>
    <row r="2777" spans="9:9" ht="15" customHeight="1" x14ac:dyDescent="0.35">
      <c r="I2777"/>
    </row>
    <row r="2778" spans="9:9" ht="15" customHeight="1" x14ac:dyDescent="0.35">
      <c r="I2778"/>
    </row>
    <row r="2779" spans="9:9" ht="15" customHeight="1" x14ac:dyDescent="0.35">
      <c r="I2779"/>
    </row>
    <row r="2780" spans="9:9" ht="15" customHeight="1" x14ac:dyDescent="0.35">
      <c r="I2780"/>
    </row>
    <row r="2781" spans="9:9" ht="15" customHeight="1" x14ac:dyDescent="0.35">
      <c r="I2781"/>
    </row>
    <row r="2782" spans="9:9" ht="15" customHeight="1" x14ac:dyDescent="0.35">
      <c r="I2782"/>
    </row>
    <row r="2783" spans="9:9" ht="15" customHeight="1" x14ac:dyDescent="0.35">
      <c r="I2783"/>
    </row>
    <row r="2784" spans="9:9" ht="15" customHeight="1" x14ac:dyDescent="0.35">
      <c r="I2784"/>
    </row>
    <row r="2785" spans="9:9" ht="15" customHeight="1" x14ac:dyDescent="0.35">
      <c r="I2785"/>
    </row>
    <row r="2786" spans="9:9" ht="15" customHeight="1" x14ac:dyDescent="0.35">
      <c r="I2786"/>
    </row>
    <row r="2787" spans="9:9" ht="15" customHeight="1" x14ac:dyDescent="0.35">
      <c r="I2787"/>
    </row>
    <row r="2788" spans="9:9" ht="15" customHeight="1" x14ac:dyDescent="0.35">
      <c r="I2788"/>
    </row>
    <row r="2789" spans="9:9" ht="15" customHeight="1" x14ac:dyDescent="0.35">
      <c r="I2789"/>
    </row>
    <row r="2790" spans="9:9" ht="15" customHeight="1" x14ac:dyDescent="0.35">
      <c r="I2790"/>
    </row>
    <row r="2791" spans="9:9" ht="15" customHeight="1" x14ac:dyDescent="0.35">
      <c r="I2791"/>
    </row>
    <row r="2792" spans="9:9" ht="15" customHeight="1" x14ac:dyDescent="0.35">
      <c r="I2792"/>
    </row>
    <row r="2793" spans="9:9" ht="15" customHeight="1" x14ac:dyDescent="0.35">
      <c r="I2793"/>
    </row>
    <row r="2794" spans="9:9" ht="15" customHeight="1" x14ac:dyDescent="0.35">
      <c r="I2794"/>
    </row>
    <row r="2795" spans="9:9" ht="15" customHeight="1" x14ac:dyDescent="0.35">
      <c r="I2795"/>
    </row>
    <row r="2796" spans="9:9" ht="15" customHeight="1" x14ac:dyDescent="0.35">
      <c r="I2796"/>
    </row>
    <row r="2797" spans="9:9" ht="15" customHeight="1" x14ac:dyDescent="0.35">
      <c r="I2797"/>
    </row>
    <row r="2798" spans="9:9" ht="15" customHeight="1" x14ac:dyDescent="0.35">
      <c r="I2798"/>
    </row>
    <row r="2799" spans="9:9" ht="15" customHeight="1" x14ac:dyDescent="0.35">
      <c r="I2799"/>
    </row>
    <row r="2800" spans="9:9" ht="15" customHeight="1" x14ac:dyDescent="0.35">
      <c r="I2800"/>
    </row>
    <row r="2801" spans="9:9" ht="15" customHeight="1" x14ac:dyDescent="0.35">
      <c r="I2801"/>
    </row>
    <row r="2802" spans="9:9" ht="15" customHeight="1" x14ac:dyDescent="0.35">
      <c r="I2802"/>
    </row>
    <row r="2803" spans="9:9" ht="15" customHeight="1" x14ac:dyDescent="0.35">
      <c r="I2803"/>
    </row>
    <row r="2804" spans="9:9" ht="15" customHeight="1" x14ac:dyDescent="0.35">
      <c r="I2804"/>
    </row>
    <row r="2805" spans="9:9" ht="15" customHeight="1" x14ac:dyDescent="0.35">
      <c r="I2805"/>
    </row>
    <row r="2806" spans="9:9" ht="15" customHeight="1" x14ac:dyDescent="0.35">
      <c r="I2806"/>
    </row>
    <row r="2807" spans="9:9" ht="15" customHeight="1" x14ac:dyDescent="0.35">
      <c r="I2807"/>
    </row>
    <row r="2808" spans="9:9" ht="15" customHeight="1" x14ac:dyDescent="0.35">
      <c r="I2808"/>
    </row>
    <row r="2809" spans="9:9" ht="15" customHeight="1" x14ac:dyDescent="0.35">
      <c r="I2809"/>
    </row>
    <row r="2810" spans="9:9" ht="15" customHeight="1" x14ac:dyDescent="0.35">
      <c r="I2810"/>
    </row>
    <row r="2811" spans="9:9" ht="15" customHeight="1" x14ac:dyDescent="0.35">
      <c r="I2811"/>
    </row>
    <row r="2812" spans="9:9" ht="15" customHeight="1" x14ac:dyDescent="0.35">
      <c r="I2812"/>
    </row>
    <row r="2813" spans="9:9" ht="15" customHeight="1" x14ac:dyDescent="0.35">
      <c r="I2813"/>
    </row>
    <row r="2814" spans="9:9" ht="15" customHeight="1" x14ac:dyDescent="0.35">
      <c r="I2814"/>
    </row>
    <row r="2815" spans="9:9" ht="15" customHeight="1" x14ac:dyDescent="0.35">
      <c r="I2815"/>
    </row>
    <row r="2816" spans="9:9" ht="15" customHeight="1" x14ac:dyDescent="0.35">
      <c r="I2816"/>
    </row>
    <row r="2817" spans="9:9" ht="15" customHeight="1" x14ac:dyDescent="0.35">
      <c r="I2817"/>
    </row>
    <row r="2818" spans="9:9" ht="15" customHeight="1" x14ac:dyDescent="0.35">
      <c r="I2818"/>
    </row>
    <row r="2819" spans="9:9" ht="15" customHeight="1" x14ac:dyDescent="0.35">
      <c r="I2819"/>
    </row>
    <row r="2820" spans="9:9" ht="15" customHeight="1" x14ac:dyDescent="0.35">
      <c r="I2820"/>
    </row>
    <row r="2821" spans="9:9" ht="15" customHeight="1" x14ac:dyDescent="0.35">
      <c r="I2821"/>
    </row>
    <row r="2822" spans="9:9" ht="15" customHeight="1" x14ac:dyDescent="0.35">
      <c r="I2822"/>
    </row>
    <row r="2823" spans="9:9" ht="15" customHeight="1" x14ac:dyDescent="0.35">
      <c r="I2823"/>
    </row>
    <row r="2824" spans="9:9" ht="15" customHeight="1" x14ac:dyDescent="0.35">
      <c r="I2824"/>
    </row>
    <row r="2825" spans="9:9" ht="15" customHeight="1" x14ac:dyDescent="0.35">
      <c r="I2825"/>
    </row>
    <row r="2826" spans="9:9" ht="15" customHeight="1" x14ac:dyDescent="0.35">
      <c r="I2826"/>
    </row>
    <row r="2827" spans="9:9" ht="15" customHeight="1" x14ac:dyDescent="0.35">
      <c r="I2827"/>
    </row>
    <row r="2828" spans="9:9" ht="15" customHeight="1" x14ac:dyDescent="0.35">
      <c r="I2828"/>
    </row>
    <row r="2829" spans="9:9" ht="15" customHeight="1" x14ac:dyDescent="0.35">
      <c r="I2829"/>
    </row>
    <row r="2830" spans="9:9" ht="15" customHeight="1" x14ac:dyDescent="0.35">
      <c r="I2830"/>
    </row>
    <row r="2831" spans="9:9" ht="15" customHeight="1" x14ac:dyDescent="0.35">
      <c r="I2831"/>
    </row>
    <row r="2832" spans="9:9" ht="15" customHeight="1" x14ac:dyDescent="0.35">
      <c r="I2832"/>
    </row>
    <row r="2833" spans="9:9" ht="15" customHeight="1" x14ac:dyDescent="0.35">
      <c r="I2833"/>
    </row>
    <row r="2834" spans="9:9" ht="15" customHeight="1" x14ac:dyDescent="0.35">
      <c r="I2834"/>
    </row>
    <row r="2835" spans="9:9" ht="15" customHeight="1" x14ac:dyDescent="0.35">
      <c r="I2835"/>
    </row>
    <row r="2836" spans="9:9" ht="15" customHeight="1" x14ac:dyDescent="0.35">
      <c r="I2836"/>
    </row>
    <row r="2837" spans="9:9" ht="15" customHeight="1" x14ac:dyDescent="0.35">
      <c r="I2837"/>
    </row>
    <row r="2838" spans="9:9" ht="15" customHeight="1" x14ac:dyDescent="0.35">
      <c r="I2838"/>
    </row>
    <row r="2839" spans="9:9" ht="15" customHeight="1" x14ac:dyDescent="0.35">
      <c r="I2839"/>
    </row>
    <row r="2840" spans="9:9" ht="15" customHeight="1" x14ac:dyDescent="0.35">
      <c r="I2840"/>
    </row>
    <row r="2841" spans="9:9" ht="15" customHeight="1" x14ac:dyDescent="0.35">
      <c r="I2841"/>
    </row>
    <row r="2842" spans="9:9" ht="15" customHeight="1" x14ac:dyDescent="0.35">
      <c r="I2842"/>
    </row>
    <row r="2843" spans="9:9" ht="15" customHeight="1" x14ac:dyDescent="0.35">
      <c r="I2843"/>
    </row>
    <row r="2844" spans="9:9" ht="15" customHeight="1" x14ac:dyDescent="0.35">
      <c r="I2844"/>
    </row>
    <row r="2845" spans="9:9" ht="15" customHeight="1" x14ac:dyDescent="0.35">
      <c r="I2845"/>
    </row>
    <row r="2846" spans="9:9" ht="15" customHeight="1" x14ac:dyDescent="0.35">
      <c r="I2846"/>
    </row>
    <row r="2847" spans="9:9" ht="15" customHeight="1" x14ac:dyDescent="0.35">
      <c r="I2847"/>
    </row>
    <row r="2848" spans="9:9" ht="15" customHeight="1" x14ac:dyDescent="0.35">
      <c r="I2848"/>
    </row>
    <row r="2849" spans="9:9" ht="15" customHeight="1" x14ac:dyDescent="0.35">
      <c r="I2849"/>
    </row>
    <row r="2850" spans="9:9" ht="15" customHeight="1" x14ac:dyDescent="0.35">
      <c r="I2850"/>
    </row>
    <row r="2851" spans="9:9" ht="15" customHeight="1" x14ac:dyDescent="0.35">
      <c r="I2851"/>
    </row>
    <row r="2852" spans="9:9" ht="15" customHeight="1" x14ac:dyDescent="0.35">
      <c r="I2852"/>
    </row>
    <row r="2853" spans="9:9" ht="15" customHeight="1" x14ac:dyDescent="0.35">
      <c r="I2853"/>
    </row>
    <row r="2854" spans="9:9" ht="15" customHeight="1" x14ac:dyDescent="0.35">
      <c r="I2854"/>
    </row>
    <row r="2855" spans="9:9" ht="15" customHeight="1" x14ac:dyDescent="0.35">
      <c r="I2855"/>
    </row>
    <row r="2856" spans="9:9" ht="15" customHeight="1" x14ac:dyDescent="0.35">
      <c r="I2856"/>
    </row>
    <row r="2857" spans="9:9" ht="15" customHeight="1" x14ac:dyDescent="0.35">
      <c r="I2857"/>
    </row>
    <row r="2858" spans="9:9" ht="15" customHeight="1" x14ac:dyDescent="0.35">
      <c r="I2858"/>
    </row>
    <row r="2859" spans="9:9" ht="15" customHeight="1" x14ac:dyDescent="0.35">
      <c r="I2859"/>
    </row>
    <row r="2860" spans="9:9" ht="15" customHeight="1" x14ac:dyDescent="0.35">
      <c r="I2860"/>
    </row>
    <row r="2861" spans="9:9" ht="15" customHeight="1" x14ac:dyDescent="0.35">
      <c r="I2861"/>
    </row>
    <row r="2862" spans="9:9" ht="15" customHeight="1" x14ac:dyDescent="0.35">
      <c r="I2862"/>
    </row>
    <row r="2863" spans="9:9" ht="15" customHeight="1" x14ac:dyDescent="0.35">
      <c r="I2863"/>
    </row>
    <row r="2864" spans="9:9" ht="15" customHeight="1" x14ac:dyDescent="0.35">
      <c r="I2864"/>
    </row>
    <row r="2865" spans="9:9" ht="15" customHeight="1" x14ac:dyDescent="0.35">
      <c r="I2865"/>
    </row>
    <row r="2866" spans="9:9" ht="15" customHeight="1" x14ac:dyDescent="0.35">
      <c r="I2866"/>
    </row>
    <row r="2867" spans="9:9" ht="15" customHeight="1" x14ac:dyDescent="0.35">
      <c r="I2867"/>
    </row>
    <row r="2868" spans="9:9" ht="15" customHeight="1" x14ac:dyDescent="0.35">
      <c r="I2868"/>
    </row>
    <row r="2869" spans="9:9" ht="15" customHeight="1" x14ac:dyDescent="0.35">
      <c r="I2869"/>
    </row>
    <row r="2870" spans="9:9" ht="15" customHeight="1" x14ac:dyDescent="0.35">
      <c r="I2870"/>
    </row>
    <row r="2871" spans="9:9" ht="15" customHeight="1" x14ac:dyDescent="0.35">
      <c r="I2871"/>
    </row>
    <row r="2872" spans="9:9" ht="15" customHeight="1" x14ac:dyDescent="0.35">
      <c r="I2872"/>
    </row>
    <row r="2873" spans="9:9" ht="15" customHeight="1" x14ac:dyDescent="0.35">
      <c r="I2873"/>
    </row>
    <row r="2874" spans="9:9" ht="15" customHeight="1" x14ac:dyDescent="0.35">
      <c r="I2874"/>
    </row>
    <row r="2875" spans="9:9" ht="15" customHeight="1" x14ac:dyDescent="0.35">
      <c r="I2875"/>
    </row>
    <row r="2876" spans="9:9" ht="15" customHeight="1" x14ac:dyDescent="0.35">
      <c r="I2876"/>
    </row>
    <row r="2877" spans="9:9" ht="15" customHeight="1" x14ac:dyDescent="0.35">
      <c r="I2877"/>
    </row>
    <row r="2878" spans="9:9" ht="15" customHeight="1" x14ac:dyDescent="0.35">
      <c r="I2878"/>
    </row>
    <row r="2879" spans="9:9" ht="15" customHeight="1" x14ac:dyDescent="0.35">
      <c r="I2879"/>
    </row>
    <row r="2880" spans="9:9" ht="15" customHeight="1" x14ac:dyDescent="0.35">
      <c r="I2880"/>
    </row>
    <row r="2881" spans="9:9" ht="15" customHeight="1" x14ac:dyDescent="0.35">
      <c r="I2881"/>
    </row>
    <row r="2882" spans="9:9" ht="15" customHeight="1" x14ac:dyDescent="0.35">
      <c r="I2882"/>
    </row>
    <row r="2883" spans="9:9" ht="15" customHeight="1" x14ac:dyDescent="0.35">
      <c r="I2883"/>
    </row>
    <row r="2884" spans="9:9" ht="15" customHeight="1" x14ac:dyDescent="0.35">
      <c r="I2884"/>
    </row>
    <row r="2885" spans="9:9" ht="15" customHeight="1" x14ac:dyDescent="0.35">
      <c r="I2885"/>
    </row>
    <row r="2886" spans="9:9" ht="15" customHeight="1" x14ac:dyDescent="0.35">
      <c r="I2886"/>
    </row>
    <row r="2887" spans="9:9" ht="15" customHeight="1" x14ac:dyDescent="0.35">
      <c r="I2887"/>
    </row>
    <row r="2888" spans="9:9" ht="15" customHeight="1" x14ac:dyDescent="0.35">
      <c r="I2888"/>
    </row>
    <row r="2889" spans="9:9" ht="15" customHeight="1" x14ac:dyDescent="0.35">
      <c r="I2889"/>
    </row>
    <row r="2890" spans="9:9" ht="15" customHeight="1" x14ac:dyDescent="0.35">
      <c r="I2890"/>
    </row>
    <row r="2891" spans="9:9" ht="15" customHeight="1" x14ac:dyDescent="0.35">
      <c r="I2891"/>
    </row>
    <row r="2892" spans="9:9" ht="15" customHeight="1" x14ac:dyDescent="0.35">
      <c r="I2892"/>
    </row>
    <row r="2893" spans="9:9" ht="15" customHeight="1" x14ac:dyDescent="0.35">
      <c r="I2893"/>
    </row>
    <row r="2894" spans="9:9" ht="15" customHeight="1" x14ac:dyDescent="0.35">
      <c r="I2894"/>
    </row>
    <row r="2895" spans="9:9" ht="15" customHeight="1" x14ac:dyDescent="0.35">
      <c r="I2895"/>
    </row>
    <row r="2896" spans="9:9" ht="15" customHeight="1" x14ac:dyDescent="0.35">
      <c r="I2896"/>
    </row>
    <row r="2897" spans="9:9" ht="15" customHeight="1" x14ac:dyDescent="0.35">
      <c r="I2897"/>
    </row>
    <row r="2898" spans="9:9" ht="15" customHeight="1" x14ac:dyDescent="0.35">
      <c r="I2898"/>
    </row>
    <row r="2899" spans="9:9" ht="15" customHeight="1" x14ac:dyDescent="0.35">
      <c r="I2899"/>
    </row>
    <row r="2900" spans="9:9" ht="15" customHeight="1" x14ac:dyDescent="0.35">
      <c r="I2900"/>
    </row>
    <row r="2901" spans="9:9" ht="15" customHeight="1" x14ac:dyDescent="0.35">
      <c r="I2901"/>
    </row>
    <row r="2902" spans="9:9" ht="15" customHeight="1" x14ac:dyDescent="0.35">
      <c r="I2902"/>
    </row>
    <row r="2903" spans="9:9" ht="15" customHeight="1" x14ac:dyDescent="0.35">
      <c r="I2903"/>
    </row>
    <row r="2904" spans="9:9" ht="15" customHeight="1" x14ac:dyDescent="0.35">
      <c r="I2904"/>
    </row>
    <row r="2905" spans="9:9" ht="15" customHeight="1" x14ac:dyDescent="0.35">
      <c r="I2905"/>
    </row>
    <row r="2906" spans="9:9" ht="15" customHeight="1" x14ac:dyDescent="0.35">
      <c r="I2906"/>
    </row>
    <row r="2907" spans="9:9" ht="15" customHeight="1" x14ac:dyDescent="0.35">
      <c r="I2907"/>
    </row>
    <row r="2908" spans="9:9" ht="15" customHeight="1" x14ac:dyDescent="0.35">
      <c r="I2908"/>
    </row>
    <row r="2909" spans="9:9" ht="15" customHeight="1" x14ac:dyDescent="0.35">
      <c r="I2909"/>
    </row>
    <row r="2910" spans="9:9" ht="15" customHeight="1" x14ac:dyDescent="0.35">
      <c r="I2910"/>
    </row>
    <row r="2911" spans="9:9" ht="15" customHeight="1" x14ac:dyDescent="0.35">
      <c r="I2911"/>
    </row>
    <row r="2912" spans="9:9" ht="15" customHeight="1" x14ac:dyDescent="0.35">
      <c r="I2912"/>
    </row>
    <row r="2913" spans="9:9" ht="15" customHeight="1" x14ac:dyDescent="0.35">
      <c r="I2913"/>
    </row>
    <row r="2914" spans="9:9" ht="15" customHeight="1" x14ac:dyDescent="0.35">
      <c r="I2914"/>
    </row>
    <row r="2915" spans="9:9" ht="15" customHeight="1" x14ac:dyDescent="0.35">
      <c r="I2915"/>
    </row>
    <row r="2916" spans="9:9" ht="15" customHeight="1" x14ac:dyDescent="0.35">
      <c r="I2916"/>
    </row>
    <row r="2917" spans="9:9" ht="15" customHeight="1" x14ac:dyDescent="0.35">
      <c r="I2917"/>
    </row>
    <row r="2918" spans="9:9" ht="15" customHeight="1" x14ac:dyDescent="0.35">
      <c r="I2918"/>
    </row>
    <row r="2919" spans="9:9" ht="15" customHeight="1" x14ac:dyDescent="0.35">
      <c r="I2919"/>
    </row>
    <row r="2920" spans="9:9" ht="15" customHeight="1" x14ac:dyDescent="0.35">
      <c r="I2920"/>
    </row>
    <row r="2921" spans="9:9" ht="15" customHeight="1" x14ac:dyDescent="0.35">
      <c r="I2921"/>
    </row>
    <row r="2922" spans="9:9" ht="15" customHeight="1" x14ac:dyDescent="0.35">
      <c r="I2922"/>
    </row>
    <row r="2923" spans="9:9" ht="15" customHeight="1" x14ac:dyDescent="0.35">
      <c r="I2923"/>
    </row>
    <row r="2924" spans="9:9" ht="15" customHeight="1" x14ac:dyDescent="0.35">
      <c r="I2924"/>
    </row>
    <row r="2925" spans="9:9" ht="15" customHeight="1" x14ac:dyDescent="0.35">
      <c r="I2925"/>
    </row>
    <row r="2926" spans="9:9" ht="15" customHeight="1" x14ac:dyDescent="0.35">
      <c r="I2926"/>
    </row>
    <row r="2927" spans="9:9" ht="15" customHeight="1" x14ac:dyDescent="0.35">
      <c r="I2927"/>
    </row>
    <row r="2928" spans="9:9" ht="15" customHeight="1" x14ac:dyDescent="0.35">
      <c r="I2928"/>
    </row>
    <row r="2929" spans="9:9" ht="15" customHeight="1" x14ac:dyDescent="0.35">
      <c r="I2929"/>
    </row>
    <row r="2930" spans="9:9" ht="15" customHeight="1" x14ac:dyDescent="0.35">
      <c r="I2930"/>
    </row>
    <row r="2931" spans="9:9" ht="15" customHeight="1" x14ac:dyDescent="0.35">
      <c r="I2931"/>
    </row>
    <row r="2932" spans="9:9" ht="15" customHeight="1" x14ac:dyDescent="0.35">
      <c r="I2932"/>
    </row>
    <row r="2933" spans="9:9" ht="15" customHeight="1" x14ac:dyDescent="0.35">
      <c r="I2933"/>
    </row>
    <row r="2934" spans="9:9" ht="15" customHeight="1" x14ac:dyDescent="0.35">
      <c r="I2934"/>
    </row>
    <row r="2935" spans="9:9" ht="15" customHeight="1" x14ac:dyDescent="0.35">
      <c r="I2935"/>
    </row>
    <row r="2936" spans="9:9" ht="15" customHeight="1" x14ac:dyDescent="0.35">
      <c r="I2936"/>
    </row>
    <row r="2937" spans="9:9" ht="15" customHeight="1" x14ac:dyDescent="0.35">
      <c r="I2937"/>
    </row>
    <row r="2938" spans="9:9" ht="15" customHeight="1" x14ac:dyDescent="0.35">
      <c r="I2938"/>
    </row>
    <row r="2939" spans="9:9" ht="15" customHeight="1" x14ac:dyDescent="0.35">
      <c r="I2939"/>
    </row>
    <row r="2940" spans="9:9" ht="15" customHeight="1" x14ac:dyDescent="0.35">
      <c r="I2940"/>
    </row>
    <row r="2941" spans="9:9" ht="15" customHeight="1" x14ac:dyDescent="0.35">
      <c r="I2941"/>
    </row>
    <row r="2942" spans="9:9" ht="15" customHeight="1" x14ac:dyDescent="0.35">
      <c r="I2942"/>
    </row>
    <row r="2943" spans="9:9" ht="15" customHeight="1" x14ac:dyDescent="0.35">
      <c r="I2943"/>
    </row>
    <row r="2944" spans="9:9" ht="15" customHeight="1" x14ac:dyDescent="0.35">
      <c r="I2944"/>
    </row>
    <row r="2945" spans="9:9" ht="15" customHeight="1" x14ac:dyDescent="0.35">
      <c r="I2945"/>
    </row>
    <row r="2946" spans="9:9" ht="15" customHeight="1" x14ac:dyDescent="0.35">
      <c r="I2946"/>
    </row>
    <row r="2947" spans="9:9" ht="15" customHeight="1" x14ac:dyDescent="0.35">
      <c r="I2947"/>
    </row>
    <row r="2948" spans="9:9" ht="15" customHeight="1" x14ac:dyDescent="0.35">
      <c r="I2948"/>
    </row>
    <row r="2949" spans="9:9" ht="15" customHeight="1" x14ac:dyDescent="0.35">
      <c r="I2949"/>
    </row>
    <row r="2950" spans="9:9" ht="15" customHeight="1" x14ac:dyDescent="0.35">
      <c r="I2950"/>
    </row>
    <row r="2951" spans="9:9" ht="15" customHeight="1" x14ac:dyDescent="0.35">
      <c r="I2951"/>
    </row>
    <row r="2952" spans="9:9" ht="15" customHeight="1" x14ac:dyDescent="0.35">
      <c r="I2952"/>
    </row>
    <row r="2953" spans="9:9" ht="15" customHeight="1" x14ac:dyDescent="0.35">
      <c r="I2953"/>
    </row>
    <row r="2954" spans="9:9" ht="15" customHeight="1" x14ac:dyDescent="0.35">
      <c r="I2954"/>
    </row>
    <row r="2955" spans="9:9" ht="15" customHeight="1" x14ac:dyDescent="0.35">
      <c r="I2955"/>
    </row>
    <row r="2956" spans="9:9" ht="15" customHeight="1" x14ac:dyDescent="0.35">
      <c r="I2956"/>
    </row>
    <row r="2957" spans="9:9" ht="15" customHeight="1" x14ac:dyDescent="0.35">
      <c r="I2957"/>
    </row>
    <row r="2958" spans="9:9" ht="15" customHeight="1" x14ac:dyDescent="0.35">
      <c r="I2958"/>
    </row>
    <row r="2959" spans="9:9" ht="15" customHeight="1" x14ac:dyDescent="0.35">
      <c r="I2959"/>
    </row>
    <row r="2960" spans="9:9" ht="15" customHeight="1" x14ac:dyDescent="0.35">
      <c r="I2960"/>
    </row>
    <row r="2961" spans="9:9" ht="15" customHeight="1" x14ac:dyDescent="0.35">
      <c r="I2961"/>
    </row>
    <row r="2962" spans="9:9" ht="15" customHeight="1" x14ac:dyDescent="0.35">
      <c r="I2962"/>
    </row>
    <row r="2963" spans="9:9" ht="15" customHeight="1" x14ac:dyDescent="0.35">
      <c r="I2963"/>
    </row>
    <row r="2964" spans="9:9" ht="15" customHeight="1" x14ac:dyDescent="0.35">
      <c r="I2964"/>
    </row>
    <row r="2965" spans="9:9" ht="15" customHeight="1" x14ac:dyDescent="0.35">
      <c r="I2965"/>
    </row>
    <row r="2966" spans="9:9" ht="15" customHeight="1" x14ac:dyDescent="0.35">
      <c r="I2966"/>
    </row>
    <row r="2967" spans="9:9" ht="15" customHeight="1" x14ac:dyDescent="0.35">
      <c r="I2967"/>
    </row>
    <row r="2968" spans="9:9" ht="15" customHeight="1" x14ac:dyDescent="0.35">
      <c r="I2968"/>
    </row>
    <row r="2969" spans="9:9" ht="15" customHeight="1" x14ac:dyDescent="0.35">
      <c r="I2969"/>
    </row>
    <row r="2970" spans="9:9" ht="15" customHeight="1" x14ac:dyDescent="0.35">
      <c r="I2970"/>
    </row>
    <row r="2971" spans="9:9" ht="15" customHeight="1" x14ac:dyDescent="0.35">
      <c r="I2971"/>
    </row>
    <row r="2972" spans="9:9" ht="15" customHeight="1" x14ac:dyDescent="0.35">
      <c r="I2972"/>
    </row>
    <row r="2973" spans="9:9" ht="15" customHeight="1" x14ac:dyDescent="0.35">
      <c r="I2973"/>
    </row>
    <row r="2974" spans="9:9" ht="15" customHeight="1" x14ac:dyDescent="0.35">
      <c r="I2974"/>
    </row>
    <row r="2975" spans="9:9" ht="15" customHeight="1" x14ac:dyDescent="0.35">
      <c r="I2975"/>
    </row>
    <row r="2976" spans="9:9" ht="15" customHeight="1" x14ac:dyDescent="0.35">
      <c r="I2976"/>
    </row>
    <row r="2977" spans="9:9" ht="15" customHeight="1" x14ac:dyDescent="0.35">
      <c r="I2977"/>
    </row>
    <row r="2978" spans="9:9" ht="15" customHeight="1" x14ac:dyDescent="0.35">
      <c r="I2978"/>
    </row>
    <row r="2979" spans="9:9" ht="15" customHeight="1" x14ac:dyDescent="0.35">
      <c r="I2979"/>
    </row>
    <row r="2980" spans="9:9" ht="15" customHeight="1" x14ac:dyDescent="0.35">
      <c r="I2980"/>
    </row>
    <row r="2981" spans="9:9" ht="15" customHeight="1" x14ac:dyDescent="0.35">
      <c r="I2981"/>
    </row>
    <row r="2982" spans="9:9" ht="15" customHeight="1" x14ac:dyDescent="0.35">
      <c r="I2982"/>
    </row>
    <row r="2983" spans="9:9" ht="15" customHeight="1" x14ac:dyDescent="0.35">
      <c r="I2983"/>
    </row>
    <row r="2984" spans="9:9" ht="15" customHeight="1" x14ac:dyDescent="0.35">
      <c r="I2984"/>
    </row>
    <row r="2985" spans="9:9" ht="15" customHeight="1" x14ac:dyDescent="0.35">
      <c r="I2985"/>
    </row>
    <row r="2986" spans="9:9" ht="15" customHeight="1" x14ac:dyDescent="0.35">
      <c r="I2986"/>
    </row>
    <row r="2987" spans="9:9" ht="15" customHeight="1" x14ac:dyDescent="0.35">
      <c r="I2987"/>
    </row>
    <row r="2988" spans="9:9" ht="15" customHeight="1" x14ac:dyDescent="0.35">
      <c r="I2988"/>
    </row>
    <row r="2989" spans="9:9" ht="15" customHeight="1" x14ac:dyDescent="0.35">
      <c r="I2989"/>
    </row>
    <row r="2990" spans="9:9" ht="15" customHeight="1" x14ac:dyDescent="0.35">
      <c r="I2990"/>
    </row>
    <row r="2991" spans="9:9" ht="15" customHeight="1" x14ac:dyDescent="0.35">
      <c r="I2991"/>
    </row>
    <row r="2992" spans="9:9" ht="15" customHeight="1" x14ac:dyDescent="0.35">
      <c r="I2992"/>
    </row>
    <row r="2993" spans="9:9" ht="15" customHeight="1" x14ac:dyDescent="0.35">
      <c r="I2993"/>
    </row>
    <row r="2994" spans="9:9" ht="15" customHeight="1" x14ac:dyDescent="0.35">
      <c r="I2994"/>
    </row>
    <row r="2995" spans="9:9" ht="15" customHeight="1" x14ac:dyDescent="0.35">
      <c r="I2995"/>
    </row>
    <row r="2996" spans="9:9" ht="15" customHeight="1" x14ac:dyDescent="0.35">
      <c r="I2996"/>
    </row>
    <row r="2997" spans="9:9" ht="15" customHeight="1" x14ac:dyDescent="0.35">
      <c r="I2997"/>
    </row>
    <row r="2998" spans="9:9" ht="15" customHeight="1" x14ac:dyDescent="0.35">
      <c r="I2998"/>
    </row>
    <row r="2999" spans="9:9" ht="15" customHeight="1" x14ac:dyDescent="0.35">
      <c r="I2999"/>
    </row>
    <row r="3000" spans="9:9" ht="15" customHeight="1" x14ac:dyDescent="0.35">
      <c r="I3000"/>
    </row>
    <row r="3001" spans="9:9" ht="15" customHeight="1" x14ac:dyDescent="0.35">
      <c r="I3001"/>
    </row>
    <row r="3002" spans="9:9" ht="15" customHeight="1" x14ac:dyDescent="0.35">
      <c r="I3002"/>
    </row>
    <row r="3003" spans="9:9" ht="15" customHeight="1" x14ac:dyDescent="0.35">
      <c r="I3003"/>
    </row>
    <row r="3004" spans="9:9" ht="15" customHeight="1" x14ac:dyDescent="0.35">
      <c r="I3004"/>
    </row>
    <row r="3005" spans="9:9" ht="15" customHeight="1" x14ac:dyDescent="0.35">
      <c r="I3005"/>
    </row>
    <row r="3006" spans="9:9" ht="15" customHeight="1" x14ac:dyDescent="0.35">
      <c r="I3006"/>
    </row>
    <row r="3007" spans="9:9" ht="15" customHeight="1" x14ac:dyDescent="0.35">
      <c r="I3007"/>
    </row>
    <row r="3008" spans="9:9" ht="15" customHeight="1" x14ac:dyDescent="0.35">
      <c r="I3008"/>
    </row>
    <row r="3009" spans="9:9" ht="15" customHeight="1" x14ac:dyDescent="0.35">
      <c r="I3009"/>
    </row>
    <row r="3010" spans="9:9" ht="15" customHeight="1" x14ac:dyDescent="0.35">
      <c r="I3010"/>
    </row>
    <row r="3011" spans="9:9" ht="15" customHeight="1" x14ac:dyDescent="0.35">
      <c r="I3011"/>
    </row>
    <row r="3012" spans="9:9" ht="15" customHeight="1" x14ac:dyDescent="0.35">
      <c r="I3012"/>
    </row>
    <row r="3013" spans="9:9" ht="15" customHeight="1" x14ac:dyDescent="0.35">
      <c r="I3013"/>
    </row>
    <row r="3014" spans="9:9" ht="15" customHeight="1" x14ac:dyDescent="0.35">
      <c r="I3014"/>
    </row>
    <row r="3015" spans="9:9" ht="15" customHeight="1" x14ac:dyDescent="0.35">
      <c r="I3015"/>
    </row>
    <row r="3016" spans="9:9" ht="15" customHeight="1" x14ac:dyDescent="0.35">
      <c r="I3016"/>
    </row>
    <row r="3017" spans="9:9" ht="15" customHeight="1" x14ac:dyDescent="0.35">
      <c r="I3017"/>
    </row>
    <row r="3018" spans="9:9" ht="15" customHeight="1" x14ac:dyDescent="0.35">
      <c r="I3018"/>
    </row>
    <row r="3019" spans="9:9" ht="15" customHeight="1" x14ac:dyDescent="0.35">
      <c r="I3019"/>
    </row>
    <row r="3020" spans="9:9" ht="15" customHeight="1" x14ac:dyDescent="0.35">
      <c r="I3020"/>
    </row>
    <row r="3021" spans="9:9" ht="15" customHeight="1" x14ac:dyDescent="0.35">
      <c r="I3021"/>
    </row>
    <row r="3022" spans="9:9" ht="15" customHeight="1" x14ac:dyDescent="0.35">
      <c r="I3022"/>
    </row>
    <row r="3023" spans="9:9" ht="15" customHeight="1" x14ac:dyDescent="0.35">
      <c r="I3023"/>
    </row>
    <row r="3024" spans="9:9" ht="15" customHeight="1" x14ac:dyDescent="0.35">
      <c r="I3024"/>
    </row>
    <row r="3025" spans="9:9" ht="15" customHeight="1" x14ac:dyDescent="0.35">
      <c r="I3025"/>
    </row>
    <row r="3026" spans="9:9" ht="15" customHeight="1" x14ac:dyDescent="0.35">
      <c r="I3026"/>
    </row>
    <row r="3027" spans="9:9" ht="15" customHeight="1" x14ac:dyDescent="0.35">
      <c r="I3027"/>
    </row>
    <row r="3028" spans="9:9" ht="15" customHeight="1" x14ac:dyDescent="0.35">
      <c r="I3028"/>
    </row>
    <row r="3029" spans="9:9" ht="15" customHeight="1" x14ac:dyDescent="0.35">
      <c r="I3029"/>
    </row>
    <row r="3030" spans="9:9" ht="15" customHeight="1" x14ac:dyDescent="0.35">
      <c r="I3030"/>
    </row>
    <row r="3031" spans="9:9" ht="15" customHeight="1" x14ac:dyDescent="0.35">
      <c r="I3031"/>
    </row>
    <row r="3032" spans="9:9" ht="15" customHeight="1" x14ac:dyDescent="0.35">
      <c r="I3032"/>
    </row>
    <row r="3033" spans="9:9" ht="15" customHeight="1" x14ac:dyDescent="0.35">
      <c r="I3033"/>
    </row>
    <row r="3034" spans="9:9" ht="15" customHeight="1" x14ac:dyDescent="0.35">
      <c r="I3034"/>
    </row>
    <row r="3035" spans="9:9" ht="15" customHeight="1" x14ac:dyDescent="0.35">
      <c r="I3035"/>
    </row>
    <row r="3036" spans="9:9" ht="15" customHeight="1" x14ac:dyDescent="0.35">
      <c r="I3036"/>
    </row>
    <row r="3037" spans="9:9" ht="15" customHeight="1" x14ac:dyDescent="0.35">
      <c r="I3037"/>
    </row>
    <row r="3038" spans="9:9" ht="15" customHeight="1" x14ac:dyDescent="0.35">
      <c r="I3038"/>
    </row>
    <row r="3039" spans="9:9" ht="15" customHeight="1" x14ac:dyDescent="0.35">
      <c r="I3039"/>
    </row>
    <row r="3040" spans="9:9" ht="15" customHeight="1" x14ac:dyDescent="0.35">
      <c r="I3040"/>
    </row>
    <row r="3041" spans="9:9" ht="15" customHeight="1" x14ac:dyDescent="0.35">
      <c r="I3041"/>
    </row>
    <row r="3042" spans="9:9" ht="15" customHeight="1" x14ac:dyDescent="0.35">
      <c r="I3042"/>
    </row>
    <row r="3043" spans="9:9" ht="15" customHeight="1" x14ac:dyDescent="0.35">
      <c r="I3043"/>
    </row>
    <row r="3044" spans="9:9" ht="15" customHeight="1" x14ac:dyDescent="0.35">
      <c r="I3044"/>
    </row>
    <row r="3045" spans="9:9" ht="15" customHeight="1" x14ac:dyDescent="0.35">
      <c r="I3045"/>
    </row>
    <row r="3046" spans="9:9" ht="15" customHeight="1" x14ac:dyDescent="0.35">
      <c r="I3046"/>
    </row>
    <row r="3047" spans="9:9" ht="15" customHeight="1" x14ac:dyDescent="0.35">
      <c r="I3047"/>
    </row>
    <row r="3048" spans="9:9" ht="15" customHeight="1" x14ac:dyDescent="0.35">
      <c r="I3048"/>
    </row>
    <row r="3049" spans="9:9" ht="15" customHeight="1" x14ac:dyDescent="0.35">
      <c r="I3049"/>
    </row>
    <row r="3050" spans="9:9" ht="15" customHeight="1" x14ac:dyDescent="0.35">
      <c r="I3050"/>
    </row>
    <row r="3051" spans="9:9" ht="15" customHeight="1" x14ac:dyDescent="0.35">
      <c r="I3051"/>
    </row>
    <row r="3052" spans="9:9" ht="15" customHeight="1" x14ac:dyDescent="0.35">
      <c r="I3052"/>
    </row>
    <row r="3053" spans="9:9" ht="15" customHeight="1" x14ac:dyDescent="0.35">
      <c r="I3053"/>
    </row>
    <row r="3054" spans="9:9" ht="15" customHeight="1" x14ac:dyDescent="0.35">
      <c r="I3054"/>
    </row>
    <row r="3055" spans="9:9" ht="15" customHeight="1" x14ac:dyDescent="0.35">
      <c r="I3055"/>
    </row>
    <row r="3056" spans="9:9" ht="15" customHeight="1" x14ac:dyDescent="0.35">
      <c r="I3056"/>
    </row>
    <row r="3057" spans="9:9" ht="15" customHeight="1" x14ac:dyDescent="0.35">
      <c r="I3057"/>
    </row>
    <row r="3058" spans="9:9" ht="15" customHeight="1" x14ac:dyDescent="0.35">
      <c r="I3058"/>
    </row>
    <row r="3059" spans="9:9" ht="15" customHeight="1" x14ac:dyDescent="0.35">
      <c r="I3059"/>
    </row>
    <row r="3060" spans="9:9" ht="15" customHeight="1" x14ac:dyDescent="0.35">
      <c r="I3060"/>
    </row>
    <row r="3061" spans="9:9" ht="15" customHeight="1" x14ac:dyDescent="0.35">
      <c r="I3061"/>
    </row>
    <row r="3062" spans="9:9" ht="15" customHeight="1" x14ac:dyDescent="0.35">
      <c r="I3062"/>
    </row>
    <row r="3063" spans="9:9" ht="15" customHeight="1" x14ac:dyDescent="0.35">
      <c r="I3063"/>
    </row>
    <row r="3064" spans="9:9" ht="15" customHeight="1" x14ac:dyDescent="0.35">
      <c r="I3064"/>
    </row>
    <row r="3065" spans="9:9" ht="15" customHeight="1" x14ac:dyDescent="0.35">
      <c r="I3065"/>
    </row>
    <row r="3066" spans="9:9" ht="15" customHeight="1" x14ac:dyDescent="0.35">
      <c r="I3066"/>
    </row>
    <row r="3067" spans="9:9" ht="15" customHeight="1" x14ac:dyDescent="0.35">
      <c r="I3067"/>
    </row>
    <row r="3068" spans="9:9" ht="15" customHeight="1" x14ac:dyDescent="0.35">
      <c r="I3068"/>
    </row>
    <row r="3069" spans="9:9" ht="15" customHeight="1" x14ac:dyDescent="0.35">
      <c r="I3069"/>
    </row>
    <row r="3070" spans="9:9" ht="15" customHeight="1" x14ac:dyDescent="0.35">
      <c r="I3070"/>
    </row>
    <row r="3071" spans="9:9" ht="15" customHeight="1" x14ac:dyDescent="0.35">
      <c r="I3071"/>
    </row>
    <row r="3072" spans="9:9" ht="15" customHeight="1" x14ac:dyDescent="0.35">
      <c r="I3072"/>
    </row>
    <row r="3073" spans="9:9" ht="15" customHeight="1" x14ac:dyDescent="0.35">
      <c r="I3073"/>
    </row>
    <row r="3074" spans="9:9" ht="15" customHeight="1" x14ac:dyDescent="0.35">
      <c r="I3074"/>
    </row>
    <row r="3075" spans="9:9" ht="15" customHeight="1" x14ac:dyDescent="0.35">
      <c r="I3075"/>
    </row>
    <row r="3076" spans="9:9" ht="15" customHeight="1" x14ac:dyDescent="0.35">
      <c r="I3076"/>
    </row>
    <row r="3077" spans="9:9" ht="15" customHeight="1" x14ac:dyDescent="0.35">
      <c r="I3077"/>
    </row>
    <row r="3078" spans="9:9" ht="15" customHeight="1" x14ac:dyDescent="0.35">
      <c r="I3078"/>
    </row>
    <row r="3079" spans="9:9" ht="15" customHeight="1" x14ac:dyDescent="0.35">
      <c r="I3079"/>
    </row>
    <row r="3080" spans="9:9" ht="15" customHeight="1" x14ac:dyDescent="0.35">
      <c r="I3080"/>
    </row>
    <row r="3081" spans="9:9" ht="15" customHeight="1" x14ac:dyDescent="0.35">
      <c r="I3081"/>
    </row>
    <row r="3082" spans="9:9" ht="15" customHeight="1" x14ac:dyDescent="0.35">
      <c r="I3082"/>
    </row>
    <row r="3083" spans="9:9" ht="15" customHeight="1" x14ac:dyDescent="0.35">
      <c r="I3083"/>
    </row>
    <row r="3084" spans="9:9" ht="15" customHeight="1" x14ac:dyDescent="0.35">
      <c r="I3084"/>
    </row>
    <row r="3085" spans="9:9" ht="15" customHeight="1" x14ac:dyDescent="0.35">
      <c r="I3085"/>
    </row>
    <row r="3086" spans="9:9" ht="15" customHeight="1" x14ac:dyDescent="0.35">
      <c r="I3086"/>
    </row>
    <row r="3087" spans="9:9" ht="15" customHeight="1" x14ac:dyDescent="0.35">
      <c r="I3087"/>
    </row>
    <row r="3088" spans="9:9" ht="15" customHeight="1" x14ac:dyDescent="0.35">
      <c r="I3088"/>
    </row>
    <row r="3089" spans="9:9" ht="15" customHeight="1" x14ac:dyDescent="0.35">
      <c r="I3089"/>
    </row>
    <row r="3090" spans="9:9" ht="15" customHeight="1" x14ac:dyDescent="0.35">
      <c r="I3090"/>
    </row>
    <row r="3091" spans="9:9" ht="15" customHeight="1" x14ac:dyDescent="0.35">
      <c r="I3091"/>
    </row>
    <row r="3092" spans="9:9" ht="15" customHeight="1" x14ac:dyDescent="0.35">
      <c r="I3092"/>
    </row>
    <row r="3093" spans="9:9" ht="15" customHeight="1" x14ac:dyDescent="0.35">
      <c r="I3093"/>
    </row>
    <row r="3094" spans="9:9" ht="15" customHeight="1" x14ac:dyDescent="0.35">
      <c r="I3094"/>
    </row>
    <row r="3095" spans="9:9" ht="15" customHeight="1" x14ac:dyDescent="0.35">
      <c r="I3095"/>
    </row>
    <row r="3096" spans="9:9" ht="15" customHeight="1" x14ac:dyDescent="0.35">
      <c r="I3096"/>
    </row>
    <row r="3097" spans="9:9" ht="15" customHeight="1" x14ac:dyDescent="0.35">
      <c r="I3097"/>
    </row>
    <row r="3098" spans="9:9" ht="15" customHeight="1" x14ac:dyDescent="0.35">
      <c r="I3098"/>
    </row>
    <row r="3099" spans="9:9" ht="15" customHeight="1" x14ac:dyDescent="0.35">
      <c r="I3099"/>
    </row>
    <row r="3100" spans="9:9" ht="15" customHeight="1" x14ac:dyDescent="0.35">
      <c r="I3100"/>
    </row>
    <row r="3101" spans="9:9" ht="15" customHeight="1" x14ac:dyDescent="0.35">
      <c r="I3101"/>
    </row>
    <row r="3102" spans="9:9" ht="15" customHeight="1" x14ac:dyDescent="0.35">
      <c r="I3102"/>
    </row>
    <row r="3103" spans="9:9" ht="15" customHeight="1" x14ac:dyDescent="0.35">
      <c r="I3103"/>
    </row>
    <row r="3104" spans="9:9" ht="15" customHeight="1" x14ac:dyDescent="0.35">
      <c r="I3104"/>
    </row>
    <row r="3105" spans="9:9" ht="15" customHeight="1" x14ac:dyDescent="0.35">
      <c r="I3105"/>
    </row>
    <row r="3106" spans="9:9" ht="15" customHeight="1" x14ac:dyDescent="0.35">
      <c r="I3106"/>
    </row>
    <row r="3107" spans="9:9" ht="15" customHeight="1" x14ac:dyDescent="0.35">
      <c r="I3107"/>
    </row>
    <row r="3108" spans="9:9" ht="15" customHeight="1" x14ac:dyDescent="0.35">
      <c r="I3108"/>
    </row>
    <row r="3109" spans="9:9" ht="15" customHeight="1" x14ac:dyDescent="0.35">
      <c r="I3109"/>
    </row>
    <row r="3110" spans="9:9" ht="15" customHeight="1" x14ac:dyDescent="0.35">
      <c r="I3110"/>
    </row>
    <row r="3111" spans="9:9" ht="15" customHeight="1" x14ac:dyDescent="0.35">
      <c r="I3111"/>
    </row>
    <row r="3112" spans="9:9" ht="15" customHeight="1" x14ac:dyDescent="0.35">
      <c r="I3112"/>
    </row>
    <row r="3113" spans="9:9" ht="15" customHeight="1" x14ac:dyDescent="0.35">
      <c r="I3113"/>
    </row>
    <row r="3114" spans="9:9" ht="15" customHeight="1" x14ac:dyDescent="0.35">
      <c r="I3114"/>
    </row>
    <row r="3115" spans="9:9" ht="15" customHeight="1" x14ac:dyDescent="0.35">
      <c r="I3115"/>
    </row>
    <row r="3116" spans="9:9" ht="15" customHeight="1" x14ac:dyDescent="0.35">
      <c r="I3116"/>
    </row>
    <row r="3117" spans="9:9" ht="15" customHeight="1" x14ac:dyDescent="0.35">
      <c r="I3117"/>
    </row>
    <row r="3118" spans="9:9" ht="15" customHeight="1" x14ac:dyDescent="0.35">
      <c r="I3118"/>
    </row>
    <row r="3119" spans="9:9" ht="15" customHeight="1" x14ac:dyDescent="0.35">
      <c r="I3119"/>
    </row>
    <row r="3120" spans="9:9" ht="15" customHeight="1" x14ac:dyDescent="0.35">
      <c r="I3120"/>
    </row>
    <row r="3121" spans="9:9" ht="15" customHeight="1" x14ac:dyDescent="0.35">
      <c r="I3121"/>
    </row>
    <row r="3122" spans="9:9" ht="15" customHeight="1" x14ac:dyDescent="0.35">
      <c r="I3122"/>
    </row>
    <row r="3123" spans="9:9" ht="15" customHeight="1" x14ac:dyDescent="0.35">
      <c r="I3123"/>
    </row>
    <row r="3124" spans="9:9" ht="15" customHeight="1" x14ac:dyDescent="0.35">
      <c r="I3124"/>
    </row>
    <row r="3125" spans="9:9" ht="15" customHeight="1" x14ac:dyDescent="0.35">
      <c r="I3125"/>
    </row>
    <row r="3126" spans="9:9" ht="15" customHeight="1" x14ac:dyDescent="0.35">
      <c r="I3126"/>
    </row>
    <row r="3127" spans="9:9" ht="15" customHeight="1" x14ac:dyDescent="0.35">
      <c r="I3127"/>
    </row>
    <row r="3128" spans="9:9" ht="15" customHeight="1" x14ac:dyDescent="0.35">
      <c r="I3128"/>
    </row>
    <row r="3129" spans="9:9" ht="15" customHeight="1" x14ac:dyDescent="0.35">
      <c r="I3129"/>
    </row>
    <row r="3130" spans="9:9" ht="15" customHeight="1" x14ac:dyDescent="0.35">
      <c r="I3130"/>
    </row>
    <row r="3131" spans="9:9" ht="15" customHeight="1" x14ac:dyDescent="0.35">
      <c r="I3131"/>
    </row>
    <row r="3132" spans="9:9" ht="15" customHeight="1" x14ac:dyDescent="0.35">
      <c r="I3132"/>
    </row>
    <row r="3133" spans="9:9" ht="15" customHeight="1" x14ac:dyDescent="0.35">
      <c r="I3133"/>
    </row>
    <row r="3134" spans="9:9" ht="15" customHeight="1" x14ac:dyDescent="0.35">
      <c r="I3134"/>
    </row>
    <row r="3135" spans="9:9" ht="15" customHeight="1" x14ac:dyDescent="0.35">
      <c r="I3135"/>
    </row>
    <row r="3136" spans="9:9" ht="15" customHeight="1" x14ac:dyDescent="0.35">
      <c r="I3136"/>
    </row>
    <row r="3137" spans="9:9" ht="15" customHeight="1" x14ac:dyDescent="0.35">
      <c r="I3137"/>
    </row>
    <row r="3138" spans="9:9" ht="15" customHeight="1" x14ac:dyDescent="0.35">
      <c r="I3138"/>
    </row>
    <row r="3139" spans="9:9" ht="15" customHeight="1" x14ac:dyDescent="0.35">
      <c r="I3139"/>
    </row>
    <row r="3140" spans="9:9" ht="15" customHeight="1" x14ac:dyDescent="0.35">
      <c r="I3140"/>
    </row>
    <row r="3141" spans="9:9" ht="15" customHeight="1" x14ac:dyDescent="0.35">
      <c r="I3141"/>
    </row>
    <row r="3142" spans="9:9" ht="15" customHeight="1" x14ac:dyDescent="0.35">
      <c r="I3142"/>
    </row>
    <row r="3143" spans="9:9" ht="15" customHeight="1" x14ac:dyDescent="0.35">
      <c r="I3143"/>
    </row>
    <row r="3144" spans="9:9" ht="15" customHeight="1" x14ac:dyDescent="0.35">
      <c r="I3144"/>
    </row>
    <row r="3145" spans="9:9" ht="15" customHeight="1" x14ac:dyDescent="0.35">
      <c r="I3145"/>
    </row>
    <row r="3146" spans="9:9" ht="15" customHeight="1" x14ac:dyDescent="0.35">
      <c r="I3146"/>
    </row>
    <row r="3147" spans="9:9" ht="15" customHeight="1" x14ac:dyDescent="0.35">
      <c r="I3147"/>
    </row>
    <row r="3148" spans="9:9" ht="15" customHeight="1" x14ac:dyDescent="0.35">
      <c r="I3148"/>
    </row>
    <row r="3149" spans="9:9" ht="15" customHeight="1" x14ac:dyDescent="0.35">
      <c r="I3149"/>
    </row>
    <row r="3150" spans="9:9" ht="15" customHeight="1" x14ac:dyDescent="0.35">
      <c r="I3150"/>
    </row>
    <row r="3151" spans="9:9" ht="15" customHeight="1" x14ac:dyDescent="0.35">
      <c r="I3151"/>
    </row>
    <row r="3152" spans="9:9" ht="15" customHeight="1" x14ac:dyDescent="0.35">
      <c r="I3152"/>
    </row>
    <row r="3153" spans="9:9" ht="15" customHeight="1" x14ac:dyDescent="0.35">
      <c r="I3153"/>
    </row>
    <row r="3154" spans="9:9" ht="15" customHeight="1" x14ac:dyDescent="0.35">
      <c r="I3154"/>
    </row>
    <row r="3155" spans="9:9" ht="15" customHeight="1" x14ac:dyDescent="0.35">
      <c r="I3155"/>
    </row>
    <row r="3156" spans="9:9" ht="15" customHeight="1" x14ac:dyDescent="0.35">
      <c r="I3156"/>
    </row>
    <row r="3157" spans="9:9" ht="15" customHeight="1" x14ac:dyDescent="0.35">
      <c r="I3157"/>
    </row>
    <row r="3158" spans="9:9" ht="15" customHeight="1" x14ac:dyDescent="0.35">
      <c r="I3158"/>
    </row>
    <row r="3159" spans="9:9" ht="15" customHeight="1" x14ac:dyDescent="0.35">
      <c r="I3159"/>
    </row>
    <row r="3160" spans="9:9" ht="15" customHeight="1" x14ac:dyDescent="0.35">
      <c r="I3160"/>
    </row>
    <row r="3161" spans="9:9" ht="15" customHeight="1" x14ac:dyDescent="0.35">
      <c r="I3161"/>
    </row>
    <row r="3162" spans="9:9" ht="15" customHeight="1" x14ac:dyDescent="0.35">
      <c r="I3162"/>
    </row>
    <row r="3163" spans="9:9" ht="15" customHeight="1" x14ac:dyDescent="0.35">
      <c r="I3163"/>
    </row>
    <row r="3164" spans="9:9" ht="15" customHeight="1" x14ac:dyDescent="0.35">
      <c r="I3164"/>
    </row>
    <row r="3165" spans="9:9" ht="15" customHeight="1" x14ac:dyDescent="0.35">
      <c r="I3165"/>
    </row>
    <row r="3166" spans="9:9" ht="15" customHeight="1" x14ac:dyDescent="0.35">
      <c r="I3166"/>
    </row>
    <row r="3167" spans="9:9" ht="15" customHeight="1" x14ac:dyDescent="0.35">
      <c r="I3167"/>
    </row>
    <row r="3168" spans="9:9" ht="15" customHeight="1" x14ac:dyDescent="0.35">
      <c r="I3168"/>
    </row>
    <row r="3169" spans="9:9" ht="15" customHeight="1" x14ac:dyDescent="0.35">
      <c r="I3169"/>
    </row>
    <row r="3170" spans="9:9" ht="15" customHeight="1" x14ac:dyDescent="0.35">
      <c r="I3170"/>
    </row>
    <row r="3171" spans="9:9" ht="15" customHeight="1" x14ac:dyDescent="0.35">
      <c r="I3171"/>
    </row>
    <row r="3172" spans="9:9" ht="15" customHeight="1" x14ac:dyDescent="0.35">
      <c r="I3172"/>
    </row>
    <row r="3173" spans="9:9" ht="15" customHeight="1" x14ac:dyDescent="0.35">
      <c r="I3173"/>
    </row>
    <row r="3174" spans="9:9" ht="15" customHeight="1" x14ac:dyDescent="0.35">
      <c r="I3174"/>
    </row>
    <row r="3175" spans="9:9" ht="15" customHeight="1" x14ac:dyDescent="0.35">
      <c r="I3175"/>
    </row>
    <row r="3176" spans="9:9" ht="15" customHeight="1" x14ac:dyDescent="0.35">
      <c r="I3176"/>
    </row>
    <row r="3177" spans="9:9" ht="15" customHeight="1" x14ac:dyDescent="0.35">
      <c r="I3177"/>
    </row>
    <row r="3178" spans="9:9" ht="15" customHeight="1" x14ac:dyDescent="0.35">
      <c r="I3178"/>
    </row>
    <row r="3179" spans="9:9" ht="15" customHeight="1" x14ac:dyDescent="0.35">
      <c r="I3179"/>
    </row>
    <row r="3180" spans="9:9" ht="15" customHeight="1" x14ac:dyDescent="0.35">
      <c r="I3180"/>
    </row>
    <row r="3181" spans="9:9" ht="15" customHeight="1" x14ac:dyDescent="0.35">
      <c r="I3181"/>
    </row>
    <row r="3182" spans="9:9" ht="15" customHeight="1" x14ac:dyDescent="0.35">
      <c r="I3182"/>
    </row>
    <row r="3183" spans="9:9" ht="15" customHeight="1" x14ac:dyDescent="0.35">
      <c r="I3183"/>
    </row>
    <row r="3184" spans="9:9" ht="15" customHeight="1" x14ac:dyDescent="0.35">
      <c r="I3184"/>
    </row>
    <row r="3185" spans="9:9" ht="15" customHeight="1" x14ac:dyDescent="0.35">
      <c r="I3185"/>
    </row>
    <row r="3186" spans="9:9" ht="15" customHeight="1" x14ac:dyDescent="0.35">
      <c r="I3186"/>
    </row>
    <row r="3187" spans="9:9" ht="15" customHeight="1" x14ac:dyDescent="0.35">
      <c r="I3187"/>
    </row>
    <row r="3188" spans="9:9" ht="15" customHeight="1" x14ac:dyDescent="0.35">
      <c r="I3188"/>
    </row>
    <row r="3189" spans="9:9" ht="15" customHeight="1" x14ac:dyDescent="0.35">
      <c r="I3189"/>
    </row>
    <row r="3190" spans="9:9" ht="15" customHeight="1" x14ac:dyDescent="0.35">
      <c r="I3190"/>
    </row>
    <row r="3191" spans="9:9" ht="15" customHeight="1" x14ac:dyDescent="0.35">
      <c r="I3191"/>
    </row>
    <row r="3192" spans="9:9" ht="15" customHeight="1" x14ac:dyDescent="0.35">
      <c r="I3192"/>
    </row>
    <row r="3193" spans="9:9" ht="15" customHeight="1" x14ac:dyDescent="0.35">
      <c r="I3193"/>
    </row>
    <row r="3194" spans="9:9" ht="15" customHeight="1" x14ac:dyDescent="0.35">
      <c r="I3194"/>
    </row>
    <row r="3195" spans="9:9" ht="15" customHeight="1" x14ac:dyDescent="0.35">
      <c r="I3195"/>
    </row>
    <row r="3196" spans="9:9" ht="15" customHeight="1" x14ac:dyDescent="0.35">
      <c r="I3196"/>
    </row>
    <row r="3197" spans="9:9" ht="15" customHeight="1" x14ac:dyDescent="0.35">
      <c r="I3197"/>
    </row>
    <row r="3198" spans="9:9" ht="15" customHeight="1" x14ac:dyDescent="0.35">
      <c r="I3198"/>
    </row>
    <row r="3199" spans="9:9" ht="15" customHeight="1" x14ac:dyDescent="0.35">
      <c r="I3199"/>
    </row>
    <row r="3200" spans="9:9" ht="15" customHeight="1" x14ac:dyDescent="0.35">
      <c r="I3200"/>
    </row>
    <row r="3201" spans="9:9" ht="15" customHeight="1" x14ac:dyDescent="0.35">
      <c r="I3201"/>
    </row>
    <row r="3202" spans="9:9" ht="15" customHeight="1" x14ac:dyDescent="0.35">
      <c r="I3202"/>
    </row>
    <row r="3203" spans="9:9" ht="15" customHeight="1" x14ac:dyDescent="0.35">
      <c r="I3203"/>
    </row>
    <row r="3204" spans="9:9" ht="15" customHeight="1" x14ac:dyDescent="0.35">
      <c r="I3204"/>
    </row>
    <row r="3205" spans="9:9" ht="15" customHeight="1" x14ac:dyDescent="0.35">
      <c r="I3205"/>
    </row>
    <row r="3206" spans="9:9" ht="15" customHeight="1" x14ac:dyDescent="0.35">
      <c r="I3206"/>
    </row>
    <row r="3207" spans="9:9" ht="15" customHeight="1" x14ac:dyDescent="0.35">
      <c r="I3207"/>
    </row>
    <row r="3208" spans="9:9" ht="15" customHeight="1" x14ac:dyDescent="0.35">
      <c r="I3208"/>
    </row>
    <row r="3209" spans="9:9" ht="15" customHeight="1" x14ac:dyDescent="0.35">
      <c r="I3209"/>
    </row>
    <row r="3210" spans="9:9" ht="15" customHeight="1" x14ac:dyDescent="0.35">
      <c r="I3210"/>
    </row>
    <row r="3211" spans="9:9" ht="15" customHeight="1" x14ac:dyDescent="0.35">
      <c r="I3211"/>
    </row>
    <row r="3212" spans="9:9" ht="15" customHeight="1" x14ac:dyDescent="0.35">
      <c r="I3212"/>
    </row>
    <row r="3213" spans="9:9" ht="15" customHeight="1" x14ac:dyDescent="0.35">
      <c r="I3213"/>
    </row>
    <row r="3214" spans="9:9" ht="15" customHeight="1" x14ac:dyDescent="0.35">
      <c r="I3214"/>
    </row>
    <row r="3215" spans="9:9" ht="15" customHeight="1" x14ac:dyDescent="0.35">
      <c r="I3215"/>
    </row>
    <row r="3216" spans="9:9" ht="15" customHeight="1" x14ac:dyDescent="0.35">
      <c r="I3216"/>
    </row>
    <row r="3217" spans="9:9" ht="15" customHeight="1" x14ac:dyDescent="0.35">
      <c r="I3217"/>
    </row>
    <row r="3218" spans="9:9" ht="15" customHeight="1" x14ac:dyDescent="0.35">
      <c r="I3218"/>
    </row>
    <row r="3219" spans="9:9" ht="15" customHeight="1" x14ac:dyDescent="0.35">
      <c r="I3219"/>
    </row>
    <row r="3220" spans="9:9" ht="15" customHeight="1" x14ac:dyDescent="0.35">
      <c r="I3220"/>
    </row>
    <row r="3221" spans="9:9" ht="15" customHeight="1" x14ac:dyDescent="0.35">
      <c r="I3221"/>
    </row>
    <row r="3222" spans="9:9" ht="15" customHeight="1" x14ac:dyDescent="0.35">
      <c r="I3222"/>
    </row>
    <row r="3223" spans="9:9" ht="15" customHeight="1" x14ac:dyDescent="0.35">
      <c r="I3223"/>
    </row>
    <row r="3224" spans="9:9" ht="15" customHeight="1" x14ac:dyDescent="0.35">
      <c r="I3224"/>
    </row>
    <row r="3225" spans="9:9" ht="15" customHeight="1" x14ac:dyDescent="0.35">
      <c r="I3225"/>
    </row>
    <row r="3226" spans="9:9" ht="15" customHeight="1" x14ac:dyDescent="0.35">
      <c r="I3226"/>
    </row>
    <row r="3227" spans="9:9" ht="15" customHeight="1" x14ac:dyDescent="0.35">
      <c r="I3227"/>
    </row>
    <row r="3228" spans="9:9" ht="15" customHeight="1" x14ac:dyDescent="0.35">
      <c r="I3228"/>
    </row>
    <row r="3229" spans="9:9" ht="15" customHeight="1" x14ac:dyDescent="0.35">
      <c r="I3229"/>
    </row>
    <row r="3230" spans="9:9" ht="15" customHeight="1" x14ac:dyDescent="0.35">
      <c r="I3230"/>
    </row>
    <row r="3231" spans="9:9" ht="15" customHeight="1" x14ac:dyDescent="0.35">
      <c r="I3231"/>
    </row>
    <row r="3232" spans="9:9" ht="15" customHeight="1" x14ac:dyDescent="0.35">
      <c r="I3232"/>
    </row>
    <row r="3233" spans="9:9" ht="15" customHeight="1" x14ac:dyDescent="0.35">
      <c r="I3233"/>
    </row>
    <row r="3234" spans="9:9" ht="15" customHeight="1" x14ac:dyDescent="0.35">
      <c r="I3234"/>
    </row>
    <row r="3235" spans="9:9" ht="15" customHeight="1" x14ac:dyDescent="0.35">
      <c r="I3235"/>
    </row>
    <row r="3236" spans="9:9" ht="15" customHeight="1" x14ac:dyDescent="0.35">
      <c r="I3236"/>
    </row>
    <row r="3237" spans="9:9" ht="15" customHeight="1" x14ac:dyDescent="0.35">
      <c r="I3237"/>
    </row>
    <row r="3238" spans="9:9" ht="15" customHeight="1" x14ac:dyDescent="0.35">
      <c r="I3238"/>
    </row>
    <row r="3239" spans="9:9" ht="15" customHeight="1" x14ac:dyDescent="0.35">
      <c r="I3239"/>
    </row>
    <row r="3240" spans="9:9" ht="15" customHeight="1" x14ac:dyDescent="0.35">
      <c r="I3240"/>
    </row>
    <row r="3241" spans="9:9" ht="15" customHeight="1" x14ac:dyDescent="0.35">
      <c r="I3241"/>
    </row>
    <row r="3242" spans="9:9" ht="15" customHeight="1" x14ac:dyDescent="0.35">
      <c r="I3242"/>
    </row>
    <row r="3243" spans="9:9" ht="15" customHeight="1" x14ac:dyDescent="0.35">
      <c r="I3243"/>
    </row>
    <row r="3244" spans="9:9" ht="15" customHeight="1" x14ac:dyDescent="0.35">
      <c r="I3244"/>
    </row>
    <row r="3245" spans="9:9" ht="15" customHeight="1" x14ac:dyDescent="0.35">
      <c r="I3245"/>
    </row>
    <row r="3246" spans="9:9" ht="15" customHeight="1" x14ac:dyDescent="0.35">
      <c r="I3246"/>
    </row>
    <row r="3247" spans="9:9" ht="15" customHeight="1" x14ac:dyDescent="0.35">
      <c r="I3247"/>
    </row>
    <row r="3248" spans="9:9" ht="15" customHeight="1" x14ac:dyDescent="0.35">
      <c r="I3248"/>
    </row>
    <row r="3249" spans="9:9" ht="15" customHeight="1" x14ac:dyDescent="0.35">
      <c r="I3249"/>
    </row>
    <row r="3250" spans="9:9" ht="15" customHeight="1" x14ac:dyDescent="0.35">
      <c r="I3250"/>
    </row>
    <row r="3251" spans="9:9" ht="15" customHeight="1" x14ac:dyDescent="0.35">
      <c r="I3251"/>
    </row>
    <row r="3252" spans="9:9" ht="15" customHeight="1" x14ac:dyDescent="0.35">
      <c r="I3252"/>
    </row>
    <row r="3253" spans="9:9" ht="15" customHeight="1" x14ac:dyDescent="0.35">
      <c r="I3253"/>
    </row>
    <row r="3254" spans="9:9" ht="15" customHeight="1" x14ac:dyDescent="0.35">
      <c r="I3254"/>
    </row>
    <row r="3255" spans="9:9" ht="15" customHeight="1" x14ac:dyDescent="0.35">
      <c r="I3255"/>
    </row>
    <row r="3256" spans="9:9" ht="15" customHeight="1" x14ac:dyDescent="0.35">
      <c r="I3256"/>
    </row>
    <row r="3257" spans="9:9" ht="15" customHeight="1" x14ac:dyDescent="0.35">
      <c r="I3257"/>
    </row>
    <row r="3258" spans="9:9" ht="15" customHeight="1" x14ac:dyDescent="0.35">
      <c r="I3258"/>
    </row>
    <row r="3259" spans="9:9" ht="15" customHeight="1" x14ac:dyDescent="0.35">
      <c r="I3259"/>
    </row>
    <row r="3260" spans="9:9" ht="15" customHeight="1" x14ac:dyDescent="0.35">
      <c r="I3260"/>
    </row>
    <row r="3261" spans="9:9" ht="15" customHeight="1" x14ac:dyDescent="0.35">
      <c r="I3261"/>
    </row>
    <row r="3262" spans="9:9" ht="15" customHeight="1" x14ac:dyDescent="0.35">
      <c r="I3262"/>
    </row>
    <row r="3263" spans="9:9" ht="15" customHeight="1" x14ac:dyDescent="0.35">
      <c r="I3263"/>
    </row>
    <row r="3264" spans="9:9" ht="15" customHeight="1" x14ac:dyDescent="0.35">
      <c r="I3264"/>
    </row>
    <row r="3265" spans="9:9" ht="15" customHeight="1" x14ac:dyDescent="0.35">
      <c r="I3265"/>
    </row>
    <row r="3266" spans="9:9" ht="15" customHeight="1" x14ac:dyDescent="0.35">
      <c r="I3266"/>
    </row>
    <row r="3267" spans="9:9" ht="15" customHeight="1" x14ac:dyDescent="0.35">
      <c r="I3267"/>
    </row>
    <row r="3268" spans="9:9" ht="15" customHeight="1" x14ac:dyDescent="0.35">
      <c r="I3268"/>
    </row>
    <row r="3269" spans="9:9" ht="15" customHeight="1" x14ac:dyDescent="0.35">
      <c r="I3269"/>
    </row>
    <row r="3270" spans="9:9" ht="15" customHeight="1" x14ac:dyDescent="0.35">
      <c r="I3270"/>
    </row>
    <row r="3271" spans="9:9" ht="15" customHeight="1" x14ac:dyDescent="0.35">
      <c r="I3271"/>
    </row>
    <row r="3272" spans="9:9" ht="15" customHeight="1" x14ac:dyDescent="0.35">
      <c r="I3272"/>
    </row>
    <row r="3273" spans="9:9" ht="15" customHeight="1" x14ac:dyDescent="0.35">
      <c r="I3273"/>
    </row>
    <row r="3274" spans="9:9" ht="15" customHeight="1" x14ac:dyDescent="0.35">
      <c r="I3274"/>
    </row>
    <row r="3275" spans="9:9" ht="15" customHeight="1" x14ac:dyDescent="0.35">
      <c r="I3275"/>
    </row>
    <row r="3276" spans="9:9" ht="15" customHeight="1" x14ac:dyDescent="0.35">
      <c r="I3276"/>
    </row>
    <row r="3277" spans="9:9" ht="15" customHeight="1" x14ac:dyDescent="0.35">
      <c r="I3277"/>
    </row>
    <row r="3278" spans="9:9" ht="15" customHeight="1" x14ac:dyDescent="0.35">
      <c r="I3278"/>
    </row>
    <row r="3279" spans="9:9" ht="15" customHeight="1" x14ac:dyDescent="0.35">
      <c r="I3279"/>
    </row>
    <row r="3280" spans="9:9" ht="15" customHeight="1" x14ac:dyDescent="0.35">
      <c r="I3280"/>
    </row>
    <row r="3281" spans="9:9" ht="15" customHeight="1" x14ac:dyDescent="0.35">
      <c r="I3281"/>
    </row>
    <row r="3282" spans="9:9" ht="15" customHeight="1" x14ac:dyDescent="0.35">
      <c r="I3282"/>
    </row>
    <row r="3283" spans="9:9" ht="15" customHeight="1" x14ac:dyDescent="0.35">
      <c r="I3283"/>
    </row>
    <row r="3284" spans="9:9" ht="15" customHeight="1" x14ac:dyDescent="0.35">
      <c r="I3284"/>
    </row>
    <row r="3285" spans="9:9" ht="15" customHeight="1" x14ac:dyDescent="0.35">
      <c r="I3285"/>
    </row>
    <row r="3286" spans="9:9" ht="15" customHeight="1" x14ac:dyDescent="0.35">
      <c r="I3286"/>
    </row>
    <row r="3287" spans="9:9" ht="15" customHeight="1" x14ac:dyDescent="0.35">
      <c r="I3287"/>
    </row>
    <row r="3288" spans="9:9" ht="15" customHeight="1" x14ac:dyDescent="0.35">
      <c r="I3288"/>
    </row>
    <row r="3289" spans="9:9" ht="15" customHeight="1" x14ac:dyDescent="0.35">
      <c r="I3289"/>
    </row>
    <row r="3290" spans="9:9" ht="15" customHeight="1" x14ac:dyDescent="0.35">
      <c r="I3290"/>
    </row>
    <row r="3291" spans="9:9" ht="15" customHeight="1" x14ac:dyDescent="0.35">
      <c r="I3291"/>
    </row>
    <row r="3292" spans="9:9" ht="15" customHeight="1" x14ac:dyDescent="0.35">
      <c r="I3292"/>
    </row>
    <row r="3293" spans="9:9" ht="15" customHeight="1" x14ac:dyDescent="0.35">
      <c r="I3293"/>
    </row>
    <row r="3294" spans="9:9" ht="15" customHeight="1" x14ac:dyDescent="0.35">
      <c r="I3294"/>
    </row>
    <row r="3295" spans="9:9" ht="15" customHeight="1" x14ac:dyDescent="0.35">
      <c r="I3295"/>
    </row>
    <row r="3296" spans="9:9" ht="15" customHeight="1" x14ac:dyDescent="0.35">
      <c r="I3296"/>
    </row>
    <row r="3297" spans="9:9" ht="15" customHeight="1" x14ac:dyDescent="0.35">
      <c r="I3297"/>
    </row>
    <row r="3298" spans="9:9" ht="15" customHeight="1" x14ac:dyDescent="0.35">
      <c r="I3298"/>
    </row>
    <row r="3299" spans="9:9" ht="15" customHeight="1" x14ac:dyDescent="0.35">
      <c r="I3299"/>
    </row>
    <row r="3300" spans="9:9" ht="15" customHeight="1" x14ac:dyDescent="0.35">
      <c r="I3300"/>
    </row>
    <row r="3301" spans="9:9" ht="15" customHeight="1" x14ac:dyDescent="0.35">
      <c r="I3301"/>
    </row>
    <row r="3302" spans="9:9" ht="15" customHeight="1" x14ac:dyDescent="0.35">
      <c r="I3302"/>
    </row>
    <row r="3303" spans="9:9" ht="15" customHeight="1" x14ac:dyDescent="0.35">
      <c r="I3303"/>
    </row>
    <row r="3304" spans="9:9" ht="15" customHeight="1" x14ac:dyDescent="0.35">
      <c r="I3304"/>
    </row>
    <row r="3305" spans="9:9" ht="15" customHeight="1" x14ac:dyDescent="0.35">
      <c r="I3305"/>
    </row>
    <row r="3306" spans="9:9" ht="15" customHeight="1" x14ac:dyDescent="0.35">
      <c r="I3306"/>
    </row>
    <row r="3307" spans="9:9" ht="15" customHeight="1" x14ac:dyDescent="0.35">
      <c r="I3307"/>
    </row>
    <row r="3308" spans="9:9" ht="15" customHeight="1" x14ac:dyDescent="0.35">
      <c r="I3308"/>
    </row>
    <row r="3309" spans="9:9" ht="15" customHeight="1" x14ac:dyDescent="0.35">
      <c r="I3309"/>
    </row>
    <row r="3310" spans="9:9" ht="15" customHeight="1" x14ac:dyDescent="0.35">
      <c r="I3310"/>
    </row>
    <row r="3311" spans="9:9" ht="15" customHeight="1" x14ac:dyDescent="0.35">
      <c r="I3311"/>
    </row>
    <row r="3312" spans="9:9" ht="15" customHeight="1" x14ac:dyDescent="0.35">
      <c r="I3312"/>
    </row>
    <row r="3313" spans="9:9" ht="15" customHeight="1" x14ac:dyDescent="0.35">
      <c r="I3313"/>
    </row>
    <row r="3314" spans="9:9" ht="15" customHeight="1" x14ac:dyDescent="0.35">
      <c r="I3314"/>
    </row>
    <row r="3315" spans="9:9" ht="15" customHeight="1" x14ac:dyDescent="0.35">
      <c r="I3315"/>
    </row>
    <row r="3316" spans="9:9" ht="15" customHeight="1" x14ac:dyDescent="0.35">
      <c r="I3316"/>
    </row>
    <row r="3317" spans="9:9" ht="15" customHeight="1" x14ac:dyDescent="0.35">
      <c r="I3317"/>
    </row>
    <row r="3318" spans="9:9" ht="15" customHeight="1" x14ac:dyDescent="0.35">
      <c r="I3318"/>
    </row>
    <row r="3319" spans="9:9" ht="15" customHeight="1" x14ac:dyDescent="0.35">
      <c r="I3319"/>
    </row>
    <row r="3320" spans="9:9" ht="15" customHeight="1" x14ac:dyDescent="0.35">
      <c r="I3320"/>
    </row>
    <row r="3321" spans="9:9" ht="15" customHeight="1" x14ac:dyDescent="0.35">
      <c r="I3321"/>
    </row>
    <row r="3322" spans="9:9" ht="15" customHeight="1" x14ac:dyDescent="0.35">
      <c r="I3322"/>
    </row>
    <row r="3323" spans="9:9" ht="15" customHeight="1" x14ac:dyDescent="0.35">
      <c r="I3323"/>
    </row>
    <row r="3324" spans="9:9" ht="15" customHeight="1" x14ac:dyDescent="0.35">
      <c r="I3324"/>
    </row>
    <row r="3325" spans="9:9" ht="15" customHeight="1" x14ac:dyDescent="0.35">
      <c r="I3325"/>
    </row>
    <row r="3326" spans="9:9" ht="15" customHeight="1" x14ac:dyDescent="0.35">
      <c r="I3326"/>
    </row>
    <row r="3327" spans="9:9" ht="15" customHeight="1" x14ac:dyDescent="0.35">
      <c r="I3327"/>
    </row>
    <row r="3328" spans="9:9" ht="15" customHeight="1" x14ac:dyDescent="0.35">
      <c r="I3328"/>
    </row>
    <row r="3329" spans="9:9" ht="15" customHeight="1" x14ac:dyDescent="0.35">
      <c r="I3329"/>
    </row>
    <row r="3330" spans="9:9" ht="15" customHeight="1" x14ac:dyDescent="0.35">
      <c r="I3330"/>
    </row>
    <row r="3331" spans="9:9" ht="15" customHeight="1" x14ac:dyDescent="0.35">
      <c r="I3331"/>
    </row>
    <row r="3332" spans="9:9" ht="15" customHeight="1" x14ac:dyDescent="0.35">
      <c r="I3332"/>
    </row>
    <row r="3333" spans="9:9" ht="15" customHeight="1" x14ac:dyDescent="0.35">
      <c r="I3333"/>
    </row>
    <row r="3334" spans="9:9" ht="15" customHeight="1" x14ac:dyDescent="0.35">
      <c r="I3334"/>
    </row>
    <row r="3335" spans="9:9" ht="15" customHeight="1" x14ac:dyDescent="0.35">
      <c r="I3335"/>
    </row>
    <row r="3336" spans="9:9" ht="15" customHeight="1" x14ac:dyDescent="0.35">
      <c r="I3336"/>
    </row>
    <row r="3337" spans="9:9" ht="15" customHeight="1" x14ac:dyDescent="0.35">
      <c r="I3337"/>
    </row>
    <row r="3338" spans="9:9" ht="15" customHeight="1" x14ac:dyDescent="0.35">
      <c r="I3338"/>
    </row>
    <row r="3339" spans="9:9" ht="15" customHeight="1" x14ac:dyDescent="0.35">
      <c r="I3339"/>
    </row>
    <row r="3340" spans="9:9" ht="15" customHeight="1" x14ac:dyDescent="0.35">
      <c r="I3340"/>
    </row>
    <row r="3341" spans="9:9" ht="15" customHeight="1" x14ac:dyDescent="0.35">
      <c r="I3341"/>
    </row>
    <row r="3342" spans="9:9" ht="15" customHeight="1" x14ac:dyDescent="0.35">
      <c r="I3342"/>
    </row>
    <row r="3343" spans="9:9" ht="15" customHeight="1" x14ac:dyDescent="0.35">
      <c r="I3343"/>
    </row>
    <row r="3344" spans="9:9" ht="15" customHeight="1" x14ac:dyDescent="0.35">
      <c r="I3344"/>
    </row>
    <row r="3345" spans="9:9" ht="15" customHeight="1" x14ac:dyDescent="0.35">
      <c r="I3345"/>
    </row>
    <row r="3346" spans="9:9" ht="15" customHeight="1" x14ac:dyDescent="0.35">
      <c r="I3346"/>
    </row>
    <row r="3347" spans="9:9" ht="15" customHeight="1" x14ac:dyDescent="0.35">
      <c r="I3347"/>
    </row>
    <row r="3348" spans="9:9" ht="15" customHeight="1" x14ac:dyDescent="0.35">
      <c r="I3348"/>
    </row>
    <row r="3349" spans="9:9" ht="15" customHeight="1" x14ac:dyDescent="0.35">
      <c r="I3349"/>
    </row>
    <row r="3350" spans="9:9" ht="15" customHeight="1" x14ac:dyDescent="0.35">
      <c r="I3350"/>
    </row>
    <row r="3351" spans="9:9" ht="15" customHeight="1" x14ac:dyDescent="0.35">
      <c r="I3351"/>
    </row>
    <row r="3352" spans="9:9" ht="15" customHeight="1" x14ac:dyDescent="0.35">
      <c r="I3352"/>
    </row>
    <row r="3353" spans="9:9" ht="15" customHeight="1" x14ac:dyDescent="0.35">
      <c r="I3353"/>
    </row>
    <row r="3354" spans="9:9" ht="15" customHeight="1" x14ac:dyDescent="0.35">
      <c r="I3354"/>
    </row>
    <row r="3355" spans="9:9" ht="15" customHeight="1" x14ac:dyDescent="0.35">
      <c r="I3355"/>
    </row>
    <row r="3356" spans="9:9" ht="15" customHeight="1" x14ac:dyDescent="0.35">
      <c r="I3356"/>
    </row>
    <row r="3357" spans="9:9" ht="15" customHeight="1" x14ac:dyDescent="0.35">
      <c r="I3357"/>
    </row>
    <row r="3358" spans="9:9" ht="15" customHeight="1" x14ac:dyDescent="0.35">
      <c r="I3358"/>
    </row>
    <row r="3359" spans="9:9" ht="15" customHeight="1" x14ac:dyDescent="0.35">
      <c r="I3359"/>
    </row>
    <row r="3360" spans="9:9" ht="15" customHeight="1" x14ac:dyDescent="0.35">
      <c r="I3360"/>
    </row>
    <row r="3361" spans="9:9" ht="15" customHeight="1" x14ac:dyDescent="0.35">
      <c r="I3361"/>
    </row>
    <row r="3362" spans="9:9" ht="15" customHeight="1" x14ac:dyDescent="0.35">
      <c r="I3362"/>
    </row>
    <row r="3363" spans="9:9" ht="15" customHeight="1" x14ac:dyDescent="0.35">
      <c r="I3363"/>
    </row>
    <row r="3364" spans="9:9" ht="15" customHeight="1" x14ac:dyDescent="0.35">
      <c r="I3364"/>
    </row>
    <row r="3365" spans="9:9" ht="15" customHeight="1" x14ac:dyDescent="0.35">
      <c r="I3365"/>
    </row>
    <row r="3366" spans="9:9" ht="15" customHeight="1" x14ac:dyDescent="0.35">
      <c r="I3366"/>
    </row>
    <row r="3367" spans="9:9" ht="15" customHeight="1" x14ac:dyDescent="0.35">
      <c r="I3367"/>
    </row>
    <row r="3368" spans="9:9" ht="15" customHeight="1" x14ac:dyDescent="0.35">
      <c r="I3368"/>
    </row>
    <row r="3369" spans="9:9" ht="15" customHeight="1" x14ac:dyDescent="0.35">
      <c r="I3369"/>
    </row>
    <row r="3370" spans="9:9" ht="15" customHeight="1" x14ac:dyDescent="0.35">
      <c r="I3370"/>
    </row>
    <row r="3371" spans="9:9" ht="15" customHeight="1" x14ac:dyDescent="0.35">
      <c r="I3371"/>
    </row>
    <row r="3372" spans="9:9" ht="15" customHeight="1" x14ac:dyDescent="0.35">
      <c r="I3372"/>
    </row>
    <row r="3373" spans="9:9" ht="15" customHeight="1" x14ac:dyDescent="0.35">
      <c r="I3373"/>
    </row>
    <row r="3374" spans="9:9" ht="15" customHeight="1" x14ac:dyDescent="0.35">
      <c r="I3374"/>
    </row>
    <row r="3375" spans="9:9" ht="15" customHeight="1" x14ac:dyDescent="0.35">
      <c r="I3375"/>
    </row>
    <row r="3376" spans="9:9" ht="15" customHeight="1" x14ac:dyDescent="0.35">
      <c r="I3376"/>
    </row>
    <row r="3377" spans="9:9" ht="15" customHeight="1" x14ac:dyDescent="0.35">
      <c r="I3377"/>
    </row>
    <row r="3378" spans="9:9" ht="15" customHeight="1" x14ac:dyDescent="0.35">
      <c r="I3378"/>
    </row>
    <row r="3379" spans="9:9" ht="15" customHeight="1" x14ac:dyDescent="0.35">
      <c r="I3379"/>
    </row>
    <row r="3380" spans="9:9" ht="15" customHeight="1" x14ac:dyDescent="0.35">
      <c r="I3380"/>
    </row>
    <row r="3381" spans="9:9" ht="15" customHeight="1" x14ac:dyDescent="0.35">
      <c r="I3381"/>
    </row>
    <row r="3382" spans="9:9" ht="15" customHeight="1" x14ac:dyDescent="0.35">
      <c r="I3382"/>
    </row>
    <row r="3383" spans="9:9" ht="15" customHeight="1" x14ac:dyDescent="0.35">
      <c r="I3383"/>
    </row>
    <row r="3384" spans="9:9" ht="15" customHeight="1" x14ac:dyDescent="0.35">
      <c r="I3384"/>
    </row>
    <row r="3385" spans="9:9" ht="15" customHeight="1" x14ac:dyDescent="0.35">
      <c r="I3385"/>
    </row>
    <row r="3386" spans="9:9" ht="15" customHeight="1" x14ac:dyDescent="0.35">
      <c r="I3386"/>
    </row>
    <row r="3387" spans="9:9" ht="15" customHeight="1" x14ac:dyDescent="0.35">
      <c r="I3387"/>
    </row>
    <row r="3388" spans="9:9" ht="15" customHeight="1" x14ac:dyDescent="0.35">
      <c r="I3388"/>
    </row>
    <row r="3389" spans="9:9" ht="15" customHeight="1" x14ac:dyDescent="0.35">
      <c r="I3389"/>
    </row>
    <row r="3390" spans="9:9" ht="15" customHeight="1" x14ac:dyDescent="0.35">
      <c r="I3390"/>
    </row>
    <row r="3391" spans="9:9" ht="15" customHeight="1" x14ac:dyDescent="0.35">
      <c r="I3391"/>
    </row>
    <row r="3392" spans="9:9" ht="15" customHeight="1" x14ac:dyDescent="0.35">
      <c r="I3392"/>
    </row>
    <row r="3393" spans="9:9" ht="15" customHeight="1" x14ac:dyDescent="0.35">
      <c r="I3393"/>
    </row>
    <row r="3394" spans="9:9" ht="15" customHeight="1" x14ac:dyDescent="0.35">
      <c r="I3394"/>
    </row>
    <row r="3395" spans="9:9" ht="15" customHeight="1" x14ac:dyDescent="0.35">
      <c r="I3395"/>
    </row>
    <row r="3396" spans="9:9" ht="15" customHeight="1" x14ac:dyDescent="0.35">
      <c r="I3396"/>
    </row>
    <row r="3397" spans="9:9" ht="15" customHeight="1" x14ac:dyDescent="0.35">
      <c r="I3397"/>
    </row>
    <row r="3398" spans="9:9" ht="15" customHeight="1" x14ac:dyDescent="0.35">
      <c r="I3398"/>
    </row>
    <row r="3399" spans="9:9" ht="15" customHeight="1" x14ac:dyDescent="0.35">
      <c r="I3399"/>
    </row>
    <row r="3400" spans="9:9" ht="15" customHeight="1" x14ac:dyDescent="0.35">
      <c r="I3400"/>
    </row>
    <row r="3401" spans="9:9" ht="15" customHeight="1" x14ac:dyDescent="0.35">
      <c r="I3401"/>
    </row>
    <row r="3402" spans="9:9" ht="15" customHeight="1" x14ac:dyDescent="0.35">
      <c r="I3402"/>
    </row>
    <row r="3403" spans="9:9" ht="15" customHeight="1" x14ac:dyDescent="0.35">
      <c r="I3403"/>
    </row>
    <row r="3404" spans="9:9" ht="15" customHeight="1" x14ac:dyDescent="0.35">
      <c r="I3404"/>
    </row>
    <row r="3405" spans="9:9" ht="15" customHeight="1" x14ac:dyDescent="0.35">
      <c r="I3405"/>
    </row>
    <row r="3406" spans="9:9" ht="15" customHeight="1" x14ac:dyDescent="0.35">
      <c r="I3406"/>
    </row>
    <row r="3407" spans="9:9" ht="15" customHeight="1" x14ac:dyDescent="0.35">
      <c r="I3407"/>
    </row>
    <row r="3408" spans="9:9" ht="15" customHeight="1" x14ac:dyDescent="0.35">
      <c r="I3408"/>
    </row>
    <row r="3409" spans="9:9" ht="15" customHeight="1" x14ac:dyDescent="0.35">
      <c r="I3409"/>
    </row>
    <row r="3410" spans="9:9" ht="15" customHeight="1" x14ac:dyDescent="0.35">
      <c r="I3410"/>
    </row>
    <row r="3411" spans="9:9" ht="15" customHeight="1" x14ac:dyDescent="0.35">
      <c r="I3411"/>
    </row>
    <row r="3412" spans="9:9" ht="15" customHeight="1" x14ac:dyDescent="0.35">
      <c r="I3412"/>
    </row>
    <row r="3413" spans="9:9" ht="15" customHeight="1" x14ac:dyDescent="0.35">
      <c r="I3413"/>
    </row>
    <row r="3414" spans="9:9" ht="15" customHeight="1" x14ac:dyDescent="0.35">
      <c r="I3414"/>
    </row>
    <row r="3415" spans="9:9" ht="15" customHeight="1" x14ac:dyDescent="0.35">
      <c r="I3415"/>
    </row>
    <row r="3416" spans="9:9" ht="15" customHeight="1" x14ac:dyDescent="0.35">
      <c r="I3416"/>
    </row>
    <row r="3417" spans="9:9" ht="15" customHeight="1" x14ac:dyDescent="0.35">
      <c r="I3417"/>
    </row>
    <row r="3418" spans="9:9" ht="15" customHeight="1" x14ac:dyDescent="0.35">
      <c r="I3418"/>
    </row>
    <row r="3419" spans="9:9" ht="15" customHeight="1" x14ac:dyDescent="0.35">
      <c r="I3419"/>
    </row>
    <row r="3420" spans="9:9" ht="15" customHeight="1" x14ac:dyDescent="0.35">
      <c r="I3420"/>
    </row>
    <row r="3421" spans="9:9" ht="15" customHeight="1" x14ac:dyDescent="0.35">
      <c r="I3421"/>
    </row>
    <row r="3422" spans="9:9" ht="15" customHeight="1" x14ac:dyDescent="0.35">
      <c r="I3422"/>
    </row>
    <row r="3423" spans="9:9" ht="15" customHeight="1" x14ac:dyDescent="0.35">
      <c r="I3423"/>
    </row>
    <row r="3424" spans="9:9" ht="15" customHeight="1" x14ac:dyDescent="0.35">
      <c r="I3424"/>
    </row>
    <row r="3425" spans="9:9" ht="15" customHeight="1" x14ac:dyDescent="0.35">
      <c r="I3425"/>
    </row>
    <row r="3426" spans="9:9" ht="15" customHeight="1" x14ac:dyDescent="0.35">
      <c r="I3426"/>
    </row>
    <row r="3427" spans="9:9" ht="15" customHeight="1" x14ac:dyDescent="0.35">
      <c r="I3427"/>
    </row>
    <row r="3428" spans="9:9" ht="15" customHeight="1" x14ac:dyDescent="0.35">
      <c r="I3428"/>
    </row>
    <row r="3429" spans="9:9" ht="15" customHeight="1" x14ac:dyDescent="0.35">
      <c r="I3429"/>
    </row>
    <row r="3430" spans="9:9" ht="15" customHeight="1" x14ac:dyDescent="0.35">
      <c r="I3430"/>
    </row>
    <row r="3431" spans="9:9" ht="15" customHeight="1" x14ac:dyDescent="0.35">
      <c r="I3431"/>
    </row>
    <row r="3432" spans="9:9" ht="15" customHeight="1" x14ac:dyDescent="0.35">
      <c r="I3432"/>
    </row>
    <row r="3433" spans="9:9" ht="15" customHeight="1" x14ac:dyDescent="0.35">
      <c r="I3433"/>
    </row>
    <row r="3434" spans="9:9" ht="15" customHeight="1" x14ac:dyDescent="0.35">
      <c r="I3434"/>
    </row>
    <row r="3435" spans="9:9" ht="15" customHeight="1" x14ac:dyDescent="0.35">
      <c r="I3435"/>
    </row>
    <row r="3436" spans="9:9" ht="15" customHeight="1" x14ac:dyDescent="0.35">
      <c r="I3436"/>
    </row>
    <row r="3437" spans="9:9" ht="15" customHeight="1" x14ac:dyDescent="0.35">
      <c r="I3437"/>
    </row>
    <row r="3438" spans="9:9" ht="15" customHeight="1" x14ac:dyDescent="0.35">
      <c r="I3438"/>
    </row>
    <row r="3439" spans="9:9" ht="15" customHeight="1" x14ac:dyDescent="0.35">
      <c r="I3439"/>
    </row>
    <row r="3440" spans="9:9" ht="15" customHeight="1" x14ac:dyDescent="0.35">
      <c r="I3440"/>
    </row>
    <row r="3441" spans="9:9" ht="15" customHeight="1" x14ac:dyDescent="0.35">
      <c r="I3441"/>
    </row>
    <row r="3442" spans="9:9" ht="15" customHeight="1" x14ac:dyDescent="0.35">
      <c r="I3442"/>
    </row>
    <row r="3443" spans="9:9" ht="15" customHeight="1" x14ac:dyDescent="0.35">
      <c r="I3443"/>
    </row>
    <row r="3444" spans="9:9" ht="15" customHeight="1" x14ac:dyDescent="0.35">
      <c r="I3444"/>
    </row>
    <row r="3445" spans="9:9" ht="15" customHeight="1" x14ac:dyDescent="0.35">
      <c r="I3445"/>
    </row>
    <row r="3446" spans="9:9" ht="15" customHeight="1" x14ac:dyDescent="0.35">
      <c r="I3446"/>
    </row>
    <row r="3447" spans="9:9" ht="15" customHeight="1" x14ac:dyDescent="0.35">
      <c r="I3447"/>
    </row>
    <row r="3448" spans="9:9" ht="15" customHeight="1" x14ac:dyDescent="0.35">
      <c r="I3448"/>
    </row>
    <row r="3449" spans="9:9" ht="15" customHeight="1" x14ac:dyDescent="0.35">
      <c r="I3449"/>
    </row>
    <row r="3450" spans="9:9" ht="15" customHeight="1" x14ac:dyDescent="0.35">
      <c r="I3450"/>
    </row>
    <row r="3451" spans="9:9" ht="15" customHeight="1" x14ac:dyDescent="0.35">
      <c r="I3451"/>
    </row>
    <row r="3452" spans="9:9" ht="15" customHeight="1" x14ac:dyDescent="0.35">
      <c r="I3452"/>
    </row>
    <row r="3453" spans="9:9" ht="15" customHeight="1" x14ac:dyDescent="0.35">
      <c r="I3453"/>
    </row>
    <row r="3454" spans="9:9" ht="15" customHeight="1" x14ac:dyDescent="0.35">
      <c r="I3454"/>
    </row>
    <row r="3455" spans="9:9" ht="15" customHeight="1" x14ac:dyDescent="0.35">
      <c r="I3455"/>
    </row>
    <row r="3456" spans="9:9" ht="15" customHeight="1" x14ac:dyDescent="0.35">
      <c r="I3456"/>
    </row>
    <row r="3457" spans="9:9" ht="15" customHeight="1" x14ac:dyDescent="0.35">
      <c r="I3457"/>
    </row>
    <row r="3458" spans="9:9" ht="15" customHeight="1" x14ac:dyDescent="0.35">
      <c r="I3458"/>
    </row>
    <row r="3459" spans="9:9" ht="15" customHeight="1" x14ac:dyDescent="0.35">
      <c r="I3459"/>
    </row>
    <row r="3460" spans="9:9" ht="15" customHeight="1" x14ac:dyDescent="0.35">
      <c r="I3460"/>
    </row>
    <row r="3461" spans="9:9" ht="15" customHeight="1" x14ac:dyDescent="0.35">
      <c r="I3461"/>
    </row>
    <row r="3462" spans="9:9" ht="15" customHeight="1" x14ac:dyDescent="0.35">
      <c r="I3462"/>
    </row>
    <row r="3463" spans="9:9" ht="15" customHeight="1" x14ac:dyDescent="0.35">
      <c r="I3463"/>
    </row>
    <row r="3464" spans="9:9" ht="15" customHeight="1" x14ac:dyDescent="0.35">
      <c r="I3464"/>
    </row>
    <row r="3465" spans="9:9" ht="15" customHeight="1" x14ac:dyDescent="0.35">
      <c r="I3465"/>
    </row>
    <row r="3466" spans="9:9" ht="15" customHeight="1" x14ac:dyDescent="0.35">
      <c r="I3466"/>
    </row>
    <row r="3467" spans="9:9" ht="15" customHeight="1" x14ac:dyDescent="0.35">
      <c r="I3467"/>
    </row>
    <row r="3468" spans="9:9" ht="15" customHeight="1" x14ac:dyDescent="0.35">
      <c r="I3468"/>
    </row>
    <row r="3469" spans="9:9" ht="15" customHeight="1" x14ac:dyDescent="0.35">
      <c r="I3469"/>
    </row>
    <row r="3470" spans="9:9" ht="15" customHeight="1" x14ac:dyDescent="0.35">
      <c r="I3470"/>
    </row>
    <row r="3471" spans="9:9" ht="15" customHeight="1" x14ac:dyDescent="0.35">
      <c r="I3471"/>
    </row>
    <row r="3472" spans="9:9" ht="15" customHeight="1" x14ac:dyDescent="0.35">
      <c r="I3472"/>
    </row>
    <row r="3473" spans="9:9" ht="15" customHeight="1" x14ac:dyDescent="0.35">
      <c r="I3473"/>
    </row>
    <row r="3474" spans="9:9" ht="15" customHeight="1" x14ac:dyDescent="0.35">
      <c r="I3474"/>
    </row>
    <row r="3475" spans="9:9" ht="15" customHeight="1" x14ac:dyDescent="0.35">
      <c r="I3475"/>
    </row>
    <row r="3476" spans="9:9" ht="15" customHeight="1" x14ac:dyDescent="0.35">
      <c r="I3476"/>
    </row>
    <row r="3477" spans="9:9" ht="15" customHeight="1" x14ac:dyDescent="0.35">
      <c r="I3477"/>
    </row>
    <row r="3478" spans="9:9" ht="15" customHeight="1" x14ac:dyDescent="0.35">
      <c r="I3478"/>
    </row>
    <row r="3479" spans="9:9" ht="15" customHeight="1" x14ac:dyDescent="0.35">
      <c r="I3479"/>
    </row>
    <row r="3480" spans="9:9" ht="15" customHeight="1" x14ac:dyDescent="0.35">
      <c r="I3480"/>
    </row>
    <row r="3481" spans="9:9" ht="15" customHeight="1" x14ac:dyDescent="0.35">
      <c r="I3481"/>
    </row>
    <row r="3482" spans="9:9" ht="15" customHeight="1" x14ac:dyDescent="0.35">
      <c r="I3482"/>
    </row>
    <row r="3483" spans="9:9" ht="15" customHeight="1" x14ac:dyDescent="0.35">
      <c r="I3483"/>
    </row>
    <row r="3484" spans="9:9" ht="15" customHeight="1" x14ac:dyDescent="0.35">
      <c r="I3484"/>
    </row>
    <row r="3485" spans="9:9" ht="15" customHeight="1" x14ac:dyDescent="0.35">
      <c r="I3485"/>
    </row>
    <row r="3486" spans="9:9" ht="15" customHeight="1" x14ac:dyDescent="0.35">
      <c r="I3486"/>
    </row>
    <row r="3487" spans="9:9" ht="15" customHeight="1" x14ac:dyDescent="0.35">
      <c r="I3487"/>
    </row>
    <row r="3488" spans="9:9" ht="15" customHeight="1" x14ac:dyDescent="0.35">
      <c r="I3488"/>
    </row>
    <row r="3489" spans="9:9" ht="15" customHeight="1" x14ac:dyDescent="0.35">
      <c r="I3489"/>
    </row>
    <row r="3490" spans="9:9" ht="15" customHeight="1" x14ac:dyDescent="0.35">
      <c r="I3490"/>
    </row>
    <row r="3491" spans="9:9" ht="15" customHeight="1" x14ac:dyDescent="0.35">
      <c r="I3491"/>
    </row>
    <row r="3492" spans="9:9" ht="15" customHeight="1" x14ac:dyDescent="0.35">
      <c r="I3492"/>
    </row>
    <row r="3493" spans="9:9" ht="15" customHeight="1" x14ac:dyDescent="0.35">
      <c r="I3493"/>
    </row>
    <row r="3494" spans="9:9" ht="15" customHeight="1" x14ac:dyDescent="0.35">
      <c r="I3494"/>
    </row>
    <row r="3495" spans="9:9" ht="15" customHeight="1" x14ac:dyDescent="0.35">
      <c r="I3495"/>
    </row>
    <row r="3496" spans="9:9" ht="15" customHeight="1" x14ac:dyDescent="0.35">
      <c r="I3496"/>
    </row>
    <row r="3497" spans="9:9" ht="15" customHeight="1" x14ac:dyDescent="0.35">
      <c r="I3497"/>
    </row>
    <row r="3498" spans="9:9" ht="15" customHeight="1" x14ac:dyDescent="0.35">
      <c r="I3498"/>
    </row>
    <row r="3499" spans="9:9" ht="15" customHeight="1" x14ac:dyDescent="0.35">
      <c r="I3499"/>
    </row>
    <row r="3500" spans="9:9" ht="15" customHeight="1" x14ac:dyDescent="0.35">
      <c r="I3500"/>
    </row>
    <row r="3501" spans="9:9" ht="15" customHeight="1" x14ac:dyDescent="0.35">
      <c r="I3501"/>
    </row>
    <row r="3502" spans="9:9" ht="15" customHeight="1" x14ac:dyDescent="0.35">
      <c r="I3502"/>
    </row>
    <row r="3503" spans="9:9" ht="15" customHeight="1" x14ac:dyDescent="0.35">
      <c r="I3503"/>
    </row>
    <row r="3504" spans="9:9" ht="15" customHeight="1" x14ac:dyDescent="0.35">
      <c r="I3504"/>
    </row>
    <row r="3505" spans="9:9" ht="15" customHeight="1" x14ac:dyDescent="0.35">
      <c r="I3505"/>
    </row>
    <row r="3506" spans="9:9" ht="15" customHeight="1" x14ac:dyDescent="0.35">
      <c r="I3506"/>
    </row>
    <row r="3507" spans="9:9" ht="15" customHeight="1" x14ac:dyDescent="0.35">
      <c r="I3507"/>
    </row>
    <row r="3508" spans="9:9" ht="15" customHeight="1" x14ac:dyDescent="0.35">
      <c r="I3508"/>
    </row>
    <row r="3509" spans="9:9" ht="15" customHeight="1" x14ac:dyDescent="0.35">
      <c r="I3509"/>
    </row>
    <row r="3510" spans="9:9" ht="15" customHeight="1" x14ac:dyDescent="0.35">
      <c r="I3510"/>
    </row>
    <row r="3511" spans="9:9" ht="15" customHeight="1" x14ac:dyDescent="0.35">
      <c r="I3511"/>
    </row>
  </sheetData>
  <mergeCells count="44">
    <mergeCell ref="A28:A31"/>
    <mergeCell ref="B28:B31"/>
    <mergeCell ref="C33:C34"/>
    <mergeCell ref="Z33:Z34"/>
    <mergeCell ref="A4:A6"/>
    <mergeCell ref="A7:A16"/>
    <mergeCell ref="A17:A23"/>
    <mergeCell ref="A24:A26"/>
    <mergeCell ref="A33:A34"/>
    <mergeCell ref="B33:B34"/>
    <mergeCell ref="B4:B6"/>
    <mergeCell ref="B7:B16"/>
    <mergeCell ref="B17:B23"/>
    <mergeCell ref="B24:B26"/>
    <mergeCell ref="Z28:Z30"/>
    <mergeCell ref="C7:C13"/>
    <mergeCell ref="C17:C23"/>
    <mergeCell ref="C24:C26"/>
    <mergeCell ref="K2:T2"/>
    <mergeCell ref="V2:V3"/>
    <mergeCell ref="U2:U3"/>
    <mergeCell ref="H2:H3"/>
    <mergeCell ref="J2:J3"/>
    <mergeCell ref="I2:I3"/>
    <mergeCell ref="C4:C6"/>
    <mergeCell ref="Z17:Z23"/>
    <mergeCell ref="Z24:Z26"/>
    <mergeCell ref="AA4:AA34"/>
    <mergeCell ref="AB4:AB34"/>
    <mergeCell ref="Z2:Z3"/>
    <mergeCell ref="Z4:Z6"/>
    <mergeCell ref="Z7:Z16"/>
    <mergeCell ref="A1:AE1"/>
    <mergeCell ref="AC2:AE2"/>
    <mergeCell ref="A2:A3"/>
    <mergeCell ref="B2:B3"/>
    <mergeCell ref="C2:C3"/>
    <mergeCell ref="D2:D3"/>
    <mergeCell ref="G2:G3"/>
    <mergeCell ref="E2:E3"/>
    <mergeCell ref="F2:F3"/>
    <mergeCell ref="AA2:AA3"/>
    <mergeCell ref="AB2:AB3"/>
    <mergeCell ref="W2:Y2"/>
  </mergeCells>
  <conditionalFormatting sqref="Z4:AB4 Z28:Z31 V4:V34 Y4:Y34 Z5:Z15">
    <cfRule type="cellIs" dxfId="22" priority="39" operator="greaterThanOrEqual">
      <formula>81%</formula>
    </cfRule>
  </conditionalFormatting>
  <conditionalFormatting sqref="AB4">
    <cfRule type="cellIs" dxfId="21" priority="40" operator="between">
      <formula>51%</formula>
      <formula>80%</formula>
    </cfRule>
  </conditionalFormatting>
  <conditionalFormatting sqref="AB4">
    <cfRule type="cellIs" dxfId="20" priority="41" operator="lessThanOrEqual">
      <formula>50%</formula>
    </cfRule>
  </conditionalFormatting>
  <conditionalFormatting sqref="K4:U4 K5:T31 U5:U34">
    <cfRule type="colorScale" priority="75">
      <colorScale>
        <cfvo type="formula" val="0"/>
        <cfvo type="formula" val="1"/>
        <color rgb="FFFFFF00"/>
        <color theme="9"/>
      </colorScale>
    </cfRule>
  </conditionalFormatting>
  <conditionalFormatting sqref="Z4:AA4 Z28:Z31 V4:V34 Y4:Y34 Z5:Z15">
    <cfRule type="cellIs" dxfId="19" priority="22" operator="between">
      <formula>51%</formula>
      <formula>80%</formula>
    </cfRule>
  </conditionalFormatting>
  <conditionalFormatting sqref="Z4:AA4 Z28:Z31 V4:V34 Y4:Y34 Z5:Z15">
    <cfRule type="cellIs" dxfId="18" priority="23" operator="lessThanOrEqual">
      <formula>50%</formula>
    </cfRule>
  </conditionalFormatting>
  <conditionalFormatting sqref="Z17:Z27">
    <cfRule type="cellIs" dxfId="17" priority="15" operator="greaterThanOrEqual">
      <formula>81%</formula>
    </cfRule>
  </conditionalFormatting>
  <conditionalFormatting sqref="Z17:Z27">
    <cfRule type="cellIs" dxfId="16" priority="16" operator="between">
      <formula>51%</formula>
      <formula>80%</formula>
    </cfRule>
  </conditionalFormatting>
  <conditionalFormatting sqref="Z17:Z27">
    <cfRule type="cellIs" dxfId="15" priority="17" operator="lessThanOrEqual">
      <formula>50%</formula>
    </cfRule>
  </conditionalFormatting>
  <conditionalFormatting sqref="K32:T32">
    <cfRule type="colorScale" priority="8">
      <colorScale>
        <cfvo type="formula" val="0"/>
        <cfvo type="formula" val="1"/>
        <color rgb="FFFFFF00"/>
        <color theme="9"/>
      </colorScale>
    </cfRule>
  </conditionalFormatting>
  <conditionalFormatting sqref="Z32">
    <cfRule type="cellIs" dxfId="14" priority="5" operator="greaterThanOrEqual">
      <formula>81%</formula>
    </cfRule>
  </conditionalFormatting>
  <conditionalFormatting sqref="Z32">
    <cfRule type="cellIs" dxfId="13" priority="6" operator="between">
      <formula>51%</formula>
      <formula>80%</formula>
    </cfRule>
  </conditionalFormatting>
  <conditionalFormatting sqref="Z32">
    <cfRule type="cellIs" dxfId="12" priority="7" operator="lessThanOrEqual">
      <formula>50%</formula>
    </cfRule>
  </conditionalFormatting>
  <conditionalFormatting sqref="K33:T34">
    <cfRule type="colorScale" priority="4">
      <colorScale>
        <cfvo type="formula" val="0"/>
        <cfvo type="formula" val="1"/>
        <color rgb="FFFFFF00"/>
        <color theme="9"/>
      </colorScale>
    </cfRule>
  </conditionalFormatting>
  <conditionalFormatting sqref="Z33:Z34">
    <cfRule type="cellIs" dxfId="11" priority="1" operator="greaterThanOrEqual">
      <formula>81%</formula>
    </cfRule>
  </conditionalFormatting>
  <conditionalFormatting sqref="Z33:Z34">
    <cfRule type="cellIs" dxfId="10" priority="2" operator="between">
      <formula>51%</formula>
      <formula>80%</formula>
    </cfRule>
  </conditionalFormatting>
  <conditionalFormatting sqref="Z33:Z34">
    <cfRule type="cellIs" dxfId="9" priority="3" operator="lessThanOrEqual">
      <formula>50%</formula>
    </cfRule>
  </conditionalFormatting>
  <pageMargins left="0.7" right="0.7" top="0.75" bottom="0.75"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5" tint="-0.249977111117893"/>
  </sheetPr>
  <dimension ref="A1:EB999"/>
  <sheetViews>
    <sheetView zoomScale="80" zoomScaleNormal="80" workbookViewId="0">
      <pane xSplit="3" ySplit="4" topLeftCell="D5" activePane="bottomRight" state="frozen"/>
      <selection pane="topRight" activeCell="D1" sqref="D1"/>
      <selection pane="bottomLeft" activeCell="A5" sqref="A5"/>
      <selection pane="bottomRight" activeCell="AF37" sqref="AF37"/>
    </sheetView>
  </sheetViews>
  <sheetFormatPr baseColWidth="10" defaultColWidth="12.625" defaultRowHeight="15" customHeight="1" x14ac:dyDescent="0.2"/>
  <cols>
    <col min="1" max="1" width="27" customWidth="1"/>
    <col min="2" max="2" width="31.5" customWidth="1"/>
    <col min="3" max="3" width="27.75" customWidth="1"/>
    <col min="4" max="4" width="39.5" customWidth="1"/>
    <col min="5" max="5" width="32.875" customWidth="1"/>
    <col min="6" max="6" width="37.75" customWidth="1"/>
    <col min="7" max="7" width="36.375" customWidth="1"/>
    <col min="8" max="8" width="49.625" customWidth="1"/>
    <col min="9" max="9" width="47.375" customWidth="1"/>
    <col min="10" max="10" width="45.25" customWidth="1"/>
    <col min="11" max="11" width="47.25" customWidth="1"/>
    <col min="12" max="12" width="51" customWidth="1"/>
    <col min="13" max="13" width="50.125" customWidth="1"/>
    <col min="14" max="14" width="58.75" customWidth="1"/>
    <col min="15" max="15" width="44.375" customWidth="1"/>
    <col min="16" max="16" width="48.25" customWidth="1"/>
    <col min="17" max="17" width="46.125" customWidth="1"/>
    <col min="18" max="18" width="62" customWidth="1"/>
    <col min="19" max="19" width="64.625" customWidth="1"/>
    <col min="20" max="20" width="52.625" customWidth="1"/>
    <col min="21" max="21" width="55.25" customWidth="1"/>
    <col min="22" max="22" width="65" customWidth="1"/>
    <col min="23" max="23" width="82.625" customWidth="1"/>
    <col min="24" max="24" width="72.625" customWidth="1"/>
    <col min="25" max="25" width="66" customWidth="1"/>
    <col min="26" max="26" width="72.875" customWidth="1"/>
    <col min="27" max="27" width="70.625" customWidth="1"/>
    <col min="28" max="28" width="90.5" customWidth="1"/>
    <col min="29" max="29" width="94.625" customWidth="1"/>
    <col min="30" max="30" width="98.375" customWidth="1"/>
    <col min="31" max="31" width="81.75" customWidth="1"/>
    <col min="32" max="32" width="83" customWidth="1"/>
    <col min="33" max="33" width="72.5" customWidth="1"/>
    <col min="34" max="34" width="44.625" customWidth="1"/>
    <col min="35" max="35" width="54" customWidth="1"/>
    <col min="36" max="36" width="237.625" customWidth="1"/>
    <col min="37" max="37" width="119.625" customWidth="1"/>
    <col min="38" max="38" width="80.75" customWidth="1"/>
    <col min="39" max="39" width="55" customWidth="1"/>
    <col min="40" max="40" width="129.25" customWidth="1"/>
    <col min="41" max="41" width="117.5" customWidth="1"/>
    <col min="42" max="42" width="44.125" customWidth="1"/>
    <col min="43" max="43" width="84.75" customWidth="1"/>
    <col min="44" max="44" width="65.375" customWidth="1"/>
    <col min="45" max="45" width="54.5" customWidth="1"/>
    <col min="46" max="46" width="62.625" customWidth="1"/>
    <col min="47" max="47" width="51" customWidth="1"/>
    <col min="48" max="48" width="83" customWidth="1"/>
    <col min="49" max="49" width="47.375" customWidth="1"/>
    <col min="50" max="50" width="80.5" customWidth="1"/>
    <col min="51" max="51" width="61.5" customWidth="1"/>
    <col min="52" max="52" width="71.625" customWidth="1"/>
    <col min="53" max="54" width="45.875" customWidth="1"/>
    <col min="55" max="55" width="53.75" customWidth="1"/>
    <col min="56" max="56" width="47" customWidth="1"/>
    <col min="57" max="57" width="49.625" customWidth="1"/>
    <col min="58" max="58" width="48.375" customWidth="1"/>
    <col min="59" max="59" width="44.5" customWidth="1"/>
    <col min="60" max="60" width="40.375" customWidth="1"/>
    <col min="61" max="61" width="45.5" customWidth="1"/>
    <col min="62" max="62" width="55.125" customWidth="1"/>
    <col min="63" max="63" width="58.25" customWidth="1"/>
    <col min="64" max="64" width="57.875" customWidth="1"/>
    <col min="65" max="65" width="43.75" customWidth="1"/>
    <col min="66" max="66" width="49.125" customWidth="1"/>
    <col min="67" max="67" width="49.875" customWidth="1"/>
    <col min="68" max="68" width="52.125" customWidth="1"/>
    <col min="69" max="69" width="51.75" customWidth="1"/>
    <col min="70" max="70" width="50.375" customWidth="1"/>
    <col min="71" max="71" width="44" customWidth="1"/>
    <col min="72" max="72" width="40.875" customWidth="1"/>
    <col min="73" max="73" width="36" customWidth="1"/>
    <col min="74" max="74" width="37.5" customWidth="1"/>
    <col min="75" max="75" width="44.75" customWidth="1"/>
    <col min="76" max="76" width="44" customWidth="1"/>
    <col min="77" max="77" width="44.625" customWidth="1"/>
    <col min="78" max="78" width="41.25" customWidth="1"/>
    <col min="79" max="91" width="37.375" customWidth="1"/>
    <col min="92" max="92" width="42.875" customWidth="1"/>
    <col min="93" max="93" width="44.125" customWidth="1"/>
    <col min="94" max="94" width="52.5" customWidth="1"/>
    <col min="95" max="95" width="68.625" customWidth="1"/>
    <col min="96" max="96" width="53.125" customWidth="1"/>
    <col min="97" max="97" width="41" customWidth="1"/>
    <col min="98" max="98" width="34.5" customWidth="1"/>
    <col min="99" max="99" width="26.875" customWidth="1"/>
    <col min="100" max="100" width="32" customWidth="1"/>
    <col min="101" max="101" width="39.5" customWidth="1"/>
    <col min="102" max="102" width="50.125" customWidth="1"/>
    <col min="103" max="128" width="9.375" customWidth="1"/>
  </cols>
  <sheetData>
    <row r="1" spans="1:128" ht="46.5" customHeight="1" x14ac:dyDescent="0.2">
      <c r="A1" s="245" t="s">
        <v>276</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row>
    <row r="2" spans="1:128" ht="57.75" customHeight="1" x14ac:dyDescent="0.35">
      <c r="A2" s="230" t="s">
        <v>296</v>
      </c>
      <c r="B2" s="230"/>
      <c r="C2" s="230"/>
      <c r="D2" s="230"/>
      <c r="E2" s="230"/>
      <c r="F2" s="230"/>
      <c r="G2" s="230"/>
      <c r="H2" s="230"/>
      <c r="I2" s="230"/>
      <c r="J2" s="230"/>
      <c r="K2" s="230"/>
      <c r="L2" s="230"/>
      <c r="M2" s="230"/>
      <c r="N2" s="230"/>
      <c r="O2" s="230"/>
      <c r="P2" s="231"/>
      <c r="Q2" s="241" t="s">
        <v>297</v>
      </c>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3"/>
      <c r="BA2" s="232" t="s">
        <v>277</v>
      </c>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11" t="s">
        <v>278</v>
      </c>
      <c r="CC2" s="212"/>
      <c r="CD2" s="212"/>
      <c r="CE2" s="212"/>
      <c r="CF2" s="212"/>
      <c r="CG2" s="212"/>
      <c r="CH2" s="212"/>
      <c r="CI2" s="212"/>
      <c r="CJ2" s="212"/>
      <c r="CK2" s="212"/>
      <c r="CL2" s="212"/>
      <c r="CM2" s="213"/>
      <c r="CN2" s="217" t="s">
        <v>279</v>
      </c>
      <c r="CO2" s="218"/>
      <c r="CP2" s="218"/>
      <c r="CQ2" s="218"/>
      <c r="CR2" s="218"/>
      <c r="CS2" s="218"/>
      <c r="CT2" s="219"/>
      <c r="CU2" s="223" t="s">
        <v>310</v>
      </c>
      <c r="CV2" s="224"/>
      <c r="CW2" s="224"/>
      <c r="CX2" s="225"/>
    </row>
    <row r="3" spans="1:128" ht="49.5" customHeight="1" x14ac:dyDescent="0.25">
      <c r="A3" s="229" t="s">
        <v>259</v>
      </c>
      <c r="B3" s="229" t="s">
        <v>56</v>
      </c>
      <c r="C3" s="249" t="s">
        <v>57</v>
      </c>
      <c r="D3" s="229" t="s">
        <v>58</v>
      </c>
      <c r="E3" s="229" t="s">
        <v>59</v>
      </c>
      <c r="F3" s="229" t="s">
        <v>60</v>
      </c>
      <c r="G3" s="229" t="s">
        <v>61</v>
      </c>
      <c r="H3" s="229" t="s">
        <v>62</v>
      </c>
      <c r="I3" s="229" t="s">
        <v>63</v>
      </c>
      <c r="J3" s="229" t="s">
        <v>64</v>
      </c>
      <c r="K3" s="229" t="s">
        <v>65</v>
      </c>
      <c r="L3" s="229" t="s">
        <v>66</v>
      </c>
      <c r="M3" s="229" t="s">
        <v>67</v>
      </c>
      <c r="N3" s="229" t="s">
        <v>68</v>
      </c>
      <c r="O3" s="229" t="s">
        <v>69</v>
      </c>
      <c r="P3" s="229" t="s">
        <v>70</v>
      </c>
      <c r="Q3" s="244" t="s">
        <v>15</v>
      </c>
      <c r="R3" s="235"/>
      <c r="S3" s="236"/>
      <c r="T3" s="234" t="s">
        <v>16</v>
      </c>
      <c r="U3" s="235"/>
      <c r="V3" s="236"/>
      <c r="W3" s="234" t="s">
        <v>17</v>
      </c>
      <c r="X3" s="235"/>
      <c r="Y3" s="235"/>
      <c r="Z3" s="236"/>
      <c r="AA3" s="234" t="s">
        <v>18</v>
      </c>
      <c r="AB3" s="235"/>
      <c r="AC3" s="235"/>
      <c r="AD3" s="236"/>
      <c r="AE3" s="234" t="s">
        <v>19</v>
      </c>
      <c r="AF3" s="235"/>
      <c r="AG3" s="235"/>
      <c r="AH3" s="235"/>
      <c r="AI3" s="236"/>
      <c r="AJ3" s="234" t="s">
        <v>20</v>
      </c>
      <c r="AK3" s="235"/>
      <c r="AL3" s="236"/>
      <c r="AM3" s="234" t="s">
        <v>21</v>
      </c>
      <c r="AN3" s="235"/>
      <c r="AO3" s="236"/>
      <c r="AP3" s="234" t="s">
        <v>22</v>
      </c>
      <c r="AQ3" s="235"/>
      <c r="AR3" s="235"/>
      <c r="AS3" s="236"/>
      <c r="AT3" s="234" t="s">
        <v>23</v>
      </c>
      <c r="AU3" s="235"/>
      <c r="AV3" s="235"/>
      <c r="AW3" s="236"/>
      <c r="AX3" s="234" t="s">
        <v>24</v>
      </c>
      <c r="AY3" s="235"/>
      <c r="AZ3" s="248"/>
      <c r="BA3" s="56" t="s">
        <v>12</v>
      </c>
      <c r="BB3" s="266" t="s">
        <v>13</v>
      </c>
      <c r="BC3" s="267"/>
      <c r="BD3" s="237" t="s">
        <v>14</v>
      </c>
      <c r="BE3" s="238"/>
      <c r="BF3" s="238"/>
      <c r="BG3" s="238"/>
      <c r="BH3" s="238"/>
      <c r="BI3" s="238"/>
      <c r="BJ3" s="238"/>
      <c r="BK3" s="238"/>
      <c r="BL3" s="238"/>
      <c r="BM3" s="238"/>
      <c r="BN3" s="238"/>
      <c r="BO3" s="238"/>
      <c r="BP3" s="238"/>
      <c r="BQ3" s="238"/>
      <c r="BR3" s="238"/>
      <c r="BS3" s="239" t="s">
        <v>275</v>
      </c>
      <c r="BT3" s="238"/>
      <c r="BU3" s="238"/>
      <c r="BV3" s="238"/>
      <c r="BW3" s="238"/>
      <c r="BX3" s="238"/>
      <c r="BY3" s="238"/>
      <c r="BZ3" s="238"/>
      <c r="CA3" s="240"/>
      <c r="CB3" s="214"/>
      <c r="CC3" s="215"/>
      <c r="CD3" s="215"/>
      <c r="CE3" s="215"/>
      <c r="CF3" s="215"/>
      <c r="CG3" s="215"/>
      <c r="CH3" s="215"/>
      <c r="CI3" s="215"/>
      <c r="CJ3" s="215"/>
      <c r="CK3" s="215"/>
      <c r="CL3" s="215"/>
      <c r="CM3" s="216"/>
      <c r="CN3" s="220"/>
      <c r="CO3" s="221"/>
      <c r="CP3" s="221"/>
      <c r="CQ3" s="221"/>
      <c r="CR3" s="221"/>
      <c r="CS3" s="221"/>
      <c r="CT3" s="222"/>
      <c r="CU3" s="226"/>
      <c r="CV3" s="227"/>
      <c r="CW3" s="227"/>
      <c r="CX3" s="228"/>
    </row>
    <row r="4" spans="1:128" ht="120" hidden="1" customHeight="1" x14ac:dyDescent="0.2">
      <c r="A4" s="229"/>
      <c r="B4" s="229"/>
      <c r="C4" s="249"/>
      <c r="D4" s="229"/>
      <c r="E4" s="229"/>
      <c r="F4" s="229"/>
      <c r="G4" s="229"/>
      <c r="H4" s="229"/>
      <c r="I4" s="229"/>
      <c r="J4" s="229"/>
      <c r="K4" s="229"/>
      <c r="L4" s="229"/>
      <c r="M4" s="229"/>
      <c r="N4" s="229"/>
      <c r="O4" s="229"/>
      <c r="P4" s="229"/>
      <c r="Q4" s="50" t="s">
        <v>216</v>
      </c>
      <c r="R4" s="50" t="s">
        <v>213</v>
      </c>
      <c r="S4" s="50" t="s">
        <v>214</v>
      </c>
      <c r="T4" s="50" t="s">
        <v>215</v>
      </c>
      <c r="U4" s="50" t="s">
        <v>212</v>
      </c>
      <c r="V4" s="50" t="s">
        <v>217</v>
      </c>
      <c r="W4" s="50" t="s">
        <v>218</v>
      </c>
      <c r="X4" s="50" t="s">
        <v>219</v>
      </c>
      <c r="Y4" s="50" t="s">
        <v>220</v>
      </c>
      <c r="Z4" s="50" t="s">
        <v>221</v>
      </c>
      <c r="AA4" s="50" t="s">
        <v>222</v>
      </c>
      <c r="AB4" s="50" t="s">
        <v>223</v>
      </c>
      <c r="AC4" s="50" t="s">
        <v>224</v>
      </c>
      <c r="AD4" s="50" t="s">
        <v>225</v>
      </c>
      <c r="AE4" s="50" t="s">
        <v>226</v>
      </c>
      <c r="AF4" s="50" t="s">
        <v>227</v>
      </c>
      <c r="AG4" s="50" t="s">
        <v>228</v>
      </c>
      <c r="AH4" s="50" t="s">
        <v>229</v>
      </c>
      <c r="AI4" s="50" t="s">
        <v>230</v>
      </c>
      <c r="AJ4" s="50" t="s">
        <v>231</v>
      </c>
      <c r="AK4" s="50" t="s">
        <v>233</v>
      </c>
      <c r="AL4" s="50" t="s">
        <v>232</v>
      </c>
      <c r="AM4" s="50" t="s">
        <v>234</v>
      </c>
      <c r="AN4" s="50" t="s">
        <v>235</v>
      </c>
      <c r="AO4" s="50" t="s">
        <v>236</v>
      </c>
      <c r="AP4" s="50" t="s">
        <v>237</v>
      </c>
      <c r="AQ4" s="50" t="s">
        <v>238</v>
      </c>
      <c r="AR4" s="50" t="s">
        <v>239</v>
      </c>
      <c r="AS4" s="50" t="s">
        <v>240</v>
      </c>
      <c r="AT4" s="50" t="s">
        <v>241</v>
      </c>
      <c r="AU4" s="50" t="s">
        <v>242</v>
      </c>
      <c r="AV4" s="50" t="s">
        <v>243</v>
      </c>
      <c r="AW4" s="50" t="s">
        <v>244</v>
      </c>
      <c r="AX4" s="50" t="s">
        <v>245</v>
      </c>
      <c r="AY4" s="50" t="s">
        <v>247</v>
      </c>
      <c r="AZ4" s="51" t="s">
        <v>246</v>
      </c>
      <c r="BA4" s="52" t="s">
        <v>25</v>
      </c>
      <c r="BB4" s="52" t="s">
        <v>211</v>
      </c>
      <c r="BC4" s="52" t="s">
        <v>26</v>
      </c>
      <c r="BD4" s="52" t="s">
        <v>27</v>
      </c>
      <c r="BE4" s="52" t="s">
        <v>28</v>
      </c>
      <c r="BF4" s="52" t="s">
        <v>29</v>
      </c>
      <c r="BG4" s="52" t="s">
        <v>30</v>
      </c>
      <c r="BH4" s="52" t="s">
        <v>31</v>
      </c>
      <c r="BI4" s="53" t="s">
        <v>32</v>
      </c>
      <c r="BJ4" s="53" t="s">
        <v>33</v>
      </c>
      <c r="BK4" s="53" t="s">
        <v>34</v>
      </c>
      <c r="BL4" s="53" t="s">
        <v>35</v>
      </c>
      <c r="BM4" s="53" t="s">
        <v>36</v>
      </c>
      <c r="BN4" s="53" t="s">
        <v>37</v>
      </c>
      <c r="BO4" s="53" t="s">
        <v>38</v>
      </c>
      <c r="BP4" s="53" t="s">
        <v>39</v>
      </c>
      <c r="BQ4" s="53" t="s">
        <v>40</v>
      </c>
      <c r="BR4" s="53" t="s">
        <v>41</v>
      </c>
      <c r="BS4" s="52" t="s">
        <v>42</v>
      </c>
      <c r="BT4" s="52" t="s">
        <v>43</v>
      </c>
      <c r="BU4" s="52" t="s">
        <v>44</v>
      </c>
      <c r="BV4" s="52" t="s">
        <v>45</v>
      </c>
      <c r="BW4" s="52" t="s">
        <v>46</v>
      </c>
      <c r="BX4" s="52" t="s">
        <v>47</v>
      </c>
      <c r="BY4" s="52" t="s">
        <v>48</v>
      </c>
      <c r="BZ4" s="52" t="s">
        <v>49</v>
      </c>
      <c r="CA4" s="54" t="s">
        <v>50</v>
      </c>
      <c r="CB4" s="71" t="s">
        <v>248</v>
      </c>
      <c r="CC4" s="71" t="s">
        <v>249</v>
      </c>
      <c r="CD4" s="71" t="s">
        <v>254</v>
      </c>
      <c r="CE4" s="71" t="s">
        <v>253</v>
      </c>
      <c r="CF4" s="71" t="s">
        <v>255</v>
      </c>
      <c r="CG4" s="71" t="s">
        <v>250</v>
      </c>
      <c r="CH4" s="71" t="s">
        <v>251</v>
      </c>
      <c r="CI4" s="71" t="s">
        <v>256</v>
      </c>
      <c r="CJ4" s="71" t="s">
        <v>257</v>
      </c>
      <c r="CK4" s="71" t="s">
        <v>252</v>
      </c>
      <c r="CL4" s="69" t="s">
        <v>315</v>
      </c>
      <c r="CM4" s="71" t="s">
        <v>258</v>
      </c>
      <c r="CN4" s="68" t="s">
        <v>52</v>
      </c>
      <c r="CO4" s="52" t="s">
        <v>51</v>
      </c>
      <c r="CP4" s="52" t="s">
        <v>53</v>
      </c>
      <c r="CQ4" s="52" t="s">
        <v>210</v>
      </c>
      <c r="CR4" s="52" t="s">
        <v>54</v>
      </c>
      <c r="CS4" s="52" t="s">
        <v>311</v>
      </c>
      <c r="CT4" s="54" t="s">
        <v>55</v>
      </c>
      <c r="CU4" s="57" t="s">
        <v>71</v>
      </c>
      <c r="CV4" s="58" t="s">
        <v>72</v>
      </c>
      <c r="CW4" s="59" t="s">
        <v>73</v>
      </c>
      <c r="CX4" s="55" t="s">
        <v>74</v>
      </c>
    </row>
    <row r="5" spans="1:128" hidden="1" x14ac:dyDescent="0.25">
      <c r="A5" s="1" t="s">
        <v>75</v>
      </c>
      <c r="B5" s="7" t="s">
        <v>76</v>
      </c>
      <c r="C5" s="7" t="s">
        <v>77</v>
      </c>
      <c r="D5" s="7"/>
      <c r="E5" s="7"/>
      <c r="F5" s="7"/>
      <c r="G5" s="7"/>
      <c r="H5" s="7"/>
      <c r="I5" s="7"/>
      <c r="J5" s="7"/>
      <c r="K5" s="7"/>
      <c r="L5" s="7"/>
      <c r="M5" s="7"/>
      <c r="N5" s="49"/>
      <c r="O5" s="6"/>
      <c r="P5" s="6"/>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c r="BB5" s="5"/>
      <c r="BC5" s="5"/>
      <c r="BD5" s="5"/>
      <c r="BE5" s="5"/>
      <c r="BF5" s="5"/>
      <c r="BG5" s="5"/>
      <c r="BH5" s="5"/>
      <c r="BI5" s="5"/>
      <c r="BJ5" s="5"/>
      <c r="BK5" s="5"/>
      <c r="BL5" s="5"/>
      <c r="BM5" s="5"/>
      <c r="BN5" s="5"/>
      <c r="BO5" s="5"/>
      <c r="BP5" s="5"/>
      <c r="BQ5" s="5"/>
      <c r="BR5" s="5"/>
      <c r="BS5" s="5"/>
      <c r="BT5" s="5"/>
      <c r="BU5" s="5"/>
      <c r="BV5" s="5"/>
      <c r="BW5" s="5"/>
      <c r="BX5" s="5"/>
      <c r="BY5" s="5"/>
      <c r="BZ5" s="5"/>
      <c r="CA5" s="4"/>
      <c r="CB5" s="6">
        <f>COUNTIF(Q5:S5,"SI")</f>
        <v>0</v>
      </c>
      <c r="CC5" s="6">
        <f>COUNTIF(T5:V5,"SI")</f>
        <v>0</v>
      </c>
      <c r="CD5" s="6">
        <f>COUNTIF(W5:Z5,"SI")</f>
        <v>0</v>
      </c>
      <c r="CE5" s="6">
        <f>COUNTIF(AA5:AD5,"SI")</f>
        <v>0</v>
      </c>
      <c r="CF5" s="6">
        <f>COUNTIF(AE5:AI5,"SI")</f>
        <v>0</v>
      </c>
      <c r="CG5" s="6">
        <f>COUNTIF(AJ5:AL5,"SI")</f>
        <v>0</v>
      </c>
      <c r="CH5" s="6">
        <f>COUNTIF(AM5:AO5,"SI")</f>
        <v>0</v>
      </c>
      <c r="CI5" s="6">
        <f>COUNTIF(AP5:AS5,"SI")</f>
        <v>0</v>
      </c>
      <c r="CJ5" s="6">
        <f>COUNTIF(AT5:AW5,"SI")</f>
        <v>0</v>
      </c>
      <c r="CK5" s="6">
        <f>COUNTIF(AX5:AZ5,"SI")</f>
        <v>0</v>
      </c>
      <c r="CL5" s="6">
        <f>SUM(CB5:CK5)</f>
        <v>0</v>
      </c>
      <c r="CM5" s="70">
        <f>CL5/36</f>
        <v>0</v>
      </c>
      <c r="CN5" s="6">
        <f>COUNTIF(BA5,"SI")</f>
        <v>0</v>
      </c>
      <c r="CO5" s="5">
        <f>COUNTIF(BB5,"SI")</f>
        <v>0</v>
      </c>
      <c r="CP5" s="5">
        <f t="shared" ref="CP5" si="0">COUNTIF(BC5,"SI")</f>
        <v>0</v>
      </c>
      <c r="CQ5" s="5">
        <f t="shared" ref="CQ5:CQ109" si="1">COUNTIFS(BD5:BR5,"SI")</f>
        <v>0</v>
      </c>
      <c r="CR5" s="5">
        <f t="shared" ref="CR5:CR109" si="2">COUNTIFS(BS5:CA5,"SI")</f>
        <v>0</v>
      </c>
      <c r="CS5" s="7">
        <f t="shared" ref="CS5:CS109" si="3">SUM(CN5:CR5)</f>
        <v>0</v>
      </c>
      <c r="CT5" s="8">
        <f>(CS5/15)</f>
        <v>0</v>
      </c>
      <c r="CU5" s="250">
        <f>AVERAGE(CT5:CT12)</f>
        <v>0</v>
      </c>
      <c r="CV5" s="251"/>
      <c r="CW5" s="252"/>
      <c r="CX5" s="246">
        <f>AVERAGE(CT5:CT23,CT25:CT109)</f>
        <v>9.6153846153846159E-3</v>
      </c>
      <c r="CY5" s="10"/>
      <c r="CZ5" s="10"/>
      <c r="DA5" s="10"/>
      <c r="DB5" s="10"/>
      <c r="DC5" s="10"/>
      <c r="DD5" s="10"/>
      <c r="DE5" s="10"/>
      <c r="DF5" s="10"/>
      <c r="DG5" s="10"/>
      <c r="DH5" s="10"/>
      <c r="DI5" s="10"/>
      <c r="DJ5" s="10"/>
      <c r="DK5" s="10"/>
      <c r="DL5" s="10"/>
      <c r="DM5" s="10"/>
      <c r="DN5" s="10"/>
      <c r="DO5" s="10"/>
      <c r="DP5" s="10"/>
      <c r="DQ5" s="10"/>
      <c r="DR5" s="10"/>
    </row>
    <row r="6" spans="1:128" hidden="1" x14ac:dyDescent="0.25">
      <c r="A6" s="1" t="s">
        <v>75</v>
      </c>
      <c r="B6" s="1" t="s">
        <v>76</v>
      </c>
      <c r="C6" s="1" t="s">
        <v>81</v>
      </c>
      <c r="D6" s="1"/>
      <c r="E6" s="1"/>
      <c r="F6" s="1"/>
      <c r="G6" s="1"/>
      <c r="H6" s="1"/>
      <c r="I6" s="1"/>
      <c r="J6" s="1"/>
      <c r="K6" s="1"/>
      <c r="L6" s="1"/>
      <c r="M6" s="1"/>
      <c r="N6" s="11"/>
      <c r="O6" s="6"/>
      <c r="P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6">
        <f t="shared" ref="CB6:CB69" si="4">COUNTIF(Q6:S6,"SI")</f>
        <v>0</v>
      </c>
      <c r="CC6" s="6">
        <f t="shared" ref="CC6:CC69" si="5">COUNTIF(T6:V6,"SI")</f>
        <v>0</v>
      </c>
      <c r="CD6" s="6">
        <f t="shared" ref="CD6:CD69" si="6">COUNTIF(W6:Z6,"SI")</f>
        <v>0</v>
      </c>
      <c r="CE6" s="6">
        <f t="shared" ref="CE6:CE69" si="7">COUNTIF(AA6:AD6,"SI")</f>
        <v>0</v>
      </c>
      <c r="CF6" s="6">
        <f t="shared" ref="CF6:CF69" si="8">COUNTIF(AE6:AI6,"SI")</f>
        <v>0</v>
      </c>
      <c r="CG6" s="6">
        <f t="shared" ref="CG6:CG69" si="9">COUNTIF(AJ6:AL6,"SI")</f>
        <v>0</v>
      </c>
      <c r="CH6" s="6">
        <f t="shared" ref="CH6:CH69" si="10">COUNTIF(AM6:AO6,"SI")</f>
        <v>0</v>
      </c>
      <c r="CI6" s="6">
        <f t="shared" ref="CI6:CI69" si="11">COUNTIF(AP6:AS6,"SI")</f>
        <v>0</v>
      </c>
      <c r="CJ6" s="6">
        <f t="shared" ref="CJ6:CJ69" si="12">COUNTIF(AT6:AW6,"SI")</f>
        <v>0</v>
      </c>
      <c r="CK6" s="6">
        <f t="shared" ref="CK6:CK69" si="13">COUNTIF(AX6:AZ6,"SI")</f>
        <v>0</v>
      </c>
      <c r="CL6" s="6">
        <f t="shared" ref="CL6:CL69" si="14">SUM(CB6:CK6)</f>
        <v>0</v>
      </c>
      <c r="CM6" s="70">
        <f t="shared" ref="CM6:CM69" si="15">CL6/36</f>
        <v>0</v>
      </c>
      <c r="CN6" s="6">
        <f t="shared" ref="CN6:CN69" si="16">COUNTIF(BA6,"SI")</f>
        <v>0</v>
      </c>
      <c r="CO6" s="5">
        <f t="shared" ref="CO6:CO69" si="17">COUNTIF(BB6,"SI")</f>
        <v>0</v>
      </c>
      <c r="CP6" s="4">
        <f t="shared" ref="CP6" si="18">COUNTIF(BC6,"SI")</f>
        <v>0</v>
      </c>
      <c r="CQ6" s="4">
        <f t="shared" si="1"/>
        <v>0</v>
      </c>
      <c r="CR6" s="4">
        <f t="shared" si="2"/>
        <v>0</v>
      </c>
      <c r="CS6" s="1">
        <f t="shared" si="3"/>
        <v>0</v>
      </c>
      <c r="CT6" s="9">
        <f t="shared" ref="CT6:CT8" si="19">(CS6/14)</f>
        <v>0</v>
      </c>
      <c r="CU6" s="253"/>
      <c r="CV6" s="254"/>
      <c r="CW6" s="255"/>
      <c r="CX6" s="247"/>
      <c r="CY6" s="10"/>
      <c r="CZ6" s="10"/>
      <c r="DA6" s="10"/>
      <c r="DB6" s="10"/>
      <c r="DC6" s="10"/>
      <c r="DD6" s="10"/>
      <c r="DE6" s="10"/>
      <c r="DF6" s="10"/>
      <c r="DG6" s="10"/>
      <c r="DH6" s="10"/>
      <c r="DI6" s="10"/>
      <c r="DJ6" s="10"/>
      <c r="DK6" s="10"/>
      <c r="DL6" s="10"/>
      <c r="DM6" s="10"/>
      <c r="DN6" s="10"/>
      <c r="DO6" s="10"/>
      <c r="DP6" s="10"/>
      <c r="DQ6" s="10"/>
      <c r="DR6" s="10"/>
    </row>
    <row r="7" spans="1:128" hidden="1" x14ac:dyDescent="0.25">
      <c r="A7" s="1" t="s">
        <v>75</v>
      </c>
      <c r="B7" s="1" t="s">
        <v>76</v>
      </c>
      <c r="C7" s="1" t="s">
        <v>82</v>
      </c>
      <c r="D7" s="1"/>
      <c r="E7" s="1"/>
      <c r="F7" s="1"/>
      <c r="G7" s="1"/>
      <c r="H7" s="1"/>
      <c r="I7" s="1"/>
      <c r="J7" s="1"/>
      <c r="K7" s="1"/>
      <c r="L7" s="1"/>
      <c r="M7" s="1"/>
      <c r="N7" s="11"/>
      <c r="O7" s="6"/>
      <c r="P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6">
        <f t="shared" si="4"/>
        <v>0</v>
      </c>
      <c r="CC7" s="6">
        <f t="shared" si="5"/>
        <v>0</v>
      </c>
      <c r="CD7" s="6">
        <f t="shared" si="6"/>
        <v>0</v>
      </c>
      <c r="CE7" s="6">
        <f t="shared" si="7"/>
        <v>0</v>
      </c>
      <c r="CF7" s="6">
        <f t="shared" si="8"/>
        <v>0</v>
      </c>
      <c r="CG7" s="6">
        <f t="shared" si="9"/>
        <v>0</v>
      </c>
      <c r="CH7" s="6">
        <f t="shared" si="10"/>
        <v>0</v>
      </c>
      <c r="CI7" s="6">
        <f t="shared" si="11"/>
        <v>0</v>
      </c>
      <c r="CJ7" s="6">
        <f t="shared" si="12"/>
        <v>0</v>
      </c>
      <c r="CK7" s="6">
        <f t="shared" si="13"/>
        <v>0</v>
      </c>
      <c r="CL7" s="6">
        <f t="shared" si="14"/>
        <v>0</v>
      </c>
      <c r="CM7" s="70">
        <f t="shared" si="15"/>
        <v>0</v>
      </c>
      <c r="CN7" s="6">
        <f t="shared" si="16"/>
        <v>0</v>
      </c>
      <c r="CO7" s="5">
        <f t="shared" si="17"/>
        <v>0</v>
      </c>
      <c r="CP7" s="4">
        <f t="shared" ref="CP7" si="20">COUNTIF(BC7,"SI")</f>
        <v>0</v>
      </c>
      <c r="CQ7" s="4">
        <f t="shared" si="1"/>
        <v>0</v>
      </c>
      <c r="CR7" s="4">
        <f t="shared" si="2"/>
        <v>0</v>
      </c>
      <c r="CS7" s="1">
        <f t="shared" si="3"/>
        <v>0</v>
      </c>
      <c r="CT7" s="9">
        <f t="shared" si="19"/>
        <v>0</v>
      </c>
      <c r="CU7" s="253"/>
      <c r="CV7" s="254"/>
      <c r="CW7" s="255"/>
      <c r="CX7" s="247"/>
      <c r="CY7" s="10"/>
      <c r="CZ7" s="10"/>
      <c r="DA7" s="10"/>
      <c r="DB7" s="10"/>
      <c r="DC7" s="10"/>
      <c r="DD7" s="10"/>
      <c r="DE7" s="10"/>
      <c r="DF7" s="10"/>
      <c r="DG7" s="10"/>
      <c r="DH7" s="10"/>
      <c r="DI7" s="10"/>
      <c r="DJ7" s="10"/>
      <c r="DK7" s="10"/>
      <c r="DL7" s="10"/>
      <c r="DM7" s="10"/>
      <c r="DN7" s="10"/>
      <c r="DO7" s="10"/>
      <c r="DP7" s="10"/>
      <c r="DQ7" s="10"/>
      <c r="DR7" s="10"/>
    </row>
    <row r="8" spans="1:128" hidden="1" x14ac:dyDescent="0.25">
      <c r="A8" s="1" t="s">
        <v>75</v>
      </c>
      <c r="B8" s="1" t="s">
        <v>76</v>
      </c>
      <c r="C8" s="1" t="s">
        <v>83</v>
      </c>
      <c r="D8" s="1"/>
      <c r="E8" s="1"/>
      <c r="F8" s="1"/>
      <c r="G8" s="1"/>
      <c r="H8" s="1"/>
      <c r="I8" s="1"/>
      <c r="J8" s="1"/>
      <c r="K8" s="1"/>
      <c r="L8" s="1"/>
      <c r="M8" s="1"/>
      <c r="N8" s="11"/>
      <c r="O8" s="12"/>
      <c r="P8" s="12"/>
      <c r="Q8" s="13"/>
      <c r="R8" s="13"/>
      <c r="S8" s="13"/>
      <c r="T8" s="13"/>
      <c r="U8" s="13"/>
      <c r="V8" s="13"/>
      <c r="W8" s="13"/>
      <c r="X8" s="13"/>
      <c r="Y8" s="13"/>
      <c r="Z8" s="13"/>
      <c r="AA8" s="13"/>
      <c r="AB8" s="13"/>
      <c r="AC8" s="13"/>
      <c r="AD8" s="13"/>
      <c r="AE8" s="13"/>
      <c r="AF8" s="13"/>
      <c r="AG8" s="13"/>
      <c r="AH8" s="13"/>
      <c r="AI8" s="13"/>
      <c r="AJ8" s="13"/>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6">
        <f t="shared" si="4"/>
        <v>0</v>
      </c>
      <c r="CC8" s="6">
        <f t="shared" si="5"/>
        <v>0</v>
      </c>
      <c r="CD8" s="6">
        <f t="shared" si="6"/>
        <v>0</v>
      </c>
      <c r="CE8" s="6">
        <f t="shared" si="7"/>
        <v>0</v>
      </c>
      <c r="CF8" s="6">
        <f t="shared" si="8"/>
        <v>0</v>
      </c>
      <c r="CG8" s="6">
        <f t="shared" si="9"/>
        <v>0</v>
      </c>
      <c r="CH8" s="6">
        <f t="shared" si="10"/>
        <v>0</v>
      </c>
      <c r="CI8" s="6">
        <f t="shared" si="11"/>
        <v>0</v>
      </c>
      <c r="CJ8" s="6">
        <f t="shared" si="12"/>
        <v>0</v>
      </c>
      <c r="CK8" s="6">
        <f t="shared" si="13"/>
        <v>0</v>
      </c>
      <c r="CL8" s="6">
        <f t="shared" si="14"/>
        <v>0</v>
      </c>
      <c r="CM8" s="70">
        <f t="shared" si="15"/>
        <v>0</v>
      </c>
      <c r="CN8" s="6">
        <f t="shared" si="16"/>
        <v>0</v>
      </c>
      <c r="CO8" s="5">
        <f t="shared" si="17"/>
        <v>0</v>
      </c>
      <c r="CP8" s="4">
        <f t="shared" ref="CP8" si="21">COUNTIF(BC8,"SI")</f>
        <v>0</v>
      </c>
      <c r="CQ8" s="4">
        <f t="shared" si="1"/>
        <v>0</v>
      </c>
      <c r="CR8" s="4">
        <f t="shared" si="2"/>
        <v>0</v>
      </c>
      <c r="CS8" s="1">
        <f t="shared" si="3"/>
        <v>0</v>
      </c>
      <c r="CT8" s="9">
        <f t="shared" si="19"/>
        <v>0</v>
      </c>
      <c r="CU8" s="253"/>
      <c r="CV8" s="254"/>
      <c r="CW8" s="255"/>
      <c r="CX8" s="247"/>
      <c r="CY8" s="10"/>
      <c r="CZ8" s="10"/>
      <c r="DA8" s="10"/>
      <c r="DB8" s="10"/>
      <c r="DC8" s="10"/>
      <c r="DD8" s="10"/>
      <c r="DE8" s="10"/>
      <c r="DF8" s="10"/>
      <c r="DG8" s="10"/>
      <c r="DH8" s="10"/>
      <c r="DI8" s="10"/>
      <c r="DJ8" s="10"/>
      <c r="DK8" s="10"/>
      <c r="DL8" s="10"/>
      <c r="DM8" s="10"/>
      <c r="DN8" s="10"/>
      <c r="DO8" s="10"/>
      <c r="DP8" s="10"/>
      <c r="DQ8" s="10"/>
      <c r="DR8" s="10"/>
    </row>
    <row r="9" spans="1:128" hidden="1" x14ac:dyDescent="0.25">
      <c r="A9" s="1" t="s">
        <v>75</v>
      </c>
      <c r="B9" s="1" t="s">
        <v>76</v>
      </c>
      <c r="C9" s="1" t="s">
        <v>84</v>
      </c>
      <c r="D9" s="1"/>
      <c r="E9" s="1"/>
      <c r="F9" s="1"/>
      <c r="G9" s="1"/>
      <c r="H9" s="1"/>
      <c r="I9" s="1"/>
      <c r="J9" s="1"/>
      <c r="K9" s="1"/>
      <c r="L9" s="1"/>
      <c r="M9" s="1"/>
      <c r="N9" s="11"/>
      <c r="O9" s="6"/>
      <c r="P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6">
        <f t="shared" si="4"/>
        <v>0</v>
      </c>
      <c r="CC9" s="6">
        <f t="shared" si="5"/>
        <v>0</v>
      </c>
      <c r="CD9" s="6">
        <f t="shared" si="6"/>
        <v>0</v>
      </c>
      <c r="CE9" s="6">
        <f t="shared" si="7"/>
        <v>0</v>
      </c>
      <c r="CF9" s="6">
        <f t="shared" si="8"/>
        <v>0</v>
      </c>
      <c r="CG9" s="6">
        <f t="shared" si="9"/>
        <v>0</v>
      </c>
      <c r="CH9" s="6">
        <f t="shared" si="10"/>
        <v>0</v>
      </c>
      <c r="CI9" s="6">
        <f t="shared" si="11"/>
        <v>0</v>
      </c>
      <c r="CJ9" s="6">
        <f t="shared" si="12"/>
        <v>0</v>
      </c>
      <c r="CK9" s="6">
        <f t="shared" si="13"/>
        <v>0</v>
      </c>
      <c r="CL9" s="6">
        <f t="shared" si="14"/>
        <v>0</v>
      </c>
      <c r="CM9" s="70">
        <f t="shared" si="15"/>
        <v>0</v>
      </c>
      <c r="CN9" s="6">
        <f t="shared" si="16"/>
        <v>0</v>
      </c>
      <c r="CO9" s="5">
        <f t="shared" si="17"/>
        <v>0</v>
      </c>
      <c r="CP9" s="4">
        <f t="shared" ref="CP9" si="22">COUNTIF(BC9,"SI")</f>
        <v>0</v>
      </c>
      <c r="CQ9" s="4">
        <f t="shared" si="1"/>
        <v>0</v>
      </c>
      <c r="CR9" s="4">
        <f t="shared" si="2"/>
        <v>0</v>
      </c>
      <c r="CS9" s="1">
        <f t="shared" si="3"/>
        <v>0</v>
      </c>
      <c r="CT9" s="9">
        <f>(CS9/15)</f>
        <v>0</v>
      </c>
      <c r="CU9" s="253"/>
      <c r="CV9" s="254"/>
      <c r="CW9" s="255"/>
      <c r="CX9" s="247"/>
      <c r="CY9" s="10"/>
      <c r="CZ9" s="10"/>
      <c r="DA9" s="10"/>
      <c r="DB9" s="10"/>
      <c r="DC9" s="10"/>
      <c r="DD9" s="10"/>
      <c r="DE9" s="10"/>
      <c r="DF9" s="10"/>
      <c r="DG9" s="10"/>
      <c r="DH9" s="10"/>
      <c r="DI9" s="10"/>
      <c r="DJ9" s="10"/>
      <c r="DK9" s="10"/>
      <c r="DL9" s="10"/>
      <c r="DM9" s="10"/>
      <c r="DN9" s="10"/>
      <c r="DO9" s="10"/>
      <c r="DP9" s="10"/>
      <c r="DQ9" s="10"/>
      <c r="DR9" s="10"/>
    </row>
    <row r="10" spans="1:128" hidden="1" x14ac:dyDescent="0.25">
      <c r="A10" s="1" t="s">
        <v>75</v>
      </c>
      <c r="B10" s="1" t="s">
        <v>76</v>
      </c>
      <c r="C10" s="1" t="s">
        <v>85</v>
      </c>
      <c r="D10" s="1"/>
      <c r="E10" s="1"/>
      <c r="F10" s="1"/>
      <c r="G10" s="1"/>
      <c r="H10" s="1"/>
      <c r="I10" s="1"/>
      <c r="J10" s="1"/>
      <c r="K10" s="1"/>
      <c r="L10" s="1"/>
      <c r="M10" s="1"/>
      <c r="N10" s="11"/>
      <c r="O10" s="12"/>
      <c r="P10" s="12"/>
      <c r="Q10" s="13"/>
      <c r="R10" s="13"/>
      <c r="S10" s="13"/>
      <c r="T10" s="13"/>
      <c r="U10" s="13"/>
      <c r="V10" s="13"/>
      <c r="W10" s="13"/>
      <c r="X10" s="13"/>
      <c r="Y10" s="13"/>
      <c r="Z10" s="13"/>
      <c r="AA10" s="13"/>
      <c r="AB10" s="13"/>
      <c r="AC10" s="13"/>
      <c r="AD10" s="13"/>
      <c r="AE10" s="13"/>
      <c r="AF10" s="13"/>
      <c r="AG10" s="13"/>
      <c r="AH10" s="13"/>
      <c r="AI10" s="13"/>
      <c r="AJ10" s="13"/>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6">
        <f t="shared" si="4"/>
        <v>0</v>
      </c>
      <c r="CC10" s="6">
        <f t="shared" si="5"/>
        <v>0</v>
      </c>
      <c r="CD10" s="6">
        <f t="shared" si="6"/>
        <v>0</v>
      </c>
      <c r="CE10" s="6">
        <f t="shared" si="7"/>
        <v>0</v>
      </c>
      <c r="CF10" s="6">
        <f t="shared" si="8"/>
        <v>0</v>
      </c>
      <c r="CG10" s="6">
        <f t="shared" si="9"/>
        <v>0</v>
      </c>
      <c r="CH10" s="6">
        <f t="shared" si="10"/>
        <v>0</v>
      </c>
      <c r="CI10" s="6">
        <f t="shared" si="11"/>
        <v>0</v>
      </c>
      <c r="CJ10" s="6">
        <f t="shared" si="12"/>
        <v>0</v>
      </c>
      <c r="CK10" s="6">
        <f t="shared" si="13"/>
        <v>0</v>
      </c>
      <c r="CL10" s="6">
        <f t="shared" si="14"/>
        <v>0</v>
      </c>
      <c r="CM10" s="70">
        <f t="shared" si="15"/>
        <v>0</v>
      </c>
      <c r="CN10" s="6">
        <f t="shared" si="16"/>
        <v>0</v>
      </c>
      <c r="CO10" s="5">
        <f t="shared" si="17"/>
        <v>0</v>
      </c>
      <c r="CP10" s="4">
        <f t="shared" ref="CP10" si="23">COUNTIF(BC10,"SI")</f>
        <v>0</v>
      </c>
      <c r="CQ10" s="4">
        <f t="shared" si="1"/>
        <v>0</v>
      </c>
      <c r="CR10" s="4">
        <f t="shared" si="2"/>
        <v>0</v>
      </c>
      <c r="CS10" s="1">
        <f t="shared" si="3"/>
        <v>0</v>
      </c>
      <c r="CT10" s="9">
        <f t="shared" ref="CT10:CT11" si="24">(CS10/14)</f>
        <v>0</v>
      </c>
      <c r="CU10" s="253"/>
      <c r="CV10" s="254"/>
      <c r="CW10" s="255"/>
      <c r="CX10" s="247"/>
      <c r="CY10" s="10"/>
      <c r="CZ10" s="10"/>
      <c r="DA10" s="10"/>
      <c r="DB10" s="10"/>
      <c r="DC10" s="10"/>
      <c r="DD10" s="10"/>
      <c r="DE10" s="10"/>
      <c r="DF10" s="10"/>
      <c r="DG10" s="10"/>
      <c r="DH10" s="10"/>
      <c r="DI10" s="10"/>
      <c r="DJ10" s="10"/>
      <c r="DK10" s="10"/>
      <c r="DL10" s="10"/>
      <c r="DM10" s="10"/>
      <c r="DN10" s="10"/>
      <c r="DO10" s="10"/>
      <c r="DP10" s="10"/>
      <c r="DQ10" s="10"/>
      <c r="DR10" s="10"/>
    </row>
    <row r="11" spans="1:128" hidden="1" x14ac:dyDescent="0.25">
      <c r="A11" s="1" t="s">
        <v>75</v>
      </c>
      <c r="B11" s="1" t="s">
        <v>76</v>
      </c>
      <c r="C11" s="1" t="s">
        <v>86</v>
      </c>
      <c r="D11" s="1"/>
      <c r="E11" s="1"/>
      <c r="F11" s="1"/>
      <c r="G11" s="1"/>
      <c r="H11" s="1"/>
      <c r="I11" s="1"/>
      <c r="J11" s="1"/>
      <c r="K11" s="1"/>
      <c r="L11" s="1"/>
      <c r="M11" s="1"/>
      <c r="N11" s="14"/>
      <c r="O11" s="6"/>
      <c r="P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6">
        <f t="shared" si="4"/>
        <v>0</v>
      </c>
      <c r="CC11" s="6">
        <f t="shared" si="5"/>
        <v>0</v>
      </c>
      <c r="CD11" s="6">
        <f t="shared" si="6"/>
        <v>0</v>
      </c>
      <c r="CE11" s="6">
        <f t="shared" si="7"/>
        <v>0</v>
      </c>
      <c r="CF11" s="6">
        <f t="shared" si="8"/>
        <v>0</v>
      </c>
      <c r="CG11" s="6">
        <f t="shared" si="9"/>
        <v>0</v>
      </c>
      <c r="CH11" s="6">
        <f t="shared" si="10"/>
        <v>0</v>
      </c>
      <c r="CI11" s="6">
        <f t="shared" si="11"/>
        <v>0</v>
      </c>
      <c r="CJ11" s="6">
        <f t="shared" si="12"/>
        <v>0</v>
      </c>
      <c r="CK11" s="6">
        <f t="shared" si="13"/>
        <v>0</v>
      </c>
      <c r="CL11" s="6">
        <f t="shared" si="14"/>
        <v>0</v>
      </c>
      <c r="CM11" s="70">
        <f t="shared" si="15"/>
        <v>0</v>
      </c>
      <c r="CN11" s="6">
        <f t="shared" si="16"/>
        <v>0</v>
      </c>
      <c r="CO11" s="5">
        <f t="shared" si="17"/>
        <v>0</v>
      </c>
      <c r="CP11" s="4">
        <f t="shared" ref="CP11" si="25">COUNTIF(BC11,"SI")</f>
        <v>0</v>
      </c>
      <c r="CQ11" s="4">
        <f t="shared" si="1"/>
        <v>0</v>
      </c>
      <c r="CR11" s="4">
        <f t="shared" si="2"/>
        <v>0</v>
      </c>
      <c r="CS11" s="1">
        <f t="shared" si="3"/>
        <v>0</v>
      </c>
      <c r="CT11" s="9">
        <f t="shared" si="24"/>
        <v>0</v>
      </c>
      <c r="CU11" s="253"/>
      <c r="CV11" s="254"/>
      <c r="CW11" s="255"/>
      <c r="CX11" s="247"/>
      <c r="CY11" s="10"/>
      <c r="CZ11" s="10"/>
      <c r="DA11" s="10"/>
      <c r="DB11" s="10"/>
      <c r="DC11" s="10"/>
      <c r="DD11" s="10"/>
      <c r="DE11" s="10"/>
      <c r="DF11" s="10"/>
      <c r="DG11" s="10"/>
      <c r="DH11" s="10"/>
      <c r="DI11" s="10"/>
      <c r="DJ11" s="10"/>
      <c r="DK11" s="10"/>
      <c r="DL11" s="10"/>
      <c r="DM11" s="10"/>
      <c r="DN11" s="10"/>
      <c r="DO11" s="10"/>
      <c r="DP11" s="10"/>
      <c r="DQ11" s="10"/>
      <c r="DR11" s="10"/>
    </row>
    <row r="12" spans="1:128" hidden="1" x14ac:dyDescent="0.2">
      <c r="A12" s="1" t="s">
        <v>75</v>
      </c>
      <c r="B12" s="1" t="s">
        <v>76</v>
      </c>
      <c r="C12" s="1" t="s">
        <v>87</v>
      </c>
      <c r="D12" s="1"/>
      <c r="E12" s="1"/>
      <c r="F12" s="1"/>
      <c r="G12" s="1"/>
      <c r="H12" s="1"/>
      <c r="I12" s="1"/>
      <c r="J12" s="1"/>
      <c r="K12" s="1"/>
      <c r="L12" s="1"/>
      <c r="M12" s="1"/>
      <c r="N12" s="15"/>
      <c r="O12" s="6"/>
      <c r="P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6">
        <f t="shared" si="4"/>
        <v>0</v>
      </c>
      <c r="CC12" s="6">
        <f t="shared" si="5"/>
        <v>0</v>
      </c>
      <c r="CD12" s="6">
        <f t="shared" si="6"/>
        <v>0</v>
      </c>
      <c r="CE12" s="6">
        <f t="shared" si="7"/>
        <v>0</v>
      </c>
      <c r="CF12" s="6">
        <f t="shared" si="8"/>
        <v>0</v>
      </c>
      <c r="CG12" s="6">
        <f t="shared" si="9"/>
        <v>0</v>
      </c>
      <c r="CH12" s="6">
        <f t="shared" si="10"/>
        <v>0</v>
      </c>
      <c r="CI12" s="6">
        <f t="shared" si="11"/>
        <v>0</v>
      </c>
      <c r="CJ12" s="6">
        <f t="shared" si="12"/>
        <v>0</v>
      </c>
      <c r="CK12" s="6">
        <f t="shared" si="13"/>
        <v>0</v>
      </c>
      <c r="CL12" s="6">
        <f t="shared" si="14"/>
        <v>0</v>
      </c>
      <c r="CM12" s="70">
        <f t="shared" si="15"/>
        <v>0</v>
      </c>
      <c r="CN12" s="6">
        <f t="shared" si="16"/>
        <v>0</v>
      </c>
      <c r="CO12" s="5">
        <f t="shared" si="17"/>
        <v>0</v>
      </c>
      <c r="CP12" s="4">
        <f t="shared" ref="CP12" si="26">COUNTIF(BC12,"SI")</f>
        <v>0</v>
      </c>
      <c r="CQ12" s="4">
        <f t="shared" si="1"/>
        <v>0</v>
      </c>
      <c r="CR12" s="4">
        <f t="shared" si="2"/>
        <v>0</v>
      </c>
      <c r="CS12" s="1">
        <f t="shared" si="3"/>
        <v>0</v>
      </c>
      <c r="CT12" s="9">
        <f>(CS12/15)</f>
        <v>0</v>
      </c>
      <c r="CU12" s="256"/>
      <c r="CV12" s="257"/>
      <c r="CW12" s="258"/>
      <c r="CX12" s="247"/>
      <c r="CY12" s="16"/>
      <c r="CZ12" s="17"/>
      <c r="DA12" s="17"/>
      <c r="DB12" s="17"/>
      <c r="DC12" s="17"/>
      <c r="DD12" s="17"/>
      <c r="DE12" s="17"/>
      <c r="DF12" s="17"/>
      <c r="DG12" s="17"/>
      <c r="DH12" s="17"/>
      <c r="DI12" s="17"/>
      <c r="DJ12" s="17"/>
      <c r="DK12" s="17"/>
      <c r="DL12" s="17"/>
      <c r="DM12" s="17"/>
      <c r="DN12" s="17"/>
      <c r="DO12" s="17"/>
      <c r="DP12" s="17"/>
      <c r="DQ12" s="17"/>
      <c r="DR12" s="17"/>
      <c r="DS12" s="18"/>
      <c r="DT12" s="18"/>
      <c r="DU12" s="18"/>
      <c r="DV12" s="18"/>
      <c r="DW12" s="18"/>
      <c r="DX12" s="18"/>
    </row>
    <row r="13" spans="1:128" hidden="1" x14ac:dyDescent="0.25">
      <c r="A13" s="1" t="s">
        <v>75</v>
      </c>
      <c r="B13" s="1" t="s">
        <v>88</v>
      </c>
      <c r="C13" s="1" t="s">
        <v>89</v>
      </c>
      <c r="D13" s="1"/>
      <c r="E13" s="1"/>
      <c r="F13" s="1"/>
      <c r="G13" s="1"/>
      <c r="H13" s="1"/>
      <c r="I13" s="1"/>
      <c r="J13" s="3"/>
      <c r="K13" s="3"/>
      <c r="L13" s="3"/>
      <c r="M13" s="1"/>
      <c r="N13" s="15"/>
      <c r="O13" s="19"/>
      <c r="P13" s="19"/>
      <c r="Q13" s="19"/>
      <c r="R13" s="19"/>
      <c r="S13" s="19"/>
      <c r="T13" s="19"/>
      <c r="U13" s="19"/>
      <c r="V13" s="19"/>
      <c r="W13" s="19"/>
      <c r="X13" s="19"/>
      <c r="Y13" s="19"/>
      <c r="Z13" s="19"/>
      <c r="AA13" s="19"/>
      <c r="AB13" s="19"/>
      <c r="AC13" s="19"/>
      <c r="AD13" s="19"/>
      <c r="AE13" s="19"/>
      <c r="AF13" s="19"/>
      <c r="AG13" s="19"/>
      <c r="AH13" s="19"/>
      <c r="AI13" s="19"/>
      <c r="AJ13" s="19"/>
      <c r="AK13" s="1"/>
      <c r="AL13" s="1"/>
      <c r="AM13" s="1"/>
      <c r="AN13" s="1"/>
      <c r="AO13" s="1"/>
      <c r="AP13" s="1"/>
      <c r="AQ13" s="1"/>
      <c r="AR13" s="1"/>
      <c r="AS13" s="1"/>
      <c r="AT13" s="1"/>
      <c r="AU13" s="1"/>
      <c r="AV13" s="1"/>
      <c r="AW13" s="1"/>
      <c r="AX13" s="1"/>
      <c r="AY13" s="1"/>
      <c r="AZ13" s="1"/>
      <c r="BA13" s="1"/>
      <c r="BB13" s="5"/>
      <c r="BC13" s="1"/>
      <c r="BD13" s="1"/>
      <c r="BE13" s="1"/>
      <c r="BF13" s="1"/>
      <c r="BG13" s="5"/>
      <c r="BH13" s="5"/>
      <c r="BI13" s="1"/>
      <c r="BJ13" s="1"/>
      <c r="BK13" s="1"/>
      <c r="BL13" s="1"/>
      <c r="BM13" s="5"/>
      <c r="BN13" s="5"/>
      <c r="BO13" s="5"/>
      <c r="BP13" s="5"/>
      <c r="BQ13" s="5"/>
      <c r="BR13" s="5"/>
      <c r="BS13" s="5"/>
      <c r="BT13" s="4"/>
      <c r="BU13" s="4"/>
      <c r="BV13" s="5"/>
      <c r="BW13" s="5"/>
      <c r="BX13" s="5"/>
      <c r="BY13" s="5"/>
      <c r="BZ13" s="5"/>
      <c r="CA13" s="5"/>
      <c r="CB13" s="6">
        <f t="shared" si="4"/>
        <v>0</v>
      </c>
      <c r="CC13" s="6">
        <f t="shared" si="5"/>
        <v>0</v>
      </c>
      <c r="CD13" s="6">
        <f t="shared" si="6"/>
        <v>0</v>
      </c>
      <c r="CE13" s="6">
        <f t="shared" si="7"/>
        <v>0</v>
      </c>
      <c r="CF13" s="6">
        <f t="shared" si="8"/>
        <v>0</v>
      </c>
      <c r="CG13" s="6">
        <f t="shared" si="9"/>
        <v>0</v>
      </c>
      <c r="CH13" s="6">
        <f t="shared" si="10"/>
        <v>0</v>
      </c>
      <c r="CI13" s="6">
        <f t="shared" si="11"/>
        <v>0</v>
      </c>
      <c r="CJ13" s="6">
        <f t="shared" si="12"/>
        <v>0</v>
      </c>
      <c r="CK13" s="6">
        <f t="shared" si="13"/>
        <v>0</v>
      </c>
      <c r="CL13" s="6">
        <f t="shared" si="14"/>
        <v>0</v>
      </c>
      <c r="CM13" s="70">
        <f t="shared" si="15"/>
        <v>0</v>
      </c>
      <c r="CN13" s="6">
        <f t="shared" si="16"/>
        <v>0</v>
      </c>
      <c r="CO13" s="5">
        <f t="shared" si="17"/>
        <v>0</v>
      </c>
      <c r="CP13" s="4">
        <f t="shared" ref="CP13" si="27">COUNTIF(BC13,"SI")</f>
        <v>0</v>
      </c>
      <c r="CQ13" s="4">
        <f t="shared" si="1"/>
        <v>0</v>
      </c>
      <c r="CR13" s="4">
        <f t="shared" si="2"/>
        <v>0</v>
      </c>
      <c r="CS13" s="1">
        <f t="shared" si="3"/>
        <v>0</v>
      </c>
      <c r="CT13" s="9">
        <f t="shared" ref="CT13:CT57" si="28">(CS13/14)</f>
        <v>0</v>
      </c>
      <c r="CU13" s="259">
        <f>AVERAGE(CT13:CT20)</f>
        <v>0</v>
      </c>
      <c r="CV13" s="260"/>
      <c r="CW13" s="261"/>
      <c r="CX13" s="247"/>
      <c r="CY13" s="10"/>
      <c r="CZ13" s="10"/>
      <c r="DA13" s="10"/>
      <c r="DB13" s="10"/>
      <c r="DC13" s="10"/>
      <c r="DD13" s="10"/>
      <c r="DE13" s="10"/>
      <c r="DF13" s="10"/>
      <c r="DG13" s="10"/>
      <c r="DH13" s="10"/>
      <c r="DI13" s="10"/>
      <c r="DJ13" s="10"/>
      <c r="DK13" s="10"/>
      <c r="DL13" s="10"/>
      <c r="DM13" s="10"/>
      <c r="DN13" s="10"/>
      <c r="DO13" s="10"/>
      <c r="DP13" s="10"/>
      <c r="DQ13" s="10"/>
      <c r="DR13" s="10"/>
    </row>
    <row r="14" spans="1:128" ht="15" hidden="1" customHeight="1" x14ac:dyDescent="0.25">
      <c r="A14" s="1" t="s">
        <v>75</v>
      </c>
      <c r="B14" s="1" t="s">
        <v>88</v>
      </c>
      <c r="C14" s="1" t="s">
        <v>90</v>
      </c>
      <c r="D14" s="1"/>
      <c r="E14" s="1"/>
      <c r="F14" s="1"/>
      <c r="G14" s="1"/>
      <c r="H14" s="1"/>
      <c r="I14" s="1"/>
      <c r="J14" s="1"/>
      <c r="K14" s="1"/>
      <c r="L14" s="1"/>
      <c r="M14" s="1"/>
      <c r="N14" s="15"/>
      <c r="O14" s="19"/>
      <c r="P14" s="19"/>
      <c r="Q14" s="19"/>
      <c r="R14" s="19"/>
      <c r="S14" s="19"/>
      <c r="T14" s="19"/>
      <c r="U14" s="19"/>
      <c r="V14" s="19"/>
      <c r="W14" s="19"/>
      <c r="X14" s="19"/>
      <c r="Y14" s="19"/>
      <c r="Z14" s="19"/>
      <c r="AA14" s="19"/>
      <c r="AB14" s="19"/>
      <c r="AC14" s="19"/>
      <c r="AD14" s="19"/>
      <c r="AE14" s="19"/>
      <c r="AF14" s="19"/>
      <c r="AG14" s="19"/>
      <c r="AH14" s="19"/>
      <c r="AI14" s="19"/>
      <c r="AJ14" s="19"/>
      <c r="AK14" s="1"/>
      <c r="AL14" s="1"/>
      <c r="AM14" s="1"/>
      <c r="AN14" s="1"/>
      <c r="AO14" s="1"/>
      <c r="AP14" s="1"/>
      <c r="AQ14" s="1"/>
      <c r="AR14" s="1"/>
      <c r="AS14" s="1"/>
      <c r="AT14" s="1"/>
      <c r="AU14" s="1"/>
      <c r="AV14" s="1"/>
      <c r="AW14" s="1"/>
      <c r="AX14" s="1"/>
      <c r="AY14" s="1"/>
      <c r="AZ14" s="1"/>
      <c r="BA14" s="1"/>
      <c r="BB14" s="5"/>
      <c r="BC14" s="1"/>
      <c r="BD14" s="1"/>
      <c r="BE14" s="1"/>
      <c r="BF14" s="1"/>
      <c r="BG14" s="5"/>
      <c r="BH14" s="5"/>
      <c r="BI14" s="1"/>
      <c r="BJ14" s="1"/>
      <c r="BK14" s="1"/>
      <c r="BL14" s="1"/>
      <c r="BM14" s="5"/>
      <c r="BN14" s="5"/>
      <c r="BO14" s="5"/>
      <c r="BP14" s="5"/>
      <c r="BQ14" s="5"/>
      <c r="BR14" s="5"/>
      <c r="BS14" s="5"/>
      <c r="BT14" s="5"/>
      <c r="BU14" s="4"/>
      <c r="BV14" s="4"/>
      <c r="BW14" s="5"/>
      <c r="BX14" s="5"/>
      <c r="BY14" s="5"/>
      <c r="BZ14" s="5"/>
      <c r="CA14" s="5"/>
      <c r="CB14" s="6">
        <f t="shared" si="4"/>
        <v>0</v>
      </c>
      <c r="CC14" s="6">
        <f t="shared" si="5"/>
        <v>0</v>
      </c>
      <c r="CD14" s="6">
        <f t="shared" si="6"/>
        <v>0</v>
      </c>
      <c r="CE14" s="6">
        <f t="shared" si="7"/>
        <v>0</v>
      </c>
      <c r="CF14" s="6">
        <f t="shared" si="8"/>
        <v>0</v>
      </c>
      <c r="CG14" s="6">
        <f t="shared" si="9"/>
        <v>0</v>
      </c>
      <c r="CH14" s="6">
        <f t="shared" si="10"/>
        <v>0</v>
      </c>
      <c r="CI14" s="6">
        <f t="shared" si="11"/>
        <v>0</v>
      </c>
      <c r="CJ14" s="6">
        <f t="shared" si="12"/>
        <v>0</v>
      </c>
      <c r="CK14" s="6">
        <f t="shared" si="13"/>
        <v>0</v>
      </c>
      <c r="CL14" s="6">
        <f t="shared" si="14"/>
        <v>0</v>
      </c>
      <c r="CM14" s="70">
        <f t="shared" si="15"/>
        <v>0</v>
      </c>
      <c r="CN14" s="6">
        <f t="shared" si="16"/>
        <v>0</v>
      </c>
      <c r="CO14" s="5">
        <f t="shared" si="17"/>
        <v>0</v>
      </c>
      <c r="CP14" s="4">
        <f t="shared" ref="CP14" si="29">COUNTIF(BC14,"SI")</f>
        <v>0</v>
      </c>
      <c r="CQ14" s="4">
        <f t="shared" si="1"/>
        <v>0</v>
      </c>
      <c r="CR14" s="4">
        <f t="shared" si="2"/>
        <v>0</v>
      </c>
      <c r="CS14" s="1">
        <f t="shared" si="3"/>
        <v>0</v>
      </c>
      <c r="CT14" s="9">
        <f t="shared" si="28"/>
        <v>0</v>
      </c>
      <c r="CU14" s="253"/>
      <c r="CV14" s="254"/>
      <c r="CW14" s="255"/>
      <c r="CX14" s="247"/>
      <c r="CY14" s="10"/>
      <c r="CZ14" s="10"/>
      <c r="DA14" s="10"/>
      <c r="DB14" s="10"/>
      <c r="DC14" s="10"/>
      <c r="DD14" s="10"/>
      <c r="DE14" s="10"/>
      <c r="DF14" s="10"/>
      <c r="DG14" s="10"/>
      <c r="DH14" s="10"/>
      <c r="DI14" s="10"/>
      <c r="DJ14" s="10"/>
      <c r="DK14" s="10"/>
      <c r="DL14" s="10"/>
      <c r="DM14" s="10"/>
      <c r="DN14" s="10"/>
      <c r="DO14" s="10"/>
      <c r="DP14" s="10"/>
      <c r="DQ14" s="10"/>
      <c r="DR14" s="10"/>
    </row>
    <row r="15" spans="1:128" hidden="1" x14ac:dyDescent="0.25">
      <c r="A15" s="1" t="s">
        <v>75</v>
      </c>
      <c r="B15" s="1" t="s">
        <v>88</v>
      </c>
      <c r="C15" s="1" t="s">
        <v>91</v>
      </c>
      <c r="D15" s="1"/>
      <c r="E15" s="1"/>
      <c r="F15" s="1"/>
      <c r="G15" s="1"/>
      <c r="H15" s="1"/>
      <c r="I15" s="1"/>
      <c r="J15" s="1"/>
      <c r="K15" s="1"/>
      <c r="L15" s="1"/>
      <c r="M15" s="1"/>
      <c r="N15" s="15"/>
      <c r="O15" s="19"/>
      <c r="P15" s="19"/>
      <c r="Q15" s="19"/>
      <c r="R15" s="19"/>
      <c r="S15" s="19"/>
      <c r="T15" s="19"/>
      <c r="U15" s="19"/>
      <c r="V15" s="19"/>
      <c r="W15" s="19"/>
      <c r="X15" s="19"/>
      <c r="Y15" s="19"/>
      <c r="Z15" s="19"/>
      <c r="AA15" s="19"/>
      <c r="AB15" s="19"/>
      <c r="AC15" s="19"/>
      <c r="AD15" s="19"/>
      <c r="AE15" s="19"/>
      <c r="AF15" s="19"/>
      <c r="AG15" s="19"/>
      <c r="AH15" s="19"/>
      <c r="AI15" s="19"/>
      <c r="AJ15" s="19"/>
      <c r="AK15" s="1"/>
      <c r="AL15" s="1"/>
      <c r="AM15" s="1"/>
      <c r="AN15" s="1"/>
      <c r="AO15" s="1"/>
      <c r="AP15" s="1"/>
      <c r="AQ15" s="1"/>
      <c r="AR15" s="1"/>
      <c r="AS15" s="1"/>
      <c r="AT15" s="1"/>
      <c r="AU15" s="1"/>
      <c r="AV15" s="1"/>
      <c r="AW15" s="1"/>
      <c r="AX15" s="1"/>
      <c r="AY15" s="1"/>
      <c r="AZ15" s="1"/>
      <c r="BA15" s="1"/>
      <c r="BB15" s="5"/>
      <c r="BC15" s="1"/>
      <c r="BD15" s="1"/>
      <c r="BE15" s="1"/>
      <c r="BF15" s="1"/>
      <c r="BG15" s="5"/>
      <c r="BH15" s="5"/>
      <c r="BI15" s="5"/>
      <c r="BJ15" s="1"/>
      <c r="BK15" s="1"/>
      <c r="BL15" s="1"/>
      <c r="BM15" s="5"/>
      <c r="BN15" s="5"/>
      <c r="BO15" s="5"/>
      <c r="BP15" s="5"/>
      <c r="BQ15" s="5"/>
      <c r="BR15" s="5"/>
      <c r="BS15" s="5"/>
      <c r="BT15" s="4"/>
      <c r="BU15" s="4"/>
      <c r="BV15" s="5"/>
      <c r="BW15" s="5"/>
      <c r="BX15" s="5"/>
      <c r="BY15" s="5"/>
      <c r="BZ15" s="5"/>
      <c r="CA15" s="5"/>
      <c r="CB15" s="6">
        <f t="shared" si="4"/>
        <v>0</v>
      </c>
      <c r="CC15" s="6">
        <f t="shared" si="5"/>
        <v>0</v>
      </c>
      <c r="CD15" s="6">
        <f t="shared" si="6"/>
        <v>0</v>
      </c>
      <c r="CE15" s="6">
        <f t="shared" si="7"/>
        <v>0</v>
      </c>
      <c r="CF15" s="6">
        <f t="shared" si="8"/>
        <v>0</v>
      </c>
      <c r="CG15" s="6">
        <f t="shared" si="9"/>
        <v>0</v>
      </c>
      <c r="CH15" s="6">
        <f t="shared" si="10"/>
        <v>0</v>
      </c>
      <c r="CI15" s="6">
        <f t="shared" si="11"/>
        <v>0</v>
      </c>
      <c r="CJ15" s="6">
        <f t="shared" si="12"/>
        <v>0</v>
      </c>
      <c r="CK15" s="6">
        <f t="shared" si="13"/>
        <v>0</v>
      </c>
      <c r="CL15" s="6">
        <f t="shared" si="14"/>
        <v>0</v>
      </c>
      <c r="CM15" s="70">
        <f t="shared" si="15"/>
        <v>0</v>
      </c>
      <c r="CN15" s="6">
        <f t="shared" si="16"/>
        <v>0</v>
      </c>
      <c r="CO15" s="5">
        <f t="shared" si="17"/>
        <v>0</v>
      </c>
      <c r="CP15" s="4">
        <f t="shared" ref="CP15" si="30">COUNTIF(BC15,"SI")</f>
        <v>0</v>
      </c>
      <c r="CQ15" s="4">
        <f t="shared" si="1"/>
        <v>0</v>
      </c>
      <c r="CR15" s="4">
        <f t="shared" si="2"/>
        <v>0</v>
      </c>
      <c r="CS15" s="1">
        <f t="shared" si="3"/>
        <v>0</v>
      </c>
      <c r="CT15" s="9">
        <f t="shared" si="28"/>
        <v>0</v>
      </c>
      <c r="CU15" s="253"/>
      <c r="CV15" s="254"/>
      <c r="CW15" s="255"/>
      <c r="CX15" s="247"/>
      <c r="CY15" s="10"/>
      <c r="CZ15" s="10"/>
      <c r="DA15" s="10"/>
      <c r="DB15" s="10"/>
      <c r="DC15" s="10"/>
      <c r="DD15" s="10"/>
      <c r="DE15" s="10"/>
      <c r="DF15" s="10"/>
      <c r="DG15" s="10"/>
      <c r="DH15" s="10"/>
      <c r="DI15" s="10"/>
      <c r="DJ15" s="10"/>
      <c r="DK15" s="10"/>
      <c r="DL15" s="10"/>
      <c r="DM15" s="10"/>
      <c r="DN15" s="10"/>
      <c r="DO15" s="10"/>
      <c r="DP15" s="10"/>
      <c r="DQ15" s="10"/>
      <c r="DR15" s="10"/>
    </row>
    <row r="16" spans="1:128" hidden="1" x14ac:dyDescent="0.25">
      <c r="A16" s="1" t="s">
        <v>75</v>
      </c>
      <c r="B16" s="1" t="s">
        <v>88</v>
      </c>
      <c r="C16" s="1" t="s">
        <v>92</v>
      </c>
      <c r="D16" s="1"/>
      <c r="E16" s="1"/>
      <c r="F16" s="1"/>
      <c r="G16" s="1"/>
      <c r="H16" s="1"/>
      <c r="I16" s="1"/>
      <c r="J16" s="1"/>
      <c r="K16" s="1"/>
      <c r="L16" s="1"/>
      <c r="M16" s="1"/>
      <c r="N16" s="15"/>
      <c r="O16" s="19"/>
      <c r="P16" s="19"/>
      <c r="Q16" s="19"/>
      <c r="R16" s="19"/>
      <c r="S16" s="19"/>
      <c r="T16" s="19"/>
      <c r="U16" s="19"/>
      <c r="V16" s="19"/>
      <c r="W16" s="19"/>
      <c r="X16" s="19"/>
      <c r="Y16" s="19"/>
      <c r="Z16" s="19"/>
      <c r="AA16" s="19"/>
      <c r="AB16" s="19"/>
      <c r="AC16" s="19"/>
      <c r="AD16" s="19"/>
      <c r="AE16" s="19"/>
      <c r="AF16" s="19"/>
      <c r="AG16" s="19"/>
      <c r="AH16" s="19"/>
      <c r="AI16" s="19"/>
      <c r="AJ16" s="19"/>
      <c r="AK16" s="1"/>
      <c r="AL16" s="1"/>
      <c r="AM16" s="1"/>
      <c r="AN16" s="1"/>
      <c r="AO16" s="1"/>
      <c r="AP16" s="1"/>
      <c r="AQ16" s="1"/>
      <c r="AR16" s="1"/>
      <c r="AS16" s="1"/>
      <c r="AT16" s="1"/>
      <c r="AU16" s="1"/>
      <c r="AV16" s="1"/>
      <c r="AW16" s="1"/>
      <c r="AX16" s="1"/>
      <c r="AY16" s="1"/>
      <c r="AZ16" s="1"/>
      <c r="BA16" s="1"/>
      <c r="BB16" s="5"/>
      <c r="BC16" s="1"/>
      <c r="BD16" s="1"/>
      <c r="BE16" s="1"/>
      <c r="BF16" s="1"/>
      <c r="BG16" s="5"/>
      <c r="BH16" s="5"/>
      <c r="BI16" s="5"/>
      <c r="BJ16" s="1"/>
      <c r="BK16" s="1"/>
      <c r="BL16" s="5"/>
      <c r="BM16" s="5"/>
      <c r="BN16" s="5"/>
      <c r="BO16" s="5"/>
      <c r="BP16" s="5"/>
      <c r="BQ16" s="5"/>
      <c r="BR16" s="5"/>
      <c r="BS16" s="5"/>
      <c r="BT16" s="4"/>
      <c r="BU16" s="4"/>
      <c r="BV16" s="5"/>
      <c r="BW16" s="5"/>
      <c r="BX16" s="5"/>
      <c r="BY16" s="5"/>
      <c r="BZ16" s="5"/>
      <c r="CA16" s="5"/>
      <c r="CB16" s="6">
        <f t="shared" si="4"/>
        <v>0</v>
      </c>
      <c r="CC16" s="6">
        <f t="shared" si="5"/>
        <v>0</v>
      </c>
      <c r="CD16" s="6">
        <f t="shared" si="6"/>
        <v>0</v>
      </c>
      <c r="CE16" s="6">
        <f t="shared" si="7"/>
        <v>0</v>
      </c>
      <c r="CF16" s="6">
        <f t="shared" si="8"/>
        <v>0</v>
      </c>
      <c r="CG16" s="6">
        <f t="shared" si="9"/>
        <v>0</v>
      </c>
      <c r="CH16" s="6">
        <f t="shared" si="10"/>
        <v>0</v>
      </c>
      <c r="CI16" s="6">
        <f t="shared" si="11"/>
        <v>0</v>
      </c>
      <c r="CJ16" s="6">
        <f t="shared" si="12"/>
        <v>0</v>
      </c>
      <c r="CK16" s="6">
        <f t="shared" si="13"/>
        <v>0</v>
      </c>
      <c r="CL16" s="6">
        <f t="shared" si="14"/>
        <v>0</v>
      </c>
      <c r="CM16" s="70">
        <f t="shared" si="15"/>
        <v>0</v>
      </c>
      <c r="CN16" s="6">
        <f t="shared" si="16"/>
        <v>0</v>
      </c>
      <c r="CO16" s="5">
        <f t="shared" si="17"/>
        <v>0</v>
      </c>
      <c r="CP16" s="4">
        <f t="shared" ref="CP16" si="31">COUNTIF(BC16,"SI")</f>
        <v>0</v>
      </c>
      <c r="CQ16" s="4">
        <f t="shared" si="1"/>
        <v>0</v>
      </c>
      <c r="CR16" s="4">
        <f t="shared" si="2"/>
        <v>0</v>
      </c>
      <c r="CS16" s="1">
        <f t="shared" si="3"/>
        <v>0</v>
      </c>
      <c r="CT16" s="9">
        <f t="shared" si="28"/>
        <v>0</v>
      </c>
      <c r="CU16" s="253"/>
      <c r="CV16" s="254"/>
      <c r="CW16" s="255"/>
      <c r="CX16" s="247"/>
      <c r="CY16" s="10"/>
      <c r="CZ16" s="10"/>
      <c r="DA16" s="10"/>
      <c r="DB16" s="10"/>
      <c r="DC16" s="10"/>
      <c r="DD16" s="10"/>
      <c r="DE16" s="10"/>
      <c r="DF16" s="10"/>
      <c r="DG16" s="10"/>
      <c r="DH16" s="10"/>
      <c r="DI16" s="10"/>
      <c r="DJ16" s="10"/>
      <c r="DK16" s="10"/>
      <c r="DL16" s="10"/>
      <c r="DM16" s="10"/>
      <c r="DN16" s="10"/>
      <c r="DO16" s="10"/>
      <c r="DP16" s="10"/>
      <c r="DQ16" s="10"/>
      <c r="DR16" s="10"/>
    </row>
    <row r="17" spans="1:122" hidden="1" x14ac:dyDescent="0.25">
      <c r="A17" s="1" t="s">
        <v>75</v>
      </c>
      <c r="B17" s="1" t="s">
        <v>88</v>
      </c>
      <c r="C17" s="1" t="s">
        <v>93</v>
      </c>
      <c r="D17" s="1"/>
      <c r="E17" s="1"/>
      <c r="F17" s="1"/>
      <c r="G17" s="1"/>
      <c r="H17" s="1"/>
      <c r="I17" s="1"/>
      <c r="J17" s="1"/>
      <c r="K17" s="1"/>
      <c r="L17" s="1"/>
      <c r="M17" s="1"/>
      <c r="N17" s="15"/>
      <c r="O17" s="19"/>
      <c r="P17" s="19"/>
      <c r="Q17" s="19"/>
      <c r="R17" s="19"/>
      <c r="S17" s="19"/>
      <c r="T17" s="19"/>
      <c r="U17" s="19"/>
      <c r="V17" s="19"/>
      <c r="W17" s="19"/>
      <c r="X17" s="19"/>
      <c r="Y17" s="19"/>
      <c r="Z17" s="19"/>
      <c r="AA17" s="19"/>
      <c r="AB17" s="19"/>
      <c r="AC17" s="19"/>
      <c r="AD17" s="19"/>
      <c r="AE17" s="19"/>
      <c r="AF17" s="19"/>
      <c r="AG17" s="19"/>
      <c r="AH17" s="19"/>
      <c r="AI17" s="19"/>
      <c r="AJ17" s="19"/>
      <c r="AK17" s="1"/>
      <c r="AL17" s="1"/>
      <c r="AM17" s="1"/>
      <c r="AN17" s="1"/>
      <c r="AO17" s="1"/>
      <c r="AP17" s="1"/>
      <c r="AQ17" s="1"/>
      <c r="AR17" s="1"/>
      <c r="AS17" s="1"/>
      <c r="AT17" s="1"/>
      <c r="AU17" s="1"/>
      <c r="AV17" s="1"/>
      <c r="AW17" s="1"/>
      <c r="AX17" s="1"/>
      <c r="AY17" s="1"/>
      <c r="AZ17" s="1"/>
      <c r="BA17" s="1"/>
      <c r="BB17" s="5"/>
      <c r="BC17" s="1"/>
      <c r="BD17" s="1"/>
      <c r="BE17" s="1"/>
      <c r="BF17" s="1"/>
      <c r="BG17" s="5"/>
      <c r="BH17" s="5"/>
      <c r="BI17" s="1"/>
      <c r="BJ17" s="1"/>
      <c r="BK17" s="1"/>
      <c r="BL17" s="5"/>
      <c r="BM17" s="5"/>
      <c r="BN17" s="5"/>
      <c r="BO17" s="5"/>
      <c r="BP17" s="5"/>
      <c r="BQ17" s="5"/>
      <c r="BR17" s="5"/>
      <c r="BS17" s="5"/>
      <c r="BT17" s="4"/>
      <c r="BU17" s="4"/>
      <c r="BV17" s="5"/>
      <c r="BW17" s="5"/>
      <c r="BX17" s="5"/>
      <c r="BY17" s="5"/>
      <c r="BZ17" s="5"/>
      <c r="CA17" s="5"/>
      <c r="CB17" s="6">
        <f t="shared" si="4"/>
        <v>0</v>
      </c>
      <c r="CC17" s="6">
        <f t="shared" si="5"/>
        <v>0</v>
      </c>
      <c r="CD17" s="6">
        <f t="shared" si="6"/>
        <v>0</v>
      </c>
      <c r="CE17" s="6">
        <f t="shared" si="7"/>
        <v>0</v>
      </c>
      <c r="CF17" s="6">
        <f t="shared" si="8"/>
        <v>0</v>
      </c>
      <c r="CG17" s="6">
        <f t="shared" si="9"/>
        <v>0</v>
      </c>
      <c r="CH17" s="6">
        <f t="shared" si="10"/>
        <v>0</v>
      </c>
      <c r="CI17" s="6">
        <f t="shared" si="11"/>
        <v>0</v>
      </c>
      <c r="CJ17" s="6">
        <f t="shared" si="12"/>
        <v>0</v>
      </c>
      <c r="CK17" s="6">
        <f t="shared" si="13"/>
        <v>0</v>
      </c>
      <c r="CL17" s="6">
        <f t="shared" si="14"/>
        <v>0</v>
      </c>
      <c r="CM17" s="70">
        <f t="shared" si="15"/>
        <v>0</v>
      </c>
      <c r="CN17" s="6">
        <f t="shared" si="16"/>
        <v>0</v>
      </c>
      <c r="CO17" s="5">
        <f t="shared" si="17"/>
        <v>0</v>
      </c>
      <c r="CP17" s="4">
        <f t="shared" ref="CP17" si="32">COUNTIF(BC17,"SI")</f>
        <v>0</v>
      </c>
      <c r="CQ17" s="4">
        <f t="shared" si="1"/>
        <v>0</v>
      </c>
      <c r="CR17" s="4">
        <f t="shared" si="2"/>
        <v>0</v>
      </c>
      <c r="CS17" s="1">
        <f t="shared" si="3"/>
        <v>0</v>
      </c>
      <c r="CT17" s="9">
        <f t="shared" si="28"/>
        <v>0</v>
      </c>
      <c r="CU17" s="253"/>
      <c r="CV17" s="254"/>
      <c r="CW17" s="255"/>
      <c r="CX17" s="247"/>
      <c r="CY17" s="10"/>
      <c r="CZ17" s="10"/>
      <c r="DA17" s="10"/>
      <c r="DB17" s="10"/>
      <c r="DC17" s="10"/>
      <c r="DD17" s="10"/>
      <c r="DE17" s="10"/>
      <c r="DF17" s="10"/>
      <c r="DG17" s="10"/>
      <c r="DH17" s="10"/>
      <c r="DI17" s="10"/>
      <c r="DJ17" s="10"/>
      <c r="DK17" s="10"/>
      <c r="DL17" s="10"/>
      <c r="DM17" s="10"/>
      <c r="DN17" s="10"/>
      <c r="DO17" s="10"/>
      <c r="DP17" s="10"/>
      <c r="DQ17" s="10"/>
      <c r="DR17" s="10"/>
    </row>
    <row r="18" spans="1:122" ht="15" hidden="1" customHeight="1" x14ac:dyDescent="0.25">
      <c r="A18" s="1" t="s">
        <v>75</v>
      </c>
      <c r="B18" s="1" t="s">
        <v>88</v>
      </c>
      <c r="C18" s="1" t="s">
        <v>94</v>
      </c>
      <c r="D18" s="1"/>
      <c r="E18" s="1"/>
      <c r="F18" s="1"/>
      <c r="G18" s="1"/>
      <c r="H18" s="1"/>
      <c r="I18" s="1"/>
      <c r="J18" s="1"/>
      <c r="K18" s="1"/>
      <c r="L18" s="1"/>
      <c r="M18" s="1"/>
      <c r="N18" s="15"/>
      <c r="O18" s="19"/>
      <c r="P18" s="19"/>
      <c r="Q18" s="19"/>
      <c r="R18" s="19"/>
      <c r="S18" s="19"/>
      <c r="T18" s="19"/>
      <c r="U18" s="19"/>
      <c r="V18" s="19"/>
      <c r="W18" s="19"/>
      <c r="X18" s="19"/>
      <c r="Y18" s="19"/>
      <c r="Z18" s="19"/>
      <c r="AA18" s="19"/>
      <c r="AB18" s="19"/>
      <c r="AC18" s="19"/>
      <c r="AD18" s="19"/>
      <c r="AE18" s="19"/>
      <c r="AF18" s="19"/>
      <c r="AG18" s="19"/>
      <c r="AH18" s="19"/>
      <c r="AI18" s="19"/>
      <c r="AJ18" s="19"/>
      <c r="AK18" s="1"/>
      <c r="AL18" s="1"/>
      <c r="AM18" s="1"/>
      <c r="AN18" s="1"/>
      <c r="AO18" s="1"/>
      <c r="AP18" s="1"/>
      <c r="AQ18" s="1"/>
      <c r="AR18" s="1"/>
      <c r="AS18" s="1"/>
      <c r="AT18" s="1"/>
      <c r="AU18" s="1"/>
      <c r="AV18" s="1"/>
      <c r="AW18" s="1"/>
      <c r="AX18" s="1"/>
      <c r="AY18" s="1"/>
      <c r="AZ18" s="1"/>
      <c r="BA18" s="1"/>
      <c r="BB18" s="5"/>
      <c r="BC18" s="1"/>
      <c r="BD18" s="1"/>
      <c r="BE18" s="1"/>
      <c r="BF18" s="1"/>
      <c r="BG18" s="5"/>
      <c r="BH18" s="5"/>
      <c r="BI18" s="5"/>
      <c r="BJ18" s="1"/>
      <c r="BK18" s="1"/>
      <c r="BL18" s="1"/>
      <c r="BM18" s="5"/>
      <c r="BN18" s="5"/>
      <c r="BO18" s="5"/>
      <c r="BP18" s="5"/>
      <c r="BQ18" s="5"/>
      <c r="BR18" s="5"/>
      <c r="BS18" s="5"/>
      <c r="BT18" s="4"/>
      <c r="BU18" s="4"/>
      <c r="BV18" s="5"/>
      <c r="BW18" s="5"/>
      <c r="BX18" s="5"/>
      <c r="BY18" s="5"/>
      <c r="BZ18" s="5"/>
      <c r="CA18" s="5"/>
      <c r="CB18" s="6">
        <f t="shared" si="4"/>
        <v>0</v>
      </c>
      <c r="CC18" s="6">
        <f t="shared" si="5"/>
        <v>0</v>
      </c>
      <c r="CD18" s="6">
        <f t="shared" si="6"/>
        <v>0</v>
      </c>
      <c r="CE18" s="6">
        <f t="shared" si="7"/>
        <v>0</v>
      </c>
      <c r="CF18" s="6">
        <f t="shared" si="8"/>
        <v>0</v>
      </c>
      <c r="CG18" s="6">
        <f t="shared" si="9"/>
        <v>0</v>
      </c>
      <c r="CH18" s="6">
        <f t="shared" si="10"/>
        <v>0</v>
      </c>
      <c r="CI18" s="6">
        <f t="shared" si="11"/>
        <v>0</v>
      </c>
      <c r="CJ18" s="6">
        <f t="shared" si="12"/>
        <v>0</v>
      </c>
      <c r="CK18" s="6">
        <f t="shared" si="13"/>
        <v>0</v>
      </c>
      <c r="CL18" s="6">
        <f t="shared" si="14"/>
        <v>0</v>
      </c>
      <c r="CM18" s="70">
        <f t="shared" si="15"/>
        <v>0</v>
      </c>
      <c r="CN18" s="6">
        <f t="shared" si="16"/>
        <v>0</v>
      </c>
      <c r="CO18" s="5">
        <f t="shared" si="17"/>
        <v>0</v>
      </c>
      <c r="CP18" s="4">
        <f t="shared" ref="CP18" si="33">COUNTIF(BC18,"SI")</f>
        <v>0</v>
      </c>
      <c r="CQ18" s="4">
        <f t="shared" si="1"/>
        <v>0</v>
      </c>
      <c r="CR18" s="4">
        <f t="shared" si="2"/>
        <v>0</v>
      </c>
      <c r="CS18" s="1">
        <f t="shared" si="3"/>
        <v>0</v>
      </c>
      <c r="CT18" s="9">
        <f t="shared" si="28"/>
        <v>0</v>
      </c>
      <c r="CU18" s="253"/>
      <c r="CV18" s="254"/>
      <c r="CW18" s="255"/>
      <c r="CX18" s="247"/>
      <c r="CY18" s="10"/>
      <c r="CZ18" s="10"/>
      <c r="DA18" s="10"/>
      <c r="DB18" s="10"/>
      <c r="DC18" s="10"/>
      <c r="DD18" s="10"/>
      <c r="DE18" s="10"/>
      <c r="DF18" s="10"/>
      <c r="DG18" s="10"/>
      <c r="DH18" s="10"/>
      <c r="DI18" s="10"/>
      <c r="DJ18" s="10"/>
      <c r="DK18" s="10"/>
      <c r="DL18" s="10"/>
      <c r="DM18" s="10"/>
      <c r="DN18" s="10"/>
      <c r="DO18" s="10"/>
      <c r="DP18" s="10"/>
      <c r="DQ18" s="10"/>
      <c r="DR18" s="10"/>
    </row>
    <row r="19" spans="1:122" ht="15" hidden="1" customHeight="1" x14ac:dyDescent="0.25">
      <c r="A19" s="1" t="s">
        <v>75</v>
      </c>
      <c r="B19" s="1" t="s">
        <v>88</v>
      </c>
      <c r="C19" s="1" t="s">
        <v>95</v>
      </c>
      <c r="D19" s="1"/>
      <c r="E19" s="1"/>
      <c r="F19" s="1"/>
      <c r="G19" s="1"/>
      <c r="H19" s="1"/>
      <c r="I19" s="1"/>
      <c r="J19" s="1"/>
      <c r="K19" s="1"/>
      <c r="L19" s="1"/>
      <c r="M19" s="1"/>
      <c r="N19" s="15"/>
      <c r="O19" s="19"/>
      <c r="P19" s="19"/>
      <c r="Q19" s="19"/>
      <c r="R19" s="19"/>
      <c r="S19" s="19"/>
      <c r="T19" s="19"/>
      <c r="U19" s="19"/>
      <c r="V19" s="19"/>
      <c r="W19" s="19"/>
      <c r="X19" s="19"/>
      <c r="Y19" s="19"/>
      <c r="Z19" s="19"/>
      <c r="AA19" s="19"/>
      <c r="AB19" s="19"/>
      <c r="AC19" s="19"/>
      <c r="AD19" s="19"/>
      <c r="AE19" s="19"/>
      <c r="AF19" s="19"/>
      <c r="AG19" s="19"/>
      <c r="AH19" s="19"/>
      <c r="AI19" s="19"/>
      <c r="AJ19" s="19"/>
      <c r="AK19" s="1"/>
      <c r="AL19" s="1"/>
      <c r="AM19" s="1"/>
      <c r="AN19" s="1"/>
      <c r="AO19" s="1"/>
      <c r="AP19" s="1"/>
      <c r="AQ19" s="1"/>
      <c r="AR19" s="1"/>
      <c r="AS19" s="1"/>
      <c r="AT19" s="1"/>
      <c r="AU19" s="1"/>
      <c r="AV19" s="1"/>
      <c r="AW19" s="1"/>
      <c r="AX19" s="1"/>
      <c r="AY19" s="1"/>
      <c r="AZ19" s="1"/>
      <c r="BA19" s="1"/>
      <c r="BB19" s="5"/>
      <c r="BC19" s="1"/>
      <c r="BD19" s="1"/>
      <c r="BE19" s="1"/>
      <c r="BF19" s="1"/>
      <c r="BG19" s="5"/>
      <c r="BH19" s="5"/>
      <c r="BI19" s="5"/>
      <c r="BJ19" s="1"/>
      <c r="BK19" s="1"/>
      <c r="BL19" s="1"/>
      <c r="BM19" s="5"/>
      <c r="BN19" s="5"/>
      <c r="BO19" s="5"/>
      <c r="BP19" s="5"/>
      <c r="BQ19" s="5"/>
      <c r="BR19" s="5"/>
      <c r="BS19" s="5"/>
      <c r="BT19" s="4"/>
      <c r="BU19" s="4"/>
      <c r="BV19" s="5"/>
      <c r="BW19" s="5"/>
      <c r="BX19" s="5"/>
      <c r="BY19" s="5"/>
      <c r="BZ19" s="5"/>
      <c r="CA19" s="5"/>
      <c r="CB19" s="6">
        <f t="shared" si="4"/>
        <v>0</v>
      </c>
      <c r="CC19" s="6">
        <f t="shared" si="5"/>
        <v>0</v>
      </c>
      <c r="CD19" s="6">
        <f t="shared" si="6"/>
        <v>0</v>
      </c>
      <c r="CE19" s="6">
        <f t="shared" si="7"/>
        <v>0</v>
      </c>
      <c r="CF19" s="6">
        <f t="shared" si="8"/>
        <v>0</v>
      </c>
      <c r="CG19" s="6">
        <f t="shared" si="9"/>
        <v>0</v>
      </c>
      <c r="CH19" s="6">
        <f t="shared" si="10"/>
        <v>0</v>
      </c>
      <c r="CI19" s="6">
        <f t="shared" si="11"/>
        <v>0</v>
      </c>
      <c r="CJ19" s="6">
        <f t="shared" si="12"/>
        <v>0</v>
      </c>
      <c r="CK19" s="6">
        <f t="shared" si="13"/>
        <v>0</v>
      </c>
      <c r="CL19" s="6">
        <f t="shared" si="14"/>
        <v>0</v>
      </c>
      <c r="CM19" s="70">
        <f t="shared" si="15"/>
        <v>0</v>
      </c>
      <c r="CN19" s="6">
        <f t="shared" si="16"/>
        <v>0</v>
      </c>
      <c r="CO19" s="5">
        <f t="shared" si="17"/>
        <v>0</v>
      </c>
      <c r="CP19" s="4">
        <f t="shared" ref="CP19" si="34">COUNTIF(BC19,"SI")</f>
        <v>0</v>
      </c>
      <c r="CQ19" s="4">
        <f t="shared" si="1"/>
        <v>0</v>
      </c>
      <c r="CR19" s="4">
        <f t="shared" si="2"/>
        <v>0</v>
      </c>
      <c r="CS19" s="1">
        <f t="shared" si="3"/>
        <v>0</v>
      </c>
      <c r="CT19" s="9">
        <f t="shared" si="28"/>
        <v>0</v>
      </c>
      <c r="CU19" s="253"/>
      <c r="CV19" s="254"/>
      <c r="CW19" s="255"/>
      <c r="CX19" s="247"/>
      <c r="CY19" s="10"/>
      <c r="CZ19" s="10"/>
      <c r="DA19" s="10"/>
      <c r="DB19" s="10"/>
      <c r="DC19" s="10"/>
      <c r="DD19" s="10"/>
      <c r="DE19" s="10"/>
      <c r="DF19" s="10"/>
      <c r="DG19" s="10"/>
      <c r="DH19" s="10"/>
      <c r="DI19" s="10"/>
      <c r="DJ19" s="10"/>
      <c r="DK19" s="10"/>
      <c r="DL19" s="10"/>
      <c r="DM19" s="10"/>
      <c r="DN19" s="10"/>
      <c r="DO19" s="10"/>
      <c r="DP19" s="10"/>
      <c r="DQ19" s="10"/>
      <c r="DR19" s="10"/>
    </row>
    <row r="20" spans="1:122" hidden="1" x14ac:dyDescent="0.25">
      <c r="A20" s="1" t="s">
        <v>75</v>
      </c>
      <c r="B20" s="1" t="s">
        <v>88</v>
      </c>
      <c r="C20" s="1" t="s">
        <v>96</v>
      </c>
      <c r="D20" s="1"/>
      <c r="E20" s="1"/>
      <c r="F20" s="1"/>
      <c r="G20" s="1"/>
      <c r="H20" s="1"/>
      <c r="I20" s="1"/>
      <c r="J20" s="1"/>
      <c r="K20" s="1"/>
      <c r="L20" s="1"/>
      <c r="M20" s="1"/>
      <c r="N20" s="15"/>
      <c r="O20" s="19"/>
      <c r="P20" s="19"/>
      <c r="Q20" s="19"/>
      <c r="R20" s="19"/>
      <c r="S20" s="19"/>
      <c r="T20" s="19"/>
      <c r="U20" s="19"/>
      <c r="V20" s="19"/>
      <c r="W20" s="19"/>
      <c r="X20" s="19"/>
      <c r="Y20" s="19"/>
      <c r="Z20" s="19"/>
      <c r="AA20" s="19"/>
      <c r="AB20" s="19"/>
      <c r="AC20" s="19"/>
      <c r="AD20" s="19"/>
      <c r="AE20" s="19"/>
      <c r="AF20" s="19"/>
      <c r="AG20" s="19"/>
      <c r="AH20" s="19"/>
      <c r="AI20" s="19"/>
      <c r="AJ20" s="19"/>
      <c r="AK20" s="1"/>
      <c r="AL20" s="1"/>
      <c r="AM20" s="1"/>
      <c r="AN20" s="1"/>
      <c r="AO20" s="1"/>
      <c r="AP20" s="1"/>
      <c r="AQ20" s="1"/>
      <c r="AR20" s="1"/>
      <c r="AS20" s="1"/>
      <c r="AT20" s="1"/>
      <c r="AU20" s="1"/>
      <c r="AV20" s="1"/>
      <c r="AW20" s="1"/>
      <c r="AX20" s="1"/>
      <c r="AY20" s="1"/>
      <c r="AZ20" s="1"/>
      <c r="BA20" s="1"/>
      <c r="BB20" s="5"/>
      <c r="BC20" s="1"/>
      <c r="BD20" s="1"/>
      <c r="BE20" s="1"/>
      <c r="BF20" s="1"/>
      <c r="BG20" s="5"/>
      <c r="BH20" s="5"/>
      <c r="BI20" s="5"/>
      <c r="BJ20" s="1"/>
      <c r="BK20" s="1"/>
      <c r="BL20" s="5"/>
      <c r="BM20" s="5"/>
      <c r="BN20" s="5"/>
      <c r="BO20" s="5"/>
      <c r="BP20" s="5"/>
      <c r="BQ20" s="5"/>
      <c r="BR20" s="5"/>
      <c r="BS20" s="5"/>
      <c r="BT20" s="4"/>
      <c r="BU20" s="4"/>
      <c r="BV20" s="5"/>
      <c r="BW20" s="5"/>
      <c r="BX20" s="5"/>
      <c r="BY20" s="5"/>
      <c r="BZ20" s="5"/>
      <c r="CA20" s="5"/>
      <c r="CB20" s="6">
        <f t="shared" si="4"/>
        <v>0</v>
      </c>
      <c r="CC20" s="6">
        <f t="shared" si="5"/>
        <v>0</v>
      </c>
      <c r="CD20" s="6">
        <f t="shared" si="6"/>
        <v>0</v>
      </c>
      <c r="CE20" s="6">
        <f t="shared" si="7"/>
        <v>0</v>
      </c>
      <c r="CF20" s="6">
        <f t="shared" si="8"/>
        <v>0</v>
      </c>
      <c r="CG20" s="6">
        <f t="shared" si="9"/>
        <v>0</v>
      </c>
      <c r="CH20" s="6">
        <f t="shared" si="10"/>
        <v>0</v>
      </c>
      <c r="CI20" s="6">
        <f t="shared" si="11"/>
        <v>0</v>
      </c>
      <c r="CJ20" s="6">
        <f t="shared" si="12"/>
        <v>0</v>
      </c>
      <c r="CK20" s="6">
        <f t="shared" si="13"/>
        <v>0</v>
      </c>
      <c r="CL20" s="6">
        <f t="shared" si="14"/>
        <v>0</v>
      </c>
      <c r="CM20" s="70">
        <f t="shared" si="15"/>
        <v>0</v>
      </c>
      <c r="CN20" s="6">
        <f t="shared" si="16"/>
        <v>0</v>
      </c>
      <c r="CO20" s="5">
        <f t="shared" si="17"/>
        <v>0</v>
      </c>
      <c r="CP20" s="4">
        <f t="shared" ref="CP20" si="35">COUNTIF(BC20,"SI")</f>
        <v>0</v>
      </c>
      <c r="CQ20" s="4">
        <f t="shared" si="1"/>
        <v>0</v>
      </c>
      <c r="CR20" s="4">
        <f t="shared" si="2"/>
        <v>0</v>
      </c>
      <c r="CS20" s="1">
        <f t="shared" si="3"/>
        <v>0</v>
      </c>
      <c r="CT20" s="9">
        <f t="shared" si="28"/>
        <v>0</v>
      </c>
      <c r="CU20" s="256"/>
      <c r="CV20" s="257"/>
      <c r="CW20" s="258"/>
      <c r="CX20" s="247"/>
      <c r="CY20" s="10"/>
      <c r="CZ20" s="10"/>
      <c r="DA20" s="10"/>
      <c r="DB20" s="10"/>
      <c r="DC20" s="10"/>
      <c r="DD20" s="10"/>
      <c r="DE20" s="10"/>
      <c r="DF20" s="10"/>
      <c r="DG20" s="10"/>
      <c r="DH20" s="10"/>
      <c r="DI20" s="10"/>
      <c r="DJ20" s="10"/>
      <c r="DK20" s="10"/>
      <c r="DL20" s="10"/>
      <c r="DM20" s="10"/>
      <c r="DN20" s="10"/>
      <c r="DO20" s="10"/>
      <c r="DP20" s="10"/>
      <c r="DQ20" s="10"/>
      <c r="DR20" s="10"/>
    </row>
    <row r="21" spans="1:122" hidden="1" x14ac:dyDescent="0.25">
      <c r="A21" s="1" t="s">
        <v>75</v>
      </c>
      <c r="B21" s="1" t="s">
        <v>97</v>
      </c>
      <c r="C21" s="3" t="s">
        <v>98</v>
      </c>
      <c r="D21" s="4"/>
      <c r="E21" s="4"/>
      <c r="F21" s="4"/>
      <c r="G21" s="4"/>
      <c r="H21" s="4"/>
      <c r="I21" s="4"/>
      <c r="J21" s="4"/>
      <c r="K21" s="4"/>
      <c r="L21" s="4"/>
      <c r="M21" s="4"/>
      <c r="N21" s="20"/>
      <c r="O21" s="21"/>
      <c r="P21" s="21"/>
      <c r="Q21" s="21"/>
      <c r="R21" s="21"/>
      <c r="S21" s="21"/>
      <c r="T21" s="21"/>
      <c r="U21" s="21"/>
      <c r="V21" s="21"/>
      <c r="W21" s="21"/>
      <c r="X21" s="21"/>
      <c r="Y21" s="21"/>
      <c r="Z21" s="21"/>
      <c r="AA21" s="21"/>
      <c r="AB21" s="21"/>
      <c r="AC21" s="21"/>
      <c r="AD21" s="21"/>
      <c r="AE21" s="21"/>
      <c r="AF21" s="21"/>
      <c r="AG21" s="21"/>
      <c r="AH21" s="21"/>
      <c r="AI21" s="21"/>
      <c r="AJ21" s="21"/>
      <c r="AK21" s="4"/>
      <c r="AL21" s="4"/>
      <c r="AM21" s="4"/>
      <c r="AN21" s="4"/>
      <c r="AO21" s="4"/>
      <c r="AP21" s="4"/>
      <c r="AQ21" s="4"/>
      <c r="AR21" s="4"/>
      <c r="AS21" s="4"/>
      <c r="AT21" s="4"/>
      <c r="AU21" s="4"/>
      <c r="AV21" s="4"/>
      <c r="AW21" s="4"/>
      <c r="AX21" s="4"/>
      <c r="AY21" s="4"/>
      <c r="AZ21" s="4"/>
      <c r="BA21" s="4"/>
      <c r="BB21" s="5"/>
      <c r="BC21" s="4"/>
      <c r="BD21" s="4"/>
      <c r="BE21" s="4"/>
      <c r="BF21" s="4"/>
      <c r="BG21" s="4"/>
      <c r="BH21" s="4"/>
      <c r="BI21" s="4"/>
      <c r="BJ21" s="4"/>
      <c r="BK21" s="4"/>
      <c r="BL21" s="4"/>
      <c r="BM21" s="4"/>
      <c r="BN21" s="4"/>
      <c r="BO21" s="4"/>
      <c r="BP21" s="4"/>
      <c r="BQ21" s="4"/>
      <c r="BR21" s="4"/>
      <c r="BS21" s="4"/>
      <c r="BT21" s="4"/>
      <c r="BU21" s="4"/>
      <c r="BV21" s="4"/>
      <c r="BW21" s="4"/>
      <c r="BX21" s="4"/>
      <c r="BY21" s="1"/>
      <c r="BZ21" s="1"/>
      <c r="CA21" s="1"/>
      <c r="CB21" s="6">
        <f t="shared" si="4"/>
        <v>0</v>
      </c>
      <c r="CC21" s="6">
        <f t="shared" si="5"/>
        <v>0</v>
      </c>
      <c r="CD21" s="6">
        <f t="shared" si="6"/>
        <v>0</v>
      </c>
      <c r="CE21" s="6">
        <f t="shared" si="7"/>
        <v>0</v>
      </c>
      <c r="CF21" s="6">
        <f t="shared" si="8"/>
        <v>0</v>
      </c>
      <c r="CG21" s="6">
        <f t="shared" si="9"/>
        <v>0</v>
      </c>
      <c r="CH21" s="6">
        <f t="shared" si="10"/>
        <v>0</v>
      </c>
      <c r="CI21" s="6">
        <f t="shared" si="11"/>
        <v>0</v>
      </c>
      <c r="CJ21" s="6">
        <f t="shared" si="12"/>
        <v>0</v>
      </c>
      <c r="CK21" s="6">
        <f t="shared" si="13"/>
        <v>0</v>
      </c>
      <c r="CL21" s="6">
        <f t="shared" si="14"/>
        <v>0</v>
      </c>
      <c r="CM21" s="70">
        <f t="shared" si="15"/>
        <v>0</v>
      </c>
      <c r="CN21" s="6">
        <f t="shared" si="16"/>
        <v>0</v>
      </c>
      <c r="CO21" s="5">
        <f t="shared" si="17"/>
        <v>0</v>
      </c>
      <c r="CP21" s="4">
        <f t="shared" ref="CP21" si="36">COUNTIF(BC21,"SI")</f>
        <v>0</v>
      </c>
      <c r="CQ21" s="4">
        <f t="shared" si="1"/>
        <v>0</v>
      </c>
      <c r="CR21" s="4">
        <f t="shared" si="2"/>
        <v>0</v>
      </c>
      <c r="CS21" s="1">
        <f t="shared" si="3"/>
        <v>0</v>
      </c>
      <c r="CT21" s="9">
        <f t="shared" si="28"/>
        <v>0</v>
      </c>
      <c r="CU21" s="250">
        <f>AVERAGE(CT21:CT23)</f>
        <v>0</v>
      </c>
      <c r="CV21" s="251"/>
      <c r="CW21" s="252"/>
      <c r="CX21" s="247"/>
      <c r="CY21" s="10"/>
      <c r="CZ21" s="10"/>
      <c r="DA21" s="10"/>
      <c r="DB21" s="10"/>
      <c r="DC21" s="10"/>
      <c r="DD21" s="10"/>
      <c r="DE21" s="10"/>
      <c r="DF21" s="10"/>
      <c r="DG21" s="10"/>
      <c r="DH21" s="10"/>
      <c r="DI21" s="10"/>
      <c r="DJ21" s="10"/>
      <c r="DK21" s="10"/>
      <c r="DL21" s="10"/>
      <c r="DM21" s="10"/>
      <c r="DN21" s="10"/>
      <c r="DO21" s="10"/>
      <c r="DP21" s="10"/>
      <c r="DQ21" s="10"/>
      <c r="DR21" s="10"/>
    </row>
    <row r="22" spans="1:122" hidden="1" x14ac:dyDescent="0.25">
      <c r="A22" s="1" t="s">
        <v>75</v>
      </c>
      <c r="B22" s="1" t="s">
        <v>97</v>
      </c>
      <c r="C22" s="6" t="s">
        <v>99</v>
      </c>
      <c r="D22" s="5"/>
      <c r="E22" s="5"/>
      <c r="F22" s="5"/>
      <c r="G22" s="5"/>
      <c r="H22" s="5"/>
      <c r="I22" s="5"/>
      <c r="J22" s="22"/>
      <c r="K22" s="22"/>
      <c r="L22" s="23"/>
      <c r="M22" s="6"/>
      <c r="N22" s="24"/>
      <c r="O22" s="13"/>
      <c r="P22" s="13"/>
      <c r="Q22" s="13"/>
      <c r="R22" s="13"/>
      <c r="S22" s="13"/>
      <c r="T22" s="13"/>
      <c r="U22" s="13"/>
      <c r="V22" s="13"/>
      <c r="W22" s="13"/>
      <c r="X22" s="13"/>
      <c r="Y22" s="13"/>
      <c r="Z22" s="13"/>
      <c r="AA22" s="13"/>
      <c r="AB22" s="13"/>
      <c r="AC22" s="13"/>
      <c r="AD22" s="13"/>
      <c r="AE22" s="13"/>
      <c r="AF22" s="13"/>
      <c r="AG22" s="13"/>
      <c r="AH22" s="13"/>
      <c r="AI22" s="13"/>
      <c r="AJ22" s="13"/>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1"/>
      <c r="BZ22" s="1"/>
      <c r="CA22" s="1"/>
      <c r="CB22" s="6">
        <f t="shared" si="4"/>
        <v>0</v>
      </c>
      <c r="CC22" s="6">
        <f t="shared" si="5"/>
        <v>0</v>
      </c>
      <c r="CD22" s="6">
        <f t="shared" si="6"/>
        <v>0</v>
      </c>
      <c r="CE22" s="6">
        <f t="shared" si="7"/>
        <v>0</v>
      </c>
      <c r="CF22" s="6">
        <f t="shared" si="8"/>
        <v>0</v>
      </c>
      <c r="CG22" s="6">
        <f t="shared" si="9"/>
        <v>0</v>
      </c>
      <c r="CH22" s="6">
        <f t="shared" si="10"/>
        <v>0</v>
      </c>
      <c r="CI22" s="6">
        <f t="shared" si="11"/>
        <v>0</v>
      </c>
      <c r="CJ22" s="6">
        <f t="shared" si="12"/>
        <v>0</v>
      </c>
      <c r="CK22" s="6">
        <f t="shared" si="13"/>
        <v>0</v>
      </c>
      <c r="CL22" s="6">
        <f t="shared" si="14"/>
        <v>0</v>
      </c>
      <c r="CM22" s="70">
        <f t="shared" si="15"/>
        <v>0</v>
      </c>
      <c r="CN22" s="6">
        <f t="shared" si="16"/>
        <v>0</v>
      </c>
      <c r="CO22" s="5">
        <f t="shared" si="17"/>
        <v>0</v>
      </c>
      <c r="CP22" s="4">
        <f t="shared" ref="CP22" si="37">COUNTIF(BC22,"SI")</f>
        <v>0</v>
      </c>
      <c r="CQ22" s="4">
        <f t="shared" si="1"/>
        <v>0</v>
      </c>
      <c r="CR22" s="4">
        <f t="shared" si="2"/>
        <v>0</v>
      </c>
      <c r="CS22" s="1">
        <f t="shared" si="3"/>
        <v>0</v>
      </c>
      <c r="CT22" s="9">
        <f t="shared" si="28"/>
        <v>0</v>
      </c>
      <c r="CU22" s="253"/>
      <c r="CV22" s="254"/>
      <c r="CW22" s="255"/>
      <c r="CX22" s="247"/>
      <c r="CY22" s="10"/>
      <c r="CZ22" s="10"/>
      <c r="DA22" s="10"/>
      <c r="DB22" s="10"/>
      <c r="DC22" s="10"/>
      <c r="DD22" s="10"/>
      <c r="DE22" s="10"/>
      <c r="DF22" s="10"/>
      <c r="DG22" s="10"/>
      <c r="DH22" s="10"/>
      <c r="DI22" s="10"/>
      <c r="DJ22" s="10"/>
      <c r="DK22" s="10"/>
      <c r="DL22" s="10"/>
      <c r="DM22" s="10"/>
      <c r="DN22" s="10"/>
      <c r="DO22" s="10"/>
      <c r="DP22" s="10"/>
      <c r="DQ22" s="10"/>
      <c r="DR22" s="10"/>
    </row>
    <row r="23" spans="1:122" hidden="1" x14ac:dyDescent="0.25">
      <c r="A23" s="1" t="s">
        <v>75</v>
      </c>
      <c r="B23" s="1" t="s">
        <v>97</v>
      </c>
      <c r="C23" s="6" t="s">
        <v>100</v>
      </c>
      <c r="D23" s="5"/>
      <c r="E23" s="5"/>
      <c r="F23" s="5"/>
      <c r="G23" s="5"/>
      <c r="H23" s="5"/>
      <c r="I23" s="5"/>
      <c r="J23" s="5"/>
      <c r="K23" s="5"/>
      <c r="L23" s="4"/>
      <c r="M23" s="5"/>
      <c r="N23" s="25"/>
      <c r="O23" s="26"/>
      <c r="P23" s="12"/>
      <c r="Q23" s="13"/>
      <c r="R23" s="13"/>
      <c r="S23" s="13"/>
      <c r="T23" s="13"/>
      <c r="U23" s="13"/>
      <c r="V23" s="13"/>
      <c r="W23" s="13"/>
      <c r="X23" s="13"/>
      <c r="Y23" s="13"/>
      <c r="Z23" s="13"/>
      <c r="AA23" s="13"/>
      <c r="AB23" s="13"/>
      <c r="AC23" s="13"/>
      <c r="AD23" s="13"/>
      <c r="AE23" s="13"/>
      <c r="AF23" s="13"/>
      <c r="AG23" s="13"/>
      <c r="AH23" s="13"/>
      <c r="AI23" s="13"/>
      <c r="AJ23" s="13"/>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1"/>
      <c r="BZ23" s="1"/>
      <c r="CA23" s="1"/>
      <c r="CB23" s="6">
        <f t="shared" si="4"/>
        <v>0</v>
      </c>
      <c r="CC23" s="6">
        <f t="shared" si="5"/>
        <v>0</v>
      </c>
      <c r="CD23" s="6">
        <f t="shared" si="6"/>
        <v>0</v>
      </c>
      <c r="CE23" s="6">
        <f t="shared" si="7"/>
        <v>0</v>
      </c>
      <c r="CF23" s="6">
        <f t="shared" si="8"/>
        <v>0</v>
      </c>
      <c r="CG23" s="6">
        <f t="shared" si="9"/>
        <v>0</v>
      </c>
      <c r="CH23" s="6">
        <f t="shared" si="10"/>
        <v>0</v>
      </c>
      <c r="CI23" s="6">
        <f t="shared" si="11"/>
        <v>0</v>
      </c>
      <c r="CJ23" s="6">
        <f t="shared" si="12"/>
        <v>0</v>
      </c>
      <c r="CK23" s="6">
        <f t="shared" si="13"/>
        <v>0</v>
      </c>
      <c r="CL23" s="6">
        <f t="shared" si="14"/>
        <v>0</v>
      </c>
      <c r="CM23" s="70">
        <f t="shared" si="15"/>
        <v>0</v>
      </c>
      <c r="CN23" s="6">
        <f t="shared" si="16"/>
        <v>0</v>
      </c>
      <c r="CO23" s="5">
        <f t="shared" si="17"/>
        <v>0</v>
      </c>
      <c r="CP23" s="4">
        <f t="shared" ref="CP23" si="38">COUNTIF(BC23,"SI")</f>
        <v>0</v>
      </c>
      <c r="CQ23" s="4">
        <f t="shared" si="1"/>
        <v>0</v>
      </c>
      <c r="CR23" s="4">
        <f t="shared" si="2"/>
        <v>0</v>
      </c>
      <c r="CS23" s="1">
        <f t="shared" si="3"/>
        <v>0</v>
      </c>
      <c r="CT23" s="9">
        <f t="shared" si="28"/>
        <v>0</v>
      </c>
      <c r="CU23" s="256"/>
      <c r="CV23" s="257"/>
      <c r="CW23" s="258"/>
      <c r="CX23" s="247"/>
      <c r="CY23" s="10"/>
      <c r="CZ23" s="10"/>
      <c r="DA23" s="10"/>
      <c r="DB23" s="10"/>
      <c r="DC23" s="10"/>
      <c r="DD23" s="10"/>
      <c r="DE23" s="10"/>
      <c r="DF23" s="10"/>
      <c r="DG23" s="10"/>
      <c r="DH23" s="10"/>
      <c r="DI23" s="10"/>
      <c r="DJ23" s="10"/>
      <c r="DK23" s="10"/>
      <c r="DL23" s="10"/>
      <c r="DM23" s="10"/>
      <c r="DN23" s="10"/>
      <c r="DO23" s="10"/>
      <c r="DP23" s="10"/>
      <c r="DQ23" s="10"/>
      <c r="DR23" s="10"/>
    </row>
    <row r="24" spans="1:122" hidden="1" x14ac:dyDescent="0.25">
      <c r="A24" s="1" t="s">
        <v>101</v>
      </c>
      <c r="B24" s="1" t="s">
        <v>102</v>
      </c>
      <c r="C24" s="1" t="s">
        <v>101</v>
      </c>
      <c r="D24" s="1"/>
      <c r="E24" s="1"/>
      <c r="F24" s="1"/>
      <c r="G24" s="15"/>
      <c r="H24" s="1"/>
      <c r="I24" s="15"/>
      <c r="J24" s="1"/>
      <c r="K24" s="1"/>
      <c r="L24" s="1"/>
      <c r="M24" s="1"/>
      <c r="N24" s="15"/>
      <c r="O24" s="15"/>
      <c r="P24" s="15"/>
      <c r="Q24" s="15"/>
      <c r="R24" s="15"/>
      <c r="S24" s="15"/>
      <c r="T24" s="15"/>
      <c r="U24" s="15"/>
      <c r="V24" s="15"/>
      <c r="W24" s="15"/>
      <c r="X24" s="15"/>
      <c r="Y24" s="15"/>
      <c r="Z24" s="15"/>
      <c r="AA24" s="15"/>
      <c r="AB24" s="15"/>
      <c r="AC24" s="15"/>
      <c r="AD24" s="15"/>
      <c r="AE24" s="15"/>
      <c r="AF24" s="15"/>
      <c r="AG24" s="15"/>
      <c r="AH24" s="15"/>
      <c r="AI24" s="15"/>
      <c r="AJ24" s="15"/>
      <c r="AK24" s="1"/>
      <c r="AL24" s="1"/>
      <c r="AM24" s="1"/>
      <c r="AN24" s="1"/>
      <c r="AO24" s="1"/>
      <c r="AP24" s="1"/>
      <c r="AQ24" s="1"/>
      <c r="AR24" s="1"/>
      <c r="AS24" s="1"/>
      <c r="AT24" s="1"/>
      <c r="AU24" s="1"/>
      <c r="AV24" s="1"/>
      <c r="AW24" s="1"/>
      <c r="AX24" s="1"/>
      <c r="AY24" s="1"/>
      <c r="AZ24" s="1"/>
      <c r="BA24" s="1"/>
      <c r="BB24" s="5"/>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6">
        <f t="shared" si="4"/>
        <v>0</v>
      </c>
      <c r="CC24" s="6">
        <f t="shared" si="5"/>
        <v>0</v>
      </c>
      <c r="CD24" s="6">
        <f t="shared" si="6"/>
        <v>0</v>
      </c>
      <c r="CE24" s="6">
        <f t="shared" si="7"/>
        <v>0</v>
      </c>
      <c r="CF24" s="6">
        <f t="shared" si="8"/>
        <v>0</v>
      </c>
      <c r="CG24" s="6">
        <f t="shared" si="9"/>
        <v>0</v>
      </c>
      <c r="CH24" s="6">
        <f t="shared" si="10"/>
        <v>0</v>
      </c>
      <c r="CI24" s="6">
        <f t="shared" si="11"/>
        <v>0</v>
      </c>
      <c r="CJ24" s="6">
        <f t="shared" si="12"/>
        <v>0</v>
      </c>
      <c r="CK24" s="6">
        <f t="shared" si="13"/>
        <v>0</v>
      </c>
      <c r="CL24" s="6">
        <f t="shared" si="14"/>
        <v>0</v>
      </c>
      <c r="CM24" s="70">
        <f t="shared" si="15"/>
        <v>0</v>
      </c>
      <c r="CN24" s="6">
        <f t="shared" si="16"/>
        <v>0</v>
      </c>
      <c r="CO24" s="5">
        <f t="shared" si="17"/>
        <v>0</v>
      </c>
      <c r="CP24" s="4">
        <f t="shared" ref="CP24" si="39">COUNTIF(BC24,"SI")</f>
        <v>0</v>
      </c>
      <c r="CQ24" s="4">
        <f t="shared" si="1"/>
        <v>0</v>
      </c>
      <c r="CR24" s="4">
        <f t="shared" si="2"/>
        <v>0</v>
      </c>
      <c r="CS24" s="1">
        <f t="shared" si="3"/>
        <v>0</v>
      </c>
      <c r="CT24" s="9">
        <f t="shared" si="28"/>
        <v>0</v>
      </c>
      <c r="CU24" s="250">
        <f>AVERAGE(CT24:CT25)</f>
        <v>0</v>
      </c>
      <c r="CV24" s="251"/>
      <c r="CW24" s="252"/>
      <c r="CX24" s="247"/>
      <c r="CY24" s="10"/>
      <c r="CZ24" s="10"/>
      <c r="DA24" s="10"/>
      <c r="DB24" s="10"/>
      <c r="DC24" s="10"/>
      <c r="DD24" s="10"/>
      <c r="DE24" s="10"/>
      <c r="DF24" s="10"/>
      <c r="DG24" s="10"/>
      <c r="DH24" s="10"/>
      <c r="DI24" s="10"/>
      <c r="DJ24" s="10"/>
      <c r="DK24" s="10"/>
      <c r="DL24" s="10"/>
      <c r="DM24" s="10"/>
      <c r="DN24" s="10"/>
      <c r="DO24" s="10"/>
      <c r="DP24" s="10"/>
      <c r="DQ24" s="10"/>
      <c r="DR24" s="10"/>
    </row>
    <row r="25" spans="1:122" hidden="1" x14ac:dyDescent="0.25">
      <c r="A25" s="1" t="s">
        <v>75</v>
      </c>
      <c r="B25" s="1" t="s">
        <v>103</v>
      </c>
      <c r="C25" s="1" t="s">
        <v>104</v>
      </c>
      <c r="D25" s="1"/>
      <c r="E25" s="1"/>
      <c r="F25" s="1"/>
      <c r="G25" s="15"/>
      <c r="H25" s="1"/>
      <c r="I25" s="15"/>
      <c r="J25" s="1"/>
      <c r="K25" s="1"/>
      <c r="L25" s="1"/>
      <c r="M25" s="1"/>
      <c r="N25" s="15"/>
      <c r="O25" s="15"/>
      <c r="P25" s="15"/>
      <c r="Q25" s="15"/>
      <c r="R25" s="15"/>
      <c r="S25" s="15"/>
      <c r="T25" s="15"/>
      <c r="U25" s="15"/>
      <c r="V25" s="15"/>
      <c r="W25" s="15"/>
      <c r="X25" s="15"/>
      <c r="Y25" s="15"/>
      <c r="Z25" s="15"/>
      <c r="AA25" s="15"/>
      <c r="AB25" s="15"/>
      <c r="AC25" s="15"/>
      <c r="AD25" s="15"/>
      <c r="AE25" s="15"/>
      <c r="AF25" s="15"/>
      <c r="AG25" s="15"/>
      <c r="AH25" s="15"/>
      <c r="AI25" s="15"/>
      <c r="AJ25" s="15"/>
      <c r="AK25" s="1"/>
      <c r="AL25" s="1"/>
      <c r="AM25" s="1"/>
      <c r="AN25" s="1"/>
      <c r="AO25" s="1"/>
      <c r="AP25" s="1"/>
      <c r="AQ25" s="1"/>
      <c r="AR25" s="1"/>
      <c r="AS25" s="1"/>
      <c r="AT25" s="1"/>
      <c r="AU25" s="1"/>
      <c r="AV25" s="1"/>
      <c r="AW25" s="1"/>
      <c r="AX25" s="1"/>
      <c r="AY25" s="1"/>
      <c r="AZ25" s="1"/>
      <c r="BA25" s="1"/>
      <c r="BB25" s="5"/>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6">
        <f t="shared" si="4"/>
        <v>0</v>
      </c>
      <c r="CC25" s="6">
        <f t="shared" si="5"/>
        <v>0</v>
      </c>
      <c r="CD25" s="6">
        <f t="shared" si="6"/>
        <v>0</v>
      </c>
      <c r="CE25" s="6">
        <f t="shared" si="7"/>
        <v>0</v>
      </c>
      <c r="CF25" s="6">
        <f t="shared" si="8"/>
        <v>0</v>
      </c>
      <c r="CG25" s="6">
        <f t="shared" si="9"/>
        <v>0</v>
      </c>
      <c r="CH25" s="6">
        <f t="shared" si="10"/>
        <v>0</v>
      </c>
      <c r="CI25" s="6">
        <f t="shared" si="11"/>
        <v>0</v>
      </c>
      <c r="CJ25" s="6">
        <f t="shared" si="12"/>
        <v>0</v>
      </c>
      <c r="CK25" s="6">
        <f t="shared" si="13"/>
        <v>0</v>
      </c>
      <c r="CL25" s="6">
        <f t="shared" si="14"/>
        <v>0</v>
      </c>
      <c r="CM25" s="70">
        <f t="shared" si="15"/>
        <v>0</v>
      </c>
      <c r="CN25" s="6">
        <f t="shared" si="16"/>
        <v>0</v>
      </c>
      <c r="CO25" s="5">
        <f t="shared" si="17"/>
        <v>0</v>
      </c>
      <c r="CP25" s="4">
        <f t="shared" ref="CP25" si="40">COUNTIF(BC25,"SI")</f>
        <v>0</v>
      </c>
      <c r="CQ25" s="4">
        <f t="shared" si="1"/>
        <v>0</v>
      </c>
      <c r="CR25" s="4">
        <f t="shared" si="2"/>
        <v>0</v>
      </c>
      <c r="CS25" s="1">
        <f t="shared" si="3"/>
        <v>0</v>
      </c>
      <c r="CT25" s="9">
        <f t="shared" si="28"/>
        <v>0</v>
      </c>
      <c r="CU25" s="256"/>
      <c r="CV25" s="257"/>
      <c r="CW25" s="258"/>
      <c r="CX25" s="247"/>
      <c r="CY25" s="10"/>
      <c r="CZ25" s="10"/>
      <c r="DA25" s="10"/>
      <c r="DB25" s="10"/>
      <c r="DC25" s="10"/>
      <c r="DD25" s="10"/>
      <c r="DE25" s="10"/>
      <c r="DF25" s="10"/>
      <c r="DG25" s="10"/>
      <c r="DH25" s="10"/>
      <c r="DI25" s="10"/>
      <c r="DJ25" s="10"/>
      <c r="DK25" s="10"/>
      <c r="DL25" s="10"/>
      <c r="DM25" s="10"/>
      <c r="DN25" s="10"/>
      <c r="DO25" s="10"/>
      <c r="DP25" s="10"/>
      <c r="DQ25" s="10"/>
      <c r="DR25" s="10"/>
    </row>
    <row r="26" spans="1:122" ht="15" hidden="1" customHeight="1" x14ac:dyDescent="0.25">
      <c r="A26" s="1" t="s">
        <v>105</v>
      </c>
      <c r="B26" s="1" t="s">
        <v>106</v>
      </c>
      <c r="C26" s="1" t="s">
        <v>107</v>
      </c>
      <c r="D26" s="1"/>
      <c r="E26" s="1"/>
      <c r="F26" s="1"/>
      <c r="G26" s="1"/>
      <c r="H26" s="1"/>
      <c r="I26" s="1"/>
      <c r="J26" s="1"/>
      <c r="K26" s="1"/>
      <c r="L26" s="1"/>
      <c r="M26" s="1"/>
      <c r="N26" s="15"/>
      <c r="O26" s="19"/>
      <c r="P26" s="19"/>
      <c r="Q26" s="19"/>
      <c r="R26" s="19"/>
      <c r="S26" s="19"/>
      <c r="T26" s="19"/>
      <c r="U26" s="19"/>
      <c r="V26" s="19"/>
      <c r="W26" s="19"/>
      <c r="X26" s="19"/>
      <c r="Y26" s="19"/>
      <c r="Z26" s="19"/>
      <c r="AA26" s="19"/>
      <c r="AB26" s="19"/>
      <c r="AC26" s="19"/>
      <c r="AD26" s="19"/>
      <c r="AE26" s="19"/>
      <c r="AF26" s="19"/>
      <c r="AG26" s="19"/>
      <c r="AH26" s="19"/>
      <c r="AI26" s="19"/>
      <c r="AJ26" s="19"/>
      <c r="AK26" s="1"/>
      <c r="AL26" s="1"/>
      <c r="AM26" s="1"/>
      <c r="AN26" s="1"/>
      <c r="AO26" s="1"/>
      <c r="AP26" s="1"/>
      <c r="AQ26" s="1"/>
      <c r="AR26" s="1"/>
      <c r="AS26" s="1"/>
      <c r="AT26" s="1"/>
      <c r="AU26" s="1"/>
      <c r="AV26" s="1"/>
      <c r="AW26" s="1"/>
      <c r="AX26" s="1"/>
      <c r="AY26" s="1"/>
      <c r="AZ26" s="1"/>
      <c r="BA26" s="1"/>
      <c r="BB26" s="5"/>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6">
        <f t="shared" si="4"/>
        <v>0</v>
      </c>
      <c r="CC26" s="6">
        <f t="shared" si="5"/>
        <v>0</v>
      </c>
      <c r="CD26" s="6">
        <f t="shared" si="6"/>
        <v>0</v>
      </c>
      <c r="CE26" s="6">
        <f t="shared" si="7"/>
        <v>0</v>
      </c>
      <c r="CF26" s="6">
        <f t="shared" si="8"/>
        <v>0</v>
      </c>
      <c r="CG26" s="6">
        <f t="shared" si="9"/>
        <v>0</v>
      </c>
      <c r="CH26" s="6">
        <f t="shared" si="10"/>
        <v>0</v>
      </c>
      <c r="CI26" s="6">
        <f t="shared" si="11"/>
        <v>0</v>
      </c>
      <c r="CJ26" s="6">
        <f t="shared" si="12"/>
        <v>0</v>
      </c>
      <c r="CK26" s="6">
        <f t="shared" si="13"/>
        <v>0</v>
      </c>
      <c r="CL26" s="6">
        <f t="shared" si="14"/>
        <v>0</v>
      </c>
      <c r="CM26" s="70">
        <f t="shared" si="15"/>
        <v>0</v>
      </c>
      <c r="CN26" s="6">
        <f t="shared" si="16"/>
        <v>0</v>
      </c>
      <c r="CO26" s="5">
        <f t="shared" si="17"/>
        <v>0</v>
      </c>
      <c r="CP26" s="4">
        <f t="shared" ref="CP26" si="41">COUNTIF(BC26,"SI")</f>
        <v>0</v>
      </c>
      <c r="CQ26" s="4">
        <f t="shared" si="1"/>
        <v>0</v>
      </c>
      <c r="CR26" s="4">
        <f t="shared" si="2"/>
        <v>0</v>
      </c>
      <c r="CS26" s="1">
        <f t="shared" si="3"/>
        <v>0</v>
      </c>
      <c r="CT26" s="9">
        <f t="shared" si="28"/>
        <v>0</v>
      </c>
      <c r="CU26" s="250">
        <f>AVERAGE(CT26:CT31)</f>
        <v>0</v>
      </c>
      <c r="CV26" s="251"/>
      <c r="CW26" s="252"/>
      <c r="CX26" s="247"/>
      <c r="CY26" s="10"/>
      <c r="CZ26" s="10"/>
      <c r="DA26" s="10"/>
      <c r="DB26" s="10"/>
      <c r="DC26" s="10"/>
      <c r="DD26" s="10"/>
      <c r="DE26" s="10"/>
      <c r="DF26" s="10"/>
      <c r="DG26" s="10"/>
      <c r="DH26" s="10"/>
      <c r="DI26" s="10"/>
      <c r="DJ26" s="10"/>
      <c r="DK26" s="10"/>
      <c r="DL26" s="10"/>
      <c r="DM26" s="10"/>
      <c r="DN26" s="10"/>
      <c r="DO26" s="10"/>
      <c r="DP26" s="10"/>
      <c r="DQ26" s="10"/>
      <c r="DR26" s="10"/>
    </row>
    <row r="27" spans="1:122" hidden="1" x14ac:dyDescent="0.25">
      <c r="A27" s="1" t="s">
        <v>105</v>
      </c>
      <c r="B27" s="1" t="s">
        <v>106</v>
      </c>
      <c r="C27" s="1" t="s">
        <v>108</v>
      </c>
      <c r="D27" s="1"/>
      <c r="E27" s="1"/>
      <c r="F27" s="1"/>
      <c r="G27" s="1"/>
      <c r="H27" s="1"/>
      <c r="I27" s="1"/>
      <c r="J27" s="1"/>
      <c r="K27" s="1"/>
      <c r="L27" s="1"/>
      <c r="M27" s="1"/>
      <c r="N27" s="15"/>
      <c r="O27" s="19"/>
      <c r="P27" s="19"/>
      <c r="Q27" s="19"/>
      <c r="R27" s="19"/>
      <c r="S27" s="19"/>
      <c r="T27" s="19"/>
      <c r="U27" s="19"/>
      <c r="V27" s="19"/>
      <c r="W27" s="19"/>
      <c r="X27" s="19"/>
      <c r="Y27" s="19"/>
      <c r="Z27" s="19"/>
      <c r="AA27" s="19"/>
      <c r="AB27" s="19"/>
      <c r="AC27" s="19"/>
      <c r="AD27" s="19"/>
      <c r="AE27" s="19"/>
      <c r="AF27" s="19"/>
      <c r="AG27" s="19"/>
      <c r="AH27" s="19"/>
      <c r="AI27" s="19"/>
      <c r="AJ27" s="19"/>
      <c r="AK27" s="1"/>
      <c r="AL27" s="1"/>
      <c r="AM27" s="1"/>
      <c r="AN27" s="1"/>
      <c r="AO27" s="1"/>
      <c r="AP27" s="1"/>
      <c r="AQ27" s="1"/>
      <c r="AR27" s="1"/>
      <c r="AS27" s="1"/>
      <c r="AT27" s="1"/>
      <c r="AU27" s="1"/>
      <c r="AV27" s="1"/>
      <c r="AW27" s="1"/>
      <c r="AX27" s="1"/>
      <c r="AY27" s="1"/>
      <c r="AZ27" s="1"/>
      <c r="BA27" s="1"/>
      <c r="BB27" s="5"/>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6">
        <f t="shared" si="4"/>
        <v>0</v>
      </c>
      <c r="CC27" s="6">
        <f t="shared" si="5"/>
        <v>0</v>
      </c>
      <c r="CD27" s="6">
        <f t="shared" si="6"/>
        <v>0</v>
      </c>
      <c r="CE27" s="6">
        <f t="shared" si="7"/>
        <v>0</v>
      </c>
      <c r="CF27" s="6">
        <f t="shared" si="8"/>
        <v>0</v>
      </c>
      <c r="CG27" s="6">
        <f t="shared" si="9"/>
        <v>0</v>
      </c>
      <c r="CH27" s="6">
        <f t="shared" si="10"/>
        <v>0</v>
      </c>
      <c r="CI27" s="6">
        <f t="shared" si="11"/>
        <v>0</v>
      </c>
      <c r="CJ27" s="6">
        <f t="shared" si="12"/>
        <v>0</v>
      </c>
      <c r="CK27" s="6">
        <f t="shared" si="13"/>
        <v>0</v>
      </c>
      <c r="CL27" s="6">
        <f t="shared" si="14"/>
        <v>0</v>
      </c>
      <c r="CM27" s="70">
        <f t="shared" si="15"/>
        <v>0</v>
      </c>
      <c r="CN27" s="6">
        <f t="shared" si="16"/>
        <v>0</v>
      </c>
      <c r="CO27" s="5">
        <f t="shared" si="17"/>
        <v>0</v>
      </c>
      <c r="CP27" s="4">
        <f t="shared" ref="CP27" si="42">COUNTIF(BC27,"SI")</f>
        <v>0</v>
      </c>
      <c r="CQ27" s="4">
        <f t="shared" si="1"/>
        <v>0</v>
      </c>
      <c r="CR27" s="4">
        <f t="shared" si="2"/>
        <v>0</v>
      </c>
      <c r="CS27" s="1">
        <f t="shared" si="3"/>
        <v>0</v>
      </c>
      <c r="CT27" s="9">
        <f t="shared" si="28"/>
        <v>0</v>
      </c>
      <c r="CU27" s="253"/>
      <c r="CV27" s="254"/>
      <c r="CW27" s="255"/>
      <c r="CX27" s="247"/>
      <c r="CY27" s="10"/>
      <c r="CZ27" s="10"/>
      <c r="DA27" s="10"/>
      <c r="DB27" s="10"/>
      <c r="DC27" s="10"/>
      <c r="DD27" s="10"/>
      <c r="DE27" s="10"/>
      <c r="DF27" s="10"/>
      <c r="DG27" s="10"/>
      <c r="DH27" s="10"/>
      <c r="DI27" s="10"/>
      <c r="DJ27" s="10"/>
      <c r="DK27" s="10"/>
      <c r="DL27" s="10"/>
      <c r="DM27" s="10"/>
      <c r="DN27" s="10"/>
      <c r="DO27" s="10"/>
      <c r="DP27" s="10"/>
      <c r="DQ27" s="10"/>
      <c r="DR27" s="10"/>
    </row>
    <row r="28" spans="1:122" ht="15" hidden="1" customHeight="1" x14ac:dyDescent="0.25">
      <c r="A28" s="1" t="s">
        <v>105</v>
      </c>
      <c r="B28" s="1" t="s">
        <v>106</v>
      </c>
      <c r="C28" s="1" t="s">
        <v>106</v>
      </c>
      <c r="D28" s="1"/>
      <c r="E28" s="1"/>
      <c r="F28" s="1"/>
      <c r="G28" s="1"/>
      <c r="H28" s="1"/>
      <c r="I28" s="1"/>
      <c r="J28" s="1"/>
      <c r="K28" s="1"/>
      <c r="L28" s="1"/>
      <c r="M28" s="1"/>
      <c r="N28" s="15"/>
      <c r="O28" s="15"/>
      <c r="P28" s="15"/>
      <c r="Q28" s="15"/>
      <c r="R28" s="15"/>
      <c r="S28" s="15"/>
      <c r="T28" s="15"/>
      <c r="U28" s="15"/>
      <c r="V28" s="15"/>
      <c r="W28" s="15"/>
      <c r="X28" s="15"/>
      <c r="Y28" s="15"/>
      <c r="Z28" s="15"/>
      <c r="AA28" s="15"/>
      <c r="AB28" s="15"/>
      <c r="AC28" s="15"/>
      <c r="AD28" s="15"/>
      <c r="AE28" s="15"/>
      <c r="AF28" s="15"/>
      <c r="AG28" s="15"/>
      <c r="AH28" s="15"/>
      <c r="AI28" s="15"/>
      <c r="AJ28" s="15"/>
      <c r="AK28" s="1"/>
      <c r="AL28" s="1"/>
      <c r="AM28" s="1"/>
      <c r="AN28" s="1"/>
      <c r="AO28" s="1"/>
      <c r="AP28" s="1"/>
      <c r="AQ28" s="1"/>
      <c r="AR28" s="1"/>
      <c r="AS28" s="1"/>
      <c r="AT28" s="1"/>
      <c r="AU28" s="1"/>
      <c r="AV28" s="1"/>
      <c r="AW28" s="1"/>
      <c r="AX28" s="1"/>
      <c r="AY28" s="1"/>
      <c r="AZ28" s="1"/>
      <c r="BA28" s="1"/>
      <c r="BB28" s="5"/>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6">
        <f t="shared" si="4"/>
        <v>0</v>
      </c>
      <c r="CC28" s="6">
        <f t="shared" si="5"/>
        <v>0</v>
      </c>
      <c r="CD28" s="6">
        <f t="shared" si="6"/>
        <v>0</v>
      </c>
      <c r="CE28" s="6">
        <f t="shared" si="7"/>
        <v>0</v>
      </c>
      <c r="CF28" s="6">
        <f t="shared" si="8"/>
        <v>0</v>
      </c>
      <c r="CG28" s="6">
        <f t="shared" si="9"/>
        <v>0</v>
      </c>
      <c r="CH28" s="6">
        <f t="shared" si="10"/>
        <v>0</v>
      </c>
      <c r="CI28" s="6">
        <f t="shared" si="11"/>
        <v>0</v>
      </c>
      <c r="CJ28" s="6">
        <f t="shared" si="12"/>
        <v>0</v>
      </c>
      <c r="CK28" s="6">
        <f t="shared" si="13"/>
        <v>0</v>
      </c>
      <c r="CL28" s="6">
        <f t="shared" si="14"/>
        <v>0</v>
      </c>
      <c r="CM28" s="70">
        <f t="shared" si="15"/>
        <v>0</v>
      </c>
      <c r="CN28" s="6">
        <f t="shared" si="16"/>
        <v>0</v>
      </c>
      <c r="CO28" s="5">
        <f t="shared" si="17"/>
        <v>0</v>
      </c>
      <c r="CP28" s="4">
        <f t="shared" ref="CP28" si="43">COUNTIF(BC28,"SI")</f>
        <v>0</v>
      </c>
      <c r="CQ28" s="4">
        <f t="shared" si="1"/>
        <v>0</v>
      </c>
      <c r="CR28" s="4">
        <f t="shared" si="2"/>
        <v>0</v>
      </c>
      <c r="CS28" s="1">
        <f t="shared" si="3"/>
        <v>0</v>
      </c>
      <c r="CT28" s="9">
        <f t="shared" si="28"/>
        <v>0</v>
      </c>
      <c r="CU28" s="253"/>
      <c r="CV28" s="254"/>
      <c r="CW28" s="255"/>
      <c r="CX28" s="247"/>
      <c r="CY28" s="10"/>
      <c r="CZ28" s="10"/>
      <c r="DA28" s="10"/>
      <c r="DB28" s="10"/>
      <c r="DC28" s="10"/>
      <c r="DD28" s="10"/>
      <c r="DE28" s="10"/>
      <c r="DF28" s="10"/>
      <c r="DG28" s="10"/>
      <c r="DH28" s="10"/>
      <c r="DI28" s="10"/>
      <c r="DJ28" s="10"/>
      <c r="DK28" s="10"/>
      <c r="DL28" s="10"/>
      <c r="DM28" s="10"/>
      <c r="DN28" s="10"/>
      <c r="DO28" s="10"/>
      <c r="DP28" s="10"/>
      <c r="DQ28" s="10"/>
      <c r="DR28" s="10"/>
    </row>
    <row r="29" spans="1:122" ht="15" hidden="1" customHeight="1" x14ac:dyDescent="0.25">
      <c r="A29" s="1" t="s">
        <v>105</v>
      </c>
      <c r="B29" s="1" t="s">
        <v>106</v>
      </c>
      <c r="C29" s="1" t="s">
        <v>109</v>
      </c>
      <c r="D29" s="1"/>
      <c r="E29" s="1"/>
      <c r="F29" s="1"/>
      <c r="G29" s="1"/>
      <c r="H29" s="1"/>
      <c r="I29" s="1"/>
      <c r="J29" s="1"/>
      <c r="K29" s="1"/>
      <c r="L29" s="1"/>
      <c r="M29" s="1"/>
      <c r="N29" s="15"/>
      <c r="O29" s="19"/>
      <c r="P29" s="19"/>
      <c r="Q29" s="19"/>
      <c r="R29" s="19"/>
      <c r="S29" s="19"/>
      <c r="T29" s="19"/>
      <c r="U29" s="19"/>
      <c r="V29" s="19"/>
      <c r="W29" s="19"/>
      <c r="X29" s="19"/>
      <c r="Y29" s="19"/>
      <c r="Z29" s="19"/>
      <c r="AA29" s="19"/>
      <c r="AB29" s="19"/>
      <c r="AC29" s="19"/>
      <c r="AD29" s="19"/>
      <c r="AE29" s="19"/>
      <c r="AF29" s="19"/>
      <c r="AG29" s="19"/>
      <c r="AH29" s="19"/>
      <c r="AI29" s="19"/>
      <c r="AJ29" s="19"/>
      <c r="AK29" s="1"/>
      <c r="AL29" s="1"/>
      <c r="AM29" s="1"/>
      <c r="AN29" s="1"/>
      <c r="AO29" s="1"/>
      <c r="AP29" s="1"/>
      <c r="AQ29" s="1"/>
      <c r="AR29" s="1"/>
      <c r="AS29" s="1"/>
      <c r="AT29" s="1"/>
      <c r="AU29" s="1"/>
      <c r="AV29" s="1"/>
      <c r="AW29" s="1"/>
      <c r="AX29" s="1"/>
      <c r="AY29" s="1"/>
      <c r="AZ29" s="1"/>
      <c r="BA29" s="1"/>
      <c r="BB29" s="5"/>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6">
        <f t="shared" si="4"/>
        <v>0</v>
      </c>
      <c r="CC29" s="6">
        <f t="shared" si="5"/>
        <v>0</v>
      </c>
      <c r="CD29" s="6">
        <f t="shared" si="6"/>
        <v>0</v>
      </c>
      <c r="CE29" s="6">
        <f t="shared" si="7"/>
        <v>0</v>
      </c>
      <c r="CF29" s="6">
        <f t="shared" si="8"/>
        <v>0</v>
      </c>
      <c r="CG29" s="6">
        <f t="shared" si="9"/>
        <v>0</v>
      </c>
      <c r="CH29" s="6">
        <f t="shared" si="10"/>
        <v>0</v>
      </c>
      <c r="CI29" s="6">
        <f t="shared" si="11"/>
        <v>0</v>
      </c>
      <c r="CJ29" s="6">
        <f t="shared" si="12"/>
        <v>0</v>
      </c>
      <c r="CK29" s="6">
        <f t="shared" si="13"/>
        <v>0</v>
      </c>
      <c r="CL29" s="6">
        <f t="shared" si="14"/>
        <v>0</v>
      </c>
      <c r="CM29" s="70">
        <f t="shared" si="15"/>
        <v>0</v>
      </c>
      <c r="CN29" s="6">
        <f t="shared" si="16"/>
        <v>0</v>
      </c>
      <c r="CO29" s="5">
        <f t="shared" si="17"/>
        <v>0</v>
      </c>
      <c r="CP29" s="4">
        <f t="shared" ref="CP29" si="44">COUNTIF(BC29,"SI")</f>
        <v>0</v>
      </c>
      <c r="CQ29" s="4">
        <f t="shared" si="1"/>
        <v>0</v>
      </c>
      <c r="CR29" s="4">
        <f t="shared" si="2"/>
        <v>0</v>
      </c>
      <c r="CS29" s="1">
        <f t="shared" si="3"/>
        <v>0</v>
      </c>
      <c r="CT29" s="9">
        <f t="shared" si="28"/>
        <v>0</v>
      </c>
      <c r="CU29" s="253"/>
      <c r="CV29" s="254"/>
      <c r="CW29" s="255"/>
      <c r="CX29" s="247"/>
      <c r="CY29" s="10"/>
      <c r="CZ29" s="10"/>
      <c r="DA29" s="10"/>
      <c r="DB29" s="10"/>
      <c r="DC29" s="10"/>
      <c r="DD29" s="10"/>
      <c r="DE29" s="10"/>
      <c r="DF29" s="10"/>
      <c r="DG29" s="10"/>
      <c r="DH29" s="10"/>
      <c r="DI29" s="10"/>
      <c r="DJ29" s="10"/>
      <c r="DK29" s="10"/>
      <c r="DL29" s="10"/>
      <c r="DM29" s="10"/>
      <c r="DN29" s="10"/>
      <c r="DO29" s="10"/>
      <c r="DP29" s="10"/>
      <c r="DQ29" s="10"/>
      <c r="DR29" s="10"/>
    </row>
    <row r="30" spans="1:122" ht="15" hidden="1" customHeight="1" x14ac:dyDescent="0.25">
      <c r="A30" s="1" t="s">
        <v>105</v>
      </c>
      <c r="B30" s="1" t="s">
        <v>106</v>
      </c>
      <c r="C30" s="1" t="s">
        <v>110</v>
      </c>
      <c r="D30" s="1"/>
      <c r="E30" s="1"/>
      <c r="F30" s="1"/>
      <c r="G30" s="1"/>
      <c r="H30" s="1"/>
      <c r="I30" s="1"/>
      <c r="J30" s="1"/>
      <c r="K30" s="1"/>
      <c r="L30" s="1"/>
      <c r="M30" s="1"/>
      <c r="N30" s="15"/>
      <c r="O30" s="19"/>
      <c r="P30" s="19"/>
      <c r="Q30" s="19"/>
      <c r="R30" s="19"/>
      <c r="S30" s="19"/>
      <c r="T30" s="19"/>
      <c r="U30" s="19"/>
      <c r="V30" s="19"/>
      <c r="W30" s="19"/>
      <c r="X30" s="19"/>
      <c r="Y30" s="19"/>
      <c r="Z30" s="19"/>
      <c r="AA30" s="19"/>
      <c r="AB30" s="19"/>
      <c r="AC30" s="19"/>
      <c r="AD30" s="19"/>
      <c r="AE30" s="19"/>
      <c r="AF30" s="19"/>
      <c r="AG30" s="19"/>
      <c r="AH30" s="19"/>
      <c r="AI30" s="19"/>
      <c r="AJ30" s="19"/>
      <c r="AK30" s="1"/>
      <c r="AL30" s="1"/>
      <c r="AM30" s="1"/>
      <c r="AN30" s="1"/>
      <c r="AO30" s="1"/>
      <c r="AP30" s="1"/>
      <c r="AQ30" s="1"/>
      <c r="AR30" s="1"/>
      <c r="AS30" s="1"/>
      <c r="AT30" s="1"/>
      <c r="AU30" s="1"/>
      <c r="AV30" s="1"/>
      <c r="AW30" s="1"/>
      <c r="AX30" s="1"/>
      <c r="AY30" s="1"/>
      <c r="AZ30" s="1"/>
      <c r="BA30" s="1"/>
      <c r="BB30" s="5"/>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6">
        <f t="shared" si="4"/>
        <v>0</v>
      </c>
      <c r="CC30" s="6">
        <f t="shared" si="5"/>
        <v>0</v>
      </c>
      <c r="CD30" s="6">
        <f t="shared" si="6"/>
        <v>0</v>
      </c>
      <c r="CE30" s="6">
        <f t="shared" si="7"/>
        <v>0</v>
      </c>
      <c r="CF30" s="6">
        <f t="shared" si="8"/>
        <v>0</v>
      </c>
      <c r="CG30" s="6">
        <f t="shared" si="9"/>
        <v>0</v>
      </c>
      <c r="CH30" s="6">
        <f t="shared" si="10"/>
        <v>0</v>
      </c>
      <c r="CI30" s="6">
        <f t="shared" si="11"/>
        <v>0</v>
      </c>
      <c r="CJ30" s="6">
        <f t="shared" si="12"/>
        <v>0</v>
      </c>
      <c r="CK30" s="6">
        <f t="shared" si="13"/>
        <v>0</v>
      </c>
      <c r="CL30" s="6">
        <f t="shared" si="14"/>
        <v>0</v>
      </c>
      <c r="CM30" s="70">
        <f t="shared" si="15"/>
        <v>0</v>
      </c>
      <c r="CN30" s="6">
        <f t="shared" si="16"/>
        <v>0</v>
      </c>
      <c r="CO30" s="5">
        <f t="shared" si="17"/>
        <v>0</v>
      </c>
      <c r="CP30" s="4">
        <f t="shared" ref="CP30" si="45">COUNTIF(BC30,"SI")</f>
        <v>0</v>
      </c>
      <c r="CQ30" s="4">
        <f t="shared" si="1"/>
        <v>0</v>
      </c>
      <c r="CR30" s="4">
        <f t="shared" si="2"/>
        <v>0</v>
      </c>
      <c r="CS30" s="1">
        <f t="shared" si="3"/>
        <v>0</v>
      </c>
      <c r="CT30" s="9">
        <f t="shared" si="28"/>
        <v>0</v>
      </c>
      <c r="CU30" s="253"/>
      <c r="CV30" s="254"/>
      <c r="CW30" s="255"/>
      <c r="CX30" s="247"/>
      <c r="CY30" s="10"/>
      <c r="CZ30" s="10"/>
      <c r="DA30" s="10"/>
      <c r="DB30" s="10"/>
      <c r="DC30" s="10"/>
      <c r="DD30" s="10"/>
      <c r="DE30" s="10"/>
      <c r="DF30" s="10"/>
      <c r="DG30" s="10"/>
      <c r="DH30" s="10"/>
      <c r="DI30" s="10"/>
      <c r="DJ30" s="10"/>
      <c r="DK30" s="10"/>
      <c r="DL30" s="10"/>
      <c r="DM30" s="10"/>
      <c r="DN30" s="10"/>
      <c r="DO30" s="10"/>
      <c r="DP30" s="10"/>
      <c r="DQ30" s="10"/>
      <c r="DR30" s="10"/>
    </row>
    <row r="31" spans="1:122" hidden="1" x14ac:dyDescent="0.25">
      <c r="A31" s="1" t="s">
        <v>105</v>
      </c>
      <c r="B31" s="1" t="s">
        <v>106</v>
      </c>
      <c r="C31" s="1" t="s">
        <v>111</v>
      </c>
      <c r="D31" s="1"/>
      <c r="E31" s="1"/>
      <c r="F31" s="1"/>
      <c r="G31" s="1"/>
      <c r="H31" s="1"/>
      <c r="I31" s="1"/>
      <c r="J31" s="1"/>
      <c r="K31" s="1"/>
      <c r="L31" s="1"/>
      <c r="M31" s="1"/>
      <c r="N31" s="15"/>
      <c r="O31" s="19"/>
      <c r="P31" s="19"/>
      <c r="Q31" s="19"/>
      <c r="R31" s="19"/>
      <c r="S31" s="19"/>
      <c r="T31" s="19"/>
      <c r="U31" s="19"/>
      <c r="V31" s="19"/>
      <c r="W31" s="19"/>
      <c r="X31" s="19"/>
      <c r="Y31" s="19"/>
      <c r="Z31" s="19"/>
      <c r="AA31" s="19"/>
      <c r="AB31" s="19"/>
      <c r="AC31" s="19"/>
      <c r="AD31" s="19"/>
      <c r="AE31" s="19"/>
      <c r="AF31" s="19"/>
      <c r="AG31" s="19"/>
      <c r="AH31" s="19"/>
      <c r="AI31" s="19"/>
      <c r="AJ31" s="19"/>
      <c r="AK31" s="1"/>
      <c r="AL31" s="1"/>
      <c r="AM31" s="1"/>
      <c r="AN31" s="1"/>
      <c r="AO31" s="1"/>
      <c r="AP31" s="1"/>
      <c r="AQ31" s="1"/>
      <c r="AR31" s="1"/>
      <c r="AS31" s="1"/>
      <c r="AT31" s="1"/>
      <c r="AU31" s="1"/>
      <c r="AV31" s="1"/>
      <c r="AW31" s="1"/>
      <c r="AX31" s="1"/>
      <c r="AY31" s="1"/>
      <c r="AZ31" s="1"/>
      <c r="BA31" s="1"/>
      <c r="BB31" s="5"/>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6">
        <f t="shared" si="4"/>
        <v>0</v>
      </c>
      <c r="CC31" s="6">
        <f t="shared" si="5"/>
        <v>0</v>
      </c>
      <c r="CD31" s="6">
        <f t="shared" si="6"/>
        <v>0</v>
      </c>
      <c r="CE31" s="6">
        <f t="shared" si="7"/>
        <v>0</v>
      </c>
      <c r="CF31" s="6">
        <f t="shared" si="8"/>
        <v>0</v>
      </c>
      <c r="CG31" s="6">
        <f t="shared" si="9"/>
        <v>0</v>
      </c>
      <c r="CH31" s="6">
        <f t="shared" si="10"/>
        <v>0</v>
      </c>
      <c r="CI31" s="6">
        <f t="shared" si="11"/>
        <v>0</v>
      </c>
      <c r="CJ31" s="6">
        <f t="shared" si="12"/>
        <v>0</v>
      </c>
      <c r="CK31" s="6">
        <f t="shared" si="13"/>
        <v>0</v>
      </c>
      <c r="CL31" s="6">
        <f t="shared" si="14"/>
        <v>0</v>
      </c>
      <c r="CM31" s="70">
        <f t="shared" si="15"/>
        <v>0</v>
      </c>
      <c r="CN31" s="6">
        <f t="shared" si="16"/>
        <v>0</v>
      </c>
      <c r="CO31" s="5">
        <f t="shared" si="17"/>
        <v>0</v>
      </c>
      <c r="CP31" s="4">
        <f t="shared" ref="CP31" si="46">COUNTIF(BC31,"SI")</f>
        <v>0</v>
      </c>
      <c r="CQ31" s="4">
        <f t="shared" si="1"/>
        <v>0</v>
      </c>
      <c r="CR31" s="4">
        <f t="shared" si="2"/>
        <v>0</v>
      </c>
      <c r="CS31" s="1">
        <f t="shared" si="3"/>
        <v>0</v>
      </c>
      <c r="CT31" s="9">
        <f t="shared" si="28"/>
        <v>0</v>
      </c>
      <c r="CU31" s="262"/>
      <c r="CV31" s="263"/>
      <c r="CW31" s="264"/>
      <c r="CX31" s="247"/>
      <c r="CY31" s="10"/>
      <c r="CZ31" s="10"/>
      <c r="DA31" s="10"/>
      <c r="DB31" s="10"/>
      <c r="DC31" s="10"/>
      <c r="DD31" s="10"/>
      <c r="DE31" s="10"/>
      <c r="DF31" s="10"/>
      <c r="DG31" s="10"/>
      <c r="DH31" s="10"/>
      <c r="DI31" s="10"/>
      <c r="DJ31" s="10"/>
      <c r="DK31" s="10"/>
      <c r="DL31" s="10"/>
      <c r="DM31" s="10"/>
      <c r="DN31" s="10"/>
      <c r="DO31" s="10"/>
      <c r="DP31" s="10"/>
      <c r="DQ31" s="10"/>
      <c r="DR31" s="10"/>
    </row>
    <row r="32" spans="1:122" hidden="1" x14ac:dyDescent="0.25">
      <c r="A32" s="1" t="s">
        <v>75</v>
      </c>
      <c r="B32" s="1" t="s">
        <v>112</v>
      </c>
      <c r="C32" s="1" t="s">
        <v>113</v>
      </c>
      <c r="D32" s="1"/>
      <c r="E32" s="1"/>
      <c r="F32" s="1"/>
      <c r="G32" s="1"/>
      <c r="H32" s="1"/>
      <c r="I32" s="1"/>
      <c r="J32" s="1"/>
      <c r="K32" s="1"/>
      <c r="L32" s="1"/>
      <c r="M32" s="1"/>
      <c r="N32" s="15"/>
      <c r="O32" s="19"/>
      <c r="P32" s="19"/>
      <c r="Q32" s="19"/>
      <c r="R32" s="19"/>
      <c r="S32" s="19"/>
      <c r="T32" s="19"/>
      <c r="U32" s="19"/>
      <c r="V32" s="19"/>
      <c r="W32" s="19"/>
      <c r="X32" s="19"/>
      <c r="Y32" s="19"/>
      <c r="Z32" s="19"/>
      <c r="AA32" s="19"/>
      <c r="AB32" s="19"/>
      <c r="AC32" s="19"/>
      <c r="AD32" s="19"/>
      <c r="AE32" s="19"/>
      <c r="AF32" s="19"/>
      <c r="AG32" s="19"/>
      <c r="AH32" s="19"/>
      <c r="AI32" s="19"/>
      <c r="AJ32" s="19"/>
      <c r="AK32" s="1"/>
      <c r="AL32" s="1"/>
      <c r="AM32" s="1"/>
      <c r="AN32" s="1"/>
      <c r="AO32" s="1"/>
      <c r="AP32" s="1"/>
      <c r="AQ32" s="1"/>
      <c r="AR32" s="1"/>
      <c r="AS32" s="1"/>
      <c r="AT32" s="1"/>
      <c r="AU32" s="1"/>
      <c r="AV32" s="1"/>
      <c r="AW32" s="1"/>
      <c r="AX32" s="1"/>
      <c r="AY32" s="1"/>
      <c r="AZ32" s="1"/>
      <c r="BA32" s="1"/>
      <c r="BB32" s="5"/>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6">
        <f t="shared" si="4"/>
        <v>0</v>
      </c>
      <c r="CC32" s="6">
        <f t="shared" si="5"/>
        <v>0</v>
      </c>
      <c r="CD32" s="6">
        <f t="shared" si="6"/>
        <v>0</v>
      </c>
      <c r="CE32" s="6">
        <f t="shared" si="7"/>
        <v>0</v>
      </c>
      <c r="CF32" s="6">
        <f t="shared" si="8"/>
        <v>0</v>
      </c>
      <c r="CG32" s="6">
        <f t="shared" si="9"/>
        <v>0</v>
      </c>
      <c r="CH32" s="6">
        <f t="shared" si="10"/>
        <v>0</v>
      </c>
      <c r="CI32" s="6">
        <f t="shared" si="11"/>
        <v>0</v>
      </c>
      <c r="CJ32" s="6">
        <f t="shared" si="12"/>
        <v>0</v>
      </c>
      <c r="CK32" s="6">
        <f t="shared" si="13"/>
        <v>0</v>
      </c>
      <c r="CL32" s="6">
        <f t="shared" si="14"/>
        <v>0</v>
      </c>
      <c r="CM32" s="70">
        <f t="shared" si="15"/>
        <v>0</v>
      </c>
      <c r="CN32" s="6">
        <f t="shared" si="16"/>
        <v>0</v>
      </c>
      <c r="CO32" s="5">
        <f t="shared" si="17"/>
        <v>0</v>
      </c>
      <c r="CP32" s="4">
        <f t="shared" ref="CP32" si="47">COUNTIF(BC32,"SI")</f>
        <v>0</v>
      </c>
      <c r="CQ32" s="4">
        <f t="shared" si="1"/>
        <v>0</v>
      </c>
      <c r="CR32" s="4">
        <f t="shared" si="2"/>
        <v>0</v>
      </c>
      <c r="CS32" s="1">
        <f t="shared" si="3"/>
        <v>0</v>
      </c>
      <c r="CT32" s="9">
        <f t="shared" si="28"/>
        <v>0</v>
      </c>
      <c r="CU32" s="250">
        <f>AVERAGE(CT32:CT43)</f>
        <v>8.3333333333333329E-2</v>
      </c>
      <c r="CV32" s="251"/>
      <c r="CW32" s="252"/>
      <c r="CX32" s="247"/>
      <c r="CY32" s="10"/>
      <c r="CZ32" s="10"/>
      <c r="DA32" s="10"/>
      <c r="DB32" s="10"/>
      <c r="DC32" s="10"/>
      <c r="DD32" s="10"/>
      <c r="DE32" s="10"/>
      <c r="DF32" s="10"/>
      <c r="DG32" s="10"/>
      <c r="DH32" s="10"/>
      <c r="DI32" s="10"/>
      <c r="DJ32" s="10"/>
      <c r="DK32" s="10"/>
      <c r="DL32" s="10"/>
      <c r="DM32" s="10"/>
      <c r="DN32" s="10"/>
      <c r="DO32" s="10"/>
      <c r="DP32" s="10"/>
      <c r="DQ32" s="10"/>
      <c r="DR32" s="10"/>
    </row>
    <row r="33" spans="1:122" hidden="1" x14ac:dyDescent="0.25">
      <c r="A33" s="1" t="s">
        <v>75</v>
      </c>
      <c r="B33" s="1" t="s">
        <v>112</v>
      </c>
      <c r="C33" s="1" t="s">
        <v>114</v>
      </c>
      <c r="D33" s="1"/>
      <c r="E33" s="1"/>
      <c r="F33" s="1"/>
      <c r="G33" s="1"/>
      <c r="H33" s="1"/>
      <c r="I33" s="1"/>
      <c r="J33" s="22"/>
      <c r="K33" s="22"/>
      <c r="L33" s="23"/>
      <c r="M33" s="23"/>
      <c r="N33" s="15"/>
      <c r="O33" s="19"/>
      <c r="P33" s="19"/>
      <c r="Q33" s="19"/>
      <c r="R33" s="19"/>
      <c r="S33" s="19"/>
      <c r="T33" s="19"/>
      <c r="U33" s="19"/>
      <c r="V33" s="19"/>
      <c r="W33" s="19"/>
      <c r="X33" s="19"/>
      <c r="Y33" s="19"/>
      <c r="Z33" s="19"/>
      <c r="AA33" s="19"/>
      <c r="AB33" s="19"/>
      <c r="AC33" s="19"/>
      <c r="AD33" s="19"/>
      <c r="AE33" s="19"/>
      <c r="AF33" s="19"/>
      <c r="AG33" s="19"/>
      <c r="AH33" s="19"/>
      <c r="AI33" s="19"/>
      <c r="AJ33" s="19"/>
      <c r="AK33" s="1"/>
      <c r="AL33" s="1"/>
      <c r="AM33" s="1"/>
      <c r="AN33" s="1"/>
      <c r="AO33" s="1"/>
      <c r="AP33" s="1"/>
      <c r="AQ33" s="1"/>
      <c r="AR33" s="1"/>
      <c r="AS33" s="1"/>
      <c r="AT33" s="1"/>
      <c r="AU33" s="1"/>
      <c r="AV33" s="1"/>
      <c r="AW33" s="1"/>
      <c r="AX33" s="1"/>
      <c r="AY33" s="1"/>
      <c r="AZ33" s="1"/>
      <c r="BA33" s="1"/>
      <c r="BB33" s="5"/>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6">
        <f t="shared" si="4"/>
        <v>0</v>
      </c>
      <c r="CC33" s="6">
        <f t="shared" si="5"/>
        <v>0</v>
      </c>
      <c r="CD33" s="6">
        <f t="shared" si="6"/>
        <v>0</v>
      </c>
      <c r="CE33" s="6">
        <f t="shared" si="7"/>
        <v>0</v>
      </c>
      <c r="CF33" s="6">
        <f t="shared" si="8"/>
        <v>0</v>
      </c>
      <c r="CG33" s="6">
        <f t="shared" si="9"/>
        <v>0</v>
      </c>
      <c r="CH33" s="6">
        <f t="shared" si="10"/>
        <v>0</v>
      </c>
      <c r="CI33" s="6">
        <f t="shared" si="11"/>
        <v>0</v>
      </c>
      <c r="CJ33" s="6">
        <f t="shared" si="12"/>
        <v>0</v>
      </c>
      <c r="CK33" s="6">
        <f t="shared" si="13"/>
        <v>0</v>
      </c>
      <c r="CL33" s="6">
        <f t="shared" si="14"/>
        <v>0</v>
      </c>
      <c r="CM33" s="70">
        <f t="shared" si="15"/>
        <v>0</v>
      </c>
      <c r="CN33" s="6">
        <f t="shared" si="16"/>
        <v>0</v>
      </c>
      <c r="CO33" s="5">
        <f t="shared" si="17"/>
        <v>0</v>
      </c>
      <c r="CP33" s="4">
        <f t="shared" ref="CP33" si="48">COUNTIF(BC33,"SI")</f>
        <v>0</v>
      </c>
      <c r="CQ33" s="4">
        <f t="shared" si="1"/>
        <v>0</v>
      </c>
      <c r="CR33" s="4">
        <f t="shared" si="2"/>
        <v>0</v>
      </c>
      <c r="CS33" s="1">
        <f t="shared" si="3"/>
        <v>0</v>
      </c>
      <c r="CT33" s="9">
        <f t="shared" si="28"/>
        <v>0</v>
      </c>
      <c r="CU33" s="253"/>
      <c r="CV33" s="254"/>
      <c r="CW33" s="255"/>
      <c r="CX33" s="247"/>
      <c r="CY33" s="10"/>
      <c r="CZ33" s="10"/>
      <c r="DA33" s="10"/>
      <c r="DB33" s="10"/>
      <c r="DC33" s="10"/>
      <c r="DD33" s="10"/>
      <c r="DE33" s="10"/>
      <c r="DF33" s="10"/>
      <c r="DG33" s="10"/>
      <c r="DH33" s="10"/>
      <c r="DI33" s="10"/>
      <c r="DJ33" s="10"/>
      <c r="DK33" s="10"/>
      <c r="DL33" s="10"/>
      <c r="DM33" s="10"/>
      <c r="DN33" s="10"/>
      <c r="DO33" s="10"/>
      <c r="DP33" s="10"/>
      <c r="DQ33" s="10"/>
      <c r="DR33" s="10"/>
    </row>
    <row r="34" spans="1:122" hidden="1" x14ac:dyDescent="0.25">
      <c r="A34" s="1" t="s">
        <v>75</v>
      </c>
      <c r="B34" s="1" t="s">
        <v>112</v>
      </c>
      <c r="C34" s="1" t="s">
        <v>115</v>
      </c>
      <c r="D34" s="1"/>
      <c r="E34" s="1"/>
      <c r="F34" s="1"/>
      <c r="G34" s="1"/>
      <c r="H34" s="1"/>
      <c r="I34" s="1"/>
      <c r="J34" s="1"/>
      <c r="K34" s="1"/>
      <c r="L34" s="1"/>
      <c r="M34" s="1"/>
      <c r="N34" s="15"/>
      <c r="O34" s="19"/>
      <c r="P34" s="19"/>
      <c r="Q34" s="19"/>
      <c r="R34" s="19"/>
      <c r="S34" s="19"/>
      <c r="T34" s="19"/>
      <c r="U34" s="19"/>
      <c r="V34" s="19"/>
      <c r="W34" s="19"/>
      <c r="X34" s="19"/>
      <c r="Y34" s="19"/>
      <c r="Z34" s="19"/>
      <c r="AA34" s="19"/>
      <c r="AB34" s="19"/>
      <c r="AC34" s="19"/>
      <c r="AD34" s="19"/>
      <c r="AE34" s="19"/>
      <c r="AF34" s="19"/>
      <c r="AG34" s="19"/>
      <c r="AH34" s="19"/>
      <c r="AI34" s="19"/>
      <c r="AJ34" s="19"/>
      <c r="AK34" s="1"/>
      <c r="AL34" s="1"/>
      <c r="AM34" s="1"/>
      <c r="AN34" s="1"/>
      <c r="AO34" s="1"/>
      <c r="AP34" s="1"/>
      <c r="AQ34" s="1"/>
      <c r="AR34" s="1"/>
      <c r="AS34" s="1"/>
      <c r="AT34" s="1"/>
      <c r="AU34" s="1"/>
      <c r="AV34" s="1"/>
      <c r="AW34" s="1"/>
      <c r="AX34" s="1"/>
      <c r="AY34" s="1"/>
      <c r="AZ34" s="1"/>
      <c r="BA34" s="1"/>
      <c r="BB34" s="5"/>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6">
        <f t="shared" si="4"/>
        <v>0</v>
      </c>
      <c r="CC34" s="6">
        <f t="shared" si="5"/>
        <v>0</v>
      </c>
      <c r="CD34" s="6">
        <f t="shared" si="6"/>
        <v>0</v>
      </c>
      <c r="CE34" s="6">
        <f t="shared" si="7"/>
        <v>0</v>
      </c>
      <c r="CF34" s="6">
        <f t="shared" si="8"/>
        <v>0</v>
      </c>
      <c r="CG34" s="6">
        <f t="shared" si="9"/>
        <v>0</v>
      </c>
      <c r="CH34" s="6">
        <f t="shared" si="10"/>
        <v>0</v>
      </c>
      <c r="CI34" s="6">
        <f t="shared" si="11"/>
        <v>0</v>
      </c>
      <c r="CJ34" s="6">
        <f t="shared" si="12"/>
        <v>0</v>
      </c>
      <c r="CK34" s="6">
        <f t="shared" si="13"/>
        <v>0</v>
      </c>
      <c r="CL34" s="6">
        <f t="shared" si="14"/>
        <v>0</v>
      </c>
      <c r="CM34" s="70">
        <f t="shared" si="15"/>
        <v>0</v>
      </c>
      <c r="CN34" s="6">
        <f t="shared" si="16"/>
        <v>0</v>
      </c>
      <c r="CO34" s="5">
        <f t="shared" si="17"/>
        <v>0</v>
      </c>
      <c r="CP34" s="4">
        <f t="shared" ref="CP34" si="49">COUNTIF(BC34,"SI")</f>
        <v>0</v>
      </c>
      <c r="CQ34" s="4">
        <f t="shared" si="1"/>
        <v>0</v>
      </c>
      <c r="CR34" s="4">
        <f t="shared" si="2"/>
        <v>0</v>
      </c>
      <c r="CS34" s="1">
        <f t="shared" si="3"/>
        <v>0</v>
      </c>
      <c r="CT34" s="9">
        <f t="shared" si="28"/>
        <v>0</v>
      </c>
      <c r="CU34" s="253"/>
      <c r="CV34" s="254"/>
      <c r="CW34" s="255"/>
      <c r="CX34" s="247"/>
      <c r="CY34" s="10"/>
      <c r="CZ34" s="10"/>
      <c r="DA34" s="10"/>
      <c r="DB34" s="10"/>
      <c r="DC34" s="10"/>
      <c r="DD34" s="10"/>
      <c r="DE34" s="10"/>
      <c r="DF34" s="10"/>
      <c r="DG34" s="10"/>
      <c r="DH34" s="10"/>
      <c r="DI34" s="10"/>
      <c r="DJ34" s="10"/>
      <c r="DK34" s="10"/>
      <c r="DL34" s="10"/>
      <c r="DM34" s="10"/>
      <c r="DN34" s="10"/>
      <c r="DO34" s="10"/>
      <c r="DP34" s="10"/>
      <c r="DQ34" s="10"/>
      <c r="DR34" s="10"/>
    </row>
    <row r="35" spans="1:122" ht="28.5" hidden="1" customHeight="1" x14ac:dyDescent="0.25">
      <c r="A35" s="1" t="s">
        <v>75</v>
      </c>
      <c r="B35" s="1" t="s">
        <v>112</v>
      </c>
      <c r="C35" s="1" t="s">
        <v>116</v>
      </c>
      <c r="D35" s="1"/>
      <c r="E35" s="27"/>
      <c r="F35" s="27"/>
      <c r="G35" s="27"/>
      <c r="H35" s="27"/>
      <c r="I35" s="27"/>
      <c r="J35" s="27"/>
      <c r="K35" s="27"/>
      <c r="L35" s="27"/>
      <c r="M35" s="27"/>
      <c r="N35" s="28"/>
      <c r="O35" s="29"/>
      <c r="P35" s="29"/>
      <c r="Q35" s="29"/>
      <c r="R35" s="29"/>
      <c r="S35" s="29"/>
      <c r="T35" s="29"/>
      <c r="U35" s="29"/>
      <c r="V35" s="29"/>
      <c r="W35" s="29"/>
      <c r="X35" s="29"/>
      <c r="Y35" s="29"/>
      <c r="Z35" s="29"/>
      <c r="AA35" s="29"/>
      <c r="AB35" s="29"/>
      <c r="AC35" s="29"/>
      <c r="AD35" s="29"/>
      <c r="AE35" s="29"/>
      <c r="AF35" s="29"/>
      <c r="AG35" s="29"/>
      <c r="AH35" s="29"/>
      <c r="AI35" s="29"/>
      <c r="AJ35" s="29"/>
      <c r="AK35" s="27"/>
      <c r="AL35" s="27"/>
      <c r="AM35" s="27"/>
      <c r="AN35" s="27"/>
      <c r="AO35" s="27"/>
      <c r="AP35" s="27"/>
      <c r="AQ35" s="27"/>
      <c r="AR35" s="27"/>
      <c r="AS35" s="27"/>
      <c r="AT35" s="27"/>
      <c r="AU35" s="27"/>
      <c r="AV35" s="27"/>
      <c r="AW35" s="27"/>
      <c r="AX35" s="27"/>
      <c r="AY35" s="27"/>
      <c r="AZ35" s="27"/>
      <c r="BA35" s="27"/>
      <c r="BB35" s="5"/>
      <c r="BC35" s="27"/>
      <c r="BD35" s="27"/>
      <c r="BE35" s="27"/>
      <c r="BF35" s="27"/>
      <c r="BG35" s="1"/>
      <c r="BH35" s="1"/>
      <c r="BI35" s="27"/>
      <c r="BJ35" s="1"/>
      <c r="BK35" s="1"/>
      <c r="BL35" s="1"/>
      <c r="BM35" s="1"/>
      <c r="BN35" s="1"/>
      <c r="BO35" s="1"/>
      <c r="BP35" s="1"/>
      <c r="BQ35" s="1"/>
      <c r="BR35" s="1"/>
      <c r="BS35" s="27"/>
      <c r="BT35" s="27"/>
      <c r="BU35" s="27"/>
      <c r="BV35" s="27"/>
      <c r="BW35" s="27"/>
      <c r="BX35" s="27"/>
      <c r="BY35" s="1"/>
      <c r="BZ35" s="27"/>
      <c r="CA35" s="27"/>
      <c r="CB35" s="6">
        <f t="shared" si="4"/>
        <v>0</v>
      </c>
      <c r="CC35" s="6">
        <f t="shared" si="5"/>
        <v>0</v>
      </c>
      <c r="CD35" s="6">
        <f t="shared" si="6"/>
        <v>0</v>
      </c>
      <c r="CE35" s="6">
        <f t="shared" si="7"/>
        <v>0</v>
      </c>
      <c r="CF35" s="6">
        <f t="shared" si="8"/>
        <v>0</v>
      </c>
      <c r="CG35" s="6">
        <f t="shared" si="9"/>
        <v>0</v>
      </c>
      <c r="CH35" s="6">
        <f t="shared" si="10"/>
        <v>0</v>
      </c>
      <c r="CI35" s="6">
        <f t="shared" si="11"/>
        <v>0</v>
      </c>
      <c r="CJ35" s="6">
        <f t="shared" si="12"/>
        <v>0</v>
      </c>
      <c r="CK35" s="6">
        <f t="shared" si="13"/>
        <v>0</v>
      </c>
      <c r="CL35" s="6">
        <f t="shared" si="14"/>
        <v>0</v>
      </c>
      <c r="CM35" s="70">
        <f t="shared" si="15"/>
        <v>0</v>
      </c>
      <c r="CN35" s="6">
        <f t="shared" si="16"/>
        <v>0</v>
      </c>
      <c r="CO35" s="5">
        <f t="shared" si="17"/>
        <v>0</v>
      </c>
      <c r="CP35" s="4">
        <f t="shared" ref="CP35" si="50">COUNTIF(BC35,"SI")</f>
        <v>0</v>
      </c>
      <c r="CQ35" s="4">
        <f t="shared" si="1"/>
        <v>0</v>
      </c>
      <c r="CR35" s="4">
        <f t="shared" si="2"/>
        <v>0</v>
      </c>
      <c r="CS35" s="1">
        <f t="shared" si="3"/>
        <v>0</v>
      </c>
      <c r="CT35" s="9">
        <f t="shared" si="28"/>
        <v>0</v>
      </c>
      <c r="CU35" s="253"/>
      <c r="CV35" s="254"/>
      <c r="CW35" s="255"/>
      <c r="CX35" s="247"/>
      <c r="CY35" s="10"/>
      <c r="CZ35" s="10"/>
      <c r="DA35" s="10"/>
      <c r="DB35" s="10"/>
      <c r="DC35" s="10"/>
      <c r="DD35" s="10"/>
      <c r="DE35" s="10"/>
      <c r="DF35" s="10"/>
      <c r="DG35" s="10"/>
      <c r="DH35" s="10"/>
      <c r="DI35" s="10"/>
      <c r="DJ35" s="10"/>
      <c r="DK35" s="10"/>
      <c r="DL35" s="10"/>
      <c r="DM35" s="10"/>
      <c r="DN35" s="10"/>
      <c r="DO35" s="10"/>
      <c r="DP35" s="10"/>
      <c r="DQ35" s="10"/>
      <c r="DR35" s="10"/>
    </row>
    <row r="36" spans="1:122" hidden="1" x14ac:dyDescent="0.25">
      <c r="A36" s="1" t="s">
        <v>75</v>
      </c>
      <c r="B36" s="1" t="s">
        <v>112</v>
      </c>
      <c r="C36" s="1" t="s">
        <v>117</v>
      </c>
      <c r="D36" s="1"/>
      <c r="E36" s="27"/>
      <c r="F36" s="27"/>
      <c r="G36" s="27"/>
      <c r="H36" s="27"/>
      <c r="I36" s="27"/>
      <c r="J36" s="27"/>
      <c r="K36" s="27"/>
      <c r="L36" s="27"/>
      <c r="M36" s="27"/>
      <c r="N36" s="28"/>
      <c r="O36" s="29"/>
      <c r="P36" s="29"/>
      <c r="Q36" s="29"/>
      <c r="R36" s="29"/>
      <c r="S36" s="29"/>
      <c r="T36" s="29"/>
      <c r="U36" s="29"/>
      <c r="V36" s="29"/>
      <c r="W36" s="29"/>
      <c r="X36" s="29"/>
      <c r="Y36" s="29"/>
      <c r="Z36" s="29"/>
      <c r="AA36" s="29"/>
      <c r="AB36" s="29"/>
      <c r="AC36" s="29"/>
      <c r="AD36" s="29"/>
      <c r="AE36" s="29"/>
      <c r="AF36" s="29"/>
      <c r="AG36" s="29"/>
      <c r="AH36" s="29"/>
      <c r="AI36" s="29"/>
      <c r="AJ36" s="29"/>
      <c r="AK36" s="27"/>
      <c r="AL36" s="27"/>
      <c r="AM36" s="27"/>
      <c r="AN36" s="27"/>
      <c r="AO36" s="27"/>
      <c r="AP36" s="27"/>
      <c r="AQ36" s="27"/>
      <c r="AR36" s="27"/>
      <c r="AS36" s="27"/>
      <c r="AT36" s="27"/>
      <c r="AU36" s="27"/>
      <c r="AV36" s="27"/>
      <c r="AW36" s="27"/>
      <c r="AX36" s="27"/>
      <c r="AY36" s="27"/>
      <c r="AZ36" s="27"/>
      <c r="BA36" s="27"/>
      <c r="BB36" s="5"/>
      <c r="BC36" s="27"/>
      <c r="BD36" s="27"/>
      <c r="BE36" s="27"/>
      <c r="BF36" s="27"/>
      <c r="BG36" s="1"/>
      <c r="BH36" s="1"/>
      <c r="BI36" s="27"/>
      <c r="BJ36" s="1"/>
      <c r="BK36" s="1"/>
      <c r="BL36" s="1"/>
      <c r="BM36" s="1"/>
      <c r="BN36" s="1"/>
      <c r="BO36" s="1"/>
      <c r="BP36" s="1"/>
      <c r="BQ36" s="1"/>
      <c r="BR36" s="1"/>
      <c r="BS36" s="27"/>
      <c r="BT36" s="27"/>
      <c r="BU36" s="27"/>
      <c r="BV36" s="27"/>
      <c r="BW36" s="27"/>
      <c r="BX36" s="27"/>
      <c r="BY36" s="1"/>
      <c r="BZ36" s="27"/>
      <c r="CA36" s="27"/>
      <c r="CB36" s="6">
        <f t="shared" si="4"/>
        <v>0</v>
      </c>
      <c r="CC36" s="6">
        <f t="shared" si="5"/>
        <v>0</v>
      </c>
      <c r="CD36" s="6">
        <f t="shared" si="6"/>
        <v>0</v>
      </c>
      <c r="CE36" s="6">
        <f t="shared" si="7"/>
        <v>0</v>
      </c>
      <c r="CF36" s="6">
        <f t="shared" si="8"/>
        <v>0</v>
      </c>
      <c r="CG36" s="6">
        <f t="shared" si="9"/>
        <v>0</v>
      </c>
      <c r="CH36" s="6">
        <f t="shared" si="10"/>
        <v>0</v>
      </c>
      <c r="CI36" s="6">
        <f t="shared" si="11"/>
        <v>0</v>
      </c>
      <c r="CJ36" s="6">
        <f t="shared" si="12"/>
        <v>0</v>
      </c>
      <c r="CK36" s="6">
        <f t="shared" si="13"/>
        <v>0</v>
      </c>
      <c r="CL36" s="6">
        <f t="shared" si="14"/>
        <v>0</v>
      </c>
      <c r="CM36" s="70">
        <f t="shared" si="15"/>
        <v>0</v>
      </c>
      <c r="CN36" s="6">
        <f t="shared" si="16"/>
        <v>0</v>
      </c>
      <c r="CO36" s="5">
        <f t="shared" si="17"/>
        <v>0</v>
      </c>
      <c r="CP36" s="4">
        <f t="shared" ref="CP36" si="51">COUNTIF(BC36,"SI")</f>
        <v>0</v>
      </c>
      <c r="CQ36" s="4">
        <f t="shared" si="1"/>
        <v>0</v>
      </c>
      <c r="CR36" s="4">
        <f t="shared" si="2"/>
        <v>0</v>
      </c>
      <c r="CS36" s="1">
        <f t="shared" si="3"/>
        <v>0</v>
      </c>
      <c r="CT36" s="9">
        <f t="shared" si="28"/>
        <v>0</v>
      </c>
      <c r="CU36" s="253"/>
      <c r="CV36" s="254"/>
      <c r="CW36" s="255"/>
      <c r="CX36" s="247"/>
      <c r="CY36" s="10"/>
      <c r="CZ36" s="10"/>
      <c r="DA36" s="10"/>
      <c r="DB36" s="10"/>
      <c r="DC36" s="10"/>
      <c r="DD36" s="10"/>
      <c r="DE36" s="10"/>
      <c r="DF36" s="10"/>
      <c r="DG36" s="10"/>
      <c r="DH36" s="10"/>
      <c r="DI36" s="10"/>
      <c r="DJ36" s="10"/>
      <c r="DK36" s="10"/>
      <c r="DL36" s="10"/>
      <c r="DM36" s="10"/>
      <c r="DN36" s="10"/>
      <c r="DO36" s="10"/>
      <c r="DP36" s="10"/>
      <c r="DQ36" s="10"/>
      <c r="DR36" s="10"/>
    </row>
    <row r="37" spans="1:122" ht="184.5" customHeight="1" x14ac:dyDescent="0.25">
      <c r="A37" s="1" t="s">
        <v>75</v>
      </c>
      <c r="B37" s="1" t="s">
        <v>112</v>
      </c>
      <c r="C37" s="1" t="s">
        <v>118</v>
      </c>
      <c r="D37" s="1" t="s">
        <v>318</v>
      </c>
      <c r="E37" s="1">
        <v>3007488261</v>
      </c>
      <c r="F37" s="61" t="s">
        <v>319</v>
      </c>
      <c r="G37" s="1" t="s">
        <v>320</v>
      </c>
      <c r="H37" s="1">
        <v>3192271124</v>
      </c>
      <c r="I37" s="61" t="s">
        <v>321</v>
      </c>
      <c r="J37" s="15" t="s">
        <v>322</v>
      </c>
      <c r="K37" s="102" t="s">
        <v>323</v>
      </c>
      <c r="L37" s="15" t="s">
        <v>324</v>
      </c>
      <c r="M37" s="1">
        <v>3213717137</v>
      </c>
      <c r="N37" s="102" t="s">
        <v>325</v>
      </c>
      <c r="O37" s="15" t="s">
        <v>326</v>
      </c>
      <c r="P37" s="103">
        <v>44181</v>
      </c>
      <c r="Q37" s="15" t="s">
        <v>78</v>
      </c>
      <c r="R37" s="15" t="s">
        <v>78</v>
      </c>
      <c r="S37" s="15" t="s">
        <v>78</v>
      </c>
      <c r="T37" s="15" t="s">
        <v>78</v>
      </c>
      <c r="U37" s="15" t="s">
        <v>79</v>
      </c>
      <c r="V37" s="15" t="s">
        <v>78</v>
      </c>
      <c r="W37" s="15" t="s">
        <v>78</v>
      </c>
      <c r="X37" s="15" t="s">
        <v>78</v>
      </c>
      <c r="Y37" s="15" t="s">
        <v>80</v>
      </c>
      <c r="Z37" s="15" t="s">
        <v>80</v>
      </c>
      <c r="AA37" s="15" t="s">
        <v>78</v>
      </c>
      <c r="AB37" s="15" t="s">
        <v>78</v>
      </c>
      <c r="AC37" s="15" t="s">
        <v>78</v>
      </c>
      <c r="AD37" s="15" t="s">
        <v>80</v>
      </c>
      <c r="AE37" s="15" t="s">
        <v>78</v>
      </c>
      <c r="AF37" s="15" t="s">
        <v>78</v>
      </c>
      <c r="AG37" s="15" t="s">
        <v>78</v>
      </c>
      <c r="AH37" s="15" t="s">
        <v>78</v>
      </c>
      <c r="AI37" s="15" t="s">
        <v>78</v>
      </c>
      <c r="AJ37" s="15" t="s">
        <v>78</v>
      </c>
      <c r="AK37" s="1" t="s">
        <v>78</v>
      </c>
      <c r="AL37" s="1" t="s">
        <v>78</v>
      </c>
      <c r="AM37" s="1" t="s">
        <v>80</v>
      </c>
      <c r="AN37" s="1" t="s">
        <v>80</v>
      </c>
      <c r="AO37" s="1" t="s">
        <v>80</v>
      </c>
      <c r="AP37" s="1" t="s">
        <v>78</v>
      </c>
      <c r="AQ37" s="1" t="s">
        <v>78</v>
      </c>
      <c r="AR37" s="1" t="s">
        <v>78</v>
      </c>
      <c r="AS37" s="1" t="s">
        <v>78</v>
      </c>
      <c r="AT37" s="1" t="s">
        <v>78</v>
      </c>
      <c r="AU37" s="1" t="s">
        <v>78</v>
      </c>
      <c r="AV37" s="1" t="s">
        <v>78</v>
      </c>
      <c r="AW37" s="1" t="s">
        <v>78</v>
      </c>
      <c r="AX37" s="1" t="s">
        <v>80</v>
      </c>
      <c r="AY37" s="1" t="s">
        <v>78</v>
      </c>
      <c r="AZ37" s="1" t="s">
        <v>78</v>
      </c>
      <c r="BA37" s="1" t="s">
        <v>78</v>
      </c>
      <c r="BB37" s="5" t="s">
        <v>78</v>
      </c>
      <c r="BC37" s="1" t="s">
        <v>78</v>
      </c>
      <c r="BD37" s="1" t="s">
        <v>78</v>
      </c>
      <c r="BE37" s="1" t="s">
        <v>78</v>
      </c>
      <c r="BF37" s="1" t="s">
        <v>78</v>
      </c>
      <c r="BG37" s="1" t="s">
        <v>79</v>
      </c>
      <c r="BH37" s="1" t="s">
        <v>79</v>
      </c>
      <c r="BI37" s="1" t="s">
        <v>79</v>
      </c>
      <c r="BJ37" s="1" t="s">
        <v>78</v>
      </c>
      <c r="BK37" s="1" t="s">
        <v>79</v>
      </c>
      <c r="BL37" s="1" t="s">
        <v>79</v>
      </c>
      <c r="BM37" s="1" t="s">
        <v>79</v>
      </c>
      <c r="BN37" s="1" t="s">
        <v>79</v>
      </c>
      <c r="BO37" s="1" t="s">
        <v>79</v>
      </c>
      <c r="BP37" s="1" t="s">
        <v>79</v>
      </c>
      <c r="BQ37" s="1" t="s">
        <v>79</v>
      </c>
      <c r="BR37" s="1" t="s">
        <v>79</v>
      </c>
      <c r="BS37" s="1" t="s">
        <v>78</v>
      </c>
      <c r="BT37" s="1" t="s">
        <v>79</v>
      </c>
      <c r="BU37" s="1" t="s">
        <v>79</v>
      </c>
      <c r="BV37" s="1" t="s">
        <v>78</v>
      </c>
      <c r="BW37" s="1" t="s">
        <v>78</v>
      </c>
      <c r="BX37" s="1" t="s">
        <v>78</v>
      </c>
      <c r="BY37" s="1" t="s">
        <v>78</v>
      </c>
      <c r="BZ37" s="1" t="s">
        <v>78</v>
      </c>
      <c r="CA37" s="1" t="s">
        <v>78</v>
      </c>
      <c r="CB37" s="6">
        <f t="shared" si="4"/>
        <v>3</v>
      </c>
      <c r="CC37" s="6">
        <f t="shared" si="5"/>
        <v>2</v>
      </c>
      <c r="CD37" s="6">
        <f t="shared" si="6"/>
        <v>2</v>
      </c>
      <c r="CE37" s="6">
        <f t="shared" si="7"/>
        <v>3</v>
      </c>
      <c r="CF37" s="6">
        <f t="shared" si="8"/>
        <v>5</v>
      </c>
      <c r="CG37" s="6">
        <f t="shared" si="9"/>
        <v>3</v>
      </c>
      <c r="CH37" s="6">
        <f t="shared" si="10"/>
        <v>0</v>
      </c>
      <c r="CI37" s="6">
        <f t="shared" si="11"/>
        <v>4</v>
      </c>
      <c r="CJ37" s="6">
        <f t="shared" si="12"/>
        <v>4</v>
      </c>
      <c r="CK37" s="6">
        <f t="shared" si="13"/>
        <v>2</v>
      </c>
      <c r="CL37" s="6">
        <f t="shared" si="14"/>
        <v>28</v>
      </c>
      <c r="CM37" s="70">
        <f t="shared" si="15"/>
        <v>0.77777777777777779</v>
      </c>
      <c r="CN37" s="6">
        <f t="shared" si="16"/>
        <v>1</v>
      </c>
      <c r="CO37" s="5">
        <f t="shared" si="17"/>
        <v>1</v>
      </c>
      <c r="CP37" s="4">
        <f t="shared" ref="CP37" si="52">COUNTIF(BC37,"SI")</f>
        <v>1</v>
      </c>
      <c r="CQ37" s="4">
        <f t="shared" si="1"/>
        <v>4</v>
      </c>
      <c r="CR37" s="4">
        <f t="shared" si="2"/>
        <v>7</v>
      </c>
      <c r="CS37" s="1">
        <f t="shared" si="3"/>
        <v>14</v>
      </c>
      <c r="CT37" s="9">
        <f t="shared" si="28"/>
        <v>1</v>
      </c>
      <c r="CU37" s="253"/>
      <c r="CV37" s="254"/>
      <c r="CW37" s="255"/>
      <c r="CX37" s="247"/>
      <c r="CY37" s="10"/>
      <c r="CZ37" s="10"/>
      <c r="DA37" s="10"/>
      <c r="DB37" s="10"/>
      <c r="DC37" s="10"/>
      <c r="DD37" s="10"/>
      <c r="DE37" s="10"/>
      <c r="DF37" s="10"/>
      <c r="DG37" s="10"/>
      <c r="DH37" s="10"/>
      <c r="DI37" s="10"/>
      <c r="DJ37" s="10"/>
      <c r="DK37" s="10"/>
      <c r="DL37" s="10"/>
      <c r="DM37" s="10"/>
      <c r="DN37" s="10"/>
      <c r="DO37" s="10"/>
      <c r="DP37" s="10"/>
      <c r="DQ37" s="10"/>
      <c r="DR37" s="10"/>
    </row>
    <row r="38" spans="1:122" hidden="1" x14ac:dyDescent="0.25">
      <c r="A38" s="1" t="s">
        <v>75</v>
      </c>
      <c r="B38" s="1" t="s">
        <v>112</v>
      </c>
      <c r="C38" s="1" t="s">
        <v>119</v>
      </c>
      <c r="D38" s="1"/>
      <c r="E38" s="1"/>
      <c r="F38" s="1"/>
      <c r="G38" s="1"/>
      <c r="H38" s="1"/>
      <c r="I38" s="1"/>
      <c r="J38" s="1"/>
      <c r="K38" s="1"/>
      <c r="L38" s="1"/>
      <c r="M38" s="1"/>
      <c r="N38" s="15"/>
      <c r="O38" s="19"/>
      <c r="P38" s="19"/>
      <c r="Q38" s="19"/>
      <c r="R38" s="19"/>
      <c r="S38" s="19"/>
      <c r="T38" s="19"/>
      <c r="U38" s="19"/>
      <c r="V38" s="19"/>
      <c r="W38" s="19"/>
      <c r="X38" s="19"/>
      <c r="Y38" s="19"/>
      <c r="Z38" s="19"/>
      <c r="AA38" s="19"/>
      <c r="AB38" s="19"/>
      <c r="AC38" s="19"/>
      <c r="AD38" s="19"/>
      <c r="AE38" s="19"/>
      <c r="AF38" s="19"/>
      <c r="AG38" s="19"/>
      <c r="AH38" s="19"/>
      <c r="AI38" s="19"/>
      <c r="AJ38" s="19"/>
      <c r="AK38" s="1"/>
      <c r="AL38" s="1"/>
      <c r="AM38" s="1"/>
      <c r="AN38" s="1"/>
      <c r="AO38" s="1"/>
      <c r="AP38" s="1"/>
      <c r="AQ38" s="1"/>
      <c r="AR38" s="1"/>
      <c r="AS38" s="1"/>
      <c r="AT38" s="1"/>
      <c r="AU38" s="1"/>
      <c r="AV38" s="1"/>
      <c r="AW38" s="1"/>
      <c r="AX38" s="1"/>
      <c r="AY38" s="1"/>
      <c r="AZ38" s="1"/>
      <c r="BA38" s="1"/>
      <c r="BB38" s="5"/>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6">
        <f t="shared" si="4"/>
        <v>0</v>
      </c>
      <c r="CC38" s="6">
        <f t="shared" si="5"/>
        <v>0</v>
      </c>
      <c r="CD38" s="6">
        <f t="shared" si="6"/>
        <v>0</v>
      </c>
      <c r="CE38" s="6">
        <f t="shared" si="7"/>
        <v>0</v>
      </c>
      <c r="CF38" s="6">
        <f t="shared" si="8"/>
        <v>0</v>
      </c>
      <c r="CG38" s="6">
        <f t="shared" si="9"/>
        <v>0</v>
      </c>
      <c r="CH38" s="6">
        <f t="shared" si="10"/>
        <v>0</v>
      </c>
      <c r="CI38" s="6">
        <f t="shared" si="11"/>
        <v>0</v>
      </c>
      <c r="CJ38" s="6">
        <f t="shared" si="12"/>
        <v>0</v>
      </c>
      <c r="CK38" s="6">
        <f t="shared" si="13"/>
        <v>0</v>
      </c>
      <c r="CL38" s="6">
        <f t="shared" si="14"/>
        <v>0</v>
      </c>
      <c r="CM38" s="70">
        <f t="shared" si="15"/>
        <v>0</v>
      </c>
      <c r="CN38" s="6">
        <f t="shared" si="16"/>
        <v>0</v>
      </c>
      <c r="CO38" s="5">
        <f t="shared" si="17"/>
        <v>0</v>
      </c>
      <c r="CP38" s="4">
        <f t="shared" ref="CP38" si="53">COUNTIF(BC38,"SI")</f>
        <v>0</v>
      </c>
      <c r="CQ38" s="4">
        <f t="shared" si="1"/>
        <v>0</v>
      </c>
      <c r="CR38" s="4">
        <f t="shared" si="2"/>
        <v>0</v>
      </c>
      <c r="CS38" s="1">
        <f t="shared" si="3"/>
        <v>0</v>
      </c>
      <c r="CT38" s="9">
        <f t="shared" si="28"/>
        <v>0</v>
      </c>
      <c r="CU38" s="253"/>
      <c r="CV38" s="254"/>
      <c r="CW38" s="255"/>
      <c r="CX38" s="247"/>
      <c r="CY38" s="10"/>
      <c r="CZ38" s="10"/>
      <c r="DA38" s="10"/>
      <c r="DB38" s="10"/>
      <c r="DC38" s="10"/>
      <c r="DD38" s="10"/>
      <c r="DE38" s="10"/>
      <c r="DF38" s="10"/>
      <c r="DG38" s="10"/>
      <c r="DH38" s="10"/>
      <c r="DI38" s="10"/>
      <c r="DJ38" s="10"/>
      <c r="DK38" s="10"/>
      <c r="DL38" s="10"/>
      <c r="DM38" s="10"/>
      <c r="DN38" s="10"/>
      <c r="DO38" s="10"/>
      <c r="DP38" s="10"/>
      <c r="DQ38" s="10"/>
      <c r="DR38" s="10"/>
    </row>
    <row r="39" spans="1:122" hidden="1" x14ac:dyDescent="0.25">
      <c r="A39" s="1" t="s">
        <v>75</v>
      </c>
      <c r="B39" s="1" t="s">
        <v>112</v>
      </c>
      <c r="C39" s="1" t="s">
        <v>120</v>
      </c>
      <c r="D39" s="1"/>
      <c r="E39" s="27"/>
      <c r="F39" s="27"/>
      <c r="G39" s="27"/>
      <c r="H39" s="27"/>
      <c r="I39" s="27"/>
      <c r="J39" s="27"/>
      <c r="K39" s="27"/>
      <c r="L39" s="27"/>
      <c r="M39" s="27"/>
      <c r="N39" s="28"/>
      <c r="O39" s="29"/>
      <c r="P39" s="29"/>
      <c r="Q39" s="29"/>
      <c r="R39" s="29"/>
      <c r="S39" s="29"/>
      <c r="T39" s="29"/>
      <c r="U39" s="29"/>
      <c r="V39" s="29"/>
      <c r="W39" s="29"/>
      <c r="X39" s="29"/>
      <c r="Y39" s="29"/>
      <c r="Z39" s="29"/>
      <c r="AA39" s="29"/>
      <c r="AB39" s="29"/>
      <c r="AC39" s="29"/>
      <c r="AD39" s="29"/>
      <c r="AE39" s="29"/>
      <c r="AF39" s="29"/>
      <c r="AG39" s="29"/>
      <c r="AH39" s="29"/>
      <c r="AI39" s="29"/>
      <c r="AJ39" s="29"/>
      <c r="AK39" s="27"/>
      <c r="AL39" s="27"/>
      <c r="AM39" s="27"/>
      <c r="AN39" s="27"/>
      <c r="AO39" s="27"/>
      <c r="AP39" s="27"/>
      <c r="AQ39" s="27"/>
      <c r="AR39" s="27"/>
      <c r="AS39" s="27"/>
      <c r="AT39" s="27"/>
      <c r="AU39" s="27"/>
      <c r="AV39" s="27"/>
      <c r="AW39" s="27"/>
      <c r="AX39" s="27"/>
      <c r="AY39" s="27"/>
      <c r="AZ39" s="27"/>
      <c r="BA39" s="27"/>
      <c r="BB39" s="5"/>
      <c r="BC39" s="27"/>
      <c r="BD39" s="27"/>
      <c r="BE39" s="27"/>
      <c r="BF39" s="27"/>
      <c r="BG39" s="1"/>
      <c r="BH39" s="1"/>
      <c r="BI39" s="27"/>
      <c r="BJ39" s="1"/>
      <c r="BK39" s="1"/>
      <c r="BL39" s="1"/>
      <c r="BM39" s="1"/>
      <c r="BN39" s="1"/>
      <c r="BO39" s="1"/>
      <c r="BP39" s="1"/>
      <c r="BQ39" s="1"/>
      <c r="BR39" s="1"/>
      <c r="BS39" s="27"/>
      <c r="BT39" s="27"/>
      <c r="BU39" s="27"/>
      <c r="BV39" s="27"/>
      <c r="BW39" s="27"/>
      <c r="BX39" s="27"/>
      <c r="BY39" s="1"/>
      <c r="BZ39" s="27"/>
      <c r="CA39" s="27"/>
      <c r="CB39" s="6">
        <f t="shared" si="4"/>
        <v>0</v>
      </c>
      <c r="CC39" s="6">
        <f t="shared" si="5"/>
        <v>0</v>
      </c>
      <c r="CD39" s="6">
        <f t="shared" si="6"/>
        <v>0</v>
      </c>
      <c r="CE39" s="6">
        <f t="shared" si="7"/>
        <v>0</v>
      </c>
      <c r="CF39" s="6">
        <f t="shared" si="8"/>
        <v>0</v>
      </c>
      <c r="CG39" s="6">
        <f t="shared" si="9"/>
        <v>0</v>
      </c>
      <c r="CH39" s="6">
        <f t="shared" si="10"/>
        <v>0</v>
      </c>
      <c r="CI39" s="6">
        <f t="shared" si="11"/>
        <v>0</v>
      </c>
      <c r="CJ39" s="6">
        <f t="shared" si="12"/>
        <v>0</v>
      </c>
      <c r="CK39" s="6">
        <f t="shared" si="13"/>
        <v>0</v>
      </c>
      <c r="CL39" s="6">
        <f t="shared" si="14"/>
        <v>0</v>
      </c>
      <c r="CM39" s="70">
        <f t="shared" si="15"/>
        <v>0</v>
      </c>
      <c r="CN39" s="6">
        <f t="shared" si="16"/>
        <v>0</v>
      </c>
      <c r="CO39" s="5">
        <f t="shared" si="17"/>
        <v>0</v>
      </c>
      <c r="CP39" s="4">
        <f t="shared" ref="CP39" si="54">COUNTIF(BC39,"SI")</f>
        <v>0</v>
      </c>
      <c r="CQ39" s="4">
        <f t="shared" si="1"/>
        <v>0</v>
      </c>
      <c r="CR39" s="4">
        <f t="shared" si="2"/>
        <v>0</v>
      </c>
      <c r="CS39" s="1">
        <f t="shared" si="3"/>
        <v>0</v>
      </c>
      <c r="CT39" s="9">
        <f t="shared" si="28"/>
        <v>0</v>
      </c>
      <c r="CU39" s="253"/>
      <c r="CV39" s="254"/>
      <c r="CW39" s="255"/>
      <c r="CX39" s="247"/>
      <c r="CY39" s="10"/>
      <c r="CZ39" s="10"/>
      <c r="DA39" s="10"/>
      <c r="DB39" s="10"/>
      <c r="DC39" s="10"/>
      <c r="DD39" s="10"/>
      <c r="DE39" s="10"/>
      <c r="DF39" s="10"/>
      <c r="DG39" s="10"/>
      <c r="DH39" s="10"/>
      <c r="DI39" s="10"/>
      <c r="DJ39" s="10"/>
      <c r="DK39" s="10"/>
      <c r="DL39" s="10"/>
      <c r="DM39" s="10"/>
      <c r="DN39" s="10"/>
      <c r="DO39" s="10"/>
      <c r="DP39" s="10"/>
      <c r="DQ39" s="10"/>
      <c r="DR39" s="10"/>
    </row>
    <row r="40" spans="1:122" hidden="1" x14ac:dyDescent="0.25">
      <c r="A40" s="1" t="s">
        <v>75</v>
      </c>
      <c r="B40" s="1" t="s">
        <v>112</v>
      </c>
      <c r="C40" s="1" t="s">
        <v>121</v>
      </c>
      <c r="D40" s="1"/>
      <c r="E40" s="1"/>
      <c r="F40" s="1"/>
      <c r="G40" s="1"/>
      <c r="H40" s="1"/>
      <c r="I40" s="1"/>
      <c r="J40" s="1"/>
      <c r="K40" s="1"/>
      <c r="L40" s="1"/>
      <c r="M40" s="1"/>
      <c r="N40" s="15"/>
      <c r="O40" s="19"/>
      <c r="P40" s="19"/>
      <c r="Q40" s="19"/>
      <c r="R40" s="19"/>
      <c r="S40" s="19"/>
      <c r="T40" s="19"/>
      <c r="U40" s="19"/>
      <c r="V40" s="19"/>
      <c r="W40" s="19"/>
      <c r="X40" s="19"/>
      <c r="Y40" s="19"/>
      <c r="Z40" s="19"/>
      <c r="AA40" s="19"/>
      <c r="AB40" s="19"/>
      <c r="AC40" s="19"/>
      <c r="AD40" s="19"/>
      <c r="AE40" s="19"/>
      <c r="AF40" s="19"/>
      <c r="AG40" s="19"/>
      <c r="AH40" s="19"/>
      <c r="AI40" s="19"/>
      <c r="AJ40" s="19"/>
      <c r="AK40" s="1"/>
      <c r="AL40" s="1"/>
      <c r="AM40" s="1"/>
      <c r="AN40" s="1"/>
      <c r="AO40" s="1"/>
      <c r="AP40" s="1"/>
      <c r="AQ40" s="1"/>
      <c r="AR40" s="1"/>
      <c r="AS40" s="1"/>
      <c r="AT40" s="1"/>
      <c r="AU40" s="1"/>
      <c r="AV40" s="1"/>
      <c r="AW40" s="1"/>
      <c r="AX40" s="1"/>
      <c r="AY40" s="1"/>
      <c r="AZ40" s="1"/>
      <c r="BA40" s="1"/>
      <c r="BB40" s="5"/>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6">
        <f t="shared" si="4"/>
        <v>0</v>
      </c>
      <c r="CC40" s="6">
        <f t="shared" si="5"/>
        <v>0</v>
      </c>
      <c r="CD40" s="6">
        <f t="shared" si="6"/>
        <v>0</v>
      </c>
      <c r="CE40" s="6">
        <f t="shared" si="7"/>
        <v>0</v>
      </c>
      <c r="CF40" s="6">
        <f t="shared" si="8"/>
        <v>0</v>
      </c>
      <c r="CG40" s="6">
        <f t="shared" si="9"/>
        <v>0</v>
      </c>
      <c r="CH40" s="6">
        <f t="shared" si="10"/>
        <v>0</v>
      </c>
      <c r="CI40" s="6">
        <f t="shared" si="11"/>
        <v>0</v>
      </c>
      <c r="CJ40" s="6">
        <f t="shared" si="12"/>
        <v>0</v>
      </c>
      <c r="CK40" s="6">
        <f t="shared" si="13"/>
        <v>0</v>
      </c>
      <c r="CL40" s="6">
        <f t="shared" si="14"/>
        <v>0</v>
      </c>
      <c r="CM40" s="70">
        <f t="shared" si="15"/>
        <v>0</v>
      </c>
      <c r="CN40" s="6">
        <f t="shared" si="16"/>
        <v>0</v>
      </c>
      <c r="CO40" s="5">
        <f t="shared" si="17"/>
        <v>0</v>
      </c>
      <c r="CP40" s="4">
        <f t="shared" ref="CP40" si="55">COUNTIF(BC40,"SI")</f>
        <v>0</v>
      </c>
      <c r="CQ40" s="4">
        <f t="shared" si="1"/>
        <v>0</v>
      </c>
      <c r="CR40" s="4">
        <f t="shared" si="2"/>
        <v>0</v>
      </c>
      <c r="CS40" s="1">
        <f t="shared" si="3"/>
        <v>0</v>
      </c>
      <c r="CT40" s="9">
        <f t="shared" si="28"/>
        <v>0</v>
      </c>
      <c r="CU40" s="253"/>
      <c r="CV40" s="254"/>
      <c r="CW40" s="255"/>
      <c r="CX40" s="247"/>
      <c r="CY40" s="10"/>
      <c r="CZ40" s="10"/>
      <c r="DA40" s="10"/>
      <c r="DB40" s="10"/>
      <c r="DC40" s="10"/>
      <c r="DD40" s="10"/>
      <c r="DE40" s="10"/>
      <c r="DF40" s="10"/>
      <c r="DG40" s="10"/>
      <c r="DH40" s="10"/>
      <c r="DI40" s="10"/>
      <c r="DJ40" s="10"/>
      <c r="DK40" s="10"/>
      <c r="DL40" s="10"/>
      <c r="DM40" s="10"/>
      <c r="DN40" s="10"/>
      <c r="DO40" s="10"/>
      <c r="DP40" s="10"/>
      <c r="DQ40" s="10"/>
      <c r="DR40" s="10"/>
    </row>
    <row r="41" spans="1:122" hidden="1" x14ac:dyDescent="0.25">
      <c r="A41" s="1" t="s">
        <v>75</v>
      </c>
      <c r="B41" s="1" t="s">
        <v>112</v>
      </c>
      <c r="C41" s="1" t="s">
        <v>122</v>
      </c>
      <c r="D41" s="1"/>
      <c r="E41" s="1"/>
      <c r="F41" s="1"/>
      <c r="G41" s="1"/>
      <c r="H41" s="1"/>
      <c r="I41" s="1"/>
      <c r="J41" s="1"/>
      <c r="K41" s="1"/>
      <c r="L41" s="1"/>
      <c r="M41" s="1"/>
      <c r="N41" s="15"/>
      <c r="O41" s="19"/>
      <c r="P41" s="19"/>
      <c r="Q41" s="19"/>
      <c r="R41" s="19"/>
      <c r="S41" s="19"/>
      <c r="T41" s="19"/>
      <c r="U41" s="19"/>
      <c r="V41" s="19"/>
      <c r="W41" s="19"/>
      <c r="X41" s="19"/>
      <c r="Y41" s="19"/>
      <c r="Z41" s="19"/>
      <c r="AA41" s="19"/>
      <c r="AB41" s="19"/>
      <c r="AC41" s="19"/>
      <c r="AD41" s="19"/>
      <c r="AE41" s="19"/>
      <c r="AF41" s="19"/>
      <c r="AG41" s="19"/>
      <c r="AH41" s="19"/>
      <c r="AI41" s="19"/>
      <c r="AJ41" s="19"/>
      <c r="AK41" s="1"/>
      <c r="AL41" s="1"/>
      <c r="AM41" s="1"/>
      <c r="AN41" s="1"/>
      <c r="AO41" s="1"/>
      <c r="AP41" s="1"/>
      <c r="AQ41" s="1"/>
      <c r="AR41" s="1"/>
      <c r="AS41" s="1"/>
      <c r="AT41" s="1"/>
      <c r="AU41" s="1"/>
      <c r="AV41" s="1"/>
      <c r="AW41" s="1"/>
      <c r="AX41" s="1"/>
      <c r="AY41" s="1"/>
      <c r="AZ41" s="1"/>
      <c r="BA41" s="1"/>
      <c r="BB41" s="5"/>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6">
        <f t="shared" si="4"/>
        <v>0</v>
      </c>
      <c r="CC41" s="6">
        <f t="shared" si="5"/>
        <v>0</v>
      </c>
      <c r="CD41" s="6">
        <f t="shared" si="6"/>
        <v>0</v>
      </c>
      <c r="CE41" s="6">
        <f t="shared" si="7"/>
        <v>0</v>
      </c>
      <c r="CF41" s="6">
        <f t="shared" si="8"/>
        <v>0</v>
      </c>
      <c r="CG41" s="6">
        <f t="shared" si="9"/>
        <v>0</v>
      </c>
      <c r="CH41" s="6">
        <f t="shared" si="10"/>
        <v>0</v>
      </c>
      <c r="CI41" s="6">
        <f t="shared" si="11"/>
        <v>0</v>
      </c>
      <c r="CJ41" s="6">
        <f t="shared" si="12"/>
        <v>0</v>
      </c>
      <c r="CK41" s="6">
        <f t="shared" si="13"/>
        <v>0</v>
      </c>
      <c r="CL41" s="6">
        <f t="shared" si="14"/>
        <v>0</v>
      </c>
      <c r="CM41" s="70">
        <f t="shared" si="15"/>
        <v>0</v>
      </c>
      <c r="CN41" s="6">
        <f t="shared" si="16"/>
        <v>0</v>
      </c>
      <c r="CO41" s="5">
        <f t="shared" si="17"/>
        <v>0</v>
      </c>
      <c r="CP41" s="4">
        <f t="shared" ref="CP41" si="56">COUNTIF(BC41,"SI")</f>
        <v>0</v>
      </c>
      <c r="CQ41" s="4">
        <f t="shared" si="1"/>
        <v>0</v>
      </c>
      <c r="CR41" s="4">
        <f t="shared" si="2"/>
        <v>0</v>
      </c>
      <c r="CS41" s="1">
        <f t="shared" si="3"/>
        <v>0</v>
      </c>
      <c r="CT41" s="9">
        <f t="shared" si="28"/>
        <v>0</v>
      </c>
      <c r="CU41" s="253"/>
      <c r="CV41" s="254"/>
      <c r="CW41" s="255"/>
      <c r="CX41" s="247"/>
      <c r="CY41" s="10"/>
      <c r="CZ41" s="10"/>
      <c r="DA41" s="10"/>
      <c r="DB41" s="10"/>
      <c r="DC41" s="10"/>
      <c r="DD41" s="10"/>
      <c r="DE41" s="10"/>
      <c r="DF41" s="10"/>
      <c r="DG41" s="10"/>
      <c r="DH41" s="10"/>
      <c r="DI41" s="10"/>
      <c r="DJ41" s="10"/>
      <c r="DK41" s="10"/>
      <c r="DL41" s="10"/>
      <c r="DM41" s="10"/>
      <c r="DN41" s="10"/>
      <c r="DO41" s="10"/>
      <c r="DP41" s="10"/>
      <c r="DQ41" s="10"/>
      <c r="DR41" s="10"/>
    </row>
    <row r="42" spans="1:122" hidden="1" x14ac:dyDescent="0.25">
      <c r="A42" s="1" t="s">
        <v>75</v>
      </c>
      <c r="B42" s="1" t="s">
        <v>112</v>
      </c>
      <c r="C42" s="1" t="s">
        <v>123</v>
      </c>
      <c r="D42" s="1"/>
      <c r="E42" s="27"/>
      <c r="F42" s="27"/>
      <c r="G42" s="27"/>
      <c r="H42" s="27"/>
      <c r="I42" s="27"/>
      <c r="J42" s="27"/>
      <c r="K42" s="27"/>
      <c r="L42" s="27"/>
      <c r="M42" s="27"/>
      <c r="N42" s="28"/>
      <c r="O42" s="29"/>
      <c r="P42" s="29"/>
      <c r="Q42" s="29"/>
      <c r="R42" s="29"/>
      <c r="S42" s="29"/>
      <c r="T42" s="29"/>
      <c r="U42" s="29"/>
      <c r="V42" s="29"/>
      <c r="W42" s="29"/>
      <c r="X42" s="29"/>
      <c r="Y42" s="29"/>
      <c r="Z42" s="29"/>
      <c r="AA42" s="29"/>
      <c r="AB42" s="29"/>
      <c r="AC42" s="29"/>
      <c r="AD42" s="29"/>
      <c r="AE42" s="29"/>
      <c r="AF42" s="29"/>
      <c r="AG42" s="29"/>
      <c r="AH42" s="29"/>
      <c r="AI42" s="29"/>
      <c r="AJ42" s="29"/>
      <c r="AK42" s="27"/>
      <c r="AL42" s="27"/>
      <c r="AM42" s="27"/>
      <c r="AN42" s="27"/>
      <c r="AO42" s="27"/>
      <c r="AP42" s="27"/>
      <c r="AQ42" s="27"/>
      <c r="AR42" s="27"/>
      <c r="AS42" s="27"/>
      <c r="AT42" s="27"/>
      <c r="AU42" s="27"/>
      <c r="AV42" s="27"/>
      <c r="AW42" s="27"/>
      <c r="AX42" s="27"/>
      <c r="AY42" s="27"/>
      <c r="AZ42" s="27"/>
      <c r="BA42" s="27"/>
      <c r="BB42" s="5"/>
      <c r="BC42" s="27"/>
      <c r="BD42" s="27"/>
      <c r="BE42" s="27"/>
      <c r="BF42" s="27"/>
      <c r="BG42" s="1"/>
      <c r="BH42" s="1"/>
      <c r="BI42" s="27"/>
      <c r="BJ42" s="1"/>
      <c r="BK42" s="1"/>
      <c r="BL42" s="1"/>
      <c r="BM42" s="1"/>
      <c r="BN42" s="1"/>
      <c r="BO42" s="1"/>
      <c r="BP42" s="1"/>
      <c r="BQ42" s="1"/>
      <c r="BR42" s="1"/>
      <c r="BS42" s="27"/>
      <c r="BT42" s="27"/>
      <c r="BU42" s="27"/>
      <c r="BV42" s="27"/>
      <c r="BW42" s="27"/>
      <c r="BX42" s="27"/>
      <c r="BY42" s="1"/>
      <c r="BZ42" s="27"/>
      <c r="CA42" s="27"/>
      <c r="CB42" s="6">
        <f t="shared" si="4"/>
        <v>0</v>
      </c>
      <c r="CC42" s="6">
        <f t="shared" si="5"/>
        <v>0</v>
      </c>
      <c r="CD42" s="6">
        <f t="shared" si="6"/>
        <v>0</v>
      </c>
      <c r="CE42" s="6">
        <f t="shared" si="7"/>
        <v>0</v>
      </c>
      <c r="CF42" s="6">
        <f t="shared" si="8"/>
        <v>0</v>
      </c>
      <c r="CG42" s="6">
        <f t="shared" si="9"/>
        <v>0</v>
      </c>
      <c r="CH42" s="6">
        <f t="shared" si="10"/>
        <v>0</v>
      </c>
      <c r="CI42" s="6">
        <f t="shared" si="11"/>
        <v>0</v>
      </c>
      <c r="CJ42" s="6">
        <f t="shared" si="12"/>
        <v>0</v>
      </c>
      <c r="CK42" s="6">
        <f t="shared" si="13"/>
        <v>0</v>
      </c>
      <c r="CL42" s="6">
        <f t="shared" si="14"/>
        <v>0</v>
      </c>
      <c r="CM42" s="70">
        <f t="shared" si="15"/>
        <v>0</v>
      </c>
      <c r="CN42" s="6">
        <f t="shared" si="16"/>
        <v>0</v>
      </c>
      <c r="CO42" s="5">
        <f t="shared" si="17"/>
        <v>0</v>
      </c>
      <c r="CP42" s="4">
        <f t="shared" ref="CP42" si="57">COUNTIF(BC42,"SI")</f>
        <v>0</v>
      </c>
      <c r="CQ42" s="4">
        <f t="shared" si="1"/>
        <v>0</v>
      </c>
      <c r="CR42" s="4">
        <f t="shared" si="2"/>
        <v>0</v>
      </c>
      <c r="CS42" s="1">
        <f t="shared" si="3"/>
        <v>0</v>
      </c>
      <c r="CT42" s="9">
        <f t="shared" si="28"/>
        <v>0</v>
      </c>
      <c r="CU42" s="253"/>
      <c r="CV42" s="254"/>
      <c r="CW42" s="255"/>
      <c r="CX42" s="247"/>
      <c r="CY42" s="10"/>
      <c r="CZ42" s="10"/>
      <c r="DA42" s="10"/>
      <c r="DB42" s="10"/>
      <c r="DC42" s="10"/>
      <c r="DD42" s="10"/>
      <c r="DE42" s="10"/>
      <c r="DF42" s="10"/>
      <c r="DG42" s="10"/>
      <c r="DH42" s="10"/>
      <c r="DI42" s="10"/>
      <c r="DJ42" s="10"/>
      <c r="DK42" s="10"/>
      <c r="DL42" s="10"/>
      <c r="DM42" s="10"/>
      <c r="DN42" s="10"/>
      <c r="DO42" s="10"/>
      <c r="DP42" s="10"/>
      <c r="DQ42" s="10"/>
      <c r="DR42" s="10"/>
    </row>
    <row r="43" spans="1:122" hidden="1" x14ac:dyDescent="0.25">
      <c r="A43" s="1" t="s">
        <v>75</v>
      </c>
      <c r="B43" s="1" t="s">
        <v>112</v>
      </c>
      <c r="C43" s="1" t="s">
        <v>124</v>
      </c>
      <c r="D43" s="1"/>
      <c r="E43" s="1"/>
      <c r="F43" s="1"/>
      <c r="G43" s="1"/>
      <c r="H43" s="1"/>
      <c r="I43" s="1"/>
      <c r="J43" s="1"/>
      <c r="K43" s="1"/>
      <c r="L43" s="1"/>
      <c r="M43" s="1"/>
      <c r="N43" s="15"/>
      <c r="O43" s="19"/>
      <c r="P43" s="19"/>
      <c r="Q43" s="19"/>
      <c r="R43" s="19"/>
      <c r="S43" s="19"/>
      <c r="T43" s="19"/>
      <c r="U43" s="19"/>
      <c r="V43" s="19"/>
      <c r="W43" s="19"/>
      <c r="X43" s="19"/>
      <c r="Y43" s="19"/>
      <c r="Z43" s="19"/>
      <c r="AA43" s="19"/>
      <c r="AB43" s="19"/>
      <c r="AC43" s="19"/>
      <c r="AD43" s="19"/>
      <c r="AE43" s="19"/>
      <c r="AF43" s="19"/>
      <c r="AG43" s="19"/>
      <c r="AH43" s="19"/>
      <c r="AI43" s="19"/>
      <c r="AJ43" s="19"/>
      <c r="AK43" s="1"/>
      <c r="AL43" s="1"/>
      <c r="AM43" s="1"/>
      <c r="AN43" s="1"/>
      <c r="AO43" s="1"/>
      <c r="AP43" s="1"/>
      <c r="AQ43" s="1"/>
      <c r="AR43" s="1"/>
      <c r="AS43" s="1"/>
      <c r="AT43" s="1"/>
      <c r="AU43" s="1"/>
      <c r="AV43" s="1"/>
      <c r="AW43" s="1"/>
      <c r="AX43" s="1"/>
      <c r="AY43" s="1"/>
      <c r="AZ43" s="1"/>
      <c r="BA43" s="1"/>
      <c r="BB43" s="5"/>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6">
        <f t="shared" si="4"/>
        <v>0</v>
      </c>
      <c r="CC43" s="6">
        <f t="shared" si="5"/>
        <v>0</v>
      </c>
      <c r="CD43" s="6">
        <f t="shared" si="6"/>
        <v>0</v>
      </c>
      <c r="CE43" s="6">
        <f t="shared" si="7"/>
        <v>0</v>
      </c>
      <c r="CF43" s="6">
        <f t="shared" si="8"/>
        <v>0</v>
      </c>
      <c r="CG43" s="6">
        <f t="shared" si="9"/>
        <v>0</v>
      </c>
      <c r="CH43" s="6">
        <f t="shared" si="10"/>
        <v>0</v>
      </c>
      <c r="CI43" s="6">
        <f t="shared" si="11"/>
        <v>0</v>
      </c>
      <c r="CJ43" s="6">
        <f t="shared" si="12"/>
        <v>0</v>
      </c>
      <c r="CK43" s="6">
        <f t="shared" si="13"/>
        <v>0</v>
      </c>
      <c r="CL43" s="6">
        <f t="shared" si="14"/>
        <v>0</v>
      </c>
      <c r="CM43" s="70">
        <f t="shared" si="15"/>
        <v>0</v>
      </c>
      <c r="CN43" s="6">
        <f t="shared" si="16"/>
        <v>0</v>
      </c>
      <c r="CO43" s="5">
        <f t="shared" si="17"/>
        <v>0</v>
      </c>
      <c r="CP43" s="4">
        <f t="shared" ref="CP43" si="58">COUNTIF(BC43,"SI")</f>
        <v>0</v>
      </c>
      <c r="CQ43" s="4">
        <f t="shared" si="1"/>
        <v>0</v>
      </c>
      <c r="CR43" s="4">
        <f t="shared" si="2"/>
        <v>0</v>
      </c>
      <c r="CS43" s="1">
        <f t="shared" si="3"/>
        <v>0</v>
      </c>
      <c r="CT43" s="9">
        <f t="shared" si="28"/>
        <v>0</v>
      </c>
      <c r="CU43" s="256"/>
      <c r="CV43" s="257"/>
      <c r="CW43" s="258"/>
      <c r="CX43" s="247"/>
      <c r="CY43" s="10"/>
      <c r="CZ43" s="10"/>
      <c r="DA43" s="10"/>
      <c r="DB43" s="10"/>
      <c r="DC43" s="10"/>
      <c r="DD43" s="10"/>
      <c r="DE43" s="10"/>
      <c r="DF43" s="10"/>
      <c r="DG43" s="10"/>
      <c r="DH43" s="10"/>
      <c r="DI43" s="10"/>
      <c r="DJ43" s="10"/>
      <c r="DK43" s="10"/>
      <c r="DL43" s="10"/>
      <c r="DM43" s="10"/>
      <c r="DN43" s="10"/>
      <c r="DO43" s="10"/>
      <c r="DP43" s="10"/>
      <c r="DQ43" s="10"/>
      <c r="DR43" s="10"/>
    </row>
    <row r="44" spans="1:122" hidden="1" x14ac:dyDescent="0.25">
      <c r="A44" s="1" t="s">
        <v>75</v>
      </c>
      <c r="B44" s="1" t="s">
        <v>125</v>
      </c>
      <c r="C44" s="1" t="s">
        <v>126</v>
      </c>
      <c r="D44" s="1"/>
      <c r="E44" s="1"/>
      <c r="F44" s="1"/>
      <c r="G44" s="1"/>
      <c r="H44" s="1"/>
      <c r="I44" s="1"/>
      <c r="J44" s="1"/>
      <c r="K44" s="1"/>
      <c r="L44" s="1"/>
      <c r="M44" s="1"/>
      <c r="N44" s="15"/>
      <c r="O44" s="15"/>
      <c r="P44" s="15"/>
      <c r="Q44" s="15"/>
      <c r="R44" s="15"/>
      <c r="S44" s="15"/>
      <c r="T44" s="15"/>
      <c r="U44" s="15"/>
      <c r="V44" s="15"/>
      <c r="W44" s="15"/>
      <c r="X44" s="15"/>
      <c r="Y44" s="15"/>
      <c r="Z44" s="15"/>
      <c r="AA44" s="15"/>
      <c r="AB44" s="15"/>
      <c r="AC44" s="15"/>
      <c r="AD44" s="15"/>
      <c r="AE44" s="15"/>
      <c r="AF44" s="15"/>
      <c r="AG44" s="15"/>
      <c r="AH44" s="15"/>
      <c r="AI44" s="15"/>
      <c r="AJ44" s="15"/>
      <c r="AK44" s="1"/>
      <c r="AL44" s="1"/>
      <c r="AM44" s="1"/>
      <c r="AN44" s="1"/>
      <c r="AO44" s="1"/>
      <c r="AP44" s="1"/>
      <c r="AQ44" s="1"/>
      <c r="AR44" s="1"/>
      <c r="AS44" s="1"/>
      <c r="AT44" s="1"/>
      <c r="AU44" s="1"/>
      <c r="AV44" s="1"/>
      <c r="AW44" s="1"/>
      <c r="AX44" s="1"/>
      <c r="AY44" s="1"/>
      <c r="AZ44" s="1"/>
      <c r="BA44" s="1"/>
      <c r="BB44" s="5"/>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6">
        <f t="shared" si="4"/>
        <v>0</v>
      </c>
      <c r="CC44" s="6">
        <f t="shared" si="5"/>
        <v>0</v>
      </c>
      <c r="CD44" s="6">
        <f t="shared" si="6"/>
        <v>0</v>
      </c>
      <c r="CE44" s="6">
        <f t="shared" si="7"/>
        <v>0</v>
      </c>
      <c r="CF44" s="6">
        <f t="shared" si="8"/>
        <v>0</v>
      </c>
      <c r="CG44" s="6">
        <f t="shared" si="9"/>
        <v>0</v>
      </c>
      <c r="CH44" s="6">
        <f t="shared" si="10"/>
        <v>0</v>
      </c>
      <c r="CI44" s="6">
        <f t="shared" si="11"/>
        <v>0</v>
      </c>
      <c r="CJ44" s="6">
        <f t="shared" si="12"/>
        <v>0</v>
      </c>
      <c r="CK44" s="6">
        <f t="shared" si="13"/>
        <v>0</v>
      </c>
      <c r="CL44" s="6">
        <f t="shared" si="14"/>
        <v>0</v>
      </c>
      <c r="CM44" s="70">
        <f t="shared" si="15"/>
        <v>0</v>
      </c>
      <c r="CN44" s="6">
        <f t="shared" si="16"/>
        <v>0</v>
      </c>
      <c r="CO44" s="5">
        <f t="shared" si="17"/>
        <v>0</v>
      </c>
      <c r="CP44" s="4">
        <f t="shared" ref="CP44" si="59">COUNTIF(BC44,"SI")</f>
        <v>0</v>
      </c>
      <c r="CQ44" s="4">
        <f t="shared" si="1"/>
        <v>0</v>
      </c>
      <c r="CR44" s="4">
        <f t="shared" si="2"/>
        <v>0</v>
      </c>
      <c r="CS44" s="1">
        <f t="shared" si="3"/>
        <v>0</v>
      </c>
      <c r="CT44" s="9">
        <f t="shared" si="28"/>
        <v>0</v>
      </c>
      <c r="CU44" s="250">
        <f>AVERAGE(CT44:CT50)</f>
        <v>0</v>
      </c>
      <c r="CV44" s="251"/>
      <c r="CW44" s="252"/>
      <c r="CX44" s="247"/>
      <c r="CY44" s="10"/>
      <c r="CZ44" s="10"/>
      <c r="DA44" s="10"/>
      <c r="DB44" s="10"/>
      <c r="DC44" s="10"/>
      <c r="DD44" s="10"/>
      <c r="DE44" s="10"/>
      <c r="DF44" s="10"/>
      <c r="DG44" s="10"/>
      <c r="DH44" s="10"/>
      <c r="DI44" s="10"/>
      <c r="DJ44" s="10"/>
      <c r="DK44" s="10"/>
      <c r="DL44" s="10"/>
      <c r="DM44" s="10"/>
      <c r="DN44" s="10"/>
      <c r="DO44" s="10"/>
      <c r="DP44" s="10"/>
      <c r="DQ44" s="10"/>
      <c r="DR44" s="10"/>
    </row>
    <row r="45" spans="1:122" hidden="1" x14ac:dyDescent="0.25">
      <c r="A45" s="1" t="s">
        <v>75</v>
      </c>
      <c r="B45" s="1" t="s">
        <v>125</v>
      </c>
      <c r="C45" s="1" t="s">
        <v>127</v>
      </c>
      <c r="D45" s="1"/>
      <c r="E45" s="23"/>
      <c r="F45" s="1"/>
      <c r="G45" s="1"/>
      <c r="H45" s="1"/>
      <c r="I45" s="1"/>
      <c r="J45" s="1"/>
      <c r="K45" s="1"/>
      <c r="L45" s="1"/>
      <c r="M45" s="1"/>
      <c r="N45" s="15"/>
      <c r="O45" s="15"/>
      <c r="P45" s="15"/>
      <c r="Q45" s="15"/>
      <c r="R45" s="15"/>
      <c r="S45" s="15"/>
      <c r="T45" s="15"/>
      <c r="U45" s="15"/>
      <c r="V45" s="15"/>
      <c r="W45" s="15"/>
      <c r="X45" s="15"/>
      <c r="Y45" s="15"/>
      <c r="Z45" s="15"/>
      <c r="AA45" s="15"/>
      <c r="AB45" s="15"/>
      <c r="AC45" s="15"/>
      <c r="AD45" s="15"/>
      <c r="AE45" s="15"/>
      <c r="AF45" s="15"/>
      <c r="AG45" s="15"/>
      <c r="AH45" s="15"/>
      <c r="AI45" s="15"/>
      <c r="AJ45" s="15"/>
      <c r="AK45" s="1"/>
      <c r="AL45" s="1"/>
      <c r="AM45" s="1"/>
      <c r="AN45" s="1"/>
      <c r="AO45" s="1"/>
      <c r="AP45" s="1"/>
      <c r="AQ45" s="1"/>
      <c r="AR45" s="1"/>
      <c r="AS45" s="1"/>
      <c r="AT45" s="1"/>
      <c r="AU45" s="1"/>
      <c r="AV45" s="1"/>
      <c r="AW45" s="1"/>
      <c r="AX45" s="1"/>
      <c r="AY45" s="1"/>
      <c r="AZ45" s="1"/>
      <c r="BA45" s="1"/>
      <c r="BB45" s="5"/>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6">
        <f t="shared" si="4"/>
        <v>0</v>
      </c>
      <c r="CC45" s="6">
        <f t="shared" si="5"/>
        <v>0</v>
      </c>
      <c r="CD45" s="6">
        <f t="shared" si="6"/>
        <v>0</v>
      </c>
      <c r="CE45" s="6">
        <f t="shared" si="7"/>
        <v>0</v>
      </c>
      <c r="CF45" s="6">
        <f t="shared" si="8"/>
        <v>0</v>
      </c>
      <c r="CG45" s="6">
        <f t="shared" si="9"/>
        <v>0</v>
      </c>
      <c r="CH45" s="6">
        <f t="shared" si="10"/>
        <v>0</v>
      </c>
      <c r="CI45" s="6">
        <f t="shared" si="11"/>
        <v>0</v>
      </c>
      <c r="CJ45" s="6">
        <f t="shared" si="12"/>
        <v>0</v>
      </c>
      <c r="CK45" s="6">
        <f t="shared" si="13"/>
        <v>0</v>
      </c>
      <c r="CL45" s="6">
        <f t="shared" si="14"/>
        <v>0</v>
      </c>
      <c r="CM45" s="70">
        <f t="shared" si="15"/>
        <v>0</v>
      </c>
      <c r="CN45" s="6">
        <f t="shared" si="16"/>
        <v>0</v>
      </c>
      <c r="CO45" s="5">
        <f t="shared" si="17"/>
        <v>0</v>
      </c>
      <c r="CP45" s="4">
        <f t="shared" ref="CP45" si="60">COUNTIF(BC45,"SI")</f>
        <v>0</v>
      </c>
      <c r="CQ45" s="4">
        <f t="shared" si="1"/>
        <v>0</v>
      </c>
      <c r="CR45" s="4">
        <f t="shared" si="2"/>
        <v>0</v>
      </c>
      <c r="CS45" s="1">
        <f t="shared" si="3"/>
        <v>0</v>
      </c>
      <c r="CT45" s="9">
        <f t="shared" si="28"/>
        <v>0</v>
      </c>
      <c r="CU45" s="253"/>
      <c r="CV45" s="254"/>
      <c r="CW45" s="255"/>
      <c r="CX45" s="247"/>
      <c r="CY45" s="10"/>
      <c r="CZ45" s="10"/>
      <c r="DA45" s="10"/>
      <c r="DB45" s="10"/>
      <c r="DC45" s="10"/>
      <c r="DD45" s="10"/>
      <c r="DE45" s="10"/>
      <c r="DF45" s="10"/>
      <c r="DG45" s="10"/>
      <c r="DH45" s="10"/>
      <c r="DI45" s="10"/>
      <c r="DJ45" s="10"/>
      <c r="DK45" s="10"/>
      <c r="DL45" s="10"/>
      <c r="DM45" s="10"/>
      <c r="DN45" s="10"/>
      <c r="DO45" s="10"/>
      <c r="DP45" s="10"/>
      <c r="DQ45" s="10"/>
      <c r="DR45" s="10"/>
    </row>
    <row r="46" spans="1:122" hidden="1" x14ac:dyDescent="0.25">
      <c r="A46" s="1" t="s">
        <v>75</v>
      </c>
      <c r="B46" s="1" t="s">
        <v>125</v>
      </c>
      <c r="C46" s="1" t="s">
        <v>128</v>
      </c>
      <c r="D46" s="1"/>
      <c r="E46" s="27"/>
      <c r="F46" s="27"/>
      <c r="G46" s="27"/>
      <c r="H46" s="27"/>
      <c r="I46" s="27"/>
      <c r="J46" s="27"/>
      <c r="K46" s="27"/>
      <c r="L46" s="27"/>
      <c r="M46" s="27"/>
      <c r="N46" s="28"/>
      <c r="O46" s="29"/>
      <c r="P46" s="29"/>
      <c r="Q46" s="29"/>
      <c r="R46" s="29"/>
      <c r="S46" s="29"/>
      <c r="T46" s="29"/>
      <c r="U46" s="29"/>
      <c r="V46" s="29"/>
      <c r="W46" s="29"/>
      <c r="X46" s="29"/>
      <c r="Y46" s="29"/>
      <c r="Z46" s="29"/>
      <c r="AA46" s="29"/>
      <c r="AB46" s="29"/>
      <c r="AC46" s="29"/>
      <c r="AD46" s="29"/>
      <c r="AE46" s="29"/>
      <c r="AF46" s="29"/>
      <c r="AG46" s="29"/>
      <c r="AH46" s="29"/>
      <c r="AI46" s="29"/>
      <c r="AJ46" s="29"/>
      <c r="AK46" s="27"/>
      <c r="AL46" s="27"/>
      <c r="AM46" s="27"/>
      <c r="AN46" s="27"/>
      <c r="AO46" s="27"/>
      <c r="AP46" s="27"/>
      <c r="AQ46" s="27"/>
      <c r="AR46" s="27"/>
      <c r="AS46" s="27"/>
      <c r="AT46" s="27"/>
      <c r="AU46" s="27"/>
      <c r="AV46" s="27"/>
      <c r="AW46" s="27"/>
      <c r="AX46" s="27"/>
      <c r="AY46" s="27"/>
      <c r="AZ46" s="27"/>
      <c r="BA46" s="27"/>
      <c r="BB46" s="5"/>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6">
        <f t="shared" si="4"/>
        <v>0</v>
      </c>
      <c r="CC46" s="6">
        <f t="shared" si="5"/>
        <v>0</v>
      </c>
      <c r="CD46" s="6">
        <f t="shared" si="6"/>
        <v>0</v>
      </c>
      <c r="CE46" s="6">
        <f t="shared" si="7"/>
        <v>0</v>
      </c>
      <c r="CF46" s="6">
        <f t="shared" si="8"/>
        <v>0</v>
      </c>
      <c r="CG46" s="6">
        <f t="shared" si="9"/>
        <v>0</v>
      </c>
      <c r="CH46" s="6">
        <f t="shared" si="10"/>
        <v>0</v>
      </c>
      <c r="CI46" s="6">
        <f t="shared" si="11"/>
        <v>0</v>
      </c>
      <c r="CJ46" s="6">
        <f t="shared" si="12"/>
        <v>0</v>
      </c>
      <c r="CK46" s="6">
        <f t="shared" si="13"/>
        <v>0</v>
      </c>
      <c r="CL46" s="6">
        <f t="shared" si="14"/>
        <v>0</v>
      </c>
      <c r="CM46" s="70">
        <f t="shared" si="15"/>
        <v>0</v>
      </c>
      <c r="CN46" s="6">
        <f t="shared" si="16"/>
        <v>0</v>
      </c>
      <c r="CO46" s="5">
        <f t="shared" si="17"/>
        <v>0</v>
      </c>
      <c r="CP46" s="4">
        <f t="shared" ref="CP46" si="61">COUNTIF(BC46,"SI")</f>
        <v>0</v>
      </c>
      <c r="CQ46" s="4">
        <f t="shared" si="1"/>
        <v>0</v>
      </c>
      <c r="CR46" s="4">
        <f t="shared" si="2"/>
        <v>0</v>
      </c>
      <c r="CS46" s="1">
        <f t="shared" si="3"/>
        <v>0</v>
      </c>
      <c r="CT46" s="9">
        <f t="shared" si="28"/>
        <v>0</v>
      </c>
      <c r="CU46" s="253"/>
      <c r="CV46" s="254"/>
      <c r="CW46" s="255"/>
      <c r="CX46" s="247"/>
      <c r="CY46" s="10"/>
      <c r="CZ46" s="10"/>
      <c r="DA46" s="10"/>
      <c r="DB46" s="10"/>
      <c r="DC46" s="10"/>
      <c r="DD46" s="10"/>
      <c r="DE46" s="10"/>
      <c r="DF46" s="10"/>
      <c r="DG46" s="10"/>
      <c r="DH46" s="10"/>
      <c r="DI46" s="10"/>
      <c r="DJ46" s="10"/>
      <c r="DK46" s="10"/>
      <c r="DL46" s="10"/>
      <c r="DM46" s="10"/>
      <c r="DN46" s="10"/>
      <c r="DO46" s="10"/>
      <c r="DP46" s="10"/>
      <c r="DQ46" s="10"/>
      <c r="DR46" s="10"/>
    </row>
    <row r="47" spans="1:122" hidden="1" x14ac:dyDescent="0.25">
      <c r="A47" s="1" t="s">
        <v>75</v>
      </c>
      <c r="B47" s="1" t="s">
        <v>125</v>
      </c>
      <c r="C47" s="1" t="s">
        <v>129</v>
      </c>
      <c r="D47" s="1"/>
      <c r="E47" s="1"/>
      <c r="F47" s="1"/>
      <c r="G47" s="1"/>
      <c r="H47" s="23"/>
      <c r="I47" s="1"/>
      <c r="J47" s="1"/>
      <c r="K47" s="1"/>
      <c r="L47" s="1"/>
      <c r="M47" s="1"/>
      <c r="N47" s="15"/>
      <c r="O47" s="15"/>
      <c r="P47" s="15"/>
      <c r="Q47" s="15"/>
      <c r="R47" s="15"/>
      <c r="S47" s="15"/>
      <c r="T47" s="15"/>
      <c r="U47" s="15"/>
      <c r="V47" s="15"/>
      <c r="W47" s="15"/>
      <c r="X47" s="15"/>
      <c r="Y47" s="15"/>
      <c r="Z47" s="15"/>
      <c r="AA47" s="15"/>
      <c r="AB47" s="15"/>
      <c r="AC47" s="15"/>
      <c r="AD47" s="15"/>
      <c r="AE47" s="15"/>
      <c r="AF47" s="15"/>
      <c r="AG47" s="15"/>
      <c r="AH47" s="15"/>
      <c r="AI47" s="15"/>
      <c r="AJ47" s="15"/>
      <c r="AK47" s="1"/>
      <c r="AL47" s="1"/>
      <c r="AM47" s="1"/>
      <c r="AN47" s="1"/>
      <c r="AO47" s="1"/>
      <c r="AP47" s="1"/>
      <c r="AQ47" s="1"/>
      <c r="AR47" s="1"/>
      <c r="AS47" s="1"/>
      <c r="AT47" s="1"/>
      <c r="AU47" s="1"/>
      <c r="AV47" s="1"/>
      <c r="AW47" s="1"/>
      <c r="AX47" s="1"/>
      <c r="AY47" s="1"/>
      <c r="AZ47" s="1"/>
      <c r="BA47" s="1"/>
      <c r="BB47" s="5"/>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6">
        <f t="shared" si="4"/>
        <v>0</v>
      </c>
      <c r="CC47" s="6">
        <f t="shared" si="5"/>
        <v>0</v>
      </c>
      <c r="CD47" s="6">
        <f t="shared" si="6"/>
        <v>0</v>
      </c>
      <c r="CE47" s="6">
        <f t="shared" si="7"/>
        <v>0</v>
      </c>
      <c r="CF47" s="6">
        <f t="shared" si="8"/>
        <v>0</v>
      </c>
      <c r="CG47" s="6">
        <f t="shared" si="9"/>
        <v>0</v>
      </c>
      <c r="CH47" s="6">
        <f t="shared" si="10"/>
        <v>0</v>
      </c>
      <c r="CI47" s="6">
        <f t="shared" si="11"/>
        <v>0</v>
      </c>
      <c r="CJ47" s="6">
        <f t="shared" si="12"/>
        <v>0</v>
      </c>
      <c r="CK47" s="6">
        <f t="shared" si="13"/>
        <v>0</v>
      </c>
      <c r="CL47" s="6">
        <f t="shared" si="14"/>
        <v>0</v>
      </c>
      <c r="CM47" s="70">
        <f t="shared" si="15"/>
        <v>0</v>
      </c>
      <c r="CN47" s="6">
        <f t="shared" si="16"/>
        <v>0</v>
      </c>
      <c r="CO47" s="5">
        <f t="shared" si="17"/>
        <v>0</v>
      </c>
      <c r="CP47" s="4">
        <f t="shared" ref="CP47" si="62">COUNTIF(BC47,"SI")</f>
        <v>0</v>
      </c>
      <c r="CQ47" s="4">
        <f t="shared" si="1"/>
        <v>0</v>
      </c>
      <c r="CR47" s="4">
        <f t="shared" si="2"/>
        <v>0</v>
      </c>
      <c r="CS47" s="1">
        <f t="shared" si="3"/>
        <v>0</v>
      </c>
      <c r="CT47" s="9">
        <f t="shared" si="28"/>
        <v>0</v>
      </c>
      <c r="CU47" s="253"/>
      <c r="CV47" s="254"/>
      <c r="CW47" s="255"/>
      <c r="CX47" s="247"/>
      <c r="CY47" s="10"/>
      <c r="CZ47" s="10"/>
      <c r="DA47" s="10"/>
      <c r="DB47" s="10"/>
      <c r="DC47" s="10"/>
      <c r="DD47" s="10"/>
      <c r="DE47" s="10"/>
      <c r="DF47" s="10"/>
      <c r="DG47" s="10"/>
      <c r="DH47" s="10"/>
      <c r="DI47" s="10"/>
      <c r="DJ47" s="10"/>
      <c r="DK47" s="10"/>
      <c r="DL47" s="10"/>
      <c r="DM47" s="10"/>
      <c r="DN47" s="10"/>
      <c r="DO47" s="10"/>
      <c r="DP47" s="10"/>
      <c r="DQ47" s="10"/>
      <c r="DR47" s="10"/>
    </row>
    <row r="48" spans="1:122" hidden="1" x14ac:dyDescent="0.25">
      <c r="A48" s="1" t="s">
        <v>75</v>
      </c>
      <c r="B48" s="1" t="s">
        <v>125</v>
      </c>
      <c r="C48" s="27" t="s">
        <v>130</v>
      </c>
      <c r="D48" s="1"/>
      <c r="E48" s="27"/>
      <c r="F48" s="27"/>
      <c r="G48" s="27"/>
      <c r="H48" s="27"/>
      <c r="I48" s="27"/>
      <c r="J48" s="27"/>
      <c r="K48" s="27"/>
      <c r="L48" s="27"/>
      <c r="M48" s="27"/>
      <c r="N48" s="28"/>
      <c r="O48" s="29"/>
      <c r="P48" s="29"/>
      <c r="Q48" s="29"/>
      <c r="R48" s="29"/>
      <c r="S48" s="29"/>
      <c r="T48" s="29"/>
      <c r="U48" s="29"/>
      <c r="V48" s="29"/>
      <c r="W48" s="29"/>
      <c r="X48" s="29"/>
      <c r="Y48" s="29"/>
      <c r="Z48" s="29"/>
      <c r="AA48" s="29"/>
      <c r="AB48" s="29"/>
      <c r="AC48" s="29"/>
      <c r="AD48" s="29"/>
      <c r="AE48" s="29"/>
      <c r="AF48" s="29"/>
      <c r="AG48" s="29"/>
      <c r="AH48" s="29"/>
      <c r="AI48" s="29"/>
      <c r="AJ48" s="29"/>
      <c r="AK48" s="27"/>
      <c r="AL48" s="27"/>
      <c r="AM48" s="27"/>
      <c r="AN48" s="27"/>
      <c r="AO48" s="27"/>
      <c r="AP48" s="27"/>
      <c r="AQ48" s="27"/>
      <c r="AR48" s="27"/>
      <c r="AS48" s="27"/>
      <c r="AT48" s="27"/>
      <c r="AU48" s="27"/>
      <c r="AV48" s="27"/>
      <c r="AW48" s="27"/>
      <c r="AX48" s="27"/>
      <c r="AY48" s="27"/>
      <c r="AZ48" s="27"/>
      <c r="BA48" s="27"/>
      <c r="BB48" s="5"/>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6">
        <f t="shared" si="4"/>
        <v>0</v>
      </c>
      <c r="CC48" s="6">
        <f t="shared" si="5"/>
        <v>0</v>
      </c>
      <c r="CD48" s="6">
        <f t="shared" si="6"/>
        <v>0</v>
      </c>
      <c r="CE48" s="6">
        <f t="shared" si="7"/>
        <v>0</v>
      </c>
      <c r="CF48" s="6">
        <f t="shared" si="8"/>
        <v>0</v>
      </c>
      <c r="CG48" s="6">
        <f t="shared" si="9"/>
        <v>0</v>
      </c>
      <c r="CH48" s="6">
        <f t="shared" si="10"/>
        <v>0</v>
      </c>
      <c r="CI48" s="6">
        <f t="shared" si="11"/>
        <v>0</v>
      </c>
      <c r="CJ48" s="6">
        <f t="shared" si="12"/>
        <v>0</v>
      </c>
      <c r="CK48" s="6">
        <f t="shared" si="13"/>
        <v>0</v>
      </c>
      <c r="CL48" s="6">
        <f t="shared" si="14"/>
        <v>0</v>
      </c>
      <c r="CM48" s="70">
        <f t="shared" si="15"/>
        <v>0</v>
      </c>
      <c r="CN48" s="6">
        <f t="shared" si="16"/>
        <v>0</v>
      </c>
      <c r="CO48" s="5">
        <f t="shared" si="17"/>
        <v>0</v>
      </c>
      <c r="CP48" s="4">
        <f t="shared" ref="CP48" si="63">COUNTIF(BC48,"SI")</f>
        <v>0</v>
      </c>
      <c r="CQ48" s="4">
        <f t="shared" si="1"/>
        <v>0</v>
      </c>
      <c r="CR48" s="4">
        <f t="shared" si="2"/>
        <v>0</v>
      </c>
      <c r="CS48" s="1">
        <f t="shared" si="3"/>
        <v>0</v>
      </c>
      <c r="CT48" s="9">
        <f t="shared" si="28"/>
        <v>0</v>
      </c>
      <c r="CU48" s="253"/>
      <c r="CV48" s="254"/>
      <c r="CW48" s="255"/>
      <c r="CX48" s="247"/>
      <c r="CY48" s="10"/>
      <c r="CZ48" s="10"/>
      <c r="DA48" s="10"/>
      <c r="DB48" s="10"/>
      <c r="DC48" s="10"/>
      <c r="DD48" s="10"/>
      <c r="DE48" s="10"/>
      <c r="DF48" s="10"/>
      <c r="DG48" s="10"/>
      <c r="DH48" s="10"/>
      <c r="DI48" s="10"/>
      <c r="DJ48" s="10"/>
      <c r="DK48" s="10"/>
      <c r="DL48" s="10"/>
      <c r="DM48" s="10"/>
      <c r="DN48" s="10"/>
      <c r="DO48" s="10"/>
      <c r="DP48" s="10"/>
      <c r="DQ48" s="10"/>
      <c r="DR48" s="10"/>
    </row>
    <row r="49" spans="1:132" hidden="1" x14ac:dyDescent="0.25">
      <c r="A49" s="1" t="s">
        <v>75</v>
      </c>
      <c r="B49" s="1" t="s">
        <v>125</v>
      </c>
      <c r="C49" s="1" t="s">
        <v>131</v>
      </c>
      <c r="D49" s="1"/>
      <c r="E49" s="23"/>
      <c r="F49" s="1"/>
      <c r="G49" s="1"/>
      <c r="H49" s="1"/>
      <c r="I49" s="1"/>
      <c r="J49" s="1"/>
      <c r="K49" s="1"/>
      <c r="L49" s="1"/>
      <c r="M49" s="1"/>
      <c r="N49" s="15"/>
      <c r="O49" s="15"/>
      <c r="P49" s="15"/>
      <c r="Q49" s="15"/>
      <c r="R49" s="15"/>
      <c r="S49" s="15"/>
      <c r="T49" s="15"/>
      <c r="U49" s="15"/>
      <c r="V49" s="15"/>
      <c r="W49" s="15"/>
      <c r="X49" s="15"/>
      <c r="Y49" s="15"/>
      <c r="Z49" s="15"/>
      <c r="AA49" s="15"/>
      <c r="AB49" s="15"/>
      <c r="AC49" s="15"/>
      <c r="AD49" s="15"/>
      <c r="AE49" s="15"/>
      <c r="AF49" s="15"/>
      <c r="AG49" s="15"/>
      <c r="AH49" s="15"/>
      <c r="AI49" s="15"/>
      <c r="AJ49" s="15"/>
      <c r="AK49" s="1"/>
      <c r="AL49" s="1"/>
      <c r="AM49" s="1"/>
      <c r="AN49" s="1"/>
      <c r="AO49" s="1"/>
      <c r="AP49" s="1"/>
      <c r="AQ49" s="1"/>
      <c r="AR49" s="1"/>
      <c r="AS49" s="1"/>
      <c r="AT49" s="1"/>
      <c r="AU49" s="1"/>
      <c r="AV49" s="1"/>
      <c r="AW49" s="1"/>
      <c r="AX49" s="1"/>
      <c r="AY49" s="1"/>
      <c r="AZ49" s="1"/>
      <c r="BA49" s="1"/>
      <c r="BB49" s="5"/>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6">
        <f t="shared" si="4"/>
        <v>0</v>
      </c>
      <c r="CC49" s="6">
        <f t="shared" si="5"/>
        <v>0</v>
      </c>
      <c r="CD49" s="6">
        <f t="shared" si="6"/>
        <v>0</v>
      </c>
      <c r="CE49" s="6">
        <f t="shared" si="7"/>
        <v>0</v>
      </c>
      <c r="CF49" s="6">
        <f t="shared" si="8"/>
        <v>0</v>
      </c>
      <c r="CG49" s="6">
        <f t="shared" si="9"/>
        <v>0</v>
      </c>
      <c r="CH49" s="6">
        <f t="shared" si="10"/>
        <v>0</v>
      </c>
      <c r="CI49" s="6">
        <f t="shared" si="11"/>
        <v>0</v>
      </c>
      <c r="CJ49" s="6">
        <f t="shared" si="12"/>
        <v>0</v>
      </c>
      <c r="CK49" s="6">
        <f t="shared" si="13"/>
        <v>0</v>
      </c>
      <c r="CL49" s="6">
        <f t="shared" si="14"/>
        <v>0</v>
      </c>
      <c r="CM49" s="70">
        <f t="shared" si="15"/>
        <v>0</v>
      </c>
      <c r="CN49" s="6">
        <f t="shared" si="16"/>
        <v>0</v>
      </c>
      <c r="CO49" s="5">
        <f t="shared" si="17"/>
        <v>0</v>
      </c>
      <c r="CP49" s="4">
        <f t="shared" ref="CP49" si="64">COUNTIF(BC49,"SI")</f>
        <v>0</v>
      </c>
      <c r="CQ49" s="4">
        <f t="shared" si="1"/>
        <v>0</v>
      </c>
      <c r="CR49" s="4">
        <f t="shared" si="2"/>
        <v>0</v>
      </c>
      <c r="CS49" s="1">
        <f t="shared" si="3"/>
        <v>0</v>
      </c>
      <c r="CT49" s="9">
        <f t="shared" si="28"/>
        <v>0</v>
      </c>
      <c r="CU49" s="253"/>
      <c r="CV49" s="254"/>
      <c r="CW49" s="255"/>
      <c r="CX49" s="247"/>
      <c r="CY49" s="10"/>
      <c r="CZ49" s="10"/>
      <c r="DA49" s="10"/>
      <c r="DB49" s="10"/>
      <c r="DC49" s="10"/>
      <c r="DD49" s="10"/>
      <c r="DE49" s="10"/>
      <c r="DF49" s="10"/>
      <c r="DG49" s="10"/>
      <c r="DH49" s="10"/>
      <c r="DI49" s="10"/>
      <c r="DJ49" s="10"/>
      <c r="DK49" s="10"/>
      <c r="DL49" s="10"/>
      <c r="DM49" s="10"/>
      <c r="DN49" s="10"/>
      <c r="DO49" s="10"/>
      <c r="DP49" s="10"/>
      <c r="DQ49" s="10"/>
      <c r="DR49" s="10"/>
    </row>
    <row r="50" spans="1:132" hidden="1" x14ac:dyDescent="0.25">
      <c r="A50" s="1" t="s">
        <v>75</v>
      </c>
      <c r="B50" s="1" t="s">
        <v>125</v>
      </c>
      <c r="C50" s="1" t="s">
        <v>132</v>
      </c>
      <c r="D50" s="1"/>
      <c r="E50" s="1"/>
      <c r="F50" s="1"/>
      <c r="G50" s="1"/>
      <c r="H50" s="1"/>
      <c r="I50" s="1"/>
      <c r="J50" s="1"/>
      <c r="K50" s="1"/>
      <c r="L50" s="1"/>
      <c r="M50" s="1"/>
      <c r="N50" s="15"/>
      <c r="O50" s="19"/>
      <c r="P50" s="19"/>
      <c r="Q50" s="19"/>
      <c r="R50" s="19"/>
      <c r="S50" s="19"/>
      <c r="T50" s="19"/>
      <c r="U50" s="19"/>
      <c r="V50" s="19"/>
      <c r="W50" s="19"/>
      <c r="X50" s="19"/>
      <c r="Y50" s="19"/>
      <c r="Z50" s="19"/>
      <c r="AA50" s="19"/>
      <c r="AB50" s="19"/>
      <c r="AC50" s="19"/>
      <c r="AD50" s="19"/>
      <c r="AE50" s="19"/>
      <c r="AF50" s="19"/>
      <c r="AG50" s="19"/>
      <c r="AH50" s="19"/>
      <c r="AI50" s="19"/>
      <c r="AJ50" s="19"/>
      <c r="AK50" s="1"/>
      <c r="AL50" s="1"/>
      <c r="AM50" s="1"/>
      <c r="AN50" s="1"/>
      <c r="AO50" s="1"/>
      <c r="AP50" s="1"/>
      <c r="AQ50" s="1"/>
      <c r="AR50" s="1"/>
      <c r="AS50" s="1"/>
      <c r="AT50" s="1"/>
      <c r="AU50" s="1"/>
      <c r="AV50" s="1"/>
      <c r="AW50" s="1"/>
      <c r="AX50" s="1"/>
      <c r="AY50" s="1"/>
      <c r="AZ50" s="1"/>
      <c r="BA50" s="1"/>
      <c r="BB50" s="5"/>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6">
        <f t="shared" si="4"/>
        <v>0</v>
      </c>
      <c r="CC50" s="6">
        <f t="shared" si="5"/>
        <v>0</v>
      </c>
      <c r="CD50" s="6">
        <f t="shared" si="6"/>
        <v>0</v>
      </c>
      <c r="CE50" s="6">
        <f t="shared" si="7"/>
        <v>0</v>
      </c>
      <c r="CF50" s="6">
        <f t="shared" si="8"/>
        <v>0</v>
      </c>
      <c r="CG50" s="6">
        <f t="shared" si="9"/>
        <v>0</v>
      </c>
      <c r="CH50" s="6">
        <f t="shared" si="10"/>
        <v>0</v>
      </c>
      <c r="CI50" s="6">
        <f t="shared" si="11"/>
        <v>0</v>
      </c>
      <c r="CJ50" s="6">
        <f t="shared" si="12"/>
        <v>0</v>
      </c>
      <c r="CK50" s="6">
        <f t="shared" si="13"/>
        <v>0</v>
      </c>
      <c r="CL50" s="6">
        <f t="shared" si="14"/>
        <v>0</v>
      </c>
      <c r="CM50" s="70">
        <f t="shared" si="15"/>
        <v>0</v>
      </c>
      <c r="CN50" s="6">
        <f t="shared" si="16"/>
        <v>0</v>
      </c>
      <c r="CO50" s="5">
        <f t="shared" si="17"/>
        <v>0</v>
      </c>
      <c r="CP50" s="4">
        <f t="shared" ref="CP50" si="65">COUNTIF(BC50,"SI")</f>
        <v>0</v>
      </c>
      <c r="CQ50" s="4">
        <f t="shared" si="1"/>
        <v>0</v>
      </c>
      <c r="CR50" s="4">
        <f t="shared" si="2"/>
        <v>0</v>
      </c>
      <c r="CS50" s="1">
        <f t="shared" si="3"/>
        <v>0</v>
      </c>
      <c r="CT50" s="9">
        <f t="shared" si="28"/>
        <v>0</v>
      </c>
      <c r="CU50" s="256"/>
      <c r="CV50" s="257"/>
      <c r="CW50" s="258"/>
      <c r="CX50" s="247"/>
      <c r="CY50" s="10"/>
      <c r="CZ50" s="10"/>
      <c r="DA50" s="10"/>
      <c r="DB50" s="10"/>
      <c r="DC50" s="10"/>
      <c r="DD50" s="10"/>
      <c r="DE50" s="10"/>
      <c r="DF50" s="10"/>
      <c r="DG50" s="10"/>
      <c r="DH50" s="10"/>
      <c r="DI50" s="10"/>
      <c r="DJ50" s="10"/>
      <c r="DK50" s="10"/>
      <c r="DL50" s="10"/>
      <c r="DM50" s="10"/>
      <c r="DN50" s="10"/>
      <c r="DO50" s="10"/>
      <c r="DP50" s="10"/>
      <c r="DQ50" s="10"/>
      <c r="DR50" s="10"/>
    </row>
    <row r="51" spans="1:132" hidden="1" x14ac:dyDescent="0.25">
      <c r="A51" s="1" t="s">
        <v>75</v>
      </c>
      <c r="B51" s="1" t="s">
        <v>133</v>
      </c>
      <c r="C51" s="1" t="s">
        <v>134</v>
      </c>
      <c r="D51" s="3"/>
      <c r="E51" s="4"/>
      <c r="F51" s="27"/>
      <c r="G51" s="1"/>
      <c r="H51" s="27"/>
      <c r="I51" s="27"/>
      <c r="J51" s="27"/>
      <c r="K51" s="27"/>
      <c r="L51" s="27"/>
      <c r="M51" s="27"/>
      <c r="N51" s="28"/>
      <c r="O51" s="29"/>
      <c r="P51" s="29"/>
      <c r="Q51" s="29"/>
      <c r="R51" s="29"/>
      <c r="S51" s="29"/>
      <c r="T51" s="29"/>
      <c r="U51" s="29"/>
      <c r="V51" s="29"/>
      <c r="W51" s="29"/>
      <c r="X51" s="29"/>
      <c r="Y51" s="29"/>
      <c r="Z51" s="29"/>
      <c r="AA51" s="29"/>
      <c r="AB51" s="29"/>
      <c r="AC51" s="29"/>
      <c r="AD51" s="29"/>
      <c r="AE51" s="29"/>
      <c r="AF51" s="29"/>
      <c r="AG51" s="29"/>
      <c r="AH51" s="29"/>
      <c r="AI51" s="29"/>
      <c r="AJ51" s="29"/>
      <c r="AK51" s="27"/>
      <c r="AL51" s="27"/>
      <c r="AM51" s="27"/>
      <c r="AN51" s="27"/>
      <c r="AO51" s="27"/>
      <c r="AP51" s="27"/>
      <c r="AQ51" s="27"/>
      <c r="AR51" s="27"/>
      <c r="AS51" s="27"/>
      <c r="AT51" s="27"/>
      <c r="AU51" s="27"/>
      <c r="AV51" s="27"/>
      <c r="AW51" s="27"/>
      <c r="AX51" s="27"/>
      <c r="AY51" s="27"/>
      <c r="AZ51" s="27"/>
      <c r="BA51" s="27"/>
      <c r="BB51" s="5"/>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6">
        <f t="shared" si="4"/>
        <v>0</v>
      </c>
      <c r="CC51" s="6">
        <f t="shared" si="5"/>
        <v>0</v>
      </c>
      <c r="CD51" s="6">
        <f t="shared" si="6"/>
        <v>0</v>
      </c>
      <c r="CE51" s="6">
        <f t="shared" si="7"/>
        <v>0</v>
      </c>
      <c r="CF51" s="6">
        <f t="shared" si="8"/>
        <v>0</v>
      </c>
      <c r="CG51" s="6">
        <f t="shared" si="9"/>
        <v>0</v>
      </c>
      <c r="CH51" s="6">
        <f t="shared" si="10"/>
        <v>0</v>
      </c>
      <c r="CI51" s="6">
        <f t="shared" si="11"/>
        <v>0</v>
      </c>
      <c r="CJ51" s="6">
        <f t="shared" si="12"/>
        <v>0</v>
      </c>
      <c r="CK51" s="6">
        <f t="shared" si="13"/>
        <v>0</v>
      </c>
      <c r="CL51" s="6">
        <f t="shared" si="14"/>
        <v>0</v>
      </c>
      <c r="CM51" s="70">
        <f t="shared" si="15"/>
        <v>0</v>
      </c>
      <c r="CN51" s="6">
        <f t="shared" si="16"/>
        <v>0</v>
      </c>
      <c r="CO51" s="5">
        <f t="shared" si="17"/>
        <v>0</v>
      </c>
      <c r="CP51" s="4">
        <f t="shared" ref="CP51" si="66">COUNTIF(BC51,"SI")</f>
        <v>0</v>
      </c>
      <c r="CQ51" s="4">
        <f t="shared" si="1"/>
        <v>0</v>
      </c>
      <c r="CR51" s="4">
        <f t="shared" si="2"/>
        <v>0</v>
      </c>
      <c r="CS51" s="1">
        <f t="shared" si="3"/>
        <v>0</v>
      </c>
      <c r="CT51" s="9">
        <f t="shared" si="28"/>
        <v>0</v>
      </c>
      <c r="CU51" s="250">
        <f>AVERAGE(CT51:CT58)</f>
        <v>0</v>
      </c>
      <c r="CV51" s="251"/>
      <c r="CW51" s="252"/>
      <c r="CX51" s="247"/>
      <c r="CY51" s="10"/>
      <c r="CZ51" s="10"/>
      <c r="DA51" s="10"/>
      <c r="DB51" s="10"/>
      <c r="DC51" s="10"/>
      <c r="DD51" s="10"/>
      <c r="DE51" s="10"/>
      <c r="DF51" s="10"/>
      <c r="DG51" s="10"/>
      <c r="DH51" s="10"/>
      <c r="DI51" s="10"/>
      <c r="DJ51" s="10"/>
      <c r="DK51" s="10"/>
      <c r="DL51" s="10"/>
      <c r="DM51" s="10"/>
      <c r="DN51" s="10"/>
      <c r="DO51" s="10"/>
      <c r="DP51" s="10"/>
      <c r="DQ51" s="10"/>
      <c r="DR51" s="10"/>
      <c r="DZ51" s="63"/>
      <c r="EA51" s="63"/>
      <c r="EB51" s="63"/>
    </row>
    <row r="52" spans="1:132" hidden="1" x14ac:dyDescent="0.25">
      <c r="A52" s="1" t="s">
        <v>75</v>
      </c>
      <c r="B52" s="1" t="s">
        <v>133</v>
      </c>
      <c r="C52" s="1" t="s">
        <v>135</v>
      </c>
      <c r="D52" s="3"/>
      <c r="E52" s="4"/>
      <c r="F52" s="4"/>
      <c r="G52" s="4"/>
      <c r="H52" s="4"/>
      <c r="I52" s="4"/>
      <c r="J52" s="30"/>
      <c r="K52" s="30"/>
      <c r="L52" s="30"/>
      <c r="M52" s="3"/>
      <c r="N52" s="31"/>
      <c r="O52" s="32"/>
      <c r="P52" s="19"/>
      <c r="Q52" s="19"/>
      <c r="R52" s="19"/>
      <c r="S52" s="19"/>
      <c r="T52" s="19"/>
      <c r="U52" s="19"/>
      <c r="V52" s="19"/>
      <c r="W52" s="19"/>
      <c r="X52" s="19"/>
      <c r="Y52" s="19"/>
      <c r="Z52" s="19"/>
      <c r="AA52" s="19"/>
      <c r="AB52" s="19"/>
      <c r="AC52" s="19"/>
      <c r="AD52" s="19"/>
      <c r="AE52" s="19"/>
      <c r="AF52" s="19"/>
      <c r="AG52" s="19"/>
      <c r="AH52" s="19"/>
      <c r="AI52" s="19"/>
      <c r="AJ52" s="19"/>
      <c r="AK52" s="1"/>
      <c r="AL52" s="1"/>
      <c r="AM52" s="1"/>
      <c r="AN52" s="1"/>
      <c r="AO52" s="1"/>
      <c r="AP52" s="1"/>
      <c r="AQ52" s="1"/>
      <c r="AR52" s="1"/>
      <c r="AS52" s="1"/>
      <c r="AT52" s="1"/>
      <c r="AU52" s="1"/>
      <c r="AV52" s="1"/>
      <c r="AW52" s="1"/>
      <c r="AX52" s="1"/>
      <c r="AY52" s="1"/>
      <c r="AZ52" s="1"/>
      <c r="BA52" s="1"/>
      <c r="BB52" s="5"/>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6">
        <f t="shared" si="4"/>
        <v>0</v>
      </c>
      <c r="CC52" s="6">
        <f t="shared" si="5"/>
        <v>0</v>
      </c>
      <c r="CD52" s="6">
        <f t="shared" si="6"/>
        <v>0</v>
      </c>
      <c r="CE52" s="6">
        <f t="shared" si="7"/>
        <v>0</v>
      </c>
      <c r="CF52" s="6">
        <f t="shared" si="8"/>
        <v>0</v>
      </c>
      <c r="CG52" s="6">
        <f t="shared" si="9"/>
        <v>0</v>
      </c>
      <c r="CH52" s="6">
        <f t="shared" si="10"/>
        <v>0</v>
      </c>
      <c r="CI52" s="6">
        <f t="shared" si="11"/>
        <v>0</v>
      </c>
      <c r="CJ52" s="6">
        <f t="shared" si="12"/>
        <v>0</v>
      </c>
      <c r="CK52" s="6">
        <f t="shared" si="13"/>
        <v>0</v>
      </c>
      <c r="CL52" s="6">
        <f t="shared" si="14"/>
        <v>0</v>
      </c>
      <c r="CM52" s="70">
        <f t="shared" si="15"/>
        <v>0</v>
      </c>
      <c r="CN52" s="6">
        <f t="shared" si="16"/>
        <v>0</v>
      </c>
      <c r="CO52" s="5">
        <f t="shared" si="17"/>
        <v>0</v>
      </c>
      <c r="CP52" s="4">
        <f t="shared" ref="CP52" si="67">COUNTIF(BC52,"SI")</f>
        <v>0</v>
      </c>
      <c r="CQ52" s="4">
        <f t="shared" si="1"/>
        <v>0</v>
      </c>
      <c r="CR52" s="4">
        <f t="shared" si="2"/>
        <v>0</v>
      </c>
      <c r="CS52" s="1">
        <f t="shared" si="3"/>
        <v>0</v>
      </c>
      <c r="CT52" s="9">
        <f t="shared" si="28"/>
        <v>0</v>
      </c>
      <c r="CU52" s="253"/>
      <c r="CV52" s="254"/>
      <c r="CW52" s="255"/>
      <c r="CX52" s="247"/>
      <c r="CY52" s="10"/>
      <c r="CZ52" s="10"/>
      <c r="DA52" s="10"/>
      <c r="DB52" s="10"/>
      <c r="DC52" s="10"/>
      <c r="DD52" s="10"/>
      <c r="DE52" s="10"/>
      <c r="DF52" s="10"/>
      <c r="DG52" s="10"/>
      <c r="DH52" s="10"/>
      <c r="DI52" s="10"/>
      <c r="DJ52" s="10"/>
      <c r="DK52" s="10"/>
      <c r="DL52" s="10"/>
      <c r="DM52" s="10"/>
      <c r="DN52" s="10"/>
      <c r="DO52" s="10"/>
      <c r="DP52" s="10"/>
      <c r="DQ52" s="10"/>
      <c r="DR52" s="10"/>
      <c r="DZ52" s="63"/>
      <c r="EA52" s="63"/>
      <c r="EB52" s="63"/>
    </row>
    <row r="53" spans="1:132" hidden="1" x14ac:dyDescent="0.25">
      <c r="A53" s="1" t="s">
        <v>75</v>
      </c>
      <c r="B53" s="1" t="s">
        <v>133</v>
      </c>
      <c r="C53" s="1" t="s">
        <v>136</v>
      </c>
      <c r="D53" s="3"/>
      <c r="E53" s="4"/>
      <c r="F53" s="5"/>
      <c r="G53" s="5"/>
      <c r="H53" s="5"/>
      <c r="I53" s="33"/>
      <c r="J53" s="33"/>
      <c r="K53" s="33"/>
      <c r="L53" s="3"/>
      <c r="M53" s="5"/>
      <c r="N53" s="34"/>
      <c r="O53" s="35"/>
      <c r="P53" s="15"/>
      <c r="Q53" s="15"/>
      <c r="R53" s="15"/>
      <c r="S53" s="15"/>
      <c r="T53" s="15"/>
      <c r="U53" s="15"/>
      <c r="V53" s="15"/>
      <c r="W53" s="15"/>
      <c r="X53" s="15"/>
      <c r="Y53" s="15"/>
      <c r="Z53" s="15"/>
      <c r="AA53" s="15"/>
      <c r="AB53" s="15"/>
      <c r="AC53" s="15"/>
      <c r="AD53" s="15"/>
      <c r="AE53" s="15"/>
      <c r="AF53" s="15"/>
      <c r="AG53" s="15"/>
      <c r="AH53" s="15"/>
      <c r="AI53" s="15"/>
      <c r="AJ53" s="15"/>
      <c r="AK53" s="1"/>
      <c r="AL53" s="1"/>
      <c r="AM53" s="1"/>
      <c r="AN53" s="1"/>
      <c r="AO53" s="1"/>
      <c r="AP53" s="1"/>
      <c r="AQ53" s="1"/>
      <c r="AR53" s="1"/>
      <c r="AS53" s="1"/>
      <c r="AT53" s="1"/>
      <c r="AU53" s="1"/>
      <c r="AV53" s="1"/>
      <c r="AW53" s="1"/>
      <c r="AX53" s="1"/>
      <c r="AY53" s="1"/>
      <c r="AZ53" s="1"/>
      <c r="BA53" s="1"/>
      <c r="BB53" s="5"/>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6">
        <f t="shared" si="4"/>
        <v>0</v>
      </c>
      <c r="CC53" s="6">
        <f t="shared" si="5"/>
        <v>0</v>
      </c>
      <c r="CD53" s="6">
        <f t="shared" si="6"/>
        <v>0</v>
      </c>
      <c r="CE53" s="6">
        <f t="shared" si="7"/>
        <v>0</v>
      </c>
      <c r="CF53" s="6">
        <f t="shared" si="8"/>
        <v>0</v>
      </c>
      <c r="CG53" s="6">
        <f t="shared" si="9"/>
        <v>0</v>
      </c>
      <c r="CH53" s="6">
        <f t="shared" si="10"/>
        <v>0</v>
      </c>
      <c r="CI53" s="6">
        <f t="shared" si="11"/>
        <v>0</v>
      </c>
      <c r="CJ53" s="6">
        <f t="shared" si="12"/>
        <v>0</v>
      </c>
      <c r="CK53" s="6">
        <f t="shared" si="13"/>
        <v>0</v>
      </c>
      <c r="CL53" s="6">
        <f t="shared" si="14"/>
        <v>0</v>
      </c>
      <c r="CM53" s="70">
        <f t="shared" si="15"/>
        <v>0</v>
      </c>
      <c r="CN53" s="6">
        <f t="shared" si="16"/>
        <v>0</v>
      </c>
      <c r="CO53" s="5">
        <f t="shared" si="17"/>
        <v>0</v>
      </c>
      <c r="CP53" s="4">
        <f t="shared" ref="CP53" si="68">COUNTIF(BC53,"SI")</f>
        <v>0</v>
      </c>
      <c r="CQ53" s="4">
        <f t="shared" si="1"/>
        <v>0</v>
      </c>
      <c r="CR53" s="4">
        <f t="shared" si="2"/>
        <v>0</v>
      </c>
      <c r="CS53" s="1">
        <f t="shared" si="3"/>
        <v>0</v>
      </c>
      <c r="CT53" s="9">
        <f t="shared" si="28"/>
        <v>0</v>
      </c>
      <c r="CU53" s="253"/>
      <c r="CV53" s="254"/>
      <c r="CW53" s="255"/>
      <c r="CX53" s="247"/>
      <c r="CY53" s="10"/>
      <c r="CZ53" s="10"/>
      <c r="DA53" s="10"/>
      <c r="DB53" s="10"/>
      <c r="DC53" s="10"/>
      <c r="DD53" s="10"/>
      <c r="DE53" s="10"/>
      <c r="DF53" s="10"/>
      <c r="DG53" s="10"/>
      <c r="DH53" s="10"/>
      <c r="DI53" s="10"/>
      <c r="DJ53" s="10"/>
      <c r="DK53" s="10"/>
      <c r="DL53" s="10"/>
      <c r="DM53" s="10"/>
      <c r="DN53" s="10"/>
      <c r="DO53" s="10"/>
      <c r="DP53" s="10"/>
      <c r="DQ53" s="10"/>
      <c r="DR53" s="10"/>
      <c r="DZ53" s="63"/>
      <c r="EA53" s="63"/>
      <c r="EB53" s="63"/>
    </row>
    <row r="54" spans="1:132" hidden="1" x14ac:dyDescent="0.25">
      <c r="A54" s="1" t="s">
        <v>75</v>
      </c>
      <c r="B54" s="1" t="s">
        <v>133</v>
      </c>
      <c r="C54" s="1" t="s">
        <v>137</v>
      </c>
      <c r="D54" s="3"/>
      <c r="E54" s="4"/>
      <c r="F54" s="27"/>
      <c r="G54" s="1"/>
      <c r="H54" s="27"/>
      <c r="I54" s="27"/>
      <c r="J54" s="27"/>
      <c r="K54" s="27"/>
      <c r="L54" s="27"/>
      <c r="M54" s="27"/>
      <c r="N54" s="28"/>
      <c r="O54" s="29"/>
      <c r="P54" s="29"/>
      <c r="Q54" s="29"/>
      <c r="R54" s="29"/>
      <c r="S54" s="29"/>
      <c r="T54" s="29"/>
      <c r="U54" s="29"/>
      <c r="V54" s="29"/>
      <c r="W54" s="29"/>
      <c r="X54" s="29"/>
      <c r="Y54" s="29"/>
      <c r="Z54" s="29"/>
      <c r="AA54" s="29"/>
      <c r="AB54" s="29"/>
      <c r="AC54" s="29"/>
      <c r="AD54" s="29"/>
      <c r="AE54" s="29"/>
      <c r="AF54" s="29"/>
      <c r="AG54" s="29"/>
      <c r="AH54" s="29"/>
      <c r="AI54" s="29"/>
      <c r="AJ54" s="29"/>
      <c r="AK54" s="27"/>
      <c r="AL54" s="27"/>
      <c r="AM54" s="27"/>
      <c r="AN54" s="27"/>
      <c r="AO54" s="27"/>
      <c r="AP54" s="27"/>
      <c r="AQ54" s="27"/>
      <c r="AR54" s="27"/>
      <c r="AS54" s="27"/>
      <c r="AT54" s="27"/>
      <c r="AU54" s="27"/>
      <c r="AV54" s="27"/>
      <c r="AW54" s="27"/>
      <c r="AX54" s="27"/>
      <c r="AY54" s="27"/>
      <c r="AZ54" s="27"/>
      <c r="BA54" s="27"/>
      <c r="BB54" s="5"/>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6">
        <f t="shared" si="4"/>
        <v>0</v>
      </c>
      <c r="CC54" s="6">
        <f t="shared" si="5"/>
        <v>0</v>
      </c>
      <c r="CD54" s="6">
        <f t="shared" si="6"/>
        <v>0</v>
      </c>
      <c r="CE54" s="6">
        <f t="shared" si="7"/>
        <v>0</v>
      </c>
      <c r="CF54" s="6">
        <f t="shared" si="8"/>
        <v>0</v>
      </c>
      <c r="CG54" s="6">
        <f t="shared" si="9"/>
        <v>0</v>
      </c>
      <c r="CH54" s="6">
        <f t="shared" si="10"/>
        <v>0</v>
      </c>
      <c r="CI54" s="6">
        <f t="shared" si="11"/>
        <v>0</v>
      </c>
      <c r="CJ54" s="6">
        <f t="shared" si="12"/>
        <v>0</v>
      </c>
      <c r="CK54" s="6">
        <f t="shared" si="13"/>
        <v>0</v>
      </c>
      <c r="CL54" s="6">
        <f t="shared" si="14"/>
        <v>0</v>
      </c>
      <c r="CM54" s="70">
        <f t="shared" si="15"/>
        <v>0</v>
      </c>
      <c r="CN54" s="6">
        <f t="shared" si="16"/>
        <v>0</v>
      </c>
      <c r="CO54" s="5">
        <f t="shared" si="17"/>
        <v>0</v>
      </c>
      <c r="CP54" s="4">
        <f t="shared" ref="CP54" si="69">COUNTIF(BC54,"SI")</f>
        <v>0</v>
      </c>
      <c r="CQ54" s="4">
        <f t="shared" si="1"/>
        <v>0</v>
      </c>
      <c r="CR54" s="4">
        <f t="shared" si="2"/>
        <v>0</v>
      </c>
      <c r="CS54" s="1">
        <f t="shared" si="3"/>
        <v>0</v>
      </c>
      <c r="CT54" s="9">
        <f t="shared" si="28"/>
        <v>0</v>
      </c>
      <c r="CU54" s="253"/>
      <c r="CV54" s="254"/>
      <c r="CW54" s="255"/>
      <c r="CX54" s="247"/>
      <c r="CY54" s="10"/>
      <c r="CZ54" s="10"/>
      <c r="DA54" s="10"/>
      <c r="DB54" s="10"/>
      <c r="DC54" s="10"/>
      <c r="DD54" s="10"/>
      <c r="DE54" s="10"/>
      <c r="DF54" s="10"/>
      <c r="DG54" s="10"/>
      <c r="DH54" s="10"/>
      <c r="DI54" s="10"/>
      <c r="DJ54" s="10"/>
      <c r="DK54" s="10"/>
      <c r="DL54" s="10"/>
      <c r="DM54" s="10"/>
      <c r="DN54" s="10"/>
      <c r="DO54" s="10"/>
      <c r="DP54" s="10"/>
      <c r="DQ54" s="10"/>
      <c r="DR54" s="10"/>
      <c r="DZ54" s="63"/>
      <c r="EA54" s="63"/>
      <c r="EB54" s="63"/>
    </row>
    <row r="55" spans="1:132" hidden="1" x14ac:dyDescent="0.25">
      <c r="A55" s="1" t="s">
        <v>75</v>
      </c>
      <c r="B55" s="1" t="s">
        <v>133</v>
      </c>
      <c r="C55" s="1" t="s">
        <v>138</v>
      </c>
      <c r="D55" s="3"/>
      <c r="E55" s="4"/>
      <c r="F55" s="4"/>
      <c r="G55" s="4"/>
      <c r="H55" s="4"/>
      <c r="I55" s="4"/>
      <c r="J55" s="30"/>
      <c r="K55" s="30"/>
      <c r="L55" s="30"/>
      <c r="M55" s="36"/>
      <c r="N55" s="37"/>
      <c r="O55" s="19"/>
      <c r="P55" s="19"/>
      <c r="Q55" s="19"/>
      <c r="R55" s="19"/>
      <c r="S55" s="19"/>
      <c r="T55" s="19"/>
      <c r="U55" s="19"/>
      <c r="V55" s="19"/>
      <c r="W55" s="19"/>
      <c r="X55" s="19"/>
      <c r="Y55" s="19"/>
      <c r="Z55" s="19"/>
      <c r="AA55" s="19"/>
      <c r="AB55" s="19"/>
      <c r="AC55" s="19"/>
      <c r="AD55" s="19"/>
      <c r="AE55" s="19"/>
      <c r="AF55" s="19"/>
      <c r="AG55" s="19"/>
      <c r="AH55" s="19"/>
      <c r="AI55" s="19"/>
      <c r="AJ55" s="19"/>
      <c r="AK55" s="1"/>
      <c r="AL55" s="1"/>
      <c r="AM55" s="1"/>
      <c r="AN55" s="1"/>
      <c r="AO55" s="1"/>
      <c r="AP55" s="1"/>
      <c r="AQ55" s="1"/>
      <c r="AR55" s="1"/>
      <c r="AS55" s="1"/>
      <c r="AT55" s="1"/>
      <c r="AU55" s="1"/>
      <c r="AV55" s="1"/>
      <c r="AW55" s="1"/>
      <c r="AX55" s="1"/>
      <c r="AY55" s="1"/>
      <c r="AZ55" s="1"/>
      <c r="BA55" s="1"/>
      <c r="BB55" s="5"/>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6">
        <f t="shared" si="4"/>
        <v>0</v>
      </c>
      <c r="CC55" s="6">
        <f t="shared" si="5"/>
        <v>0</v>
      </c>
      <c r="CD55" s="6">
        <f t="shared" si="6"/>
        <v>0</v>
      </c>
      <c r="CE55" s="6">
        <f t="shared" si="7"/>
        <v>0</v>
      </c>
      <c r="CF55" s="6">
        <f t="shared" si="8"/>
        <v>0</v>
      </c>
      <c r="CG55" s="6">
        <f t="shared" si="9"/>
        <v>0</v>
      </c>
      <c r="CH55" s="6">
        <f t="shared" si="10"/>
        <v>0</v>
      </c>
      <c r="CI55" s="6">
        <f t="shared" si="11"/>
        <v>0</v>
      </c>
      <c r="CJ55" s="6">
        <f t="shared" si="12"/>
        <v>0</v>
      </c>
      <c r="CK55" s="6">
        <f t="shared" si="13"/>
        <v>0</v>
      </c>
      <c r="CL55" s="6">
        <f t="shared" si="14"/>
        <v>0</v>
      </c>
      <c r="CM55" s="70">
        <f t="shared" si="15"/>
        <v>0</v>
      </c>
      <c r="CN55" s="6">
        <f t="shared" si="16"/>
        <v>0</v>
      </c>
      <c r="CO55" s="5">
        <f t="shared" si="17"/>
        <v>0</v>
      </c>
      <c r="CP55" s="4">
        <f t="shared" ref="CP55" si="70">COUNTIF(BC55,"SI")</f>
        <v>0</v>
      </c>
      <c r="CQ55" s="4">
        <f t="shared" si="1"/>
        <v>0</v>
      </c>
      <c r="CR55" s="4">
        <f t="shared" si="2"/>
        <v>0</v>
      </c>
      <c r="CS55" s="1">
        <f t="shared" si="3"/>
        <v>0</v>
      </c>
      <c r="CT55" s="9">
        <f t="shared" si="28"/>
        <v>0</v>
      </c>
      <c r="CU55" s="253"/>
      <c r="CV55" s="254"/>
      <c r="CW55" s="255"/>
      <c r="CX55" s="247"/>
      <c r="CY55" s="10"/>
      <c r="CZ55" s="10"/>
      <c r="DA55" s="10"/>
      <c r="DB55" s="10"/>
      <c r="DC55" s="10"/>
      <c r="DD55" s="10"/>
      <c r="DE55" s="10"/>
      <c r="DF55" s="10"/>
      <c r="DG55" s="10"/>
      <c r="DH55" s="10"/>
      <c r="DI55" s="10"/>
      <c r="DJ55" s="10"/>
      <c r="DK55" s="10"/>
      <c r="DL55" s="10"/>
      <c r="DM55" s="10"/>
      <c r="DN55" s="10"/>
      <c r="DO55" s="10"/>
      <c r="DP55" s="10"/>
      <c r="DQ55" s="10"/>
      <c r="DR55" s="10"/>
      <c r="DZ55" s="63"/>
      <c r="EA55" s="63"/>
      <c r="EB55" s="63"/>
    </row>
    <row r="56" spans="1:132" ht="21" hidden="1" x14ac:dyDescent="0.25">
      <c r="A56" s="1" t="s">
        <v>75</v>
      </c>
      <c r="B56" s="1" t="s">
        <v>133</v>
      </c>
      <c r="C56" s="1" t="s">
        <v>139</v>
      </c>
      <c r="D56" s="3"/>
      <c r="E56" s="4"/>
      <c r="F56" s="27"/>
      <c r="G56" s="1"/>
      <c r="H56" s="27"/>
      <c r="I56" s="27"/>
      <c r="J56" s="27"/>
      <c r="K56" s="27"/>
      <c r="L56" s="27"/>
      <c r="M56" s="27"/>
      <c r="N56" s="28"/>
      <c r="O56" s="38"/>
      <c r="P56" s="38"/>
      <c r="Q56" s="66"/>
      <c r="R56" s="65"/>
      <c r="S56" s="65"/>
      <c r="T56" s="65"/>
      <c r="U56" s="65"/>
      <c r="V56" s="65"/>
      <c r="W56" s="65"/>
      <c r="X56" s="65"/>
      <c r="Y56" s="65"/>
      <c r="Z56" s="65"/>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27"/>
      <c r="BB56" s="5"/>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6">
        <f t="shared" si="4"/>
        <v>0</v>
      </c>
      <c r="CC56" s="6">
        <f t="shared" si="5"/>
        <v>0</v>
      </c>
      <c r="CD56" s="6">
        <f t="shared" si="6"/>
        <v>0</v>
      </c>
      <c r="CE56" s="6">
        <f t="shared" si="7"/>
        <v>0</v>
      </c>
      <c r="CF56" s="6">
        <f t="shared" si="8"/>
        <v>0</v>
      </c>
      <c r="CG56" s="6">
        <f t="shared" si="9"/>
        <v>0</v>
      </c>
      <c r="CH56" s="6">
        <f t="shared" si="10"/>
        <v>0</v>
      </c>
      <c r="CI56" s="6">
        <f t="shared" si="11"/>
        <v>0</v>
      </c>
      <c r="CJ56" s="6">
        <f t="shared" si="12"/>
        <v>0</v>
      </c>
      <c r="CK56" s="6">
        <f t="shared" si="13"/>
        <v>0</v>
      </c>
      <c r="CL56" s="6">
        <f t="shared" si="14"/>
        <v>0</v>
      </c>
      <c r="CM56" s="70">
        <f t="shared" si="15"/>
        <v>0</v>
      </c>
      <c r="CN56" s="6">
        <f t="shared" si="16"/>
        <v>0</v>
      </c>
      <c r="CO56" s="5">
        <f t="shared" si="17"/>
        <v>0</v>
      </c>
      <c r="CP56" s="4">
        <f t="shared" ref="CP56" si="71">COUNTIF(BC56,"SI")</f>
        <v>0</v>
      </c>
      <c r="CQ56" s="4">
        <f t="shared" si="1"/>
        <v>0</v>
      </c>
      <c r="CR56" s="4">
        <f t="shared" si="2"/>
        <v>0</v>
      </c>
      <c r="CS56" s="1">
        <f t="shared" si="3"/>
        <v>0</v>
      </c>
      <c r="CT56" s="9">
        <f t="shared" si="28"/>
        <v>0</v>
      </c>
      <c r="CU56" s="253"/>
      <c r="CV56" s="254"/>
      <c r="CW56" s="255"/>
      <c r="CX56" s="247"/>
      <c r="CY56" s="10"/>
      <c r="CZ56" s="10"/>
      <c r="DA56" s="10"/>
      <c r="DB56" s="10"/>
      <c r="DC56" s="10"/>
      <c r="DD56" s="10"/>
      <c r="DE56" s="10"/>
      <c r="DF56" s="10"/>
      <c r="DG56" s="10"/>
      <c r="DH56" s="10"/>
      <c r="DI56" s="10"/>
      <c r="DJ56" s="10"/>
      <c r="DK56" s="10"/>
      <c r="DL56" s="10"/>
      <c r="DM56" s="10"/>
      <c r="DN56" s="10"/>
      <c r="DO56" s="10"/>
      <c r="DP56" s="10"/>
      <c r="DQ56" s="10"/>
      <c r="DR56" s="10"/>
    </row>
    <row r="57" spans="1:132" hidden="1" x14ac:dyDescent="0.25">
      <c r="A57" s="1" t="s">
        <v>75</v>
      </c>
      <c r="B57" s="1" t="s">
        <v>133</v>
      </c>
      <c r="C57" s="1" t="s">
        <v>140</v>
      </c>
      <c r="D57" s="3"/>
      <c r="E57" s="4"/>
      <c r="F57" s="4"/>
      <c r="G57" s="4"/>
      <c r="H57" s="4"/>
      <c r="I57" s="39"/>
      <c r="J57" s="39"/>
      <c r="K57" s="39"/>
      <c r="L57" s="3"/>
      <c r="M57" s="30"/>
      <c r="N57" s="40"/>
      <c r="O57" s="41"/>
      <c r="P57" s="19"/>
      <c r="Q57" s="19"/>
      <c r="R57" s="19"/>
      <c r="S57" s="19"/>
      <c r="T57" s="19"/>
      <c r="U57" s="19"/>
      <c r="V57" s="19"/>
      <c r="W57" s="19"/>
      <c r="X57" s="19"/>
      <c r="Y57" s="19"/>
      <c r="Z57" s="19"/>
      <c r="AA57" s="19"/>
      <c r="AB57" s="19"/>
      <c r="AC57" s="19"/>
      <c r="AD57" s="19"/>
      <c r="AE57" s="19"/>
      <c r="AF57" s="19"/>
      <c r="AG57" s="19"/>
      <c r="AH57" s="19"/>
      <c r="AI57" s="19"/>
      <c r="AJ57" s="19"/>
      <c r="AK57" s="1"/>
      <c r="AL57" s="1"/>
      <c r="AM57" s="1"/>
      <c r="AN57" s="1"/>
      <c r="AO57" s="1"/>
      <c r="AP57" s="1"/>
      <c r="AQ57" s="1"/>
      <c r="AR57" s="1"/>
      <c r="AS57" s="1"/>
      <c r="AT57" s="1"/>
      <c r="AU57" s="1"/>
      <c r="AV57" s="1"/>
      <c r="AW57" s="1"/>
      <c r="AX57" s="1"/>
      <c r="AY57" s="1"/>
      <c r="AZ57" s="1"/>
      <c r="BA57" s="1"/>
      <c r="BB57" s="5"/>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6">
        <f t="shared" si="4"/>
        <v>0</v>
      </c>
      <c r="CC57" s="6">
        <f t="shared" si="5"/>
        <v>0</v>
      </c>
      <c r="CD57" s="6">
        <f t="shared" si="6"/>
        <v>0</v>
      </c>
      <c r="CE57" s="6">
        <f t="shared" si="7"/>
        <v>0</v>
      </c>
      <c r="CF57" s="6">
        <f t="shared" si="8"/>
        <v>0</v>
      </c>
      <c r="CG57" s="6">
        <f t="shared" si="9"/>
        <v>0</v>
      </c>
      <c r="CH57" s="6">
        <f t="shared" si="10"/>
        <v>0</v>
      </c>
      <c r="CI57" s="6">
        <f t="shared" si="11"/>
        <v>0</v>
      </c>
      <c r="CJ57" s="6">
        <f t="shared" si="12"/>
        <v>0</v>
      </c>
      <c r="CK57" s="6">
        <f t="shared" si="13"/>
        <v>0</v>
      </c>
      <c r="CL57" s="6">
        <f t="shared" si="14"/>
        <v>0</v>
      </c>
      <c r="CM57" s="70">
        <f t="shared" si="15"/>
        <v>0</v>
      </c>
      <c r="CN57" s="6">
        <f t="shared" si="16"/>
        <v>0</v>
      </c>
      <c r="CO57" s="5">
        <f t="shared" si="17"/>
        <v>0</v>
      </c>
      <c r="CP57" s="4">
        <f t="shared" ref="CP57" si="72">COUNTIF(BC57,"SI")</f>
        <v>0</v>
      </c>
      <c r="CQ57" s="4">
        <f t="shared" si="1"/>
        <v>0</v>
      </c>
      <c r="CR57" s="4">
        <f t="shared" si="2"/>
        <v>0</v>
      </c>
      <c r="CS57" s="1">
        <f t="shared" si="3"/>
        <v>0</v>
      </c>
      <c r="CT57" s="9">
        <f t="shared" si="28"/>
        <v>0</v>
      </c>
      <c r="CU57" s="253"/>
      <c r="CV57" s="254"/>
      <c r="CW57" s="255"/>
      <c r="CX57" s="247"/>
      <c r="CY57" s="10"/>
      <c r="CZ57" s="10"/>
      <c r="DA57" s="10"/>
      <c r="DB57" s="10"/>
      <c r="DC57" s="10"/>
      <c r="DD57" s="10"/>
      <c r="DE57" s="10"/>
      <c r="DF57" s="10"/>
      <c r="DG57" s="10"/>
      <c r="DH57" s="10"/>
      <c r="DI57" s="10"/>
      <c r="DJ57" s="10"/>
      <c r="DK57" s="10"/>
      <c r="DL57" s="10"/>
      <c r="DM57" s="10"/>
      <c r="DN57" s="10"/>
      <c r="DO57" s="10"/>
      <c r="DP57" s="10"/>
      <c r="DQ57" s="10"/>
      <c r="DR57" s="10"/>
    </row>
    <row r="58" spans="1:132" hidden="1" x14ac:dyDescent="0.25">
      <c r="A58" s="1" t="s">
        <v>75</v>
      </c>
      <c r="B58" s="1" t="s">
        <v>133</v>
      </c>
      <c r="C58" s="1" t="s">
        <v>141</v>
      </c>
      <c r="D58" s="3"/>
      <c r="E58" s="4"/>
      <c r="F58" s="5"/>
      <c r="G58" s="5"/>
      <c r="H58" s="5"/>
      <c r="I58" s="5"/>
      <c r="J58" s="5"/>
      <c r="K58" s="5"/>
      <c r="L58" s="5"/>
      <c r="M58" s="4"/>
      <c r="N58" s="42"/>
      <c r="O58" s="13"/>
      <c r="P58" s="13"/>
      <c r="Q58" s="13"/>
      <c r="R58" s="13"/>
      <c r="S58" s="13"/>
      <c r="T58" s="13"/>
      <c r="U58" s="13"/>
      <c r="V58" s="13"/>
      <c r="W58" s="13"/>
      <c r="X58" s="13"/>
      <c r="Y58" s="13"/>
      <c r="Z58" s="13"/>
      <c r="AA58" s="13"/>
      <c r="AB58" s="13"/>
      <c r="AC58" s="13"/>
      <c r="AD58" s="13"/>
      <c r="AE58" s="13"/>
      <c r="AF58" s="13"/>
      <c r="AG58" s="13"/>
      <c r="AH58" s="13"/>
      <c r="AI58" s="13"/>
      <c r="AJ58" s="13"/>
      <c r="AK58" s="1"/>
      <c r="AL58" s="1"/>
      <c r="AM58" s="1"/>
      <c r="AN58" s="1"/>
      <c r="AO58" s="1"/>
      <c r="AP58" s="1"/>
      <c r="AQ58" s="1"/>
      <c r="AR58" s="1"/>
      <c r="AS58" s="1"/>
      <c r="AT58" s="1"/>
      <c r="AU58" s="1"/>
      <c r="AV58" s="1"/>
      <c r="AW58" s="1"/>
      <c r="AX58" s="1"/>
      <c r="AY58" s="1"/>
      <c r="AZ58" s="1"/>
      <c r="BA58" s="1"/>
      <c r="BB58" s="5"/>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6">
        <f t="shared" si="4"/>
        <v>0</v>
      </c>
      <c r="CC58" s="6">
        <f t="shared" si="5"/>
        <v>0</v>
      </c>
      <c r="CD58" s="6">
        <f t="shared" si="6"/>
        <v>0</v>
      </c>
      <c r="CE58" s="6">
        <f t="shared" si="7"/>
        <v>0</v>
      </c>
      <c r="CF58" s="6">
        <f t="shared" si="8"/>
        <v>0</v>
      </c>
      <c r="CG58" s="6">
        <f t="shared" si="9"/>
        <v>0</v>
      </c>
      <c r="CH58" s="6">
        <f t="shared" si="10"/>
        <v>0</v>
      </c>
      <c r="CI58" s="6">
        <f t="shared" si="11"/>
        <v>0</v>
      </c>
      <c r="CJ58" s="6">
        <f t="shared" si="12"/>
        <v>0</v>
      </c>
      <c r="CK58" s="6">
        <f t="shared" si="13"/>
        <v>0</v>
      </c>
      <c r="CL58" s="6">
        <f t="shared" si="14"/>
        <v>0</v>
      </c>
      <c r="CM58" s="70">
        <f t="shared" si="15"/>
        <v>0</v>
      </c>
      <c r="CN58" s="6">
        <f t="shared" si="16"/>
        <v>0</v>
      </c>
      <c r="CO58" s="5">
        <f t="shared" si="17"/>
        <v>0</v>
      </c>
      <c r="CP58" s="4">
        <f t="shared" ref="CP58" si="73">COUNTIF(BC58,"SI")</f>
        <v>0</v>
      </c>
      <c r="CQ58" s="4">
        <f t="shared" si="1"/>
        <v>0</v>
      </c>
      <c r="CR58" s="4">
        <f t="shared" si="2"/>
        <v>0</v>
      </c>
      <c r="CS58" s="1">
        <f t="shared" si="3"/>
        <v>0</v>
      </c>
      <c r="CT58" s="9">
        <f>(CS58/15)</f>
        <v>0</v>
      </c>
      <c r="CU58" s="256"/>
      <c r="CV58" s="257"/>
      <c r="CW58" s="258"/>
      <c r="CX58" s="247"/>
      <c r="CY58" s="10"/>
      <c r="CZ58" s="10"/>
      <c r="DA58" s="10"/>
      <c r="DB58" s="10"/>
      <c r="DC58" s="10"/>
      <c r="DD58" s="10"/>
      <c r="DE58" s="10"/>
      <c r="DF58" s="10"/>
      <c r="DG58" s="10"/>
      <c r="DH58" s="10"/>
      <c r="DI58" s="10"/>
      <c r="DJ58" s="10"/>
      <c r="DK58" s="10"/>
      <c r="DL58" s="10"/>
      <c r="DM58" s="10"/>
      <c r="DN58" s="10"/>
      <c r="DO58" s="10"/>
      <c r="DP58" s="10"/>
      <c r="DQ58" s="10"/>
      <c r="DR58" s="10"/>
    </row>
    <row r="59" spans="1:132" ht="15" hidden="1" customHeight="1" x14ac:dyDescent="0.25">
      <c r="A59" s="1" t="s">
        <v>75</v>
      </c>
      <c r="B59" s="1" t="s">
        <v>142</v>
      </c>
      <c r="C59" s="1" t="s">
        <v>143</v>
      </c>
      <c r="D59" s="1"/>
      <c r="E59" s="27"/>
      <c r="F59" s="1"/>
      <c r="G59" s="62"/>
      <c r="H59" s="27"/>
      <c r="I59" s="1"/>
      <c r="J59" s="27"/>
      <c r="K59" s="27"/>
      <c r="L59" s="27"/>
      <c r="M59" s="27"/>
      <c r="N59" s="28"/>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5"/>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6">
        <f t="shared" si="4"/>
        <v>0</v>
      </c>
      <c r="CC59" s="6">
        <f t="shared" si="5"/>
        <v>0</v>
      </c>
      <c r="CD59" s="6">
        <f t="shared" si="6"/>
        <v>0</v>
      </c>
      <c r="CE59" s="6">
        <f t="shared" si="7"/>
        <v>0</v>
      </c>
      <c r="CF59" s="6">
        <f t="shared" si="8"/>
        <v>0</v>
      </c>
      <c r="CG59" s="6">
        <f t="shared" si="9"/>
        <v>0</v>
      </c>
      <c r="CH59" s="6">
        <f t="shared" si="10"/>
        <v>0</v>
      </c>
      <c r="CI59" s="6">
        <f t="shared" si="11"/>
        <v>0</v>
      </c>
      <c r="CJ59" s="6">
        <f t="shared" si="12"/>
        <v>0</v>
      </c>
      <c r="CK59" s="6">
        <f t="shared" si="13"/>
        <v>0</v>
      </c>
      <c r="CL59" s="6">
        <f t="shared" si="14"/>
        <v>0</v>
      </c>
      <c r="CM59" s="70">
        <f t="shared" si="15"/>
        <v>0</v>
      </c>
      <c r="CN59" s="6">
        <f t="shared" si="16"/>
        <v>0</v>
      </c>
      <c r="CO59" s="5">
        <f t="shared" si="17"/>
        <v>0</v>
      </c>
      <c r="CP59" s="4">
        <f t="shared" ref="CP59" si="74">COUNTIF(BC59,"SI")</f>
        <v>0</v>
      </c>
      <c r="CQ59" s="4">
        <f t="shared" si="1"/>
        <v>0</v>
      </c>
      <c r="CR59" s="4">
        <f t="shared" si="2"/>
        <v>0</v>
      </c>
      <c r="CS59" s="1">
        <f t="shared" si="3"/>
        <v>0</v>
      </c>
      <c r="CT59" s="9">
        <f t="shared" ref="CT59:CT109" si="75">(CS59/14)</f>
        <v>0</v>
      </c>
      <c r="CU59" s="265">
        <f>AVERAGE(CT59:CT69)</f>
        <v>0</v>
      </c>
      <c r="CV59" s="251"/>
      <c r="CW59" s="252"/>
      <c r="CX59" s="247"/>
      <c r="CY59" s="10"/>
      <c r="CZ59" s="10"/>
      <c r="DA59" s="10"/>
      <c r="DB59" s="10"/>
      <c r="DC59" s="10"/>
      <c r="DD59" s="10"/>
      <c r="DE59" s="10"/>
      <c r="DF59" s="10"/>
      <c r="DG59" s="10"/>
      <c r="DH59" s="10"/>
      <c r="DI59" s="10"/>
      <c r="DJ59" s="10"/>
      <c r="DK59" s="10"/>
      <c r="DL59" s="10"/>
      <c r="DM59" s="10"/>
      <c r="DN59" s="10"/>
      <c r="DO59" s="10"/>
      <c r="DP59" s="10"/>
      <c r="DQ59" s="10"/>
      <c r="DR59" s="10"/>
    </row>
    <row r="60" spans="1:132" hidden="1" x14ac:dyDescent="0.25">
      <c r="A60" s="1" t="s">
        <v>75</v>
      </c>
      <c r="B60" s="1" t="s">
        <v>142</v>
      </c>
      <c r="C60" s="1" t="s">
        <v>144</v>
      </c>
      <c r="D60" s="1"/>
      <c r="E60" s="1"/>
      <c r="F60" s="1"/>
      <c r="G60" s="62"/>
      <c r="H60" s="1"/>
      <c r="I60" s="1"/>
      <c r="J60" s="1"/>
      <c r="K60" s="1"/>
      <c r="L60" s="1"/>
      <c r="M60" s="1"/>
      <c r="N60" s="25"/>
      <c r="O60" s="43"/>
      <c r="P60" s="19"/>
      <c r="Q60" s="19"/>
      <c r="R60" s="19"/>
      <c r="S60" s="19"/>
      <c r="T60" s="19"/>
      <c r="U60" s="19"/>
      <c r="V60" s="19"/>
      <c r="W60" s="19"/>
      <c r="X60" s="19"/>
      <c r="Y60" s="19"/>
      <c r="Z60" s="19"/>
      <c r="AA60" s="19"/>
      <c r="AB60" s="19"/>
      <c r="AC60" s="19"/>
      <c r="AD60" s="19"/>
      <c r="AE60" s="19"/>
      <c r="AF60" s="19"/>
      <c r="AG60" s="19"/>
      <c r="AH60" s="19"/>
      <c r="AI60" s="19"/>
      <c r="AJ60" s="19"/>
      <c r="AK60" s="1"/>
      <c r="AL60" s="1"/>
      <c r="AM60" s="1"/>
      <c r="AN60" s="1"/>
      <c r="AO60" s="1"/>
      <c r="AP60" s="1"/>
      <c r="AQ60" s="1"/>
      <c r="AR60" s="1"/>
      <c r="AS60" s="1"/>
      <c r="AT60" s="1"/>
      <c r="AU60" s="1"/>
      <c r="AV60" s="1"/>
      <c r="AW60" s="1"/>
      <c r="AX60" s="1"/>
      <c r="AY60" s="1"/>
      <c r="AZ60" s="1"/>
      <c r="BA60" s="1"/>
      <c r="BB60" s="5"/>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6">
        <f t="shared" si="4"/>
        <v>0</v>
      </c>
      <c r="CC60" s="6">
        <f t="shared" si="5"/>
        <v>0</v>
      </c>
      <c r="CD60" s="6">
        <f t="shared" si="6"/>
        <v>0</v>
      </c>
      <c r="CE60" s="6">
        <f t="shared" si="7"/>
        <v>0</v>
      </c>
      <c r="CF60" s="6">
        <f t="shared" si="8"/>
        <v>0</v>
      </c>
      <c r="CG60" s="6">
        <f t="shared" si="9"/>
        <v>0</v>
      </c>
      <c r="CH60" s="6">
        <f t="shared" si="10"/>
        <v>0</v>
      </c>
      <c r="CI60" s="6">
        <f t="shared" si="11"/>
        <v>0</v>
      </c>
      <c r="CJ60" s="6">
        <f t="shared" si="12"/>
        <v>0</v>
      </c>
      <c r="CK60" s="6">
        <f t="shared" si="13"/>
        <v>0</v>
      </c>
      <c r="CL60" s="6">
        <f t="shared" si="14"/>
        <v>0</v>
      </c>
      <c r="CM60" s="70">
        <f t="shared" si="15"/>
        <v>0</v>
      </c>
      <c r="CN60" s="6">
        <f t="shared" si="16"/>
        <v>0</v>
      </c>
      <c r="CO60" s="5">
        <f t="shared" si="17"/>
        <v>0</v>
      </c>
      <c r="CP60" s="4">
        <f t="shared" ref="CP60" si="76">COUNTIF(BC60,"SI")</f>
        <v>0</v>
      </c>
      <c r="CQ60" s="4">
        <f t="shared" si="1"/>
        <v>0</v>
      </c>
      <c r="CR60" s="4">
        <f t="shared" si="2"/>
        <v>0</v>
      </c>
      <c r="CS60" s="1">
        <f t="shared" si="3"/>
        <v>0</v>
      </c>
      <c r="CT60" s="9">
        <f t="shared" si="75"/>
        <v>0</v>
      </c>
      <c r="CU60" s="253"/>
      <c r="CV60" s="254"/>
      <c r="CW60" s="255"/>
      <c r="CX60" s="247"/>
      <c r="CY60" s="10"/>
      <c r="CZ60" s="10"/>
      <c r="DA60" s="10"/>
      <c r="DB60" s="10"/>
      <c r="DC60" s="10"/>
      <c r="DD60" s="10"/>
      <c r="DE60" s="10"/>
      <c r="DF60" s="10"/>
      <c r="DG60" s="10"/>
      <c r="DH60" s="10"/>
      <c r="DI60" s="10"/>
      <c r="DJ60" s="10"/>
      <c r="DK60" s="10"/>
      <c r="DL60" s="10"/>
      <c r="DM60" s="10"/>
      <c r="DN60" s="10"/>
      <c r="DO60" s="10"/>
      <c r="DP60" s="10"/>
      <c r="DQ60" s="10"/>
      <c r="DR60" s="10"/>
    </row>
    <row r="61" spans="1:132" ht="15" hidden="1" customHeight="1" x14ac:dyDescent="0.25">
      <c r="A61" s="1" t="s">
        <v>75</v>
      </c>
      <c r="B61" s="1" t="s">
        <v>142</v>
      </c>
      <c r="C61" s="1" t="s">
        <v>145</v>
      </c>
      <c r="D61" s="1"/>
      <c r="E61" s="1"/>
      <c r="F61" s="1"/>
      <c r="G61" s="62"/>
      <c r="H61" s="1"/>
      <c r="I61" s="1"/>
      <c r="J61" s="1"/>
      <c r="K61" s="1"/>
      <c r="L61" s="1"/>
      <c r="M61" s="1"/>
      <c r="N61" s="15"/>
      <c r="O61" s="15"/>
      <c r="P61" s="15"/>
      <c r="Q61" s="15"/>
      <c r="R61" s="15"/>
      <c r="S61" s="15"/>
      <c r="T61" s="15"/>
      <c r="U61" s="15"/>
      <c r="V61" s="15"/>
      <c r="W61" s="15"/>
      <c r="X61" s="15"/>
      <c r="Y61" s="15"/>
      <c r="Z61" s="15"/>
      <c r="AA61" s="15"/>
      <c r="AB61" s="15"/>
      <c r="AC61" s="15"/>
      <c r="AD61" s="15"/>
      <c r="AE61" s="15"/>
      <c r="AF61" s="15"/>
      <c r="AG61" s="15"/>
      <c r="AH61" s="15"/>
      <c r="AI61" s="15"/>
      <c r="AJ61" s="15"/>
      <c r="AK61" s="1"/>
      <c r="AL61" s="1"/>
      <c r="AM61" s="1"/>
      <c r="AN61" s="1"/>
      <c r="AO61" s="1"/>
      <c r="AP61" s="1"/>
      <c r="AQ61" s="1"/>
      <c r="AR61" s="1"/>
      <c r="AS61" s="1"/>
      <c r="AT61" s="1"/>
      <c r="AU61" s="1"/>
      <c r="AV61" s="1"/>
      <c r="AW61" s="1"/>
      <c r="AX61" s="1"/>
      <c r="AY61" s="1"/>
      <c r="AZ61" s="1"/>
      <c r="BA61" s="1"/>
      <c r="BB61" s="5"/>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6">
        <f t="shared" si="4"/>
        <v>0</v>
      </c>
      <c r="CC61" s="6">
        <f t="shared" si="5"/>
        <v>0</v>
      </c>
      <c r="CD61" s="6">
        <f t="shared" si="6"/>
        <v>0</v>
      </c>
      <c r="CE61" s="6">
        <f t="shared" si="7"/>
        <v>0</v>
      </c>
      <c r="CF61" s="6">
        <f t="shared" si="8"/>
        <v>0</v>
      </c>
      <c r="CG61" s="6">
        <f t="shared" si="9"/>
        <v>0</v>
      </c>
      <c r="CH61" s="6">
        <f t="shared" si="10"/>
        <v>0</v>
      </c>
      <c r="CI61" s="6">
        <f t="shared" si="11"/>
        <v>0</v>
      </c>
      <c r="CJ61" s="6">
        <f t="shared" si="12"/>
        <v>0</v>
      </c>
      <c r="CK61" s="6">
        <f t="shared" si="13"/>
        <v>0</v>
      </c>
      <c r="CL61" s="6">
        <f t="shared" si="14"/>
        <v>0</v>
      </c>
      <c r="CM61" s="70">
        <f t="shared" si="15"/>
        <v>0</v>
      </c>
      <c r="CN61" s="6">
        <f t="shared" si="16"/>
        <v>0</v>
      </c>
      <c r="CO61" s="5">
        <f t="shared" si="17"/>
        <v>0</v>
      </c>
      <c r="CP61" s="4">
        <f t="shared" ref="CP61" si="77">COUNTIF(BC61,"SI")</f>
        <v>0</v>
      </c>
      <c r="CQ61" s="4">
        <f t="shared" si="1"/>
        <v>0</v>
      </c>
      <c r="CR61" s="4">
        <f t="shared" si="2"/>
        <v>0</v>
      </c>
      <c r="CS61" s="1">
        <f t="shared" si="3"/>
        <v>0</v>
      </c>
      <c r="CT61" s="9">
        <f t="shared" si="75"/>
        <v>0</v>
      </c>
      <c r="CU61" s="253"/>
      <c r="CV61" s="254"/>
      <c r="CW61" s="255"/>
      <c r="CX61" s="247"/>
      <c r="CY61" s="10"/>
      <c r="CZ61" s="10"/>
      <c r="DA61" s="10"/>
      <c r="DB61" s="10"/>
      <c r="DC61" s="10"/>
      <c r="DD61" s="10"/>
      <c r="DE61" s="10"/>
      <c r="DF61" s="10"/>
      <c r="DG61" s="10"/>
      <c r="DH61" s="10"/>
      <c r="DI61" s="10"/>
      <c r="DJ61" s="10"/>
      <c r="DK61" s="10"/>
      <c r="DL61" s="10"/>
      <c r="DM61" s="10"/>
      <c r="DN61" s="10"/>
      <c r="DO61" s="10"/>
      <c r="DP61" s="10"/>
      <c r="DQ61" s="10"/>
      <c r="DR61" s="10"/>
    </row>
    <row r="62" spans="1:132" hidden="1" x14ac:dyDescent="0.25">
      <c r="A62" s="1" t="s">
        <v>75</v>
      </c>
      <c r="B62" s="1" t="s">
        <v>142</v>
      </c>
      <c r="C62" s="1" t="s">
        <v>146</v>
      </c>
      <c r="D62" s="1"/>
      <c r="E62" s="1"/>
      <c r="F62" s="1"/>
      <c r="G62" s="62"/>
      <c r="H62" s="1"/>
      <c r="I62" s="1"/>
      <c r="J62" s="1"/>
      <c r="K62" s="1"/>
      <c r="L62" s="1"/>
      <c r="M62" s="1"/>
      <c r="N62" s="2"/>
      <c r="O62" s="15"/>
      <c r="P62" s="15"/>
      <c r="Q62" s="15"/>
      <c r="R62" s="15"/>
      <c r="S62" s="15"/>
      <c r="T62" s="15"/>
      <c r="U62" s="15"/>
      <c r="V62" s="15"/>
      <c r="W62" s="15"/>
      <c r="X62" s="15"/>
      <c r="Y62" s="15"/>
      <c r="Z62" s="15"/>
      <c r="AA62" s="15"/>
      <c r="AB62" s="15"/>
      <c r="AC62" s="15"/>
      <c r="AD62" s="15"/>
      <c r="AE62" s="15"/>
      <c r="AF62" s="15"/>
      <c r="AG62" s="15"/>
      <c r="AH62" s="15"/>
      <c r="AI62" s="15"/>
      <c r="AJ62" s="15"/>
      <c r="AK62" s="1"/>
      <c r="AL62" s="1"/>
      <c r="AM62" s="1"/>
      <c r="AN62" s="1"/>
      <c r="AO62" s="1"/>
      <c r="AP62" s="1"/>
      <c r="AQ62" s="1"/>
      <c r="AR62" s="1"/>
      <c r="AS62" s="1"/>
      <c r="AT62" s="1"/>
      <c r="AU62" s="1"/>
      <c r="AV62" s="1"/>
      <c r="AW62" s="1"/>
      <c r="AX62" s="1"/>
      <c r="AY62" s="1"/>
      <c r="AZ62" s="1"/>
      <c r="BA62" s="1"/>
      <c r="BB62" s="5"/>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6">
        <f t="shared" si="4"/>
        <v>0</v>
      </c>
      <c r="CC62" s="6">
        <f t="shared" si="5"/>
        <v>0</v>
      </c>
      <c r="CD62" s="6">
        <f t="shared" si="6"/>
        <v>0</v>
      </c>
      <c r="CE62" s="6">
        <f t="shared" si="7"/>
        <v>0</v>
      </c>
      <c r="CF62" s="6">
        <f t="shared" si="8"/>
        <v>0</v>
      </c>
      <c r="CG62" s="6">
        <f t="shared" si="9"/>
        <v>0</v>
      </c>
      <c r="CH62" s="6">
        <f t="shared" si="10"/>
        <v>0</v>
      </c>
      <c r="CI62" s="6">
        <f t="shared" si="11"/>
        <v>0</v>
      </c>
      <c r="CJ62" s="6">
        <f t="shared" si="12"/>
        <v>0</v>
      </c>
      <c r="CK62" s="6">
        <f t="shared" si="13"/>
        <v>0</v>
      </c>
      <c r="CL62" s="6">
        <f t="shared" si="14"/>
        <v>0</v>
      </c>
      <c r="CM62" s="70">
        <f t="shared" si="15"/>
        <v>0</v>
      </c>
      <c r="CN62" s="6">
        <f t="shared" si="16"/>
        <v>0</v>
      </c>
      <c r="CO62" s="5">
        <f t="shared" si="17"/>
        <v>0</v>
      </c>
      <c r="CP62" s="4">
        <f t="shared" ref="CP62" si="78">COUNTIF(BC62,"SI")</f>
        <v>0</v>
      </c>
      <c r="CQ62" s="4">
        <f t="shared" si="1"/>
        <v>0</v>
      </c>
      <c r="CR62" s="4">
        <f t="shared" si="2"/>
        <v>0</v>
      </c>
      <c r="CS62" s="1">
        <f t="shared" si="3"/>
        <v>0</v>
      </c>
      <c r="CT62" s="9">
        <f t="shared" si="75"/>
        <v>0</v>
      </c>
      <c r="CU62" s="253"/>
      <c r="CV62" s="254"/>
      <c r="CW62" s="255"/>
      <c r="CX62" s="247"/>
      <c r="CY62" s="10"/>
      <c r="CZ62" s="10"/>
      <c r="DA62" s="10"/>
      <c r="DB62" s="10"/>
      <c r="DC62" s="10"/>
      <c r="DD62" s="10"/>
      <c r="DE62" s="10"/>
      <c r="DF62" s="10"/>
      <c r="DG62" s="10"/>
      <c r="DH62" s="10"/>
      <c r="DI62" s="10"/>
      <c r="DJ62" s="10"/>
      <c r="DK62" s="10"/>
      <c r="DL62" s="10"/>
      <c r="DM62" s="10"/>
      <c r="DN62" s="10"/>
      <c r="DO62" s="10"/>
      <c r="DP62" s="10"/>
      <c r="DQ62" s="10"/>
      <c r="DR62" s="10"/>
    </row>
    <row r="63" spans="1:132" hidden="1" x14ac:dyDescent="0.25">
      <c r="A63" s="1" t="s">
        <v>75</v>
      </c>
      <c r="B63" s="1" t="s">
        <v>142</v>
      </c>
      <c r="C63" s="1" t="s">
        <v>147</v>
      </c>
      <c r="D63" s="1"/>
      <c r="E63" s="1"/>
      <c r="F63" s="1"/>
      <c r="G63" s="62"/>
      <c r="H63" s="1"/>
      <c r="I63" s="1"/>
      <c r="J63" s="18"/>
      <c r="K63" s="18"/>
      <c r="L63" s="18"/>
      <c r="M63" s="18"/>
      <c r="N63" s="44"/>
      <c r="O63" s="43"/>
      <c r="P63" s="19"/>
      <c r="Q63" s="19"/>
      <c r="R63" s="19"/>
      <c r="S63" s="19"/>
      <c r="T63" s="19"/>
      <c r="U63" s="19"/>
      <c r="V63" s="19"/>
      <c r="W63" s="19"/>
      <c r="X63" s="19"/>
      <c r="Y63" s="19"/>
      <c r="Z63" s="19"/>
      <c r="AA63" s="19"/>
      <c r="AB63" s="19"/>
      <c r="AC63" s="19"/>
      <c r="AD63" s="19"/>
      <c r="AE63" s="19"/>
      <c r="AF63" s="19"/>
      <c r="AG63" s="19"/>
      <c r="AH63" s="19"/>
      <c r="AI63" s="19"/>
      <c r="AJ63" s="19"/>
      <c r="AK63" s="1"/>
      <c r="AL63" s="1"/>
      <c r="AM63" s="1"/>
      <c r="AN63" s="1"/>
      <c r="AO63" s="1"/>
      <c r="AP63" s="1"/>
      <c r="AQ63" s="1"/>
      <c r="AR63" s="1"/>
      <c r="AS63" s="1"/>
      <c r="AT63" s="1"/>
      <c r="AU63" s="1"/>
      <c r="AV63" s="1"/>
      <c r="AW63" s="1"/>
      <c r="AX63" s="1"/>
      <c r="AY63" s="1"/>
      <c r="AZ63" s="1"/>
      <c r="BA63" s="1"/>
      <c r="BB63" s="5"/>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6">
        <f t="shared" si="4"/>
        <v>0</v>
      </c>
      <c r="CC63" s="6">
        <f t="shared" si="5"/>
        <v>0</v>
      </c>
      <c r="CD63" s="6">
        <f t="shared" si="6"/>
        <v>0</v>
      </c>
      <c r="CE63" s="6">
        <f t="shared" si="7"/>
        <v>0</v>
      </c>
      <c r="CF63" s="6">
        <f t="shared" si="8"/>
        <v>0</v>
      </c>
      <c r="CG63" s="6">
        <f t="shared" si="9"/>
        <v>0</v>
      </c>
      <c r="CH63" s="6">
        <f t="shared" si="10"/>
        <v>0</v>
      </c>
      <c r="CI63" s="6">
        <f t="shared" si="11"/>
        <v>0</v>
      </c>
      <c r="CJ63" s="6">
        <f t="shared" si="12"/>
        <v>0</v>
      </c>
      <c r="CK63" s="6">
        <f t="shared" si="13"/>
        <v>0</v>
      </c>
      <c r="CL63" s="6">
        <f t="shared" si="14"/>
        <v>0</v>
      </c>
      <c r="CM63" s="70">
        <f t="shared" si="15"/>
        <v>0</v>
      </c>
      <c r="CN63" s="6">
        <f t="shared" si="16"/>
        <v>0</v>
      </c>
      <c r="CO63" s="5">
        <f t="shared" si="17"/>
        <v>0</v>
      </c>
      <c r="CP63" s="4">
        <f t="shared" ref="CP63" si="79">COUNTIF(BC63,"SI")</f>
        <v>0</v>
      </c>
      <c r="CQ63" s="4">
        <f t="shared" si="1"/>
        <v>0</v>
      </c>
      <c r="CR63" s="4">
        <f t="shared" si="2"/>
        <v>0</v>
      </c>
      <c r="CS63" s="1">
        <f t="shared" si="3"/>
        <v>0</v>
      </c>
      <c r="CT63" s="9">
        <f t="shared" si="75"/>
        <v>0</v>
      </c>
      <c r="CU63" s="253"/>
      <c r="CV63" s="254"/>
      <c r="CW63" s="255"/>
      <c r="CX63" s="247"/>
      <c r="CY63" s="10"/>
      <c r="CZ63" s="10"/>
      <c r="DA63" s="10"/>
      <c r="DB63" s="10"/>
      <c r="DC63" s="10"/>
      <c r="DD63" s="10"/>
      <c r="DE63" s="10"/>
      <c r="DF63" s="10"/>
      <c r="DG63" s="10"/>
      <c r="DH63" s="10"/>
      <c r="DI63" s="10"/>
      <c r="DJ63" s="10"/>
      <c r="DK63" s="10"/>
      <c r="DL63" s="10"/>
      <c r="DM63" s="10"/>
      <c r="DN63" s="10"/>
      <c r="DO63" s="10"/>
      <c r="DP63" s="10"/>
      <c r="DQ63" s="10"/>
      <c r="DR63" s="10"/>
    </row>
    <row r="64" spans="1:132" hidden="1" x14ac:dyDescent="0.25">
      <c r="A64" s="1" t="s">
        <v>75</v>
      </c>
      <c r="B64" s="1" t="s">
        <v>142</v>
      </c>
      <c r="C64" s="1" t="s">
        <v>148</v>
      </c>
      <c r="D64" s="1"/>
      <c r="E64" s="1"/>
      <c r="F64" s="1"/>
      <c r="G64" s="62"/>
      <c r="H64" s="1"/>
      <c r="I64" s="1"/>
      <c r="J64" s="1"/>
      <c r="K64" s="1"/>
      <c r="L64" s="1"/>
      <c r="M64" s="1"/>
      <c r="N64" s="44"/>
      <c r="O64" s="43"/>
      <c r="P64" s="19"/>
      <c r="Q64" s="19"/>
      <c r="R64" s="19"/>
      <c r="S64" s="19"/>
      <c r="T64" s="19"/>
      <c r="U64" s="19"/>
      <c r="V64" s="19"/>
      <c r="W64" s="19"/>
      <c r="X64" s="19"/>
      <c r="Y64" s="19"/>
      <c r="Z64" s="19"/>
      <c r="AA64" s="19"/>
      <c r="AB64" s="19"/>
      <c r="AC64" s="19"/>
      <c r="AD64" s="19"/>
      <c r="AE64" s="19"/>
      <c r="AF64" s="19"/>
      <c r="AG64" s="19"/>
      <c r="AH64" s="19"/>
      <c r="AI64" s="19"/>
      <c r="AJ64" s="19"/>
      <c r="AK64" s="1"/>
      <c r="AL64" s="1"/>
      <c r="AM64" s="1"/>
      <c r="AN64" s="1"/>
      <c r="AO64" s="1"/>
      <c r="AP64" s="1"/>
      <c r="AQ64" s="1"/>
      <c r="AR64" s="1"/>
      <c r="AS64" s="1"/>
      <c r="AT64" s="1"/>
      <c r="AU64" s="1"/>
      <c r="AV64" s="1"/>
      <c r="AW64" s="1"/>
      <c r="AX64" s="1"/>
      <c r="AY64" s="1"/>
      <c r="AZ64" s="1"/>
      <c r="BA64" s="1"/>
      <c r="BB64" s="5"/>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6">
        <f t="shared" si="4"/>
        <v>0</v>
      </c>
      <c r="CC64" s="6">
        <f t="shared" si="5"/>
        <v>0</v>
      </c>
      <c r="CD64" s="6">
        <f t="shared" si="6"/>
        <v>0</v>
      </c>
      <c r="CE64" s="6">
        <f t="shared" si="7"/>
        <v>0</v>
      </c>
      <c r="CF64" s="6">
        <f t="shared" si="8"/>
        <v>0</v>
      </c>
      <c r="CG64" s="6">
        <f t="shared" si="9"/>
        <v>0</v>
      </c>
      <c r="CH64" s="6">
        <f t="shared" si="10"/>
        <v>0</v>
      </c>
      <c r="CI64" s="6">
        <f t="shared" si="11"/>
        <v>0</v>
      </c>
      <c r="CJ64" s="6">
        <f t="shared" si="12"/>
        <v>0</v>
      </c>
      <c r="CK64" s="6">
        <f t="shared" si="13"/>
        <v>0</v>
      </c>
      <c r="CL64" s="6">
        <f t="shared" si="14"/>
        <v>0</v>
      </c>
      <c r="CM64" s="70">
        <f t="shared" si="15"/>
        <v>0</v>
      </c>
      <c r="CN64" s="6">
        <f t="shared" si="16"/>
        <v>0</v>
      </c>
      <c r="CO64" s="5">
        <f t="shared" si="17"/>
        <v>0</v>
      </c>
      <c r="CP64" s="4">
        <f t="shared" ref="CP64" si="80">COUNTIF(BC64,"SI")</f>
        <v>0</v>
      </c>
      <c r="CQ64" s="4">
        <f t="shared" si="1"/>
        <v>0</v>
      </c>
      <c r="CR64" s="4">
        <f t="shared" si="2"/>
        <v>0</v>
      </c>
      <c r="CS64" s="1">
        <f t="shared" si="3"/>
        <v>0</v>
      </c>
      <c r="CT64" s="9">
        <f t="shared" si="75"/>
        <v>0</v>
      </c>
      <c r="CU64" s="253"/>
      <c r="CV64" s="254"/>
      <c r="CW64" s="255"/>
      <c r="CX64" s="247"/>
      <c r="CY64" s="10"/>
      <c r="CZ64" s="10"/>
      <c r="DA64" s="10"/>
      <c r="DB64" s="10"/>
      <c r="DC64" s="10"/>
      <c r="DD64" s="10"/>
      <c r="DE64" s="10"/>
      <c r="DF64" s="10"/>
      <c r="DG64" s="10"/>
      <c r="DH64" s="10"/>
      <c r="DI64" s="10"/>
      <c r="DJ64" s="10"/>
      <c r="DK64" s="10"/>
      <c r="DL64" s="10"/>
      <c r="DM64" s="10"/>
      <c r="DN64" s="10"/>
      <c r="DO64" s="10"/>
      <c r="DP64" s="10"/>
      <c r="DQ64" s="10"/>
      <c r="DR64" s="10"/>
    </row>
    <row r="65" spans="1:128" hidden="1" x14ac:dyDescent="0.25">
      <c r="A65" s="1" t="s">
        <v>75</v>
      </c>
      <c r="B65" s="1" t="s">
        <v>142</v>
      </c>
      <c r="C65" s="1" t="s">
        <v>149</v>
      </c>
      <c r="D65" s="1"/>
      <c r="E65" s="1"/>
      <c r="F65" s="1"/>
      <c r="G65" s="62"/>
      <c r="H65" s="1"/>
      <c r="I65" s="1"/>
      <c r="J65" s="1"/>
      <c r="K65" s="1"/>
      <c r="L65" s="1"/>
      <c r="M65" s="1"/>
      <c r="N65" s="15"/>
      <c r="O65" s="15"/>
      <c r="P65" s="15"/>
      <c r="Q65" s="15"/>
      <c r="R65" s="15"/>
      <c r="S65" s="15"/>
      <c r="T65" s="15"/>
      <c r="U65" s="15"/>
      <c r="V65" s="15"/>
      <c r="W65" s="15"/>
      <c r="X65" s="15"/>
      <c r="Y65" s="15"/>
      <c r="Z65" s="15"/>
      <c r="AA65" s="15"/>
      <c r="AB65" s="15"/>
      <c r="AC65" s="15"/>
      <c r="AD65" s="15"/>
      <c r="AE65" s="15"/>
      <c r="AF65" s="15"/>
      <c r="AG65" s="15"/>
      <c r="AH65" s="15"/>
      <c r="AI65" s="15"/>
      <c r="AJ65" s="15"/>
      <c r="AK65" s="1"/>
      <c r="AL65" s="1"/>
      <c r="AM65" s="1"/>
      <c r="AN65" s="1"/>
      <c r="AO65" s="1"/>
      <c r="AP65" s="1"/>
      <c r="AQ65" s="1"/>
      <c r="AR65" s="1"/>
      <c r="AS65" s="1"/>
      <c r="AT65" s="1"/>
      <c r="AU65" s="1"/>
      <c r="AV65" s="1"/>
      <c r="AW65" s="1"/>
      <c r="AX65" s="1"/>
      <c r="AY65" s="1"/>
      <c r="AZ65" s="1"/>
      <c r="BA65" s="1"/>
      <c r="BB65" s="5"/>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6">
        <f t="shared" si="4"/>
        <v>0</v>
      </c>
      <c r="CC65" s="6">
        <f t="shared" si="5"/>
        <v>0</v>
      </c>
      <c r="CD65" s="6">
        <f t="shared" si="6"/>
        <v>0</v>
      </c>
      <c r="CE65" s="6">
        <f t="shared" si="7"/>
        <v>0</v>
      </c>
      <c r="CF65" s="6">
        <f t="shared" si="8"/>
        <v>0</v>
      </c>
      <c r="CG65" s="6">
        <f t="shared" si="9"/>
        <v>0</v>
      </c>
      <c r="CH65" s="6">
        <f t="shared" si="10"/>
        <v>0</v>
      </c>
      <c r="CI65" s="6">
        <f t="shared" si="11"/>
        <v>0</v>
      </c>
      <c r="CJ65" s="6">
        <f t="shared" si="12"/>
        <v>0</v>
      </c>
      <c r="CK65" s="6">
        <f t="shared" si="13"/>
        <v>0</v>
      </c>
      <c r="CL65" s="6">
        <f t="shared" si="14"/>
        <v>0</v>
      </c>
      <c r="CM65" s="70">
        <f t="shared" si="15"/>
        <v>0</v>
      </c>
      <c r="CN65" s="6">
        <f t="shared" si="16"/>
        <v>0</v>
      </c>
      <c r="CO65" s="5">
        <f t="shared" si="17"/>
        <v>0</v>
      </c>
      <c r="CP65" s="4">
        <f t="shared" ref="CP65" si="81">COUNTIF(BC65,"SI")</f>
        <v>0</v>
      </c>
      <c r="CQ65" s="4">
        <f t="shared" si="1"/>
        <v>0</v>
      </c>
      <c r="CR65" s="4">
        <f t="shared" si="2"/>
        <v>0</v>
      </c>
      <c r="CS65" s="1">
        <f t="shared" si="3"/>
        <v>0</v>
      </c>
      <c r="CT65" s="9">
        <f t="shared" si="75"/>
        <v>0</v>
      </c>
      <c r="CU65" s="253"/>
      <c r="CV65" s="254"/>
      <c r="CW65" s="255"/>
      <c r="CX65" s="247"/>
      <c r="CY65" s="10"/>
      <c r="CZ65" s="10"/>
      <c r="DA65" s="10"/>
      <c r="DB65" s="10"/>
      <c r="DC65" s="10"/>
      <c r="DD65" s="10"/>
      <c r="DE65" s="10"/>
      <c r="DF65" s="10"/>
      <c r="DG65" s="10"/>
      <c r="DH65" s="10"/>
      <c r="DI65" s="10"/>
      <c r="DJ65" s="10"/>
      <c r="DK65" s="10"/>
      <c r="DL65" s="10"/>
      <c r="DM65" s="10"/>
      <c r="DN65" s="10"/>
      <c r="DO65" s="10"/>
      <c r="DP65" s="10"/>
      <c r="DQ65" s="10"/>
      <c r="DR65" s="10"/>
    </row>
    <row r="66" spans="1:128" hidden="1" x14ac:dyDescent="0.25">
      <c r="A66" s="1" t="s">
        <v>75</v>
      </c>
      <c r="B66" s="1" t="s">
        <v>142</v>
      </c>
      <c r="C66" s="1" t="s">
        <v>150</v>
      </c>
      <c r="D66" s="60"/>
      <c r="E66" s="1"/>
      <c r="F66" s="61"/>
      <c r="G66" s="62"/>
      <c r="H66" s="1"/>
      <c r="I66" s="1"/>
      <c r="J66" s="60"/>
      <c r="K66" s="72"/>
      <c r="L66" s="73"/>
      <c r="M66" s="74"/>
      <c r="N66" s="72"/>
      <c r="O66" s="83"/>
      <c r="P66" s="19"/>
      <c r="Q66" s="99"/>
      <c r="R66" s="99"/>
      <c r="S66" s="99"/>
      <c r="T66" s="84"/>
      <c r="U66" s="84"/>
      <c r="V66" s="84"/>
      <c r="W66" s="84"/>
      <c r="X66" s="84"/>
      <c r="Y66" s="84"/>
      <c r="Z66" s="84"/>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60"/>
      <c r="BB66" s="98"/>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
        <f t="shared" si="4"/>
        <v>0</v>
      </c>
      <c r="CC66" s="6">
        <f t="shared" si="5"/>
        <v>0</v>
      </c>
      <c r="CD66" s="6">
        <f t="shared" si="6"/>
        <v>0</v>
      </c>
      <c r="CE66" s="6">
        <f t="shared" si="7"/>
        <v>0</v>
      </c>
      <c r="CF66" s="6">
        <f t="shared" si="8"/>
        <v>0</v>
      </c>
      <c r="CG66" s="6">
        <f t="shared" si="9"/>
        <v>0</v>
      </c>
      <c r="CH66" s="6">
        <f t="shared" si="10"/>
        <v>0</v>
      </c>
      <c r="CI66" s="6">
        <f t="shared" si="11"/>
        <v>0</v>
      </c>
      <c r="CJ66" s="6">
        <f t="shared" si="12"/>
        <v>0</v>
      </c>
      <c r="CK66" s="6">
        <f t="shared" si="13"/>
        <v>0</v>
      </c>
      <c r="CL66" s="6">
        <f t="shared" si="14"/>
        <v>0</v>
      </c>
      <c r="CM66" s="70">
        <f>CL66/32</f>
        <v>0</v>
      </c>
      <c r="CN66" s="6">
        <f t="shared" si="16"/>
        <v>0</v>
      </c>
      <c r="CO66" s="5">
        <f t="shared" si="17"/>
        <v>0</v>
      </c>
      <c r="CP66" s="4">
        <f t="shared" ref="CP66" si="82">COUNTIF(BC66,"SI")</f>
        <v>0</v>
      </c>
      <c r="CQ66" s="4">
        <f t="shared" si="1"/>
        <v>0</v>
      </c>
      <c r="CR66" s="4">
        <f t="shared" si="2"/>
        <v>0</v>
      </c>
      <c r="CS66" s="1">
        <f t="shared" si="3"/>
        <v>0</v>
      </c>
      <c r="CT66" s="9">
        <f t="shared" si="75"/>
        <v>0</v>
      </c>
      <c r="CU66" s="253"/>
      <c r="CV66" s="254"/>
      <c r="CW66" s="255"/>
      <c r="CX66" s="247"/>
      <c r="CY66" s="10"/>
      <c r="CZ66" s="10"/>
      <c r="DA66" s="10"/>
      <c r="DB66" s="10"/>
      <c r="DC66" s="10"/>
      <c r="DD66" s="10"/>
      <c r="DE66" s="10"/>
      <c r="DF66" s="10"/>
      <c r="DG66" s="10"/>
      <c r="DH66" s="10"/>
      <c r="DI66" s="10"/>
      <c r="DJ66" s="10"/>
      <c r="DK66" s="10"/>
      <c r="DL66" s="10"/>
      <c r="DM66" s="10"/>
      <c r="DN66" s="10"/>
      <c r="DO66" s="10"/>
      <c r="DP66" s="10"/>
      <c r="DQ66" s="10"/>
      <c r="DR66" s="10"/>
    </row>
    <row r="67" spans="1:128" hidden="1" x14ac:dyDescent="0.25">
      <c r="A67" s="1" t="s">
        <v>75</v>
      </c>
      <c r="B67" s="1" t="s">
        <v>142</v>
      </c>
      <c r="C67" s="1" t="s">
        <v>151</v>
      </c>
      <c r="D67" s="1"/>
      <c r="E67" s="1"/>
      <c r="F67" s="1"/>
      <c r="G67" s="62"/>
      <c r="H67" s="1"/>
      <c r="I67" s="1"/>
      <c r="J67" s="1"/>
      <c r="K67" s="1"/>
      <c r="L67" s="1"/>
      <c r="M67" s="18"/>
      <c r="N67" s="25"/>
      <c r="O67" s="43"/>
      <c r="P67" s="19"/>
      <c r="Q67" s="84"/>
      <c r="R67" s="84"/>
      <c r="S67" s="84"/>
      <c r="T67" s="84"/>
      <c r="U67" s="84"/>
      <c r="V67" s="84"/>
      <c r="W67" s="84"/>
      <c r="X67" s="84"/>
      <c r="Y67" s="84"/>
      <c r="Z67" s="84"/>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60"/>
      <c r="BB67" s="98"/>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
        <f t="shared" si="4"/>
        <v>0</v>
      </c>
      <c r="CC67" s="6">
        <f t="shared" si="5"/>
        <v>0</v>
      </c>
      <c r="CD67" s="6">
        <f t="shared" si="6"/>
        <v>0</v>
      </c>
      <c r="CE67" s="6">
        <f t="shared" si="7"/>
        <v>0</v>
      </c>
      <c r="CF67" s="6">
        <f t="shared" si="8"/>
        <v>0</v>
      </c>
      <c r="CG67" s="6">
        <f t="shared" si="9"/>
        <v>0</v>
      </c>
      <c r="CH67" s="6">
        <f t="shared" si="10"/>
        <v>0</v>
      </c>
      <c r="CI67" s="6">
        <f t="shared" si="11"/>
        <v>0</v>
      </c>
      <c r="CJ67" s="6">
        <f t="shared" si="12"/>
        <v>0</v>
      </c>
      <c r="CK67" s="6">
        <f t="shared" si="13"/>
        <v>0</v>
      </c>
      <c r="CL67" s="6">
        <f t="shared" si="14"/>
        <v>0</v>
      </c>
      <c r="CM67" s="70">
        <f t="shared" si="15"/>
        <v>0</v>
      </c>
      <c r="CN67" s="6">
        <f t="shared" si="16"/>
        <v>0</v>
      </c>
      <c r="CO67" s="5">
        <f t="shared" si="17"/>
        <v>0</v>
      </c>
      <c r="CP67" s="4">
        <f t="shared" ref="CP67" si="83">COUNTIF(BC67,"SI")</f>
        <v>0</v>
      </c>
      <c r="CQ67" s="4">
        <f t="shared" si="1"/>
        <v>0</v>
      </c>
      <c r="CR67" s="4">
        <f t="shared" si="2"/>
        <v>0</v>
      </c>
      <c r="CS67" s="1">
        <f t="shared" si="3"/>
        <v>0</v>
      </c>
      <c r="CT67" s="9">
        <f t="shared" si="75"/>
        <v>0</v>
      </c>
      <c r="CU67" s="253"/>
      <c r="CV67" s="254"/>
      <c r="CW67" s="255"/>
      <c r="CX67" s="247"/>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row>
    <row r="68" spans="1:128" ht="15" hidden="1" customHeight="1" x14ac:dyDescent="0.25">
      <c r="A68" s="1" t="s">
        <v>75</v>
      </c>
      <c r="B68" s="1" t="s">
        <v>142</v>
      </c>
      <c r="C68" s="1" t="s">
        <v>152</v>
      </c>
      <c r="D68" s="1"/>
      <c r="E68" s="1"/>
      <c r="F68" s="1"/>
      <c r="G68" s="62"/>
      <c r="H68" s="1"/>
      <c r="I68" s="1"/>
      <c r="J68" s="1"/>
      <c r="K68" s="1"/>
      <c r="L68" s="1"/>
      <c r="M68" s="1"/>
      <c r="N68" s="15"/>
      <c r="O68" s="15"/>
      <c r="P68" s="15"/>
      <c r="Q68" s="84"/>
      <c r="R68" s="84"/>
      <c r="S68" s="84"/>
      <c r="T68" s="84"/>
      <c r="U68" s="84"/>
      <c r="V68" s="84"/>
      <c r="W68" s="84"/>
      <c r="X68" s="84"/>
      <c r="Y68" s="84"/>
      <c r="Z68" s="84"/>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60"/>
      <c r="BB68" s="98"/>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
        <f t="shared" si="4"/>
        <v>0</v>
      </c>
      <c r="CC68" s="6">
        <f t="shared" si="5"/>
        <v>0</v>
      </c>
      <c r="CD68" s="6">
        <f t="shared" si="6"/>
        <v>0</v>
      </c>
      <c r="CE68" s="6">
        <f t="shared" si="7"/>
        <v>0</v>
      </c>
      <c r="CF68" s="6">
        <f t="shared" si="8"/>
        <v>0</v>
      </c>
      <c r="CG68" s="6">
        <f t="shared" si="9"/>
        <v>0</v>
      </c>
      <c r="CH68" s="6">
        <f t="shared" si="10"/>
        <v>0</v>
      </c>
      <c r="CI68" s="6">
        <f t="shared" si="11"/>
        <v>0</v>
      </c>
      <c r="CJ68" s="6">
        <f t="shared" si="12"/>
        <v>0</v>
      </c>
      <c r="CK68" s="6">
        <f t="shared" si="13"/>
        <v>0</v>
      </c>
      <c r="CL68" s="6">
        <f t="shared" si="14"/>
        <v>0</v>
      </c>
      <c r="CM68" s="70">
        <f t="shared" si="15"/>
        <v>0</v>
      </c>
      <c r="CN68" s="6">
        <f t="shared" si="16"/>
        <v>0</v>
      </c>
      <c r="CO68" s="5">
        <f t="shared" si="17"/>
        <v>0</v>
      </c>
      <c r="CP68" s="4">
        <f t="shared" ref="CP68" si="84">COUNTIF(BC68,"SI")</f>
        <v>0</v>
      </c>
      <c r="CQ68" s="4">
        <f t="shared" si="1"/>
        <v>0</v>
      </c>
      <c r="CR68" s="4">
        <f t="shared" si="2"/>
        <v>0</v>
      </c>
      <c r="CS68" s="1">
        <f t="shared" si="3"/>
        <v>0</v>
      </c>
      <c r="CT68" s="9">
        <f t="shared" si="75"/>
        <v>0</v>
      </c>
      <c r="CU68" s="253"/>
      <c r="CV68" s="254"/>
      <c r="CW68" s="255"/>
      <c r="CX68" s="247"/>
      <c r="CY68" s="10"/>
      <c r="CZ68" s="10"/>
      <c r="DA68" s="10"/>
      <c r="DB68" s="10"/>
      <c r="DC68" s="10"/>
      <c r="DD68" s="10" t="s">
        <v>78</v>
      </c>
      <c r="DE68" s="10"/>
      <c r="DF68" s="10"/>
      <c r="DG68" s="10"/>
      <c r="DH68" s="10"/>
      <c r="DI68" s="10"/>
      <c r="DJ68" s="10"/>
      <c r="DK68" s="10"/>
      <c r="DL68" s="10"/>
      <c r="DM68" s="10"/>
      <c r="DN68" s="10"/>
      <c r="DO68" s="10"/>
      <c r="DP68" s="10"/>
      <c r="DQ68" s="10"/>
      <c r="DR68" s="10"/>
      <c r="DS68" s="10"/>
      <c r="DT68" s="10"/>
      <c r="DU68" s="10"/>
      <c r="DV68" s="10"/>
      <c r="DW68" s="10"/>
      <c r="DX68" s="10"/>
    </row>
    <row r="69" spans="1:128" hidden="1" x14ac:dyDescent="0.25">
      <c r="A69" s="1" t="s">
        <v>75</v>
      </c>
      <c r="B69" s="1" t="s">
        <v>142</v>
      </c>
      <c r="C69" s="1" t="s">
        <v>153</v>
      </c>
      <c r="D69" s="1"/>
      <c r="E69" s="27"/>
      <c r="F69" s="1"/>
      <c r="G69" s="62"/>
      <c r="H69" s="1"/>
      <c r="I69" s="1"/>
      <c r="J69" s="27"/>
      <c r="K69" s="27"/>
      <c r="L69" s="27"/>
      <c r="M69" s="27"/>
      <c r="N69" s="28"/>
      <c r="O69" s="29"/>
      <c r="P69" s="29"/>
      <c r="Q69" s="84"/>
      <c r="R69" s="84"/>
      <c r="S69" s="84"/>
      <c r="T69" s="84"/>
      <c r="U69" s="84"/>
      <c r="V69" s="84"/>
      <c r="W69" s="84"/>
      <c r="X69" s="84"/>
      <c r="Y69" s="84"/>
      <c r="Z69" s="84"/>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60"/>
      <c r="BB69" s="98"/>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
        <f t="shared" si="4"/>
        <v>0</v>
      </c>
      <c r="CC69" s="6">
        <f t="shared" si="5"/>
        <v>0</v>
      </c>
      <c r="CD69" s="6">
        <f t="shared" si="6"/>
        <v>0</v>
      </c>
      <c r="CE69" s="6">
        <f t="shared" si="7"/>
        <v>0</v>
      </c>
      <c r="CF69" s="6">
        <f t="shared" si="8"/>
        <v>0</v>
      </c>
      <c r="CG69" s="6">
        <f t="shared" si="9"/>
        <v>0</v>
      </c>
      <c r="CH69" s="6">
        <f t="shared" si="10"/>
        <v>0</v>
      </c>
      <c r="CI69" s="6">
        <f t="shared" si="11"/>
        <v>0</v>
      </c>
      <c r="CJ69" s="6">
        <f t="shared" si="12"/>
        <v>0</v>
      </c>
      <c r="CK69" s="6">
        <f t="shared" si="13"/>
        <v>0</v>
      </c>
      <c r="CL69" s="6">
        <f t="shared" si="14"/>
        <v>0</v>
      </c>
      <c r="CM69" s="70">
        <f t="shared" si="15"/>
        <v>0</v>
      </c>
      <c r="CN69" s="6">
        <f t="shared" si="16"/>
        <v>0</v>
      </c>
      <c r="CO69" s="5">
        <f t="shared" si="17"/>
        <v>0</v>
      </c>
      <c r="CP69" s="4">
        <f t="shared" ref="CP69" si="85">COUNTIF(BC69,"SI")</f>
        <v>0</v>
      </c>
      <c r="CQ69" s="4">
        <f t="shared" si="1"/>
        <v>0</v>
      </c>
      <c r="CR69" s="4">
        <f t="shared" si="2"/>
        <v>0</v>
      </c>
      <c r="CS69" s="1">
        <f t="shared" si="3"/>
        <v>0</v>
      </c>
      <c r="CT69" s="9">
        <f t="shared" si="75"/>
        <v>0</v>
      </c>
      <c r="CU69" s="256"/>
      <c r="CV69" s="257"/>
      <c r="CW69" s="258"/>
      <c r="CX69" s="247"/>
      <c r="CY69" s="10"/>
      <c r="CZ69" s="10"/>
      <c r="DA69" s="10"/>
      <c r="DB69" s="10"/>
      <c r="DC69" s="10"/>
      <c r="DD69" s="10" t="s">
        <v>80</v>
      </c>
      <c r="DE69" s="10"/>
      <c r="DF69" s="10"/>
      <c r="DG69" s="10"/>
      <c r="DH69" s="10"/>
      <c r="DI69" s="10"/>
      <c r="DJ69" s="10"/>
      <c r="DK69" s="10"/>
      <c r="DL69" s="10"/>
      <c r="DM69" s="10"/>
      <c r="DN69" s="10"/>
      <c r="DO69" s="10"/>
      <c r="DP69" s="10"/>
      <c r="DQ69" s="10"/>
      <c r="DR69" s="10"/>
      <c r="DS69" s="10"/>
      <c r="DT69" s="10"/>
      <c r="DU69" s="10"/>
      <c r="DV69" s="10"/>
      <c r="DW69" s="10"/>
      <c r="DX69" s="10"/>
    </row>
    <row r="70" spans="1:128" hidden="1" x14ac:dyDescent="0.25">
      <c r="A70" s="1" t="s">
        <v>75</v>
      </c>
      <c r="B70" s="1" t="s">
        <v>154</v>
      </c>
      <c r="C70" s="1" t="s">
        <v>155</v>
      </c>
      <c r="D70" s="1"/>
      <c r="E70" s="1"/>
      <c r="F70" s="1"/>
      <c r="G70" s="1"/>
      <c r="H70" s="1"/>
      <c r="I70" s="1"/>
      <c r="J70" s="1"/>
      <c r="K70" s="1"/>
      <c r="L70" s="1"/>
      <c r="M70" s="1"/>
      <c r="N70" s="15"/>
      <c r="O70" s="19"/>
      <c r="P70" s="19"/>
      <c r="Q70" s="84"/>
      <c r="R70" s="84"/>
      <c r="S70" s="84"/>
      <c r="T70" s="84"/>
      <c r="U70" s="84"/>
      <c r="V70" s="84"/>
      <c r="W70" s="84"/>
      <c r="X70" s="84"/>
      <c r="Y70" s="84"/>
      <c r="Z70" s="84"/>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60"/>
      <c r="BB70" s="98"/>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
        <f t="shared" ref="CB70:CB109" si="86">COUNTIF(Q70:S70,"SI")</f>
        <v>0</v>
      </c>
      <c r="CC70" s="6">
        <f t="shared" ref="CC70:CC109" si="87">COUNTIF(T70:V70,"SI")</f>
        <v>0</v>
      </c>
      <c r="CD70" s="6">
        <f t="shared" ref="CD70:CD109" si="88">COUNTIF(W70:Z70,"SI")</f>
        <v>0</v>
      </c>
      <c r="CE70" s="6">
        <f t="shared" ref="CE70:CE109" si="89">COUNTIF(AA70:AD70,"SI")</f>
        <v>0</v>
      </c>
      <c r="CF70" s="6">
        <f t="shared" ref="CF70:CF109" si="90">COUNTIF(AE70:AI70,"SI")</f>
        <v>0</v>
      </c>
      <c r="CG70" s="6">
        <f t="shared" ref="CG70:CG109" si="91">COUNTIF(AJ70:AL70,"SI")</f>
        <v>0</v>
      </c>
      <c r="CH70" s="6">
        <f t="shared" ref="CH70:CH109" si="92">COUNTIF(AM70:AO70,"SI")</f>
        <v>0</v>
      </c>
      <c r="CI70" s="6">
        <f t="shared" ref="CI70:CI109" si="93">COUNTIF(AP70:AS70,"SI")</f>
        <v>0</v>
      </c>
      <c r="CJ70" s="6">
        <f t="shared" ref="CJ70:CJ109" si="94">COUNTIF(AT70:AW70,"SI")</f>
        <v>0</v>
      </c>
      <c r="CK70" s="6">
        <f t="shared" ref="CK70:CK109" si="95">COUNTIF(AX70:AZ70,"SI")</f>
        <v>0</v>
      </c>
      <c r="CL70" s="6">
        <f t="shared" ref="CL70:CL109" si="96">SUM(CB70:CK70)</f>
        <v>0</v>
      </c>
      <c r="CM70" s="70">
        <f t="shared" ref="CM70:CM109" si="97">CL70/36</f>
        <v>0</v>
      </c>
      <c r="CN70" s="6">
        <f t="shared" ref="CN70:CN109" si="98">COUNTIF(BA70,"SI")</f>
        <v>0</v>
      </c>
      <c r="CO70" s="5">
        <f t="shared" ref="CO70:CO109" si="99">COUNTIF(BB70,"SI")</f>
        <v>0</v>
      </c>
      <c r="CP70" s="4">
        <f t="shared" ref="CP70" si="100">COUNTIF(BC70,"SI")</f>
        <v>0</v>
      </c>
      <c r="CQ70" s="4">
        <f t="shared" si="1"/>
        <v>0</v>
      </c>
      <c r="CR70" s="4">
        <f t="shared" si="2"/>
        <v>0</v>
      </c>
      <c r="CS70" s="1">
        <f t="shared" si="3"/>
        <v>0</v>
      </c>
      <c r="CT70" s="45">
        <f t="shared" si="75"/>
        <v>0</v>
      </c>
      <c r="CU70" s="250">
        <f>AVERAGE(CT70:CT77)</f>
        <v>0</v>
      </c>
      <c r="CV70" s="251"/>
      <c r="CW70" s="252"/>
      <c r="CX70" s="247"/>
      <c r="CY70" s="10"/>
      <c r="CZ70" s="10"/>
      <c r="DA70" s="10"/>
      <c r="DB70" s="10"/>
      <c r="DC70" s="10"/>
      <c r="DD70" s="10" t="s">
        <v>79</v>
      </c>
      <c r="DE70" s="10"/>
      <c r="DF70" s="10"/>
      <c r="DG70" s="10"/>
      <c r="DH70" s="10"/>
      <c r="DI70" s="10"/>
      <c r="DJ70" s="10"/>
      <c r="DK70" s="10"/>
      <c r="DL70" s="10"/>
      <c r="DM70" s="10"/>
      <c r="DN70" s="10"/>
      <c r="DO70" s="10"/>
      <c r="DP70" s="10"/>
      <c r="DQ70" s="10"/>
      <c r="DR70" s="10"/>
      <c r="DS70" s="10"/>
      <c r="DT70" s="10"/>
      <c r="DU70" s="10"/>
      <c r="DV70" s="10"/>
      <c r="DW70" s="10"/>
      <c r="DX70" s="10"/>
    </row>
    <row r="71" spans="1:128" hidden="1" x14ac:dyDescent="0.25">
      <c r="A71" s="1" t="s">
        <v>75</v>
      </c>
      <c r="B71" s="1" t="s">
        <v>154</v>
      </c>
      <c r="C71" s="1" t="s">
        <v>156</v>
      </c>
      <c r="D71" s="1"/>
      <c r="E71" s="1"/>
      <c r="F71" s="1"/>
      <c r="G71" s="1"/>
      <c r="H71" s="1"/>
      <c r="I71" s="1"/>
      <c r="J71" s="1"/>
      <c r="K71" s="1"/>
      <c r="L71" s="1"/>
      <c r="M71" s="1"/>
      <c r="N71" s="15"/>
      <c r="O71" s="19"/>
      <c r="P71" s="19"/>
      <c r="Q71" s="84"/>
      <c r="R71" s="84"/>
      <c r="S71" s="84"/>
      <c r="T71" s="84"/>
      <c r="U71" s="84"/>
      <c r="V71" s="84"/>
      <c r="W71" s="84"/>
      <c r="X71" s="84"/>
      <c r="Y71" s="84"/>
      <c r="Z71" s="84"/>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60"/>
      <c r="BB71" s="98"/>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
        <f t="shared" si="86"/>
        <v>0</v>
      </c>
      <c r="CC71" s="6">
        <f t="shared" si="87"/>
        <v>0</v>
      </c>
      <c r="CD71" s="6">
        <f t="shared" si="88"/>
        <v>0</v>
      </c>
      <c r="CE71" s="6">
        <f t="shared" si="89"/>
        <v>0</v>
      </c>
      <c r="CF71" s="6">
        <f t="shared" si="90"/>
        <v>0</v>
      </c>
      <c r="CG71" s="6">
        <f t="shared" si="91"/>
        <v>0</v>
      </c>
      <c r="CH71" s="6">
        <f t="shared" si="92"/>
        <v>0</v>
      </c>
      <c r="CI71" s="6">
        <f t="shared" si="93"/>
        <v>0</v>
      </c>
      <c r="CJ71" s="6">
        <f t="shared" si="94"/>
        <v>0</v>
      </c>
      <c r="CK71" s="6">
        <f t="shared" si="95"/>
        <v>0</v>
      </c>
      <c r="CL71" s="6">
        <f t="shared" si="96"/>
        <v>0</v>
      </c>
      <c r="CM71" s="70">
        <f t="shared" si="97"/>
        <v>0</v>
      </c>
      <c r="CN71" s="6">
        <f t="shared" si="98"/>
        <v>0</v>
      </c>
      <c r="CO71" s="5">
        <f t="shared" si="99"/>
        <v>0</v>
      </c>
      <c r="CP71" s="4">
        <f t="shared" ref="CP71" si="101">COUNTIF(BC71,"SI")</f>
        <v>0</v>
      </c>
      <c r="CQ71" s="4">
        <f t="shared" si="1"/>
        <v>0</v>
      </c>
      <c r="CR71" s="4">
        <f t="shared" si="2"/>
        <v>0</v>
      </c>
      <c r="CS71" s="1">
        <f t="shared" si="3"/>
        <v>0</v>
      </c>
      <c r="CT71" s="45">
        <f t="shared" si="75"/>
        <v>0</v>
      </c>
      <c r="CU71" s="253"/>
      <c r="CV71" s="254"/>
      <c r="CW71" s="255"/>
      <c r="CX71" s="247"/>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row>
    <row r="72" spans="1:128" hidden="1" x14ac:dyDescent="0.25">
      <c r="A72" s="1" t="s">
        <v>75</v>
      </c>
      <c r="B72" s="1" t="s">
        <v>154</v>
      </c>
      <c r="C72" s="1" t="s">
        <v>157</v>
      </c>
      <c r="D72" s="1"/>
      <c r="E72" s="1"/>
      <c r="F72" s="1"/>
      <c r="G72" s="1"/>
      <c r="H72" s="1"/>
      <c r="I72" s="1"/>
      <c r="J72" s="1"/>
      <c r="K72" s="1"/>
      <c r="L72" s="1"/>
      <c r="M72" s="1"/>
      <c r="N72" s="15"/>
      <c r="O72" s="19"/>
      <c r="P72" s="19"/>
      <c r="Q72" s="84"/>
      <c r="R72" s="84"/>
      <c r="S72" s="84"/>
      <c r="T72" s="84"/>
      <c r="U72" s="84"/>
      <c r="V72" s="84"/>
      <c r="W72" s="84"/>
      <c r="X72" s="84"/>
      <c r="Y72" s="84"/>
      <c r="Z72" s="84"/>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60"/>
      <c r="BB72" s="98"/>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
        <f t="shared" si="86"/>
        <v>0</v>
      </c>
      <c r="CC72" s="6">
        <f t="shared" si="87"/>
        <v>0</v>
      </c>
      <c r="CD72" s="6">
        <f t="shared" si="88"/>
        <v>0</v>
      </c>
      <c r="CE72" s="6">
        <f t="shared" si="89"/>
        <v>0</v>
      </c>
      <c r="CF72" s="6">
        <f t="shared" si="90"/>
        <v>0</v>
      </c>
      <c r="CG72" s="6">
        <f t="shared" si="91"/>
        <v>0</v>
      </c>
      <c r="CH72" s="6">
        <f t="shared" si="92"/>
        <v>0</v>
      </c>
      <c r="CI72" s="6">
        <f t="shared" si="93"/>
        <v>0</v>
      </c>
      <c r="CJ72" s="6">
        <f t="shared" si="94"/>
        <v>0</v>
      </c>
      <c r="CK72" s="6">
        <f t="shared" si="95"/>
        <v>0</v>
      </c>
      <c r="CL72" s="6">
        <f t="shared" si="96"/>
        <v>0</v>
      </c>
      <c r="CM72" s="70">
        <f t="shared" si="97"/>
        <v>0</v>
      </c>
      <c r="CN72" s="6">
        <f t="shared" si="98"/>
        <v>0</v>
      </c>
      <c r="CO72" s="5">
        <f t="shared" si="99"/>
        <v>0</v>
      </c>
      <c r="CP72" s="4">
        <f t="shared" ref="CP72" si="102">COUNTIF(BC72,"SI")</f>
        <v>0</v>
      </c>
      <c r="CQ72" s="4">
        <f t="shared" si="1"/>
        <v>0</v>
      </c>
      <c r="CR72" s="4">
        <f t="shared" si="2"/>
        <v>0</v>
      </c>
      <c r="CS72" s="1">
        <f t="shared" si="3"/>
        <v>0</v>
      </c>
      <c r="CT72" s="45">
        <f t="shared" si="75"/>
        <v>0</v>
      </c>
      <c r="CU72" s="253"/>
      <c r="CV72" s="254"/>
      <c r="CW72" s="255"/>
      <c r="CX72" s="247"/>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row>
    <row r="73" spans="1:128" hidden="1" x14ac:dyDescent="0.25">
      <c r="A73" s="1" t="s">
        <v>75</v>
      </c>
      <c r="B73" s="1" t="s">
        <v>154</v>
      </c>
      <c r="C73" s="1" t="s">
        <v>158</v>
      </c>
      <c r="D73" s="1"/>
      <c r="E73" s="1"/>
      <c r="F73" s="1"/>
      <c r="G73" s="1"/>
      <c r="H73" s="1"/>
      <c r="I73" s="1"/>
      <c r="J73" s="1"/>
      <c r="K73" s="1"/>
      <c r="L73" s="1"/>
      <c r="M73" s="1"/>
      <c r="N73" s="15"/>
      <c r="O73" s="19"/>
      <c r="P73" s="19"/>
      <c r="Q73" s="84"/>
      <c r="R73" s="84"/>
      <c r="S73" s="84"/>
      <c r="T73" s="84"/>
      <c r="U73" s="84"/>
      <c r="V73" s="84"/>
      <c r="W73" s="84"/>
      <c r="X73" s="84"/>
      <c r="Y73" s="84"/>
      <c r="Z73" s="84"/>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60"/>
      <c r="BB73" s="98"/>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
        <f t="shared" si="86"/>
        <v>0</v>
      </c>
      <c r="CC73" s="6">
        <f t="shared" si="87"/>
        <v>0</v>
      </c>
      <c r="CD73" s="6">
        <f t="shared" si="88"/>
        <v>0</v>
      </c>
      <c r="CE73" s="6">
        <f t="shared" si="89"/>
        <v>0</v>
      </c>
      <c r="CF73" s="6">
        <f t="shared" si="90"/>
        <v>0</v>
      </c>
      <c r="CG73" s="6">
        <f t="shared" si="91"/>
        <v>0</v>
      </c>
      <c r="CH73" s="6">
        <f t="shared" si="92"/>
        <v>0</v>
      </c>
      <c r="CI73" s="6">
        <f t="shared" si="93"/>
        <v>0</v>
      </c>
      <c r="CJ73" s="6">
        <f t="shared" si="94"/>
        <v>0</v>
      </c>
      <c r="CK73" s="6">
        <f t="shared" si="95"/>
        <v>0</v>
      </c>
      <c r="CL73" s="6">
        <f t="shared" si="96"/>
        <v>0</v>
      </c>
      <c r="CM73" s="70">
        <f t="shared" si="97"/>
        <v>0</v>
      </c>
      <c r="CN73" s="6">
        <f t="shared" si="98"/>
        <v>0</v>
      </c>
      <c r="CO73" s="5">
        <f t="shared" si="99"/>
        <v>0</v>
      </c>
      <c r="CP73" s="4">
        <f t="shared" ref="CP73" si="103">COUNTIF(BC73,"SI")</f>
        <v>0</v>
      </c>
      <c r="CQ73" s="4">
        <f t="shared" si="1"/>
        <v>0</v>
      </c>
      <c r="CR73" s="4">
        <f t="shared" si="2"/>
        <v>0</v>
      </c>
      <c r="CS73" s="1">
        <f t="shared" si="3"/>
        <v>0</v>
      </c>
      <c r="CT73" s="45">
        <f t="shared" si="75"/>
        <v>0</v>
      </c>
      <c r="CU73" s="253"/>
      <c r="CV73" s="254"/>
      <c r="CW73" s="255"/>
      <c r="CX73" s="247"/>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row>
    <row r="74" spans="1:128" hidden="1" x14ac:dyDescent="0.25">
      <c r="A74" s="1" t="s">
        <v>75</v>
      </c>
      <c r="B74" s="1" t="s">
        <v>154</v>
      </c>
      <c r="C74" s="1" t="s">
        <v>159</v>
      </c>
      <c r="D74" s="1"/>
      <c r="E74" s="1"/>
      <c r="F74" s="1"/>
      <c r="G74" s="1"/>
      <c r="H74" s="1"/>
      <c r="I74" s="1"/>
      <c r="J74" s="1"/>
      <c r="K74" s="1"/>
      <c r="L74" s="1"/>
      <c r="M74" s="1"/>
      <c r="N74" s="15"/>
      <c r="O74" s="19"/>
      <c r="P74" s="19"/>
      <c r="Q74" s="84"/>
      <c r="R74" s="84"/>
      <c r="S74" s="84"/>
      <c r="T74" s="84"/>
      <c r="U74" s="84"/>
      <c r="V74" s="84"/>
      <c r="W74" s="84"/>
      <c r="X74" s="84"/>
      <c r="Y74" s="84"/>
      <c r="Z74" s="84"/>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60"/>
      <c r="BB74" s="98"/>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
        <f t="shared" si="86"/>
        <v>0</v>
      </c>
      <c r="CC74" s="6">
        <f t="shared" si="87"/>
        <v>0</v>
      </c>
      <c r="CD74" s="6">
        <f t="shared" si="88"/>
        <v>0</v>
      </c>
      <c r="CE74" s="6">
        <f t="shared" si="89"/>
        <v>0</v>
      </c>
      <c r="CF74" s="6">
        <f t="shared" si="90"/>
        <v>0</v>
      </c>
      <c r="CG74" s="6">
        <f t="shared" si="91"/>
        <v>0</v>
      </c>
      <c r="CH74" s="6">
        <f t="shared" si="92"/>
        <v>0</v>
      </c>
      <c r="CI74" s="6">
        <f t="shared" si="93"/>
        <v>0</v>
      </c>
      <c r="CJ74" s="6">
        <f t="shared" si="94"/>
        <v>0</v>
      </c>
      <c r="CK74" s="6">
        <f t="shared" si="95"/>
        <v>0</v>
      </c>
      <c r="CL74" s="6">
        <f t="shared" si="96"/>
        <v>0</v>
      </c>
      <c r="CM74" s="70">
        <f t="shared" si="97"/>
        <v>0</v>
      </c>
      <c r="CN74" s="6">
        <f t="shared" si="98"/>
        <v>0</v>
      </c>
      <c r="CO74" s="5">
        <f t="shared" si="99"/>
        <v>0</v>
      </c>
      <c r="CP74" s="4">
        <f t="shared" ref="CP74" si="104">COUNTIF(BC74,"SI")</f>
        <v>0</v>
      </c>
      <c r="CQ74" s="4">
        <f t="shared" si="1"/>
        <v>0</v>
      </c>
      <c r="CR74" s="4">
        <f t="shared" si="2"/>
        <v>0</v>
      </c>
      <c r="CS74" s="1">
        <f t="shared" si="3"/>
        <v>0</v>
      </c>
      <c r="CT74" s="45">
        <f t="shared" si="75"/>
        <v>0</v>
      </c>
      <c r="CU74" s="253"/>
      <c r="CV74" s="254"/>
      <c r="CW74" s="255"/>
      <c r="CX74" s="247"/>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row>
    <row r="75" spans="1:128" hidden="1" x14ac:dyDescent="0.25">
      <c r="A75" s="1" t="s">
        <v>75</v>
      </c>
      <c r="B75" s="1" t="s">
        <v>154</v>
      </c>
      <c r="C75" s="1" t="s">
        <v>160</v>
      </c>
      <c r="D75" s="1"/>
      <c r="E75" s="1"/>
      <c r="F75" s="1"/>
      <c r="G75" s="1"/>
      <c r="H75" s="1"/>
      <c r="I75" s="1"/>
      <c r="J75" s="1"/>
      <c r="K75" s="1"/>
      <c r="L75" s="1"/>
      <c r="M75" s="1"/>
      <c r="N75" s="15"/>
      <c r="O75" s="19"/>
      <c r="P75" s="19"/>
      <c r="Q75" s="84"/>
      <c r="R75" s="84"/>
      <c r="S75" s="84"/>
      <c r="T75" s="84"/>
      <c r="U75" s="84"/>
      <c r="V75" s="84"/>
      <c r="W75" s="84"/>
      <c r="X75" s="84"/>
      <c r="Y75" s="84"/>
      <c r="Z75" s="84"/>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60"/>
      <c r="BB75" s="98"/>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
        <f t="shared" si="86"/>
        <v>0</v>
      </c>
      <c r="CC75" s="6">
        <f t="shared" si="87"/>
        <v>0</v>
      </c>
      <c r="CD75" s="6">
        <f t="shared" si="88"/>
        <v>0</v>
      </c>
      <c r="CE75" s="6">
        <f t="shared" si="89"/>
        <v>0</v>
      </c>
      <c r="CF75" s="6">
        <f t="shared" si="90"/>
        <v>0</v>
      </c>
      <c r="CG75" s="6">
        <f t="shared" si="91"/>
        <v>0</v>
      </c>
      <c r="CH75" s="6">
        <f t="shared" si="92"/>
        <v>0</v>
      </c>
      <c r="CI75" s="6">
        <f t="shared" si="93"/>
        <v>0</v>
      </c>
      <c r="CJ75" s="6">
        <f t="shared" si="94"/>
        <v>0</v>
      </c>
      <c r="CK75" s="6">
        <f t="shared" si="95"/>
        <v>0</v>
      </c>
      <c r="CL75" s="6">
        <f t="shared" si="96"/>
        <v>0</v>
      </c>
      <c r="CM75" s="70">
        <f t="shared" si="97"/>
        <v>0</v>
      </c>
      <c r="CN75" s="6">
        <f t="shared" si="98"/>
        <v>0</v>
      </c>
      <c r="CO75" s="5">
        <f t="shared" si="99"/>
        <v>0</v>
      </c>
      <c r="CP75" s="4">
        <f t="shared" ref="CP75" si="105">COUNTIF(BC75,"SI")</f>
        <v>0</v>
      </c>
      <c r="CQ75" s="4">
        <f t="shared" si="1"/>
        <v>0</v>
      </c>
      <c r="CR75" s="4">
        <f t="shared" si="2"/>
        <v>0</v>
      </c>
      <c r="CS75" s="1">
        <f t="shared" si="3"/>
        <v>0</v>
      </c>
      <c r="CT75" s="45">
        <f t="shared" si="75"/>
        <v>0</v>
      </c>
      <c r="CU75" s="253"/>
      <c r="CV75" s="254"/>
      <c r="CW75" s="255"/>
      <c r="CX75" s="247"/>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row>
    <row r="76" spans="1:128" ht="15" hidden="1" customHeight="1" x14ac:dyDescent="0.25">
      <c r="A76" s="1" t="s">
        <v>75</v>
      </c>
      <c r="B76" s="1" t="s">
        <v>154</v>
      </c>
      <c r="C76" s="1" t="s">
        <v>161</v>
      </c>
      <c r="D76" s="1"/>
      <c r="E76" s="1"/>
      <c r="F76" s="1"/>
      <c r="G76" s="1"/>
      <c r="H76" s="1"/>
      <c r="I76" s="1"/>
      <c r="J76" s="1"/>
      <c r="K76" s="1"/>
      <c r="L76" s="1"/>
      <c r="M76" s="1"/>
      <c r="N76" s="15"/>
      <c r="O76" s="15"/>
      <c r="P76" s="15"/>
      <c r="Q76" s="84"/>
      <c r="R76" s="84"/>
      <c r="S76" s="84"/>
      <c r="T76" s="84"/>
      <c r="U76" s="84"/>
      <c r="V76" s="84"/>
      <c r="W76" s="84"/>
      <c r="X76" s="84"/>
      <c r="Y76" s="84"/>
      <c r="Z76" s="84"/>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60"/>
      <c r="BB76" s="98"/>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
        <f t="shared" si="86"/>
        <v>0</v>
      </c>
      <c r="CC76" s="6">
        <f t="shared" si="87"/>
        <v>0</v>
      </c>
      <c r="CD76" s="6">
        <f t="shared" si="88"/>
        <v>0</v>
      </c>
      <c r="CE76" s="6">
        <f t="shared" si="89"/>
        <v>0</v>
      </c>
      <c r="CF76" s="6">
        <f t="shared" si="90"/>
        <v>0</v>
      </c>
      <c r="CG76" s="6">
        <f t="shared" si="91"/>
        <v>0</v>
      </c>
      <c r="CH76" s="6">
        <f t="shared" si="92"/>
        <v>0</v>
      </c>
      <c r="CI76" s="6">
        <f t="shared" si="93"/>
        <v>0</v>
      </c>
      <c r="CJ76" s="6">
        <f t="shared" si="94"/>
        <v>0</v>
      </c>
      <c r="CK76" s="6">
        <f t="shared" si="95"/>
        <v>0</v>
      </c>
      <c r="CL76" s="6">
        <f t="shared" si="96"/>
        <v>0</v>
      </c>
      <c r="CM76" s="70">
        <f t="shared" si="97"/>
        <v>0</v>
      </c>
      <c r="CN76" s="6">
        <f t="shared" si="98"/>
        <v>0</v>
      </c>
      <c r="CO76" s="5">
        <f t="shared" si="99"/>
        <v>0</v>
      </c>
      <c r="CP76" s="4">
        <f t="shared" ref="CP76" si="106">COUNTIF(BC76,"SI")</f>
        <v>0</v>
      </c>
      <c r="CQ76" s="4">
        <f t="shared" si="1"/>
        <v>0</v>
      </c>
      <c r="CR76" s="4">
        <f t="shared" si="2"/>
        <v>0</v>
      </c>
      <c r="CS76" s="1">
        <f t="shared" si="3"/>
        <v>0</v>
      </c>
      <c r="CT76" s="45">
        <f t="shared" si="75"/>
        <v>0</v>
      </c>
      <c r="CU76" s="253"/>
      <c r="CV76" s="254"/>
      <c r="CW76" s="255"/>
      <c r="CX76" s="247"/>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row>
    <row r="77" spans="1:128" hidden="1" x14ac:dyDescent="0.25">
      <c r="A77" s="1" t="s">
        <v>75</v>
      </c>
      <c r="B77" s="1" t="s">
        <v>154</v>
      </c>
      <c r="C77" s="1" t="s">
        <v>162</v>
      </c>
      <c r="D77" s="1"/>
      <c r="E77" s="1"/>
      <c r="F77" s="1"/>
      <c r="G77" s="1"/>
      <c r="H77" s="1"/>
      <c r="I77" s="1"/>
      <c r="J77" s="1"/>
      <c r="K77" s="1"/>
      <c r="L77" s="1"/>
      <c r="M77" s="1"/>
      <c r="N77" s="15"/>
      <c r="O77" s="19"/>
      <c r="P77" s="19"/>
      <c r="Q77" s="19"/>
      <c r="R77" s="19"/>
      <c r="S77" s="19"/>
      <c r="T77" s="19"/>
      <c r="U77" s="19"/>
      <c r="V77" s="19"/>
      <c r="W77" s="19"/>
      <c r="X77" s="19"/>
      <c r="Y77" s="19"/>
      <c r="Z77" s="19"/>
      <c r="AA77" s="19"/>
      <c r="AB77" s="19"/>
      <c r="AC77" s="19"/>
      <c r="AD77" s="19"/>
      <c r="AE77" s="19"/>
      <c r="AF77" s="19"/>
      <c r="AG77" s="19"/>
      <c r="AH77" s="19"/>
      <c r="AI77" s="19"/>
      <c r="AJ77" s="19"/>
      <c r="AK77" s="1"/>
      <c r="AL77" s="1"/>
      <c r="AM77" s="1"/>
      <c r="AN77" s="1"/>
      <c r="AO77" s="1"/>
      <c r="AP77" s="1"/>
      <c r="AQ77" s="1"/>
      <c r="AR77" s="1"/>
      <c r="AS77" s="1"/>
      <c r="AT77" s="1"/>
      <c r="AU77" s="1"/>
      <c r="AV77" s="1"/>
      <c r="AW77" s="1"/>
      <c r="AX77" s="1"/>
      <c r="AY77" s="1"/>
      <c r="AZ77" s="1"/>
      <c r="BA77" s="1"/>
      <c r="BB77" s="5"/>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6">
        <f t="shared" si="86"/>
        <v>0</v>
      </c>
      <c r="CC77" s="6">
        <f t="shared" si="87"/>
        <v>0</v>
      </c>
      <c r="CD77" s="6">
        <f t="shared" si="88"/>
        <v>0</v>
      </c>
      <c r="CE77" s="6">
        <f t="shared" si="89"/>
        <v>0</v>
      </c>
      <c r="CF77" s="6">
        <f t="shared" si="90"/>
        <v>0</v>
      </c>
      <c r="CG77" s="6">
        <f t="shared" si="91"/>
        <v>0</v>
      </c>
      <c r="CH77" s="6">
        <f t="shared" si="92"/>
        <v>0</v>
      </c>
      <c r="CI77" s="6">
        <f t="shared" si="93"/>
        <v>0</v>
      </c>
      <c r="CJ77" s="6">
        <f t="shared" si="94"/>
        <v>0</v>
      </c>
      <c r="CK77" s="6">
        <f t="shared" si="95"/>
        <v>0</v>
      </c>
      <c r="CL77" s="6">
        <f t="shared" si="96"/>
        <v>0</v>
      </c>
      <c r="CM77" s="70">
        <f t="shared" si="97"/>
        <v>0</v>
      </c>
      <c r="CN77" s="6">
        <f t="shared" si="98"/>
        <v>0</v>
      </c>
      <c r="CO77" s="5">
        <f t="shared" si="99"/>
        <v>0</v>
      </c>
      <c r="CP77" s="4">
        <f t="shared" ref="CP77" si="107">COUNTIF(BC77,"SI")</f>
        <v>0</v>
      </c>
      <c r="CQ77" s="4">
        <f t="shared" si="1"/>
        <v>0</v>
      </c>
      <c r="CR77" s="4">
        <f t="shared" si="2"/>
        <v>0</v>
      </c>
      <c r="CS77" s="1">
        <f t="shared" si="3"/>
        <v>0</v>
      </c>
      <c r="CT77" s="45">
        <f t="shared" si="75"/>
        <v>0</v>
      </c>
      <c r="CU77" s="256"/>
      <c r="CV77" s="257"/>
      <c r="CW77" s="258"/>
      <c r="CX77" s="247"/>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row>
    <row r="78" spans="1:128" hidden="1" x14ac:dyDescent="0.25">
      <c r="A78" s="1" t="s">
        <v>75</v>
      </c>
      <c r="B78" s="1" t="s">
        <v>163</v>
      </c>
      <c r="C78" s="1" t="s">
        <v>164</v>
      </c>
      <c r="D78" s="1"/>
      <c r="E78" s="1"/>
      <c r="F78" s="1"/>
      <c r="G78" s="1"/>
      <c r="H78" s="1"/>
      <c r="I78" s="1"/>
      <c r="J78" s="1"/>
      <c r="K78" s="1"/>
      <c r="L78" s="1"/>
      <c r="M78" s="1"/>
      <c r="N78" s="15"/>
      <c r="O78" s="15"/>
      <c r="P78" s="15"/>
      <c r="Q78" s="15"/>
      <c r="R78" s="15"/>
      <c r="S78" s="15"/>
      <c r="T78" s="15"/>
      <c r="U78" s="15"/>
      <c r="V78" s="15"/>
      <c r="W78" s="15"/>
      <c r="X78" s="15"/>
      <c r="Y78" s="15"/>
      <c r="Z78" s="15"/>
      <c r="AA78" s="15"/>
      <c r="AB78" s="15"/>
      <c r="AC78" s="15"/>
      <c r="AD78" s="15"/>
      <c r="AE78" s="15"/>
      <c r="AF78" s="15"/>
      <c r="AG78" s="15"/>
      <c r="AH78" s="15"/>
      <c r="AI78" s="15"/>
      <c r="AJ78" s="15"/>
      <c r="AK78" s="1"/>
      <c r="AL78" s="1"/>
      <c r="AM78" s="1"/>
      <c r="AN78" s="1"/>
      <c r="AO78" s="1"/>
      <c r="AP78" s="1"/>
      <c r="AQ78" s="1"/>
      <c r="AR78" s="1"/>
      <c r="AS78" s="1"/>
      <c r="AT78" s="1"/>
      <c r="AU78" s="1"/>
      <c r="AV78" s="1"/>
      <c r="AW78" s="1"/>
      <c r="AX78" s="1"/>
      <c r="AY78" s="1"/>
      <c r="AZ78" s="1"/>
      <c r="BA78" s="1"/>
      <c r="BB78" s="5"/>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6">
        <f t="shared" si="86"/>
        <v>0</v>
      </c>
      <c r="CC78" s="6">
        <f t="shared" si="87"/>
        <v>0</v>
      </c>
      <c r="CD78" s="6">
        <f t="shared" si="88"/>
        <v>0</v>
      </c>
      <c r="CE78" s="6">
        <f t="shared" si="89"/>
        <v>0</v>
      </c>
      <c r="CF78" s="6">
        <f t="shared" si="90"/>
        <v>0</v>
      </c>
      <c r="CG78" s="6">
        <f t="shared" si="91"/>
        <v>0</v>
      </c>
      <c r="CH78" s="6">
        <f t="shared" si="92"/>
        <v>0</v>
      </c>
      <c r="CI78" s="6">
        <f t="shared" si="93"/>
        <v>0</v>
      </c>
      <c r="CJ78" s="6">
        <f t="shared" si="94"/>
        <v>0</v>
      </c>
      <c r="CK78" s="6">
        <f t="shared" si="95"/>
        <v>0</v>
      </c>
      <c r="CL78" s="6">
        <f t="shared" si="96"/>
        <v>0</v>
      </c>
      <c r="CM78" s="70">
        <f t="shared" si="97"/>
        <v>0</v>
      </c>
      <c r="CN78" s="6">
        <f t="shared" si="98"/>
        <v>0</v>
      </c>
      <c r="CO78" s="5">
        <f t="shared" si="99"/>
        <v>0</v>
      </c>
      <c r="CP78" s="4">
        <f t="shared" ref="CP78" si="108">COUNTIF(BC78,"SI")</f>
        <v>0</v>
      </c>
      <c r="CQ78" s="4">
        <f t="shared" si="1"/>
        <v>0</v>
      </c>
      <c r="CR78" s="4">
        <f t="shared" si="2"/>
        <v>0</v>
      </c>
      <c r="CS78" s="1">
        <f t="shared" si="3"/>
        <v>0</v>
      </c>
      <c r="CT78" s="45">
        <f t="shared" si="75"/>
        <v>0</v>
      </c>
      <c r="CU78" s="250">
        <f>AVERAGE(CT78:CT79)</f>
        <v>0</v>
      </c>
      <c r="CV78" s="251"/>
      <c r="CW78" s="252"/>
      <c r="CX78" s="247"/>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row>
    <row r="79" spans="1:128" hidden="1" x14ac:dyDescent="0.25">
      <c r="A79" s="1" t="s">
        <v>75</v>
      </c>
      <c r="B79" s="1" t="s">
        <v>163</v>
      </c>
      <c r="C79" s="1" t="s">
        <v>163</v>
      </c>
      <c r="D79" s="1"/>
      <c r="E79" s="1"/>
      <c r="F79" s="1"/>
      <c r="G79" s="1"/>
      <c r="H79" s="1"/>
      <c r="I79" s="1"/>
      <c r="J79" s="1"/>
      <c r="K79" s="1"/>
      <c r="L79" s="1"/>
      <c r="M79" s="1"/>
      <c r="N79" s="15"/>
      <c r="O79" s="15"/>
      <c r="P79" s="15"/>
      <c r="Q79" s="15"/>
      <c r="R79" s="15"/>
      <c r="S79" s="15"/>
      <c r="T79" s="15"/>
      <c r="U79" s="15"/>
      <c r="V79" s="15"/>
      <c r="W79" s="15"/>
      <c r="X79" s="15"/>
      <c r="Y79" s="15"/>
      <c r="Z79" s="15"/>
      <c r="AA79" s="15"/>
      <c r="AB79" s="15"/>
      <c r="AC79" s="15"/>
      <c r="AD79" s="15"/>
      <c r="AE79" s="15"/>
      <c r="AF79" s="15"/>
      <c r="AG79" s="15"/>
      <c r="AH79" s="15"/>
      <c r="AI79" s="15"/>
      <c r="AJ79" s="15"/>
      <c r="AK79" s="1"/>
      <c r="AL79" s="1"/>
      <c r="AM79" s="1"/>
      <c r="AN79" s="1"/>
      <c r="AO79" s="1"/>
      <c r="AP79" s="1"/>
      <c r="AQ79" s="1"/>
      <c r="AR79" s="1"/>
      <c r="AS79" s="1"/>
      <c r="AT79" s="1"/>
      <c r="AU79" s="1"/>
      <c r="AV79" s="1"/>
      <c r="AW79" s="1"/>
      <c r="AX79" s="1"/>
      <c r="AY79" s="1"/>
      <c r="AZ79" s="1"/>
      <c r="BA79" s="1"/>
      <c r="BB79" s="5"/>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6">
        <f t="shared" si="86"/>
        <v>0</v>
      </c>
      <c r="CC79" s="6">
        <f t="shared" si="87"/>
        <v>0</v>
      </c>
      <c r="CD79" s="6">
        <f t="shared" si="88"/>
        <v>0</v>
      </c>
      <c r="CE79" s="6">
        <f t="shared" si="89"/>
        <v>0</v>
      </c>
      <c r="CF79" s="6">
        <f t="shared" si="90"/>
        <v>0</v>
      </c>
      <c r="CG79" s="6">
        <f t="shared" si="91"/>
        <v>0</v>
      </c>
      <c r="CH79" s="6">
        <f t="shared" si="92"/>
        <v>0</v>
      </c>
      <c r="CI79" s="6">
        <f t="shared" si="93"/>
        <v>0</v>
      </c>
      <c r="CJ79" s="6">
        <f t="shared" si="94"/>
        <v>0</v>
      </c>
      <c r="CK79" s="6">
        <f t="shared" si="95"/>
        <v>0</v>
      </c>
      <c r="CL79" s="6">
        <f t="shared" si="96"/>
        <v>0</v>
      </c>
      <c r="CM79" s="70">
        <f t="shared" si="97"/>
        <v>0</v>
      </c>
      <c r="CN79" s="6">
        <f t="shared" si="98"/>
        <v>0</v>
      </c>
      <c r="CO79" s="5">
        <f t="shared" si="99"/>
        <v>0</v>
      </c>
      <c r="CP79" s="4">
        <f t="shared" ref="CP79" si="109">COUNTIF(BC79,"SI")</f>
        <v>0</v>
      </c>
      <c r="CQ79" s="4">
        <f t="shared" si="1"/>
        <v>0</v>
      </c>
      <c r="CR79" s="4">
        <f t="shared" si="2"/>
        <v>0</v>
      </c>
      <c r="CS79" s="1">
        <f t="shared" si="3"/>
        <v>0</v>
      </c>
      <c r="CT79" s="45">
        <f t="shared" si="75"/>
        <v>0</v>
      </c>
      <c r="CU79" s="256"/>
      <c r="CV79" s="257"/>
      <c r="CW79" s="258"/>
      <c r="CX79" s="247"/>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row>
    <row r="80" spans="1:128" hidden="1" x14ac:dyDescent="0.2">
      <c r="A80" s="1" t="s">
        <v>75</v>
      </c>
      <c r="B80" s="1" t="s">
        <v>165</v>
      </c>
      <c r="C80" s="1" t="s">
        <v>166</v>
      </c>
      <c r="D80" s="60"/>
      <c r="E80" s="1"/>
      <c r="F80" s="61"/>
      <c r="G80" s="1"/>
      <c r="H80" s="1"/>
      <c r="I80" s="61"/>
      <c r="J80" s="62"/>
      <c r="K80" s="72"/>
      <c r="L80" s="73"/>
      <c r="M80" s="74"/>
      <c r="N80" s="72"/>
      <c r="O80" s="83"/>
      <c r="P80" s="19"/>
      <c r="Q80" s="99"/>
      <c r="R80" s="99"/>
      <c r="S80" s="99"/>
      <c r="T80" s="84"/>
      <c r="U80" s="84"/>
      <c r="V80" s="84"/>
      <c r="W80" s="84"/>
      <c r="X80" s="84"/>
      <c r="Y80" s="84"/>
      <c r="Z80" s="84"/>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1"/>
      <c r="BB80" s="5"/>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6">
        <f t="shared" si="86"/>
        <v>0</v>
      </c>
      <c r="CC80" s="6">
        <f t="shared" si="87"/>
        <v>0</v>
      </c>
      <c r="CD80" s="6">
        <f t="shared" si="88"/>
        <v>0</v>
      </c>
      <c r="CE80" s="6">
        <f t="shared" si="89"/>
        <v>0</v>
      </c>
      <c r="CF80" s="6">
        <f t="shared" si="90"/>
        <v>0</v>
      </c>
      <c r="CG80" s="6">
        <f t="shared" si="91"/>
        <v>0</v>
      </c>
      <c r="CH80" s="6">
        <f t="shared" si="92"/>
        <v>0</v>
      </c>
      <c r="CI80" s="6">
        <f t="shared" si="93"/>
        <v>0</v>
      </c>
      <c r="CJ80" s="6">
        <f t="shared" si="94"/>
        <v>0</v>
      </c>
      <c r="CK80" s="6">
        <f t="shared" si="95"/>
        <v>0</v>
      </c>
      <c r="CL80" s="6">
        <f t="shared" si="96"/>
        <v>0</v>
      </c>
      <c r="CM80" s="70">
        <f>CL80/32</f>
        <v>0</v>
      </c>
      <c r="CN80" s="6">
        <f t="shared" si="98"/>
        <v>0</v>
      </c>
      <c r="CO80" s="5">
        <f t="shared" si="99"/>
        <v>0</v>
      </c>
      <c r="CP80" s="4">
        <f t="shared" ref="CP80" si="110">COUNTIF(BC80,"SI")</f>
        <v>0</v>
      </c>
      <c r="CQ80" s="4">
        <f t="shared" si="1"/>
        <v>0</v>
      </c>
      <c r="CR80" s="4">
        <f t="shared" si="2"/>
        <v>0</v>
      </c>
      <c r="CS80" s="1">
        <f t="shared" si="3"/>
        <v>0</v>
      </c>
      <c r="CT80" s="45">
        <f t="shared" si="75"/>
        <v>0</v>
      </c>
      <c r="CU80" s="250">
        <f>AVERAGE(CT80:CT89)</f>
        <v>0</v>
      </c>
      <c r="CV80" s="251"/>
      <c r="CW80" s="252"/>
      <c r="CX80" s="247"/>
    </row>
    <row r="81" spans="1:102" hidden="1" x14ac:dyDescent="0.2">
      <c r="A81" s="1" t="s">
        <v>75</v>
      </c>
      <c r="B81" s="1" t="s">
        <v>165</v>
      </c>
      <c r="C81" s="1" t="s">
        <v>167</v>
      </c>
      <c r="D81" s="1"/>
      <c r="E81" s="1"/>
      <c r="F81" s="1"/>
      <c r="G81" s="1"/>
      <c r="H81" s="1"/>
      <c r="I81" s="61"/>
      <c r="J81" s="1"/>
      <c r="K81" s="1"/>
      <c r="L81" s="1"/>
      <c r="M81" s="1"/>
      <c r="N81" s="15"/>
      <c r="O81" s="19"/>
      <c r="P81" s="19"/>
      <c r="Q81" s="19"/>
      <c r="R81" s="19"/>
      <c r="S81" s="19"/>
      <c r="T81" s="19"/>
      <c r="U81" s="19"/>
      <c r="V81" s="19"/>
      <c r="W81" s="19"/>
      <c r="X81" s="19"/>
      <c r="Y81" s="19"/>
      <c r="Z81" s="19"/>
      <c r="AA81" s="19"/>
      <c r="AB81" s="19"/>
      <c r="AC81" s="19"/>
      <c r="AD81" s="19"/>
      <c r="AE81" s="19"/>
      <c r="AF81" s="19"/>
      <c r="AG81" s="19"/>
      <c r="AH81" s="19"/>
      <c r="AI81" s="19"/>
      <c r="AJ81" s="19"/>
      <c r="AK81" s="1"/>
      <c r="AL81" s="1"/>
      <c r="AM81" s="1"/>
      <c r="AN81" s="1"/>
      <c r="AO81" s="1"/>
      <c r="AP81" s="1"/>
      <c r="AQ81" s="1"/>
      <c r="AR81" s="1"/>
      <c r="AS81" s="1"/>
      <c r="AT81" s="1"/>
      <c r="AU81" s="1"/>
      <c r="AV81" s="1"/>
      <c r="AW81" s="1"/>
      <c r="AX81" s="1"/>
      <c r="AY81" s="1"/>
      <c r="AZ81" s="1"/>
      <c r="BA81" s="1"/>
      <c r="BB81" s="5"/>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6">
        <f t="shared" si="86"/>
        <v>0</v>
      </c>
      <c r="CC81" s="6">
        <f t="shared" si="87"/>
        <v>0</v>
      </c>
      <c r="CD81" s="6">
        <f t="shared" si="88"/>
        <v>0</v>
      </c>
      <c r="CE81" s="6">
        <f t="shared" si="89"/>
        <v>0</v>
      </c>
      <c r="CF81" s="6">
        <f t="shared" si="90"/>
        <v>0</v>
      </c>
      <c r="CG81" s="6">
        <f t="shared" si="91"/>
        <v>0</v>
      </c>
      <c r="CH81" s="6">
        <f t="shared" si="92"/>
        <v>0</v>
      </c>
      <c r="CI81" s="6">
        <f t="shared" si="93"/>
        <v>0</v>
      </c>
      <c r="CJ81" s="6">
        <f t="shared" si="94"/>
        <v>0</v>
      </c>
      <c r="CK81" s="6">
        <f t="shared" si="95"/>
        <v>0</v>
      </c>
      <c r="CL81" s="6">
        <f t="shared" si="96"/>
        <v>0</v>
      </c>
      <c r="CM81" s="70">
        <f t="shared" si="97"/>
        <v>0</v>
      </c>
      <c r="CN81" s="6">
        <f t="shared" si="98"/>
        <v>0</v>
      </c>
      <c r="CO81" s="5">
        <f t="shared" si="99"/>
        <v>0</v>
      </c>
      <c r="CP81" s="4">
        <f t="shared" ref="CP81" si="111">COUNTIF(BC81,"SI")</f>
        <v>0</v>
      </c>
      <c r="CQ81" s="4">
        <f t="shared" si="1"/>
        <v>0</v>
      </c>
      <c r="CR81" s="4">
        <f t="shared" si="2"/>
        <v>0</v>
      </c>
      <c r="CS81" s="1">
        <f t="shared" si="3"/>
        <v>0</v>
      </c>
      <c r="CT81" s="45">
        <f t="shared" si="75"/>
        <v>0</v>
      </c>
      <c r="CU81" s="253"/>
      <c r="CV81" s="254"/>
      <c r="CW81" s="255"/>
      <c r="CX81" s="247"/>
    </row>
    <row r="82" spans="1:102" hidden="1" x14ac:dyDescent="0.2">
      <c r="A82" s="1" t="s">
        <v>75</v>
      </c>
      <c r="B82" s="1" t="s">
        <v>165</v>
      </c>
      <c r="C82" s="1" t="s">
        <v>168</v>
      </c>
      <c r="D82" s="1"/>
      <c r="E82" s="1"/>
      <c r="F82" s="1"/>
      <c r="G82" s="1"/>
      <c r="H82" s="1"/>
      <c r="I82" s="61"/>
      <c r="J82" s="1"/>
      <c r="K82" s="1"/>
      <c r="L82" s="1"/>
      <c r="M82" s="1"/>
      <c r="N82" s="2"/>
      <c r="O82" s="15"/>
      <c r="P82" s="15"/>
      <c r="Q82" s="15"/>
      <c r="R82" s="15"/>
      <c r="S82" s="15"/>
      <c r="T82" s="15"/>
      <c r="U82" s="15"/>
      <c r="V82" s="15"/>
      <c r="W82" s="15"/>
      <c r="X82" s="15"/>
      <c r="Y82" s="15"/>
      <c r="Z82" s="15"/>
      <c r="AA82" s="15"/>
      <c r="AB82" s="15"/>
      <c r="AC82" s="15"/>
      <c r="AD82" s="15"/>
      <c r="AE82" s="15"/>
      <c r="AF82" s="15"/>
      <c r="AG82" s="15"/>
      <c r="AH82" s="15"/>
      <c r="AI82" s="15"/>
      <c r="AJ82" s="15"/>
      <c r="AK82" s="1"/>
      <c r="AL82" s="1"/>
      <c r="AM82" s="1"/>
      <c r="AN82" s="1"/>
      <c r="AO82" s="1"/>
      <c r="AP82" s="1"/>
      <c r="AQ82" s="1"/>
      <c r="AR82" s="1"/>
      <c r="AS82" s="1"/>
      <c r="AT82" s="1"/>
      <c r="AU82" s="1"/>
      <c r="AV82" s="1"/>
      <c r="AW82" s="1"/>
      <c r="AX82" s="1"/>
      <c r="AY82" s="1"/>
      <c r="AZ82" s="1"/>
      <c r="BA82" s="1"/>
      <c r="BB82" s="5"/>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6">
        <f t="shared" si="86"/>
        <v>0</v>
      </c>
      <c r="CC82" s="6">
        <f t="shared" si="87"/>
        <v>0</v>
      </c>
      <c r="CD82" s="6">
        <f t="shared" si="88"/>
        <v>0</v>
      </c>
      <c r="CE82" s="6">
        <f t="shared" si="89"/>
        <v>0</v>
      </c>
      <c r="CF82" s="6">
        <f t="shared" si="90"/>
        <v>0</v>
      </c>
      <c r="CG82" s="6">
        <f t="shared" si="91"/>
        <v>0</v>
      </c>
      <c r="CH82" s="6">
        <f t="shared" si="92"/>
        <v>0</v>
      </c>
      <c r="CI82" s="6">
        <f t="shared" si="93"/>
        <v>0</v>
      </c>
      <c r="CJ82" s="6">
        <f t="shared" si="94"/>
        <v>0</v>
      </c>
      <c r="CK82" s="6">
        <f t="shared" si="95"/>
        <v>0</v>
      </c>
      <c r="CL82" s="6">
        <f t="shared" si="96"/>
        <v>0</v>
      </c>
      <c r="CM82" s="70">
        <f t="shared" si="97"/>
        <v>0</v>
      </c>
      <c r="CN82" s="6">
        <f t="shared" si="98"/>
        <v>0</v>
      </c>
      <c r="CO82" s="5">
        <f t="shared" si="99"/>
        <v>0</v>
      </c>
      <c r="CP82" s="4">
        <f t="shared" ref="CP82" si="112">COUNTIF(BC82,"SI")</f>
        <v>0</v>
      </c>
      <c r="CQ82" s="4">
        <f t="shared" si="1"/>
        <v>0</v>
      </c>
      <c r="CR82" s="4">
        <f t="shared" si="2"/>
        <v>0</v>
      </c>
      <c r="CS82" s="1">
        <f t="shared" si="3"/>
        <v>0</v>
      </c>
      <c r="CT82" s="45">
        <f t="shared" si="75"/>
        <v>0</v>
      </c>
      <c r="CU82" s="253"/>
      <c r="CV82" s="254"/>
      <c r="CW82" s="255"/>
      <c r="CX82" s="247"/>
    </row>
    <row r="83" spans="1:102" hidden="1" x14ac:dyDescent="0.2">
      <c r="A83" s="1" t="s">
        <v>75</v>
      </c>
      <c r="B83" s="1" t="s">
        <v>165</v>
      </c>
      <c r="C83" s="1" t="s">
        <v>169</v>
      </c>
      <c r="D83" s="60"/>
      <c r="E83" s="1"/>
      <c r="F83" s="61"/>
      <c r="G83" s="1"/>
      <c r="H83" s="1"/>
      <c r="I83" s="61"/>
      <c r="J83" s="62"/>
      <c r="K83" s="72"/>
      <c r="L83" s="73"/>
      <c r="M83" s="74"/>
      <c r="N83" s="72"/>
      <c r="O83" s="83"/>
      <c r="P83" s="19"/>
      <c r="Q83" s="99"/>
      <c r="R83" s="99"/>
      <c r="S83" s="99"/>
      <c r="T83" s="84"/>
      <c r="U83" s="84"/>
      <c r="V83" s="84"/>
      <c r="W83" s="84"/>
      <c r="X83" s="84"/>
      <c r="Y83" s="84"/>
      <c r="Z83" s="84"/>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1"/>
      <c r="BB83" s="5"/>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6">
        <f t="shared" si="86"/>
        <v>0</v>
      </c>
      <c r="CC83" s="6">
        <f t="shared" si="87"/>
        <v>0</v>
      </c>
      <c r="CD83" s="6">
        <f t="shared" si="88"/>
        <v>0</v>
      </c>
      <c r="CE83" s="6">
        <f t="shared" si="89"/>
        <v>0</v>
      </c>
      <c r="CF83" s="6">
        <f t="shared" si="90"/>
        <v>0</v>
      </c>
      <c r="CG83" s="6">
        <f t="shared" si="91"/>
        <v>0</v>
      </c>
      <c r="CH83" s="6">
        <f t="shared" si="92"/>
        <v>0</v>
      </c>
      <c r="CI83" s="6">
        <f t="shared" si="93"/>
        <v>0</v>
      </c>
      <c r="CJ83" s="6">
        <f t="shared" si="94"/>
        <v>0</v>
      </c>
      <c r="CK83" s="6">
        <f t="shared" si="95"/>
        <v>0</v>
      </c>
      <c r="CL83" s="6">
        <f t="shared" si="96"/>
        <v>0</v>
      </c>
      <c r="CM83" s="70">
        <f>CL83/32</f>
        <v>0</v>
      </c>
      <c r="CN83" s="6">
        <f t="shared" si="98"/>
        <v>0</v>
      </c>
      <c r="CO83" s="5">
        <f t="shared" si="99"/>
        <v>0</v>
      </c>
      <c r="CP83" s="4">
        <f t="shared" ref="CP83" si="113">COUNTIF(BC83,"SI")</f>
        <v>0</v>
      </c>
      <c r="CQ83" s="4">
        <f t="shared" si="1"/>
        <v>0</v>
      </c>
      <c r="CR83" s="4">
        <f t="shared" si="2"/>
        <v>0</v>
      </c>
      <c r="CS83" s="1">
        <f t="shared" si="3"/>
        <v>0</v>
      </c>
      <c r="CT83" s="45">
        <f t="shared" si="75"/>
        <v>0</v>
      </c>
      <c r="CU83" s="253"/>
      <c r="CV83" s="254"/>
      <c r="CW83" s="255"/>
      <c r="CX83" s="247"/>
    </row>
    <row r="84" spans="1:102" ht="15" hidden="1" customHeight="1" x14ac:dyDescent="0.2">
      <c r="A84" s="1" t="s">
        <v>75</v>
      </c>
      <c r="B84" s="1" t="s">
        <v>165</v>
      </c>
      <c r="C84" s="1" t="s">
        <v>170</v>
      </c>
      <c r="D84" s="1"/>
      <c r="E84" s="1"/>
      <c r="F84" s="1"/>
      <c r="G84" s="1"/>
      <c r="H84" s="1"/>
      <c r="I84" s="61"/>
      <c r="J84" s="1"/>
      <c r="K84" s="1"/>
      <c r="L84" s="1"/>
      <c r="M84" s="1"/>
      <c r="N84" s="2"/>
      <c r="O84" s="19"/>
      <c r="P84" s="19"/>
      <c r="Q84" s="19"/>
      <c r="R84" s="19"/>
      <c r="S84" s="19"/>
      <c r="T84" s="19"/>
      <c r="U84" s="19"/>
      <c r="V84" s="19"/>
      <c r="W84" s="19"/>
      <c r="X84" s="19"/>
      <c r="Y84" s="19"/>
      <c r="Z84" s="19"/>
      <c r="AA84" s="19"/>
      <c r="AB84" s="19"/>
      <c r="AC84" s="19"/>
      <c r="AD84" s="19"/>
      <c r="AE84" s="19"/>
      <c r="AF84" s="19"/>
      <c r="AG84" s="19"/>
      <c r="AH84" s="19"/>
      <c r="AI84" s="19"/>
      <c r="AJ84" s="19"/>
      <c r="AK84" s="1"/>
      <c r="AL84" s="1"/>
      <c r="AM84" s="1"/>
      <c r="AN84" s="1"/>
      <c r="AO84" s="1"/>
      <c r="AP84" s="1"/>
      <c r="AQ84" s="1"/>
      <c r="AR84" s="1"/>
      <c r="AS84" s="1"/>
      <c r="AT84" s="1"/>
      <c r="AU84" s="1"/>
      <c r="AV84" s="1"/>
      <c r="AW84" s="1"/>
      <c r="AX84" s="1"/>
      <c r="AY84" s="1"/>
      <c r="AZ84" s="1"/>
      <c r="BA84" s="1"/>
      <c r="BB84" s="5"/>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6">
        <f t="shared" si="86"/>
        <v>0</v>
      </c>
      <c r="CC84" s="6">
        <f t="shared" si="87"/>
        <v>0</v>
      </c>
      <c r="CD84" s="6">
        <f t="shared" si="88"/>
        <v>0</v>
      </c>
      <c r="CE84" s="6">
        <f t="shared" si="89"/>
        <v>0</v>
      </c>
      <c r="CF84" s="6">
        <f t="shared" si="90"/>
        <v>0</v>
      </c>
      <c r="CG84" s="6">
        <f t="shared" si="91"/>
        <v>0</v>
      </c>
      <c r="CH84" s="6">
        <f t="shared" si="92"/>
        <v>0</v>
      </c>
      <c r="CI84" s="6">
        <f t="shared" si="93"/>
        <v>0</v>
      </c>
      <c r="CJ84" s="6">
        <f t="shared" si="94"/>
        <v>0</v>
      </c>
      <c r="CK84" s="6">
        <f t="shared" si="95"/>
        <v>0</v>
      </c>
      <c r="CL84" s="6">
        <f t="shared" si="96"/>
        <v>0</v>
      </c>
      <c r="CM84" s="70">
        <f t="shared" si="97"/>
        <v>0</v>
      </c>
      <c r="CN84" s="6">
        <f t="shared" si="98"/>
        <v>0</v>
      </c>
      <c r="CO84" s="5">
        <f t="shared" si="99"/>
        <v>0</v>
      </c>
      <c r="CP84" s="4">
        <f t="shared" ref="CP84" si="114">COUNTIF(BC84,"SI")</f>
        <v>0</v>
      </c>
      <c r="CQ84" s="4">
        <f t="shared" si="1"/>
        <v>0</v>
      </c>
      <c r="CR84" s="4">
        <f t="shared" si="2"/>
        <v>0</v>
      </c>
      <c r="CS84" s="1">
        <f t="shared" si="3"/>
        <v>0</v>
      </c>
      <c r="CT84" s="45">
        <f t="shared" si="75"/>
        <v>0</v>
      </c>
      <c r="CU84" s="253"/>
      <c r="CV84" s="254"/>
      <c r="CW84" s="255"/>
      <c r="CX84" s="247"/>
    </row>
    <row r="85" spans="1:102" hidden="1" x14ac:dyDescent="0.2">
      <c r="A85" s="1" t="s">
        <v>75</v>
      </c>
      <c r="B85" s="1" t="s">
        <v>165</v>
      </c>
      <c r="C85" s="1" t="s">
        <v>171</v>
      </c>
      <c r="D85" s="1"/>
      <c r="E85" s="1"/>
      <c r="F85" s="1"/>
      <c r="G85" s="1"/>
      <c r="H85" s="1"/>
      <c r="I85" s="61"/>
      <c r="J85" s="1"/>
      <c r="K85" s="1"/>
      <c r="L85" s="1"/>
      <c r="M85" s="1"/>
      <c r="N85" s="15"/>
      <c r="O85" s="19"/>
      <c r="P85" s="19"/>
      <c r="Q85" s="19"/>
      <c r="R85" s="19"/>
      <c r="S85" s="19"/>
      <c r="T85" s="19"/>
      <c r="U85" s="19"/>
      <c r="V85" s="19"/>
      <c r="W85" s="19"/>
      <c r="X85" s="19"/>
      <c r="Y85" s="19"/>
      <c r="Z85" s="19"/>
      <c r="AA85" s="19"/>
      <c r="AB85" s="19"/>
      <c r="AC85" s="19"/>
      <c r="AD85" s="19"/>
      <c r="AE85" s="19"/>
      <c r="AF85" s="19"/>
      <c r="AG85" s="19"/>
      <c r="AH85" s="19"/>
      <c r="AI85" s="19"/>
      <c r="AJ85" s="19"/>
      <c r="AK85" s="1"/>
      <c r="AL85" s="1"/>
      <c r="AM85" s="1"/>
      <c r="AN85" s="1"/>
      <c r="AO85" s="1"/>
      <c r="AP85" s="1"/>
      <c r="AQ85" s="1"/>
      <c r="AR85" s="1"/>
      <c r="AS85" s="1"/>
      <c r="AT85" s="1"/>
      <c r="AU85" s="1"/>
      <c r="AV85" s="1"/>
      <c r="AW85" s="1"/>
      <c r="AX85" s="1"/>
      <c r="AY85" s="1"/>
      <c r="AZ85" s="1"/>
      <c r="BA85" s="1"/>
      <c r="BB85" s="5"/>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6">
        <f t="shared" si="86"/>
        <v>0</v>
      </c>
      <c r="CC85" s="6">
        <f t="shared" si="87"/>
        <v>0</v>
      </c>
      <c r="CD85" s="6">
        <f t="shared" si="88"/>
        <v>0</v>
      </c>
      <c r="CE85" s="6">
        <f t="shared" si="89"/>
        <v>0</v>
      </c>
      <c r="CF85" s="6">
        <f t="shared" si="90"/>
        <v>0</v>
      </c>
      <c r="CG85" s="6">
        <f t="shared" si="91"/>
        <v>0</v>
      </c>
      <c r="CH85" s="6">
        <f t="shared" si="92"/>
        <v>0</v>
      </c>
      <c r="CI85" s="6">
        <f t="shared" si="93"/>
        <v>0</v>
      </c>
      <c r="CJ85" s="6">
        <f t="shared" si="94"/>
        <v>0</v>
      </c>
      <c r="CK85" s="6">
        <f t="shared" si="95"/>
        <v>0</v>
      </c>
      <c r="CL85" s="6">
        <f t="shared" si="96"/>
        <v>0</v>
      </c>
      <c r="CM85" s="70">
        <f t="shared" si="97"/>
        <v>0</v>
      </c>
      <c r="CN85" s="6">
        <f t="shared" si="98"/>
        <v>0</v>
      </c>
      <c r="CO85" s="5">
        <f t="shared" si="99"/>
        <v>0</v>
      </c>
      <c r="CP85" s="4">
        <f t="shared" ref="CP85" si="115">COUNTIF(BC85,"SI")</f>
        <v>0</v>
      </c>
      <c r="CQ85" s="4">
        <f t="shared" si="1"/>
        <v>0</v>
      </c>
      <c r="CR85" s="4">
        <f t="shared" si="2"/>
        <v>0</v>
      </c>
      <c r="CS85" s="1">
        <f t="shared" si="3"/>
        <v>0</v>
      </c>
      <c r="CT85" s="45">
        <f t="shared" si="75"/>
        <v>0</v>
      </c>
      <c r="CU85" s="253"/>
      <c r="CV85" s="254"/>
      <c r="CW85" s="255"/>
      <c r="CX85" s="247"/>
    </row>
    <row r="86" spans="1:102" hidden="1" x14ac:dyDescent="0.2">
      <c r="A86" s="1" t="s">
        <v>75</v>
      </c>
      <c r="B86" s="1" t="s">
        <v>165</v>
      </c>
      <c r="C86" s="1" t="s">
        <v>172</v>
      </c>
      <c r="D86" s="1"/>
      <c r="E86" s="1"/>
      <c r="F86" s="1"/>
      <c r="G86" s="1"/>
      <c r="H86" s="1"/>
      <c r="I86" s="61"/>
      <c r="J86" s="1"/>
      <c r="K86" s="1"/>
      <c r="L86" s="1"/>
      <c r="M86" s="1"/>
      <c r="N86" s="2"/>
      <c r="O86" s="19"/>
      <c r="P86" s="19"/>
      <c r="Q86" s="19"/>
      <c r="R86" s="19"/>
      <c r="S86" s="19"/>
      <c r="T86" s="19"/>
      <c r="U86" s="19"/>
      <c r="V86" s="19"/>
      <c r="W86" s="19"/>
      <c r="X86" s="19"/>
      <c r="Y86" s="19"/>
      <c r="Z86" s="19"/>
      <c r="AA86" s="19"/>
      <c r="AB86" s="19"/>
      <c r="AC86" s="19"/>
      <c r="AD86" s="19"/>
      <c r="AE86" s="19"/>
      <c r="AF86" s="19"/>
      <c r="AG86" s="19"/>
      <c r="AH86" s="19"/>
      <c r="AI86" s="19"/>
      <c r="AJ86" s="19"/>
      <c r="AK86" s="1"/>
      <c r="AL86" s="1"/>
      <c r="AM86" s="1"/>
      <c r="AN86" s="1"/>
      <c r="AO86" s="1"/>
      <c r="AP86" s="1"/>
      <c r="AQ86" s="1"/>
      <c r="AR86" s="1"/>
      <c r="AS86" s="1"/>
      <c r="AT86" s="1"/>
      <c r="AU86" s="1"/>
      <c r="AV86" s="1"/>
      <c r="AW86" s="1"/>
      <c r="AX86" s="1"/>
      <c r="AY86" s="1"/>
      <c r="AZ86" s="1"/>
      <c r="BA86" s="1"/>
      <c r="BB86" s="5"/>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6">
        <f t="shared" si="86"/>
        <v>0</v>
      </c>
      <c r="CC86" s="6">
        <f t="shared" si="87"/>
        <v>0</v>
      </c>
      <c r="CD86" s="6">
        <f t="shared" si="88"/>
        <v>0</v>
      </c>
      <c r="CE86" s="6">
        <f t="shared" si="89"/>
        <v>0</v>
      </c>
      <c r="CF86" s="6">
        <f t="shared" si="90"/>
        <v>0</v>
      </c>
      <c r="CG86" s="6">
        <f t="shared" si="91"/>
        <v>0</v>
      </c>
      <c r="CH86" s="6">
        <f t="shared" si="92"/>
        <v>0</v>
      </c>
      <c r="CI86" s="6">
        <f t="shared" si="93"/>
        <v>0</v>
      </c>
      <c r="CJ86" s="6">
        <f t="shared" si="94"/>
        <v>0</v>
      </c>
      <c r="CK86" s="6">
        <f t="shared" si="95"/>
        <v>0</v>
      </c>
      <c r="CL86" s="6">
        <f t="shared" si="96"/>
        <v>0</v>
      </c>
      <c r="CM86" s="70">
        <f t="shared" si="97"/>
        <v>0</v>
      </c>
      <c r="CN86" s="6">
        <f t="shared" si="98"/>
        <v>0</v>
      </c>
      <c r="CO86" s="5">
        <f t="shared" si="99"/>
        <v>0</v>
      </c>
      <c r="CP86" s="4">
        <f t="shared" ref="CP86" si="116">COUNTIF(BC86,"SI")</f>
        <v>0</v>
      </c>
      <c r="CQ86" s="4">
        <f t="shared" si="1"/>
        <v>0</v>
      </c>
      <c r="CR86" s="4">
        <f t="shared" si="2"/>
        <v>0</v>
      </c>
      <c r="CS86" s="1">
        <f t="shared" si="3"/>
        <v>0</v>
      </c>
      <c r="CT86" s="45">
        <f t="shared" si="75"/>
        <v>0</v>
      </c>
      <c r="CU86" s="253"/>
      <c r="CV86" s="254"/>
      <c r="CW86" s="255"/>
      <c r="CX86" s="247"/>
    </row>
    <row r="87" spans="1:102" hidden="1" x14ac:dyDescent="0.2">
      <c r="A87" s="1" t="s">
        <v>75</v>
      </c>
      <c r="B87" s="1" t="s">
        <v>165</v>
      </c>
      <c r="C87" s="1" t="s">
        <v>173</v>
      </c>
      <c r="D87" s="60"/>
      <c r="E87" s="1"/>
      <c r="F87" s="61"/>
      <c r="G87" s="1"/>
      <c r="H87" s="1"/>
      <c r="I87" s="61"/>
      <c r="J87" s="62"/>
      <c r="K87" s="72"/>
      <c r="L87" s="73"/>
      <c r="M87" s="74"/>
      <c r="N87" s="72"/>
      <c r="O87" s="83"/>
      <c r="P87" s="19"/>
      <c r="Q87" s="99"/>
      <c r="R87" s="99"/>
      <c r="S87" s="99"/>
      <c r="T87" s="84"/>
      <c r="U87" s="84"/>
      <c r="V87" s="84"/>
      <c r="W87" s="84"/>
      <c r="X87" s="84"/>
      <c r="Y87" s="84"/>
      <c r="Z87" s="84"/>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1"/>
      <c r="BB87" s="5"/>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6">
        <f t="shared" si="86"/>
        <v>0</v>
      </c>
      <c r="CC87" s="6">
        <f t="shared" si="87"/>
        <v>0</v>
      </c>
      <c r="CD87" s="6">
        <f t="shared" si="88"/>
        <v>0</v>
      </c>
      <c r="CE87" s="6">
        <f t="shared" si="89"/>
        <v>0</v>
      </c>
      <c r="CF87" s="6">
        <f t="shared" si="90"/>
        <v>0</v>
      </c>
      <c r="CG87" s="6">
        <f t="shared" si="91"/>
        <v>0</v>
      </c>
      <c r="CH87" s="6">
        <f t="shared" si="92"/>
        <v>0</v>
      </c>
      <c r="CI87" s="6">
        <f t="shared" si="93"/>
        <v>0</v>
      </c>
      <c r="CJ87" s="6">
        <f t="shared" si="94"/>
        <v>0</v>
      </c>
      <c r="CK87" s="6">
        <f t="shared" si="95"/>
        <v>0</v>
      </c>
      <c r="CL87" s="6">
        <f t="shared" si="96"/>
        <v>0</v>
      </c>
      <c r="CM87" s="70">
        <f>CL87/32</f>
        <v>0</v>
      </c>
      <c r="CN87" s="6">
        <f t="shared" si="98"/>
        <v>0</v>
      </c>
      <c r="CO87" s="5">
        <f t="shared" si="99"/>
        <v>0</v>
      </c>
      <c r="CP87" s="4">
        <f t="shared" ref="CP87" si="117">COUNTIF(BC87,"SI")</f>
        <v>0</v>
      </c>
      <c r="CQ87" s="4">
        <f t="shared" si="1"/>
        <v>0</v>
      </c>
      <c r="CR87" s="4">
        <f t="shared" si="2"/>
        <v>0</v>
      </c>
      <c r="CS87" s="1">
        <f t="shared" si="3"/>
        <v>0</v>
      </c>
      <c r="CT87" s="45">
        <f t="shared" si="75"/>
        <v>0</v>
      </c>
      <c r="CU87" s="253"/>
      <c r="CV87" s="254"/>
      <c r="CW87" s="255"/>
      <c r="CX87" s="247"/>
    </row>
    <row r="88" spans="1:102" hidden="1" x14ac:dyDescent="0.2">
      <c r="A88" s="1" t="s">
        <v>75</v>
      </c>
      <c r="B88" s="1" t="s">
        <v>165</v>
      </c>
      <c r="C88" s="1" t="s">
        <v>174</v>
      </c>
      <c r="D88" s="1"/>
      <c r="E88" s="1"/>
      <c r="F88" s="1"/>
      <c r="G88" s="1"/>
      <c r="H88" s="1"/>
      <c r="I88" s="61"/>
      <c r="J88" s="1"/>
      <c r="K88" s="1"/>
      <c r="L88" s="1"/>
      <c r="M88" s="1"/>
      <c r="N88" s="15"/>
      <c r="O88" s="19"/>
      <c r="P88" s="19"/>
      <c r="Q88" s="19"/>
      <c r="R88" s="19"/>
      <c r="S88" s="19"/>
      <c r="T88" s="19"/>
      <c r="U88" s="19"/>
      <c r="V88" s="19"/>
      <c r="W88" s="19"/>
      <c r="X88" s="19"/>
      <c r="Y88" s="19"/>
      <c r="Z88" s="19"/>
      <c r="AA88" s="19"/>
      <c r="AB88" s="19"/>
      <c r="AC88" s="19"/>
      <c r="AD88" s="19"/>
      <c r="AE88" s="19"/>
      <c r="AF88" s="19"/>
      <c r="AG88" s="19"/>
      <c r="AH88" s="19"/>
      <c r="AI88" s="19"/>
      <c r="AJ88" s="19"/>
      <c r="AK88" s="1"/>
      <c r="AL88" s="1"/>
      <c r="AM88" s="1"/>
      <c r="AN88" s="1"/>
      <c r="AO88" s="1"/>
      <c r="AP88" s="1"/>
      <c r="AQ88" s="1"/>
      <c r="AR88" s="1"/>
      <c r="AS88" s="1"/>
      <c r="AT88" s="1"/>
      <c r="AU88" s="1"/>
      <c r="AV88" s="1"/>
      <c r="AW88" s="1"/>
      <c r="AX88" s="1"/>
      <c r="AY88" s="1"/>
      <c r="AZ88" s="1"/>
      <c r="BA88" s="1"/>
      <c r="BB88" s="5"/>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6">
        <f t="shared" si="86"/>
        <v>0</v>
      </c>
      <c r="CC88" s="6">
        <f t="shared" si="87"/>
        <v>0</v>
      </c>
      <c r="CD88" s="6">
        <f t="shared" si="88"/>
        <v>0</v>
      </c>
      <c r="CE88" s="6">
        <f t="shared" si="89"/>
        <v>0</v>
      </c>
      <c r="CF88" s="6">
        <f t="shared" si="90"/>
        <v>0</v>
      </c>
      <c r="CG88" s="6">
        <f t="shared" si="91"/>
        <v>0</v>
      </c>
      <c r="CH88" s="6">
        <f t="shared" si="92"/>
        <v>0</v>
      </c>
      <c r="CI88" s="6">
        <f t="shared" si="93"/>
        <v>0</v>
      </c>
      <c r="CJ88" s="6">
        <f t="shared" si="94"/>
        <v>0</v>
      </c>
      <c r="CK88" s="6">
        <f t="shared" si="95"/>
        <v>0</v>
      </c>
      <c r="CL88" s="6">
        <f t="shared" si="96"/>
        <v>0</v>
      </c>
      <c r="CM88" s="70">
        <f t="shared" si="97"/>
        <v>0</v>
      </c>
      <c r="CN88" s="6">
        <f t="shared" si="98"/>
        <v>0</v>
      </c>
      <c r="CO88" s="5">
        <f t="shared" si="99"/>
        <v>0</v>
      </c>
      <c r="CP88" s="4">
        <f t="shared" ref="CP88" si="118">COUNTIF(BC88,"SI")</f>
        <v>0</v>
      </c>
      <c r="CQ88" s="4">
        <f t="shared" si="1"/>
        <v>0</v>
      </c>
      <c r="CR88" s="4">
        <f t="shared" si="2"/>
        <v>0</v>
      </c>
      <c r="CS88" s="1">
        <f t="shared" si="3"/>
        <v>0</v>
      </c>
      <c r="CT88" s="45">
        <f t="shared" si="75"/>
        <v>0</v>
      </c>
      <c r="CU88" s="253"/>
      <c r="CV88" s="254"/>
      <c r="CW88" s="255"/>
      <c r="CX88" s="247"/>
    </row>
    <row r="89" spans="1:102" hidden="1" x14ac:dyDescent="0.2">
      <c r="A89" s="1" t="s">
        <v>75</v>
      </c>
      <c r="B89" s="1" t="s">
        <v>175</v>
      </c>
      <c r="C89" s="1" t="s">
        <v>176</v>
      </c>
      <c r="D89" s="1"/>
      <c r="E89" s="1"/>
      <c r="F89" s="1"/>
      <c r="G89" s="1"/>
      <c r="H89" s="1"/>
      <c r="I89" s="61"/>
      <c r="J89" s="1"/>
      <c r="K89" s="1"/>
      <c r="L89" s="1"/>
      <c r="M89" s="1"/>
      <c r="N89" s="15"/>
      <c r="O89" s="19"/>
      <c r="P89" s="19"/>
      <c r="Q89" s="19"/>
      <c r="R89" s="19"/>
      <c r="S89" s="19"/>
      <c r="T89" s="19"/>
      <c r="U89" s="19"/>
      <c r="V89" s="19"/>
      <c r="W89" s="19"/>
      <c r="X89" s="19"/>
      <c r="Y89" s="19"/>
      <c r="Z89" s="19"/>
      <c r="AA89" s="19"/>
      <c r="AB89" s="19"/>
      <c r="AC89" s="19"/>
      <c r="AD89" s="19"/>
      <c r="AE89" s="19"/>
      <c r="AF89" s="19"/>
      <c r="AG89" s="19"/>
      <c r="AH89" s="19"/>
      <c r="AI89" s="19"/>
      <c r="AJ89" s="19"/>
      <c r="AK89" s="1"/>
      <c r="AL89" s="1"/>
      <c r="AM89" s="1"/>
      <c r="AN89" s="1"/>
      <c r="AO89" s="1"/>
      <c r="AP89" s="1"/>
      <c r="AQ89" s="1"/>
      <c r="AR89" s="1"/>
      <c r="AS89" s="1"/>
      <c r="AT89" s="1"/>
      <c r="AU89" s="1"/>
      <c r="AV89" s="1"/>
      <c r="AW89" s="1"/>
      <c r="AX89" s="1"/>
      <c r="AY89" s="1"/>
      <c r="AZ89" s="1"/>
      <c r="BA89" s="1"/>
      <c r="BB89" s="5"/>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6">
        <f t="shared" si="86"/>
        <v>0</v>
      </c>
      <c r="CC89" s="6">
        <f t="shared" si="87"/>
        <v>0</v>
      </c>
      <c r="CD89" s="6">
        <f t="shared" si="88"/>
        <v>0</v>
      </c>
      <c r="CE89" s="6">
        <f t="shared" si="89"/>
        <v>0</v>
      </c>
      <c r="CF89" s="6">
        <f t="shared" si="90"/>
        <v>0</v>
      </c>
      <c r="CG89" s="6">
        <f t="shared" si="91"/>
        <v>0</v>
      </c>
      <c r="CH89" s="6">
        <f t="shared" si="92"/>
        <v>0</v>
      </c>
      <c r="CI89" s="6">
        <f t="shared" si="93"/>
        <v>0</v>
      </c>
      <c r="CJ89" s="6">
        <f t="shared" si="94"/>
        <v>0</v>
      </c>
      <c r="CK89" s="6">
        <f t="shared" si="95"/>
        <v>0</v>
      </c>
      <c r="CL89" s="6">
        <f t="shared" si="96"/>
        <v>0</v>
      </c>
      <c r="CM89" s="70">
        <f t="shared" si="97"/>
        <v>0</v>
      </c>
      <c r="CN89" s="6">
        <f t="shared" si="98"/>
        <v>0</v>
      </c>
      <c r="CO89" s="5">
        <f t="shared" si="99"/>
        <v>0</v>
      </c>
      <c r="CP89" s="4">
        <f t="shared" ref="CP89" si="119">COUNTIF(BC89,"SI")</f>
        <v>0</v>
      </c>
      <c r="CQ89" s="4">
        <f t="shared" si="1"/>
        <v>0</v>
      </c>
      <c r="CR89" s="4">
        <f t="shared" si="2"/>
        <v>0</v>
      </c>
      <c r="CS89" s="1">
        <f t="shared" si="3"/>
        <v>0</v>
      </c>
      <c r="CT89" s="45">
        <f t="shared" si="75"/>
        <v>0</v>
      </c>
      <c r="CU89" s="262"/>
      <c r="CV89" s="263"/>
      <c r="CW89" s="264"/>
      <c r="CX89" s="247"/>
    </row>
    <row r="90" spans="1:102" hidden="1" x14ac:dyDescent="0.2">
      <c r="A90" s="1" t="s">
        <v>75</v>
      </c>
      <c r="B90" s="1" t="s">
        <v>177</v>
      </c>
      <c r="C90" s="1" t="s">
        <v>178</v>
      </c>
      <c r="D90" s="1"/>
      <c r="E90" s="1"/>
      <c r="F90" s="1"/>
      <c r="G90" s="15"/>
      <c r="H90" s="1"/>
      <c r="I90" s="1"/>
      <c r="J90" s="1"/>
      <c r="K90" s="1"/>
      <c r="L90" s="1"/>
      <c r="M90" s="1"/>
      <c r="N90" s="15"/>
      <c r="O90" s="46"/>
      <c r="P90" s="46"/>
      <c r="Q90" s="15"/>
      <c r="R90" s="15"/>
      <c r="S90" s="15"/>
      <c r="T90" s="15"/>
      <c r="U90" s="15"/>
      <c r="V90" s="15"/>
      <c r="W90" s="15"/>
      <c r="X90" s="15"/>
      <c r="Y90" s="15"/>
      <c r="Z90" s="15"/>
      <c r="AA90" s="15"/>
      <c r="AB90" s="15"/>
      <c r="AC90" s="15"/>
      <c r="AD90" s="15"/>
      <c r="AE90" s="15"/>
      <c r="AF90" s="15"/>
      <c r="AG90" s="15"/>
      <c r="AH90" s="15"/>
      <c r="AI90" s="15"/>
      <c r="AJ90" s="15"/>
      <c r="AK90" s="1"/>
      <c r="AL90" s="1"/>
      <c r="AM90" s="1"/>
      <c r="AN90" s="1"/>
      <c r="AO90" s="1"/>
      <c r="AP90" s="1"/>
      <c r="AQ90" s="1"/>
      <c r="AR90" s="1"/>
      <c r="AS90" s="1"/>
      <c r="AT90" s="1"/>
      <c r="AU90" s="1"/>
      <c r="AV90" s="1"/>
      <c r="AW90" s="1"/>
      <c r="AX90" s="1"/>
      <c r="AY90" s="1"/>
      <c r="AZ90" s="1"/>
      <c r="BA90" s="1"/>
      <c r="BB90" s="5"/>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6">
        <f t="shared" si="86"/>
        <v>0</v>
      </c>
      <c r="CC90" s="6">
        <f t="shared" si="87"/>
        <v>0</v>
      </c>
      <c r="CD90" s="6">
        <f t="shared" si="88"/>
        <v>0</v>
      </c>
      <c r="CE90" s="6">
        <f t="shared" si="89"/>
        <v>0</v>
      </c>
      <c r="CF90" s="6">
        <f t="shared" si="90"/>
        <v>0</v>
      </c>
      <c r="CG90" s="6">
        <f t="shared" si="91"/>
        <v>0</v>
      </c>
      <c r="CH90" s="6">
        <f t="shared" si="92"/>
        <v>0</v>
      </c>
      <c r="CI90" s="6">
        <f t="shared" si="93"/>
        <v>0</v>
      </c>
      <c r="CJ90" s="6">
        <f t="shared" si="94"/>
        <v>0</v>
      </c>
      <c r="CK90" s="6">
        <f t="shared" si="95"/>
        <v>0</v>
      </c>
      <c r="CL90" s="6">
        <f t="shared" si="96"/>
        <v>0</v>
      </c>
      <c r="CM90" s="70">
        <f t="shared" si="97"/>
        <v>0</v>
      </c>
      <c r="CN90" s="6">
        <f t="shared" si="98"/>
        <v>0</v>
      </c>
      <c r="CO90" s="5">
        <f t="shared" si="99"/>
        <v>0</v>
      </c>
      <c r="CP90" s="4">
        <f t="shared" ref="CP90" si="120">COUNTIF(BC90,"SI")</f>
        <v>0</v>
      </c>
      <c r="CQ90" s="4">
        <f t="shared" si="1"/>
        <v>0</v>
      </c>
      <c r="CR90" s="4">
        <f t="shared" si="2"/>
        <v>0</v>
      </c>
      <c r="CS90" s="1">
        <f t="shared" si="3"/>
        <v>0</v>
      </c>
      <c r="CT90" s="9">
        <f t="shared" si="75"/>
        <v>0</v>
      </c>
      <c r="CU90" s="250">
        <f>AVERAGE(CT90:CT99)</f>
        <v>0</v>
      </c>
      <c r="CV90" s="251"/>
      <c r="CW90" s="252"/>
      <c r="CX90" s="247"/>
    </row>
    <row r="91" spans="1:102" hidden="1" x14ac:dyDescent="0.2">
      <c r="A91" s="1" t="s">
        <v>75</v>
      </c>
      <c r="B91" s="1" t="s">
        <v>177</v>
      </c>
      <c r="C91" s="1" t="s">
        <v>179</v>
      </c>
      <c r="D91" s="1"/>
      <c r="E91" s="1"/>
      <c r="F91" s="1"/>
      <c r="G91" s="15"/>
      <c r="H91" s="1"/>
      <c r="I91" s="1"/>
      <c r="J91" s="1"/>
      <c r="K91" s="1"/>
      <c r="L91" s="1"/>
      <c r="M91" s="1"/>
      <c r="N91" s="47"/>
      <c r="O91" s="47"/>
      <c r="P91" s="15"/>
      <c r="Q91" s="48"/>
      <c r="R91" s="15"/>
      <c r="S91" s="15"/>
      <c r="T91" s="15"/>
      <c r="U91" s="15"/>
      <c r="V91" s="15"/>
      <c r="W91" s="15"/>
      <c r="X91" s="15"/>
      <c r="Y91" s="15"/>
      <c r="Z91" s="15"/>
      <c r="AA91" s="15"/>
      <c r="AB91" s="15"/>
      <c r="AC91" s="15"/>
      <c r="AD91" s="15"/>
      <c r="AE91" s="15"/>
      <c r="AF91" s="15"/>
      <c r="AG91" s="15"/>
      <c r="AH91" s="15"/>
      <c r="AI91" s="15"/>
      <c r="AJ91" s="15"/>
      <c r="AK91" s="1"/>
      <c r="AL91" s="1"/>
      <c r="AM91" s="1"/>
      <c r="AN91" s="1"/>
      <c r="AO91" s="1"/>
      <c r="AP91" s="1"/>
      <c r="AQ91" s="1"/>
      <c r="AR91" s="1"/>
      <c r="AS91" s="1"/>
      <c r="AT91" s="1"/>
      <c r="AU91" s="1"/>
      <c r="AV91" s="1"/>
      <c r="AW91" s="1"/>
      <c r="AX91" s="1"/>
      <c r="AY91" s="1"/>
      <c r="AZ91" s="1"/>
      <c r="BA91" s="1"/>
      <c r="BB91" s="5"/>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6">
        <f t="shared" si="86"/>
        <v>0</v>
      </c>
      <c r="CC91" s="6">
        <f t="shared" si="87"/>
        <v>0</v>
      </c>
      <c r="CD91" s="6">
        <f t="shared" si="88"/>
        <v>0</v>
      </c>
      <c r="CE91" s="6">
        <f t="shared" si="89"/>
        <v>0</v>
      </c>
      <c r="CF91" s="6">
        <f t="shared" si="90"/>
        <v>0</v>
      </c>
      <c r="CG91" s="6">
        <f t="shared" si="91"/>
        <v>0</v>
      </c>
      <c r="CH91" s="6">
        <f t="shared" si="92"/>
        <v>0</v>
      </c>
      <c r="CI91" s="6">
        <f t="shared" si="93"/>
        <v>0</v>
      </c>
      <c r="CJ91" s="6">
        <f t="shared" si="94"/>
        <v>0</v>
      </c>
      <c r="CK91" s="6">
        <f t="shared" si="95"/>
        <v>0</v>
      </c>
      <c r="CL91" s="6">
        <f t="shared" si="96"/>
        <v>0</v>
      </c>
      <c r="CM91" s="70">
        <f t="shared" si="97"/>
        <v>0</v>
      </c>
      <c r="CN91" s="6">
        <f t="shared" si="98"/>
        <v>0</v>
      </c>
      <c r="CO91" s="5">
        <f t="shared" si="99"/>
        <v>0</v>
      </c>
      <c r="CP91" s="4">
        <f t="shared" ref="CP91" si="121">COUNTIF(BC91,"SI")</f>
        <v>0</v>
      </c>
      <c r="CQ91" s="4">
        <f t="shared" si="1"/>
        <v>0</v>
      </c>
      <c r="CR91" s="4">
        <f t="shared" si="2"/>
        <v>0</v>
      </c>
      <c r="CS91" s="1">
        <f t="shared" si="3"/>
        <v>0</v>
      </c>
      <c r="CT91" s="9">
        <f t="shared" si="75"/>
        <v>0</v>
      </c>
      <c r="CU91" s="253"/>
      <c r="CV91" s="254"/>
      <c r="CW91" s="255"/>
      <c r="CX91" s="247"/>
    </row>
    <row r="92" spans="1:102" hidden="1" x14ac:dyDescent="0.2">
      <c r="A92" s="1" t="s">
        <v>75</v>
      </c>
      <c r="B92" s="1" t="s">
        <v>177</v>
      </c>
      <c r="C92" s="1" t="s">
        <v>180</v>
      </c>
      <c r="D92" s="1"/>
      <c r="E92" s="1"/>
      <c r="F92" s="1"/>
      <c r="G92" s="15"/>
      <c r="H92" s="1"/>
      <c r="I92" s="1"/>
      <c r="J92" s="15"/>
      <c r="K92" s="15"/>
      <c r="L92" s="15"/>
      <c r="M92" s="1"/>
      <c r="N92" s="47"/>
      <c r="O92" s="41"/>
      <c r="P92" s="19"/>
      <c r="Q92" s="32"/>
      <c r="R92" s="19"/>
      <c r="S92" s="19"/>
      <c r="T92" s="19"/>
      <c r="U92" s="19"/>
      <c r="V92" s="19"/>
      <c r="W92" s="19"/>
      <c r="X92" s="19"/>
      <c r="Y92" s="19"/>
      <c r="Z92" s="19"/>
      <c r="AA92" s="19"/>
      <c r="AB92" s="19"/>
      <c r="AC92" s="19"/>
      <c r="AD92" s="19"/>
      <c r="AE92" s="19"/>
      <c r="AF92" s="19"/>
      <c r="AG92" s="19"/>
      <c r="AH92" s="19"/>
      <c r="AI92" s="19"/>
      <c r="AJ92" s="19"/>
      <c r="AK92" s="1"/>
      <c r="AL92" s="1"/>
      <c r="AM92" s="1"/>
      <c r="AN92" s="1"/>
      <c r="AO92" s="1"/>
      <c r="AP92" s="1"/>
      <c r="AQ92" s="1"/>
      <c r="AR92" s="1"/>
      <c r="AS92" s="1"/>
      <c r="AT92" s="1"/>
      <c r="AU92" s="1"/>
      <c r="AV92" s="1"/>
      <c r="AW92" s="1"/>
      <c r="AX92" s="1"/>
      <c r="AY92" s="1"/>
      <c r="AZ92" s="1"/>
      <c r="BA92" s="1"/>
      <c r="BB92" s="5"/>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6">
        <f t="shared" si="86"/>
        <v>0</v>
      </c>
      <c r="CC92" s="6">
        <f t="shared" si="87"/>
        <v>0</v>
      </c>
      <c r="CD92" s="6">
        <f t="shared" si="88"/>
        <v>0</v>
      </c>
      <c r="CE92" s="6">
        <f t="shared" si="89"/>
        <v>0</v>
      </c>
      <c r="CF92" s="6">
        <f t="shared" si="90"/>
        <v>0</v>
      </c>
      <c r="CG92" s="6">
        <f t="shared" si="91"/>
        <v>0</v>
      </c>
      <c r="CH92" s="6">
        <f t="shared" si="92"/>
        <v>0</v>
      </c>
      <c r="CI92" s="6">
        <f t="shared" si="93"/>
        <v>0</v>
      </c>
      <c r="CJ92" s="6">
        <f t="shared" si="94"/>
        <v>0</v>
      </c>
      <c r="CK92" s="6">
        <f t="shared" si="95"/>
        <v>0</v>
      </c>
      <c r="CL92" s="6">
        <f t="shared" si="96"/>
        <v>0</v>
      </c>
      <c r="CM92" s="70">
        <f t="shared" si="97"/>
        <v>0</v>
      </c>
      <c r="CN92" s="6">
        <f t="shared" si="98"/>
        <v>0</v>
      </c>
      <c r="CO92" s="5">
        <f t="shared" si="99"/>
        <v>0</v>
      </c>
      <c r="CP92" s="4">
        <f t="shared" ref="CP92" si="122">COUNTIF(BC92,"SI")</f>
        <v>0</v>
      </c>
      <c r="CQ92" s="4">
        <f t="shared" si="1"/>
        <v>0</v>
      </c>
      <c r="CR92" s="4">
        <f t="shared" si="2"/>
        <v>0</v>
      </c>
      <c r="CS92" s="1">
        <f t="shared" si="3"/>
        <v>0</v>
      </c>
      <c r="CT92" s="9">
        <f t="shared" si="75"/>
        <v>0</v>
      </c>
      <c r="CU92" s="253"/>
      <c r="CV92" s="254"/>
      <c r="CW92" s="255"/>
      <c r="CX92" s="247"/>
    </row>
    <row r="93" spans="1:102" hidden="1" x14ac:dyDescent="0.2">
      <c r="A93" s="1" t="s">
        <v>75</v>
      </c>
      <c r="B93" s="1" t="s">
        <v>177</v>
      </c>
      <c r="C93" s="1" t="s">
        <v>181</v>
      </c>
      <c r="D93" s="60"/>
      <c r="E93" s="1"/>
      <c r="F93" s="61"/>
      <c r="G93" s="15"/>
      <c r="H93" s="1"/>
      <c r="I93" s="1"/>
      <c r="J93" s="62"/>
      <c r="K93" s="72"/>
      <c r="L93" s="74"/>
      <c r="M93" s="74"/>
      <c r="N93" s="72"/>
      <c r="O93" s="75"/>
      <c r="P93" s="19"/>
      <c r="Q93" s="99"/>
      <c r="R93" s="99"/>
      <c r="S93" s="99"/>
      <c r="T93" s="84"/>
      <c r="U93" s="84"/>
      <c r="V93" s="84"/>
      <c r="W93" s="84"/>
      <c r="X93" s="84"/>
      <c r="Y93" s="84"/>
      <c r="Z93" s="84"/>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1"/>
      <c r="BB93" s="5"/>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6">
        <f t="shared" si="86"/>
        <v>0</v>
      </c>
      <c r="CC93" s="6">
        <f t="shared" si="87"/>
        <v>0</v>
      </c>
      <c r="CD93" s="6">
        <f t="shared" si="88"/>
        <v>0</v>
      </c>
      <c r="CE93" s="6">
        <f t="shared" si="89"/>
        <v>0</v>
      </c>
      <c r="CF93" s="6">
        <f t="shared" si="90"/>
        <v>0</v>
      </c>
      <c r="CG93" s="6">
        <f t="shared" si="91"/>
        <v>0</v>
      </c>
      <c r="CH93" s="6">
        <f t="shared" si="92"/>
        <v>0</v>
      </c>
      <c r="CI93" s="6">
        <f t="shared" si="93"/>
        <v>0</v>
      </c>
      <c r="CJ93" s="6">
        <f t="shared" si="94"/>
        <v>0</v>
      </c>
      <c r="CK93" s="6">
        <f t="shared" si="95"/>
        <v>0</v>
      </c>
      <c r="CL93" s="6">
        <f t="shared" si="96"/>
        <v>0</v>
      </c>
      <c r="CM93" s="70">
        <f t="shared" ref="CM93:CM99" si="123">CL93/32</f>
        <v>0</v>
      </c>
      <c r="CN93" s="6">
        <f t="shared" si="98"/>
        <v>0</v>
      </c>
      <c r="CO93" s="5">
        <f t="shared" si="99"/>
        <v>0</v>
      </c>
      <c r="CP93" s="4">
        <f t="shared" ref="CP93" si="124">COUNTIF(BC93,"SI")</f>
        <v>0</v>
      </c>
      <c r="CQ93" s="4">
        <f t="shared" si="1"/>
        <v>0</v>
      </c>
      <c r="CR93" s="4">
        <f t="shared" si="2"/>
        <v>0</v>
      </c>
      <c r="CS93" s="1">
        <f t="shared" si="3"/>
        <v>0</v>
      </c>
      <c r="CT93" s="9">
        <f t="shared" si="75"/>
        <v>0</v>
      </c>
      <c r="CU93" s="253"/>
      <c r="CV93" s="254"/>
      <c r="CW93" s="255"/>
      <c r="CX93" s="247"/>
    </row>
    <row r="94" spans="1:102" ht="15.75" hidden="1" customHeight="1" x14ac:dyDescent="0.2">
      <c r="A94" s="1" t="s">
        <v>75</v>
      </c>
      <c r="B94" s="1" t="s">
        <v>177</v>
      </c>
      <c r="C94" s="1" t="s">
        <v>182</v>
      </c>
      <c r="D94" s="60"/>
      <c r="E94" s="1"/>
      <c r="F94" s="61"/>
      <c r="G94" s="15"/>
      <c r="H94" s="1"/>
      <c r="I94" s="1"/>
      <c r="J94" s="62"/>
      <c r="K94" s="72"/>
      <c r="L94" s="74"/>
      <c r="M94" s="74"/>
      <c r="N94" s="72"/>
      <c r="O94" s="76"/>
      <c r="P94" s="79"/>
      <c r="Q94" s="99"/>
      <c r="R94" s="99"/>
      <c r="S94" s="99"/>
      <c r="T94" s="84"/>
      <c r="U94" s="84"/>
      <c r="V94" s="84"/>
      <c r="W94" s="84"/>
      <c r="X94" s="84"/>
      <c r="Y94" s="84"/>
      <c r="Z94" s="84"/>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1"/>
      <c r="BB94" s="5"/>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6">
        <f t="shared" si="86"/>
        <v>0</v>
      </c>
      <c r="CC94" s="6">
        <f t="shared" si="87"/>
        <v>0</v>
      </c>
      <c r="CD94" s="6">
        <f t="shared" si="88"/>
        <v>0</v>
      </c>
      <c r="CE94" s="6">
        <f t="shared" si="89"/>
        <v>0</v>
      </c>
      <c r="CF94" s="6">
        <f t="shared" si="90"/>
        <v>0</v>
      </c>
      <c r="CG94" s="6">
        <f t="shared" si="91"/>
        <v>0</v>
      </c>
      <c r="CH94" s="6">
        <f t="shared" si="92"/>
        <v>0</v>
      </c>
      <c r="CI94" s="6">
        <f t="shared" si="93"/>
        <v>0</v>
      </c>
      <c r="CJ94" s="6">
        <f t="shared" si="94"/>
        <v>0</v>
      </c>
      <c r="CK94" s="6">
        <f t="shared" si="95"/>
        <v>0</v>
      </c>
      <c r="CL94" s="6">
        <f t="shared" si="96"/>
        <v>0</v>
      </c>
      <c r="CM94" s="70">
        <f t="shared" si="123"/>
        <v>0</v>
      </c>
      <c r="CN94" s="6">
        <f t="shared" si="98"/>
        <v>0</v>
      </c>
      <c r="CO94" s="5">
        <f t="shared" si="99"/>
        <v>0</v>
      </c>
      <c r="CP94" s="4">
        <f t="shared" ref="CP94" si="125">COUNTIF(BC94,"SI")</f>
        <v>0</v>
      </c>
      <c r="CQ94" s="4">
        <f t="shared" si="1"/>
        <v>0</v>
      </c>
      <c r="CR94" s="4">
        <f t="shared" si="2"/>
        <v>0</v>
      </c>
      <c r="CS94" s="1">
        <f t="shared" si="3"/>
        <v>0</v>
      </c>
      <c r="CT94" s="9">
        <f t="shared" si="75"/>
        <v>0</v>
      </c>
      <c r="CU94" s="253"/>
      <c r="CV94" s="254"/>
      <c r="CW94" s="255"/>
      <c r="CX94" s="247"/>
    </row>
    <row r="95" spans="1:102" ht="15.75" hidden="1" customHeight="1" x14ac:dyDescent="0.2">
      <c r="A95" s="1" t="s">
        <v>75</v>
      </c>
      <c r="B95" s="1" t="s">
        <v>177</v>
      </c>
      <c r="C95" s="1" t="s">
        <v>183</v>
      </c>
      <c r="D95" s="60"/>
      <c r="E95" s="1"/>
      <c r="F95" s="61"/>
      <c r="G95" s="15"/>
      <c r="H95" s="1"/>
      <c r="I95" s="1"/>
      <c r="J95" s="62"/>
      <c r="K95" s="72"/>
      <c r="L95" s="73"/>
      <c r="M95" s="74"/>
      <c r="N95" s="72"/>
      <c r="O95" s="77"/>
      <c r="P95" s="80"/>
      <c r="Q95" s="99"/>
      <c r="R95" s="99"/>
      <c r="S95" s="99"/>
      <c r="T95" s="84"/>
      <c r="U95" s="84"/>
      <c r="V95" s="84"/>
      <c r="W95" s="84"/>
      <c r="X95" s="84"/>
      <c r="Y95" s="84"/>
      <c r="Z95" s="84"/>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1"/>
      <c r="BB95" s="5"/>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6">
        <f t="shared" si="86"/>
        <v>0</v>
      </c>
      <c r="CC95" s="6">
        <f t="shared" si="87"/>
        <v>0</v>
      </c>
      <c r="CD95" s="6">
        <f t="shared" si="88"/>
        <v>0</v>
      </c>
      <c r="CE95" s="6">
        <f t="shared" si="89"/>
        <v>0</v>
      </c>
      <c r="CF95" s="6">
        <f t="shared" si="90"/>
        <v>0</v>
      </c>
      <c r="CG95" s="6">
        <f t="shared" si="91"/>
        <v>0</v>
      </c>
      <c r="CH95" s="6">
        <f t="shared" si="92"/>
        <v>0</v>
      </c>
      <c r="CI95" s="6">
        <f t="shared" si="93"/>
        <v>0</v>
      </c>
      <c r="CJ95" s="6">
        <f t="shared" si="94"/>
        <v>0</v>
      </c>
      <c r="CK95" s="6">
        <f t="shared" si="95"/>
        <v>0</v>
      </c>
      <c r="CL95" s="6">
        <f t="shared" si="96"/>
        <v>0</v>
      </c>
      <c r="CM95" s="70">
        <f t="shared" si="123"/>
        <v>0</v>
      </c>
      <c r="CN95" s="6">
        <f t="shared" si="98"/>
        <v>0</v>
      </c>
      <c r="CO95" s="5">
        <f t="shared" si="99"/>
        <v>0</v>
      </c>
      <c r="CP95" s="4">
        <f t="shared" ref="CP95" si="126">COUNTIF(BC95,"SI")</f>
        <v>0</v>
      </c>
      <c r="CQ95" s="4">
        <f t="shared" si="1"/>
        <v>0</v>
      </c>
      <c r="CR95" s="4">
        <f t="shared" si="2"/>
        <v>0</v>
      </c>
      <c r="CS95" s="1">
        <f t="shared" si="3"/>
        <v>0</v>
      </c>
      <c r="CT95" s="9">
        <f t="shared" si="75"/>
        <v>0</v>
      </c>
      <c r="CU95" s="253"/>
      <c r="CV95" s="254"/>
      <c r="CW95" s="255"/>
      <c r="CX95" s="247"/>
    </row>
    <row r="96" spans="1:102" ht="15.75" hidden="1" customHeight="1" x14ac:dyDescent="0.2">
      <c r="A96" s="1" t="s">
        <v>75</v>
      </c>
      <c r="B96" s="1" t="s">
        <v>177</v>
      </c>
      <c r="C96" s="1" t="s">
        <v>184</v>
      </c>
      <c r="D96" s="60"/>
      <c r="E96" s="1"/>
      <c r="F96" s="61"/>
      <c r="G96" s="15"/>
      <c r="H96" s="1"/>
      <c r="I96" s="1"/>
      <c r="J96" s="62"/>
      <c r="K96" s="72"/>
      <c r="L96" s="74"/>
      <c r="M96" s="74"/>
      <c r="N96" s="72"/>
      <c r="O96" s="83"/>
      <c r="P96" s="19"/>
      <c r="Q96" s="99"/>
      <c r="R96" s="99"/>
      <c r="S96" s="99"/>
      <c r="T96" s="84"/>
      <c r="U96" s="84"/>
      <c r="V96" s="84"/>
      <c r="W96" s="84"/>
      <c r="X96" s="84"/>
      <c r="Y96" s="84"/>
      <c r="Z96" s="84"/>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1"/>
      <c r="BB96" s="5"/>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6">
        <f t="shared" si="86"/>
        <v>0</v>
      </c>
      <c r="CC96" s="6">
        <f t="shared" si="87"/>
        <v>0</v>
      </c>
      <c r="CD96" s="6">
        <f t="shared" si="88"/>
        <v>0</v>
      </c>
      <c r="CE96" s="6">
        <f t="shared" si="89"/>
        <v>0</v>
      </c>
      <c r="CF96" s="6">
        <f t="shared" si="90"/>
        <v>0</v>
      </c>
      <c r="CG96" s="6">
        <f t="shared" si="91"/>
        <v>0</v>
      </c>
      <c r="CH96" s="6">
        <f t="shared" si="92"/>
        <v>0</v>
      </c>
      <c r="CI96" s="6">
        <f t="shared" si="93"/>
        <v>0</v>
      </c>
      <c r="CJ96" s="6">
        <f t="shared" si="94"/>
        <v>0</v>
      </c>
      <c r="CK96" s="6">
        <f t="shared" si="95"/>
        <v>0</v>
      </c>
      <c r="CL96" s="6">
        <f t="shared" si="96"/>
        <v>0</v>
      </c>
      <c r="CM96" s="70">
        <f t="shared" si="123"/>
        <v>0</v>
      </c>
      <c r="CN96" s="6">
        <f t="shared" si="98"/>
        <v>0</v>
      </c>
      <c r="CO96" s="5">
        <f t="shared" si="99"/>
        <v>0</v>
      </c>
      <c r="CP96" s="4">
        <f t="shared" ref="CP96" si="127">COUNTIF(BC96,"SI")</f>
        <v>0</v>
      </c>
      <c r="CQ96" s="4">
        <f t="shared" si="1"/>
        <v>0</v>
      </c>
      <c r="CR96" s="4">
        <f t="shared" si="2"/>
        <v>0</v>
      </c>
      <c r="CS96" s="1">
        <f t="shared" si="3"/>
        <v>0</v>
      </c>
      <c r="CT96" s="9">
        <f t="shared" si="75"/>
        <v>0</v>
      </c>
      <c r="CU96" s="253"/>
      <c r="CV96" s="254"/>
      <c r="CW96" s="255"/>
      <c r="CX96" s="247"/>
    </row>
    <row r="97" spans="1:102" hidden="1" x14ac:dyDescent="0.2">
      <c r="A97" s="1" t="s">
        <v>185</v>
      </c>
      <c r="B97" s="1" t="s">
        <v>186</v>
      </c>
      <c r="C97" s="1" t="s">
        <v>187</v>
      </c>
      <c r="D97" s="60"/>
      <c r="E97" s="1"/>
      <c r="F97" s="61"/>
      <c r="G97" s="15"/>
      <c r="H97" s="1"/>
      <c r="I97" s="1"/>
      <c r="J97" s="62"/>
      <c r="K97" s="72"/>
      <c r="L97" s="73"/>
      <c r="M97" s="73"/>
      <c r="N97" s="72"/>
      <c r="O97" s="78"/>
      <c r="P97" s="81"/>
      <c r="Q97" s="99"/>
      <c r="R97" s="99"/>
      <c r="S97" s="99"/>
      <c r="T97" s="84"/>
      <c r="U97" s="84"/>
      <c r="V97" s="84"/>
      <c r="W97" s="84"/>
      <c r="X97" s="84"/>
      <c r="Y97" s="84"/>
      <c r="Z97" s="84"/>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1"/>
      <c r="BB97" s="5"/>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6">
        <f t="shared" si="86"/>
        <v>0</v>
      </c>
      <c r="CC97" s="6">
        <f t="shared" si="87"/>
        <v>0</v>
      </c>
      <c r="CD97" s="6">
        <f t="shared" si="88"/>
        <v>0</v>
      </c>
      <c r="CE97" s="6">
        <f t="shared" si="89"/>
        <v>0</v>
      </c>
      <c r="CF97" s="6">
        <f t="shared" si="90"/>
        <v>0</v>
      </c>
      <c r="CG97" s="6">
        <f t="shared" si="91"/>
        <v>0</v>
      </c>
      <c r="CH97" s="6">
        <f t="shared" si="92"/>
        <v>0</v>
      </c>
      <c r="CI97" s="6">
        <f t="shared" si="93"/>
        <v>0</v>
      </c>
      <c r="CJ97" s="6">
        <f t="shared" si="94"/>
        <v>0</v>
      </c>
      <c r="CK97" s="6">
        <f t="shared" si="95"/>
        <v>0</v>
      </c>
      <c r="CL97" s="6">
        <f t="shared" si="96"/>
        <v>0</v>
      </c>
      <c r="CM97" s="70">
        <f t="shared" si="123"/>
        <v>0</v>
      </c>
      <c r="CN97" s="6">
        <f t="shared" si="98"/>
        <v>0</v>
      </c>
      <c r="CO97" s="5">
        <f t="shared" si="99"/>
        <v>0</v>
      </c>
      <c r="CP97" s="4">
        <f t="shared" ref="CP97" si="128">COUNTIF(BC97,"SI")</f>
        <v>0</v>
      </c>
      <c r="CQ97" s="4">
        <f t="shared" si="1"/>
        <v>0</v>
      </c>
      <c r="CR97" s="4">
        <f t="shared" si="2"/>
        <v>0</v>
      </c>
      <c r="CS97" s="1">
        <f t="shared" si="3"/>
        <v>0</v>
      </c>
      <c r="CT97" s="9">
        <f t="shared" si="75"/>
        <v>0</v>
      </c>
      <c r="CU97" s="253"/>
      <c r="CV97" s="254"/>
      <c r="CW97" s="255"/>
      <c r="CX97" s="247"/>
    </row>
    <row r="98" spans="1:102" ht="15.75" hidden="1" customHeight="1" x14ac:dyDescent="0.2">
      <c r="A98" s="1" t="s">
        <v>75</v>
      </c>
      <c r="B98" s="1" t="s">
        <v>177</v>
      </c>
      <c r="C98" s="1" t="s">
        <v>188</v>
      </c>
      <c r="D98" s="60"/>
      <c r="E98" s="1"/>
      <c r="F98" s="61"/>
      <c r="G98" s="15"/>
      <c r="H98" s="1"/>
      <c r="I98" s="1"/>
      <c r="J98" s="62"/>
      <c r="K98" s="72"/>
      <c r="L98" s="73"/>
      <c r="M98" s="74"/>
      <c r="N98" s="72"/>
      <c r="O98" s="82"/>
      <c r="P98" s="79"/>
      <c r="Q98" s="99"/>
      <c r="R98" s="99"/>
      <c r="S98" s="99"/>
      <c r="T98" s="84"/>
      <c r="U98" s="84"/>
      <c r="V98" s="84"/>
      <c r="W98" s="84"/>
      <c r="X98" s="84"/>
      <c r="Y98" s="84"/>
      <c r="Z98" s="84"/>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1"/>
      <c r="BB98" s="5"/>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6">
        <f t="shared" si="86"/>
        <v>0</v>
      </c>
      <c r="CC98" s="6">
        <f t="shared" si="87"/>
        <v>0</v>
      </c>
      <c r="CD98" s="6">
        <f t="shared" si="88"/>
        <v>0</v>
      </c>
      <c r="CE98" s="6">
        <f t="shared" si="89"/>
        <v>0</v>
      </c>
      <c r="CF98" s="6">
        <f t="shared" si="90"/>
        <v>0</v>
      </c>
      <c r="CG98" s="6">
        <f t="shared" si="91"/>
        <v>0</v>
      </c>
      <c r="CH98" s="6">
        <f t="shared" si="92"/>
        <v>0</v>
      </c>
      <c r="CI98" s="6">
        <f t="shared" si="93"/>
        <v>0</v>
      </c>
      <c r="CJ98" s="6">
        <f t="shared" si="94"/>
        <v>0</v>
      </c>
      <c r="CK98" s="6">
        <f t="shared" si="95"/>
        <v>0</v>
      </c>
      <c r="CL98" s="6">
        <f t="shared" si="96"/>
        <v>0</v>
      </c>
      <c r="CM98" s="70">
        <f t="shared" si="123"/>
        <v>0</v>
      </c>
      <c r="CN98" s="6">
        <f t="shared" si="98"/>
        <v>0</v>
      </c>
      <c r="CO98" s="5">
        <f t="shared" si="99"/>
        <v>0</v>
      </c>
      <c r="CP98" s="4">
        <f t="shared" ref="CP98" si="129">COUNTIF(BC98,"SI")</f>
        <v>0</v>
      </c>
      <c r="CQ98" s="4">
        <f t="shared" si="1"/>
        <v>0</v>
      </c>
      <c r="CR98" s="4">
        <f t="shared" si="2"/>
        <v>0</v>
      </c>
      <c r="CS98" s="1">
        <f t="shared" si="3"/>
        <v>0</v>
      </c>
      <c r="CT98" s="9">
        <f t="shared" si="75"/>
        <v>0</v>
      </c>
      <c r="CU98" s="253"/>
      <c r="CV98" s="254"/>
      <c r="CW98" s="255"/>
      <c r="CX98" s="247"/>
    </row>
    <row r="99" spans="1:102" ht="15.75" hidden="1" customHeight="1" x14ac:dyDescent="0.2">
      <c r="A99" s="1" t="s">
        <v>75</v>
      </c>
      <c r="B99" s="1" t="s">
        <v>177</v>
      </c>
      <c r="C99" s="1" t="s">
        <v>189</v>
      </c>
      <c r="D99" s="60"/>
      <c r="E99" s="1"/>
      <c r="F99" s="61"/>
      <c r="G99" s="15"/>
      <c r="H99" s="1"/>
      <c r="I99" s="1"/>
      <c r="J99" s="62"/>
      <c r="K99" s="72"/>
      <c r="L99" s="73"/>
      <c r="M99" s="74"/>
      <c r="N99" s="72"/>
      <c r="O99" s="83"/>
      <c r="P99" s="19"/>
      <c r="Q99" s="99"/>
      <c r="R99" s="99"/>
      <c r="S99" s="99"/>
      <c r="T99" s="84"/>
      <c r="U99" s="84"/>
      <c r="V99" s="84"/>
      <c r="W99" s="84"/>
      <c r="X99" s="84"/>
      <c r="Y99" s="84"/>
      <c r="Z99" s="84"/>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1"/>
      <c r="BB99" s="5"/>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6">
        <f t="shared" si="86"/>
        <v>0</v>
      </c>
      <c r="CC99" s="6">
        <f t="shared" si="87"/>
        <v>0</v>
      </c>
      <c r="CD99" s="6">
        <f t="shared" si="88"/>
        <v>0</v>
      </c>
      <c r="CE99" s="6">
        <f t="shared" si="89"/>
        <v>0</v>
      </c>
      <c r="CF99" s="6">
        <f t="shared" si="90"/>
        <v>0</v>
      </c>
      <c r="CG99" s="6">
        <f t="shared" si="91"/>
        <v>0</v>
      </c>
      <c r="CH99" s="6">
        <f t="shared" si="92"/>
        <v>0</v>
      </c>
      <c r="CI99" s="6">
        <f t="shared" si="93"/>
        <v>0</v>
      </c>
      <c r="CJ99" s="6">
        <f t="shared" si="94"/>
        <v>0</v>
      </c>
      <c r="CK99" s="6">
        <f t="shared" si="95"/>
        <v>0</v>
      </c>
      <c r="CL99" s="6">
        <f t="shared" si="96"/>
        <v>0</v>
      </c>
      <c r="CM99" s="70">
        <f t="shared" si="123"/>
        <v>0</v>
      </c>
      <c r="CN99" s="6">
        <f t="shared" si="98"/>
        <v>0</v>
      </c>
      <c r="CO99" s="5">
        <f t="shared" si="99"/>
        <v>0</v>
      </c>
      <c r="CP99" s="4">
        <f t="shared" ref="CP99" si="130">COUNTIF(BC99,"SI")</f>
        <v>0</v>
      </c>
      <c r="CQ99" s="4">
        <f t="shared" si="1"/>
        <v>0</v>
      </c>
      <c r="CR99" s="4">
        <f t="shared" si="2"/>
        <v>0</v>
      </c>
      <c r="CS99" s="1">
        <f t="shared" si="3"/>
        <v>0</v>
      </c>
      <c r="CT99" s="9">
        <f t="shared" si="75"/>
        <v>0</v>
      </c>
      <c r="CU99" s="256"/>
      <c r="CV99" s="257"/>
      <c r="CW99" s="258"/>
      <c r="CX99" s="247"/>
    </row>
    <row r="100" spans="1:102" ht="15.75" hidden="1" customHeight="1" x14ac:dyDescent="0.2">
      <c r="A100" s="1" t="s">
        <v>75</v>
      </c>
      <c r="B100" s="1" t="s">
        <v>190</v>
      </c>
      <c r="C100" s="1" t="s">
        <v>191</v>
      </c>
      <c r="D100" s="1"/>
      <c r="E100" s="1"/>
      <c r="F100" s="1"/>
      <c r="G100" s="1"/>
      <c r="H100" s="1"/>
      <c r="I100" s="1"/>
      <c r="J100" s="1"/>
      <c r="K100" s="1"/>
      <c r="L100" s="1"/>
      <c r="M100" s="1"/>
      <c r="N100" s="15"/>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
      <c r="AL100" s="1"/>
      <c r="AM100" s="1"/>
      <c r="AN100" s="1"/>
      <c r="AO100" s="1"/>
      <c r="AP100" s="1"/>
      <c r="AQ100" s="1"/>
      <c r="AR100" s="1"/>
      <c r="AS100" s="1"/>
      <c r="AT100" s="1"/>
      <c r="AU100" s="1"/>
      <c r="AV100" s="1"/>
      <c r="AW100" s="1"/>
      <c r="AX100" s="1"/>
      <c r="AY100" s="1"/>
      <c r="AZ100" s="1"/>
      <c r="BA100" s="1"/>
      <c r="BB100" s="5"/>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6">
        <f t="shared" si="86"/>
        <v>0</v>
      </c>
      <c r="CC100" s="6">
        <f t="shared" si="87"/>
        <v>0</v>
      </c>
      <c r="CD100" s="6">
        <f t="shared" si="88"/>
        <v>0</v>
      </c>
      <c r="CE100" s="6">
        <f t="shared" si="89"/>
        <v>0</v>
      </c>
      <c r="CF100" s="6">
        <f t="shared" si="90"/>
        <v>0</v>
      </c>
      <c r="CG100" s="6">
        <f t="shared" si="91"/>
        <v>0</v>
      </c>
      <c r="CH100" s="6">
        <f t="shared" si="92"/>
        <v>0</v>
      </c>
      <c r="CI100" s="6">
        <f t="shared" si="93"/>
        <v>0</v>
      </c>
      <c r="CJ100" s="6">
        <f t="shared" si="94"/>
        <v>0</v>
      </c>
      <c r="CK100" s="6">
        <f t="shared" si="95"/>
        <v>0</v>
      </c>
      <c r="CL100" s="6">
        <f t="shared" si="96"/>
        <v>0</v>
      </c>
      <c r="CM100" s="70">
        <f t="shared" si="97"/>
        <v>0</v>
      </c>
      <c r="CN100" s="6">
        <f t="shared" si="98"/>
        <v>0</v>
      </c>
      <c r="CO100" s="5">
        <f t="shared" si="99"/>
        <v>0</v>
      </c>
      <c r="CP100" s="4">
        <f t="shared" ref="CP100" si="131">COUNTIF(BC100,"SI")</f>
        <v>0</v>
      </c>
      <c r="CQ100" s="4">
        <f t="shared" si="1"/>
        <v>0</v>
      </c>
      <c r="CR100" s="4">
        <f t="shared" si="2"/>
        <v>0</v>
      </c>
      <c r="CS100" s="1">
        <f t="shared" si="3"/>
        <v>0</v>
      </c>
      <c r="CT100" s="45">
        <f t="shared" si="75"/>
        <v>0</v>
      </c>
      <c r="CU100" s="259">
        <f>AVERAGE(CT100:CT109)</f>
        <v>0</v>
      </c>
      <c r="CV100" s="260"/>
      <c r="CW100" s="261"/>
      <c r="CX100" s="247"/>
    </row>
    <row r="101" spans="1:102" ht="15.75" hidden="1" customHeight="1" x14ac:dyDescent="0.2">
      <c r="A101" s="1" t="s">
        <v>75</v>
      </c>
      <c r="B101" s="1" t="s">
        <v>190</v>
      </c>
      <c r="C101" s="1" t="s">
        <v>192</v>
      </c>
      <c r="D101" s="1"/>
      <c r="E101" s="1"/>
      <c r="F101" s="1"/>
      <c r="G101" s="1"/>
      <c r="H101" s="1"/>
      <c r="I101" s="1"/>
      <c r="J101" s="1"/>
      <c r="K101" s="1"/>
      <c r="L101" s="1"/>
      <c r="M101" s="1"/>
      <c r="N101" s="15"/>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
      <c r="AL101" s="1"/>
      <c r="AM101" s="1"/>
      <c r="AN101" s="1"/>
      <c r="AO101" s="1"/>
      <c r="AP101" s="1"/>
      <c r="AQ101" s="1"/>
      <c r="AR101" s="1"/>
      <c r="AS101" s="1"/>
      <c r="AT101" s="1"/>
      <c r="AU101" s="1"/>
      <c r="AV101" s="1"/>
      <c r="AW101" s="1"/>
      <c r="AX101" s="1"/>
      <c r="AY101" s="1"/>
      <c r="AZ101" s="1"/>
      <c r="BA101" s="1"/>
      <c r="BB101" s="5"/>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6">
        <f t="shared" si="86"/>
        <v>0</v>
      </c>
      <c r="CC101" s="6">
        <f t="shared" si="87"/>
        <v>0</v>
      </c>
      <c r="CD101" s="6">
        <f t="shared" si="88"/>
        <v>0</v>
      </c>
      <c r="CE101" s="6">
        <f t="shared" si="89"/>
        <v>0</v>
      </c>
      <c r="CF101" s="6">
        <f t="shared" si="90"/>
        <v>0</v>
      </c>
      <c r="CG101" s="6">
        <f t="shared" si="91"/>
        <v>0</v>
      </c>
      <c r="CH101" s="6">
        <f t="shared" si="92"/>
        <v>0</v>
      </c>
      <c r="CI101" s="6">
        <f t="shared" si="93"/>
        <v>0</v>
      </c>
      <c r="CJ101" s="6">
        <f t="shared" si="94"/>
        <v>0</v>
      </c>
      <c r="CK101" s="6">
        <f t="shared" si="95"/>
        <v>0</v>
      </c>
      <c r="CL101" s="6">
        <f t="shared" si="96"/>
        <v>0</v>
      </c>
      <c r="CM101" s="70">
        <f t="shared" si="97"/>
        <v>0</v>
      </c>
      <c r="CN101" s="6">
        <f t="shared" si="98"/>
        <v>0</v>
      </c>
      <c r="CO101" s="5">
        <f t="shared" si="99"/>
        <v>0</v>
      </c>
      <c r="CP101" s="4">
        <f t="shared" ref="CP101" si="132">COUNTIF(BC101,"SI")</f>
        <v>0</v>
      </c>
      <c r="CQ101" s="4">
        <f t="shared" si="1"/>
        <v>0</v>
      </c>
      <c r="CR101" s="4">
        <f t="shared" si="2"/>
        <v>0</v>
      </c>
      <c r="CS101" s="1">
        <f t="shared" si="3"/>
        <v>0</v>
      </c>
      <c r="CT101" s="45">
        <f t="shared" si="75"/>
        <v>0</v>
      </c>
      <c r="CU101" s="253"/>
      <c r="CV101" s="254"/>
      <c r="CW101" s="255"/>
      <c r="CX101" s="247"/>
    </row>
    <row r="102" spans="1:102" ht="15.75" hidden="1" customHeight="1" x14ac:dyDescent="0.2">
      <c r="A102" s="1" t="s">
        <v>75</v>
      </c>
      <c r="B102" s="1" t="s">
        <v>190</v>
      </c>
      <c r="C102" s="1" t="s">
        <v>193</v>
      </c>
      <c r="D102" s="1"/>
      <c r="E102" s="1"/>
      <c r="F102" s="1"/>
      <c r="G102" s="1"/>
      <c r="H102" s="1"/>
      <c r="I102" s="1"/>
      <c r="J102" s="1"/>
      <c r="K102" s="1"/>
      <c r="L102" s="1"/>
      <c r="M102" s="1"/>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
      <c r="AL102" s="1"/>
      <c r="AM102" s="1"/>
      <c r="AN102" s="1"/>
      <c r="AO102" s="1"/>
      <c r="AP102" s="1"/>
      <c r="AQ102" s="1"/>
      <c r="AR102" s="1"/>
      <c r="AS102" s="1"/>
      <c r="AT102" s="1"/>
      <c r="AU102" s="1"/>
      <c r="AV102" s="1"/>
      <c r="AW102" s="1"/>
      <c r="AX102" s="1"/>
      <c r="AY102" s="1"/>
      <c r="AZ102" s="1"/>
      <c r="BA102" s="1"/>
      <c r="BB102" s="5"/>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6">
        <f t="shared" si="86"/>
        <v>0</v>
      </c>
      <c r="CC102" s="6">
        <f t="shared" si="87"/>
        <v>0</v>
      </c>
      <c r="CD102" s="6">
        <f t="shared" si="88"/>
        <v>0</v>
      </c>
      <c r="CE102" s="6">
        <f t="shared" si="89"/>
        <v>0</v>
      </c>
      <c r="CF102" s="6">
        <f t="shared" si="90"/>
        <v>0</v>
      </c>
      <c r="CG102" s="6">
        <f t="shared" si="91"/>
        <v>0</v>
      </c>
      <c r="CH102" s="6">
        <f t="shared" si="92"/>
        <v>0</v>
      </c>
      <c r="CI102" s="6">
        <f t="shared" si="93"/>
        <v>0</v>
      </c>
      <c r="CJ102" s="6">
        <f t="shared" si="94"/>
        <v>0</v>
      </c>
      <c r="CK102" s="6">
        <f t="shared" si="95"/>
        <v>0</v>
      </c>
      <c r="CL102" s="6">
        <f t="shared" si="96"/>
        <v>0</v>
      </c>
      <c r="CM102" s="70">
        <f t="shared" si="97"/>
        <v>0</v>
      </c>
      <c r="CN102" s="6">
        <f t="shared" si="98"/>
        <v>0</v>
      </c>
      <c r="CO102" s="5">
        <f t="shared" si="99"/>
        <v>0</v>
      </c>
      <c r="CP102" s="4">
        <f t="shared" ref="CP102" si="133">COUNTIF(BC102,"SI")</f>
        <v>0</v>
      </c>
      <c r="CQ102" s="4">
        <f t="shared" si="1"/>
        <v>0</v>
      </c>
      <c r="CR102" s="4">
        <f t="shared" si="2"/>
        <v>0</v>
      </c>
      <c r="CS102" s="1">
        <f t="shared" si="3"/>
        <v>0</v>
      </c>
      <c r="CT102" s="45">
        <f t="shared" si="75"/>
        <v>0</v>
      </c>
      <c r="CU102" s="253"/>
      <c r="CV102" s="254"/>
      <c r="CW102" s="255"/>
      <c r="CX102" s="247"/>
    </row>
    <row r="103" spans="1:102" ht="15.75" hidden="1" customHeight="1" x14ac:dyDescent="0.2">
      <c r="A103" s="1" t="s">
        <v>75</v>
      </c>
      <c r="B103" s="1" t="s">
        <v>190</v>
      </c>
      <c r="C103" s="1" t="s">
        <v>194</v>
      </c>
      <c r="D103" s="1"/>
      <c r="E103" s="1"/>
      <c r="F103" s="1"/>
      <c r="G103" s="1"/>
      <c r="H103" s="1"/>
      <c r="I103" s="1"/>
      <c r="J103" s="1"/>
      <c r="K103" s="1"/>
      <c r="L103" s="1"/>
      <c r="M103" s="1"/>
      <c r="N103" s="15"/>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
      <c r="AL103" s="1"/>
      <c r="AM103" s="1"/>
      <c r="AN103" s="1"/>
      <c r="AO103" s="1"/>
      <c r="AP103" s="1"/>
      <c r="AQ103" s="1"/>
      <c r="AR103" s="1"/>
      <c r="AS103" s="1"/>
      <c r="AT103" s="1"/>
      <c r="AU103" s="1"/>
      <c r="AV103" s="1"/>
      <c r="AW103" s="1"/>
      <c r="AX103" s="1"/>
      <c r="AY103" s="1"/>
      <c r="AZ103" s="1"/>
      <c r="BA103" s="1"/>
      <c r="BB103" s="5"/>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6">
        <f t="shared" si="86"/>
        <v>0</v>
      </c>
      <c r="CC103" s="6">
        <f t="shared" si="87"/>
        <v>0</v>
      </c>
      <c r="CD103" s="6">
        <f t="shared" si="88"/>
        <v>0</v>
      </c>
      <c r="CE103" s="6">
        <f t="shared" si="89"/>
        <v>0</v>
      </c>
      <c r="CF103" s="6">
        <f t="shared" si="90"/>
        <v>0</v>
      </c>
      <c r="CG103" s="6">
        <f t="shared" si="91"/>
        <v>0</v>
      </c>
      <c r="CH103" s="6">
        <f t="shared" si="92"/>
        <v>0</v>
      </c>
      <c r="CI103" s="6">
        <f t="shared" si="93"/>
        <v>0</v>
      </c>
      <c r="CJ103" s="6">
        <f t="shared" si="94"/>
        <v>0</v>
      </c>
      <c r="CK103" s="6">
        <f t="shared" si="95"/>
        <v>0</v>
      </c>
      <c r="CL103" s="6">
        <f t="shared" si="96"/>
        <v>0</v>
      </c>
      <c r="CM103" s="70">
        <f t="shared" si="97"/>
        <v>0</v>
      </c>
      <c r="CN103" s="6">
        <f t="shared" si="98"/>
        <v>0</v>
      </c>
      <c r="CO103" s="5">
        <f t="shared" si="99"/>
        <v>0</v>
      </c>
      <c r="CP103" s="4">
        <f t="shared" ref="CP103" si="134">COUNTIF(BC103,"SI")</f>
        <v>0</v>
      </c>
      <c r="CQ103" s="4">
        <f t="shared" si="1"/>
        <v>0</v>
      </c>
      <c r="CR103" s="4">
        <f t="shared" si="2"/>
        <v>0</v>
      </c>
      <c r="CS103" s="1">
        <f t="shared" si="3"/>
        <v>0</v>
      </c>
      <c r="CT103" s="45">
        <f t="shared" si="75"/>
        <v>0</v>
      </c>
      <c r="CU103" s="253"/>
      <c r="CV103" s="254"/>
      <c r="CW103" s="255"/>
      <c r="CX103" s="247"/>
    </row>
    <row r="104" spans="1:102" ht="15.75" hidden="1" customHeight="1" x14ac:dyDescent="0.2">
      <c r="A104" s="1" t="s">
        <v>75</v>
      </c>
      <c r="B104" s="1" t="s">
        <v>190</v>
      </c>
      <c r="C104" s="1" t="s">
        <v>195</v>
      </c>
      <c r="D104" s="1"/>
      <c r="E104" s="23"/>
      <c r="F104" s="1"/>
      <c r="G104" s="1"/>
      <c r="H104" s="1"/>
      <c r="I104" s="1"/>
      <c r="J104" s="1"/>
      <c r="K104" s="1"/>
      <c r="L104" s="1"/>
      <c r="M104" s="1"/>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
      <c r="AL104" s="1"/>
      <c r="AM104" s="1"/>
      <c r="AN104" s="1"/>
      <c r="AO104" s="1"/>
      <c r="AP104" s="1"/>
      <c r="AQ104" s="1"/>
      <c r="AR104" s="1"/>
      <c r="AS104" s="1"/>
      <c r="AT104" s="1"/>
      <c r="AU104" s="1"/>
      <c r="AV104" s="1"/>
      <c r="AW104" s="1"/>
      <c r="AX104" s="1"/>
      <c r="AY104" s="1"/>
      <c r="AZ104" s="1"/>
      <c r="BA104" s="1"/>
      <c r="BB104" s="5"/>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6">
        <f t="shared" si="86"/>
        <v>0</v>
      </c>
      <c r="CC104" s="6">
        <f t="shared" si="87"/>
        <v>0</v>
      </c>
      <c r="CD104" s="6">
        <f t="shared" si="88"/>
        <v>0</v>
      </c>
      <c r="CE104" s="6">
        <f t="shared" si="89"/>
        <v>0</v>
      </c>
      <c r="CF104" s="6">
        <f t="shared" si="90"/>
        <v>0</v>
      </c>
      <c r="CG104" s="6">
        <f t="shared" si="91"/>
        <v>0</v>
      </c>
      <c r="CH104" s="6">
        <f t="shared" si="92"/>
        <v>0</v>
      </c>
      <c r="CI104" s="6">
        <f t="shared" si="93"/>
        <v>0</v>
      </c>
      <c r="CJ104" s="6">
        <f t="shared" si="94"/>
        <v>0</v>
      </c>
      <c r="CK104" s="6">
        <f t="shared" si="95"/>
        <v>0</v>
      </c>
      <c r="CL104" s="6">
        <f t="shared" si="96"/>
        <v>0</v>
      </c>
      <c r="CM104" s="70">
        <f t="shared" si="97"/>
        <v>0</v>
      </c>
      <c r="CN104" s="6">
        <f t="shared" si="98"/>
        <v>0</v>
      </c>
      <c r="CO104" s="5">
        <f t="shared" si="99"/>
        <v>0</v>
      </c>
      <c r="CP104" s="4">
        <f t="shared" ref="CP104" si="135">COUNTIF(BC104,"SI")</f>
        <v>0</v>
      </c>
      <c r="CQ104" s="4">
        <f t="shared" si="1"/>
        <v>0</v>
      </c>
      <c r="CR104" s="4">
        <f t="shared" si="2"/>
        <v>0</v>
      </c>
      <c r="CS104" s="1">
        <f t="shared" si="3"/>
        <v>0</v>
      </c>
      <c r="CT104" s="45">
        <f t="shared" si="75"/>
        <v>0</v>
      </c>
      <c r="CU104" s="253"/>
      <c r="CV104" s="254"/>
      <c r="CW104" s="255"/>
      <c r="CX104" s="247"/>
    </row>
    <row r="105" spans="1:102" ht="15.75" hidden="1" customHeight="1" x14ac:dyDescent="0.2">
      <c r="A105" s="1" t="s">
        <v>75</v>
      </c>
      <c r="B105" s="1" t="s">
        <v>190</v>
      </c>
      <c r="C105" s="1" t="s">
        <v>196</v>
      </c>
      <c r="D105" s="1"/>
      <c r="E105" s="1"/>
      <c r="F105" s="1"/>
      <c r="G105" s="1"/>
      <c r="H105" s="1"/>
      <c r="I105" s="1"/>
      <c r="J105" s="1"/>
      <c r="K105" s="1"/>
      <c r="L105" s="1"/>
      <c r="M105" s="1"/>
      <c r="N105" s="15"/>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
      <c r="AL105" s="1"/>
      <c r="AM105" s="1"/>
      <c r="AN105" s="1"/>
      <c r="AO105" s="1"/>
      <c r="AP105" s="1"/>
      <c r="AQ105" s="1"/>
      <c r="AR105" s="1"/>
      <c r="AS105" s="1"/>
      <c r="AT105" s="1"/>
      <c r="AU105" s="1"/>
      <c r="AV105" s="1"/>
      <c r="AW105" s="1"/>
      <c r="AX105" s="1"/>
      <c r="AY105" s="1"/>
      <c r="AZ105" s="1"/>
      <c r="BA105" s="1"/>
      <c r="BB105" s="5"/>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6">
        <f t="shared" si="86"/>
        <v>0</v>
      </c>
      <c r="CC105" s="6">
        <f t="shared" si="87"/>
        <v>0</v>
      </c>
      <c r="CD105" s="6">
        <f t="shared" si="88"/>
        <v>0</v>
      </c>
      <c r="CE105" s="6">
        <f t="shared" si="89"/>
        <v>0</v>
      </c>
      <c r="CF105" s="6">
        <f t="shared" si="90"/>
        <v>0</v>
      </c>
      <c r="CG105" s="6">
        <f t="shared" si="91"/>
        <v>0</v>
      </c>
      <c r="CH105" s="6">
        <f t="shared" si="92"/>
        <v>0</v>
      </c>
      <c r="CI105" s="6">
        <f t="shared" si="93"/>
        <v>0</v>
      </c>
      <c r="CJ105" s="6">
        <f t="shared" si="94"/>
        <v>0</v>
      </c>
      <c r="CK105" s="6">
        <f t="shared" si="95"/>
        <v>0</v>
      </c>
      <c r="CL105" s="6">
        <f t="shared" si="96"/>
        <v>0</v>
      </c>
      <c r="CM105" s="70">
        <f t="shared" si="97"/>
        <v>0</v>
      </c>
      <c r="CN105" s="6">
        <f t="shared" si="98"/>
        <v>0</v>
      </c>
      <c r="CO105" s="5">
        <f t="shared" si="99"/>
        <v>0</v>
      </c>
      <c r="CP105" s="4">
        <f t="shared" ref="CP105" si="136">COUNTIF(BC105,"SI")</f>
        <v>0</v>
      </c>
      <c r="CQ105" s="4">
        <f t="shared" si="1"/>
        <v>0</v>
      </c>
      <c r="CR105" s="4">
        <f t="shared" si="2"/>
        <v>0</v>
      </c>
      <c r="CS105" s="1">
        <f t="shared" si="3"/>
        <v>0</v>
      </c>
      <c r="CT105" s="45">
        <f t="shared" si="75"/>
        <v>0</v>
      </c>
      <c r="CU105" s="253"/>
      <c r="CV105" s="254"/>
      <c r="CW105" s="255"/>
      <c r="CX105" s="247"/>
    </row>
    <row r="106" spans="1:102" ht="15.75" hidden="1" customHeight="1" x14ac:dyDescent="0.2">
      <c r="A106" s="1" t="s">
        <v>75</v>
      </c>
      <c r="B106" s="1" t="s">
        <v>190</v>
      </c>
      <c r="C106" s="1" t="s">
        <v>197</v>
      </c>
      <c r="D106" s="1"/>
      <c r="E106" s="1"/>
      <c r="F106" s="1"/>
      <c r="G106" s="1"/>
      <c r="H106" s="1"/>
      <c r="I106" s="1"/>
      <c r="J106" s="1"/>
      <c r="K106" s="1"/>
      <c r="L106" s="1"/>
      <c r="M106" s="1"/>
      <c r="N106" s="15"/>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
      <c r="AL106" s="1"/>
      <c r="AM106" s="1"/>
      <c r="AN106" s="1"/>
      <c r="AO106" s="1"/>
      <c r="AP106" s="1"/>
      <c r="AQ106" s="1"/>
      <c r="AR106" s="1"/>
      <c r="AS106" s="1"/>
      <c r="AT106" s="1"/>
      <c r="AU106" s="1"/>
      <c r="AV106" s="1"/>
      <c r="AW106" s="1"/>
      <c r="AX106" s="1"/>
      <c r="AY106" s="1"/>
      <c r="AZ106" s="1"/>
      <c r="BA106" s="1"/>
      <c r="BB106" s="5"/>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6">
        <f t="shared" si="86"/>
        <v>0</v>
      </c>
      <c r="CC106" s="6">
        <f t="shared" si="87"/>
        <v>0</v>
      </c>
      <c r="CD106" s="6">
        <f t="shared" si="88"/>
        <v>0</v>
      </c>
      <c r="CE106" s="6">
        <f t="shared" si="89"/>
        <v>0</v>
      </c>
      <c r="CF106" s="6">
        <f t="shared" si="90"/>
        <v>0</v>
      </c>
      <c r="CG106" s="6">
        <f t="shared" si="91"/>
        <v>0</v>
      </c>
      <c r="CH106" s="6">
        <f t="shared" si="92"/>
        <v>0</v>
      </c>
      <c r="CI106" s="6">
        <f t="shared" si="93"/>
        <v>0</v>
      </c>
      <c r="CJ106" s="6">
        <f t="shared" si="94"/>
        <v>0</v>
      </c>
      <c r="CK106" s="6">
        <f t="shared" si="95"/>
        <v>0</v>
      </c>
      <c r="CL106" s="6">
        <f t="shared" si="96"/>
        <v>0</v>
      </c>
      <c r="CM106" s="70">
        <f t="shared" si="97"/>
        <v>0</v>
      </c>
      <c r="CN106" s="6">
        <f t="shared" si="98"/>
        <v>0</v>
      </c>
      <c r="CO106" s="5">
        <f t="shared" si="99"/>
        <v>0</v>
      </c>
      <c r="CP106" s="4">
        <f t="shared" ref="CP106" si="137">COUNTIF(BC106,"SI")</f>
        <v>0</v>
      </c>
      <c r="CQ106" s="4">
        <f t="shared" si="1"/>
        <v>0</v>
      </c>
      <c r="CR106" s="4">
        <f t="shared" si="2"/>
        <v>0</v>
      </c>
      <c r="CS106" s="1">
        <f t="shared" si="3"/>
        <v>0</v>
      </c>
      <c r="CT106" s="45">
        <f t="shared" si="75"/>
        <v>0</v>
      </c>
      <c r="CU106" s="253"/>
      <c r="CV106" s="254"/>
      <c r="CW106" s="255"/>
      <c r="CX106" s="247"/>
    </row>
    <row r="107" spans="1:102" ht="15.75" hidden="1" customHeight="1" x14ac:dyDescent="0.2">
      <c r="A107" s="1" t="s">
        <v>75</v>
      </c>
      <c r="B107" s="1" t="s">
        <v>190</v>
      </c>
      <c r="C107" s="1" t="s">
        <v>198</v>
      </c>
      <c r="D107" s="1"/>
      <c r="E107" s="23"/>
      <c r="F107" s="1"/>
      <c r="G107" s="1"/>
      <c r="H107" s="1"/>
      <c r="I107" s="1"/>
      <c r="J107" s="1"/>
      <c r="K107" s="1"/>
      <c r="L107" s="1"/>
      <c r="M107" s="1"/>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
      <c r="AL107" s="1"/>
      <c r="AM107" s="1"/>
      <c r="AN107" s="1"/>
      <c r="AO107" s="1"/>
      <c r="AP107" s="1"/>
      <c r="AQ107" s="1"/>
      <c r="AR107" s="1"/>
      <c r="AS107" s="1"/>
      <c r="AT107" s="1"/>
      <c r="AU107" s="1"/>
      <c r="AV107" s="1"/>
      <c r="AW107" s="1"/>
      <c r="AX107" s="1"/>
      <c r="AY107" s="1"/>
      <c r="AZ107" s="1"/>
      <c r="BA107" s="1"/>
      <c r="BB107" s="5"/>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6">
        <f t="shared" si="86"/>
        <v>0</v>
      </c>
      <c r="CC107" s="6">
        <f t="shared" si="87"/>
        <v>0</v>
      </c>
      <c r="CD107" s="6">
        <f t="shared" si="88"/>
        <v>0</v>
      </c>
      <c r="CE107" s="6">
        <f t="shared" si="89"/>
        <v>0</v>
      </c>
      <c r="CF107" s="6">
        <f t="shared" si="90"/>
        <v>0</v>
      </c>
      <c r="CG107" s="6">
        <f t="shared" si="91"/>
        <v>0</v>
      </c>
      <c r="CH107" s="6">
        <f t="shared" si="92"/>
        <v>0</v>
      </c>
      <c r="CI107" s="6">
        <f t="shared" si="93"/>
        <v>0</v>
      </c>
      <c r="CJ107" s="6">
        <f t="shared" si="94"/>
        <v>0</v>
      </c>
      <c r="CK107" s="6">
        <f t="shared" si="95"/>
        <v>0</v>
      </c>
      <c r="CL107" s="6">
        <f t="shared" si="96"/>
        <v>0</v>
      </c>
      <c r="CM107" s="70">
        <f t="shared" si="97"/>
        <v>0</v>
      </c>
      <c r="CN107" s="6">
        <f t="shared" si="98"/>
        <v>0</v>
      </c>
      <c r="CO107" s="5">
        <f t="shared" si="99"/>
        <v>0</v>
      </c>
      <c r="CP107" s="4">
        <f t="shared" ref="CP107" si="138">COUNTIF(BC107,"SI")</f>
        <v>0</v>
      </c>
      <c r="CQ107" s="4">
        <f t="shared" si="1"/>
        <v>0</v>
      </c>
      <c r="CR107" s="4">
        <f t="shared" si="2"/>
        <v>0</v>
      </c>
      <c r="CS107" s="1">
        <f t="shared" si="3"/>
        <v>0</v>
      </c>
      <c r="CT107" s="45">
        <f t="shared" si="75"/>
        <v>0</v>
      </c>
      <c r="CU107" s="253"/>
      <c r="CV107" s="254"/>
      <c r="CW107" s="255"/>
      <c r="CX107" s="247"/>
    </row>
    <row r="108" spans="1:102" ht="15.75" hidden="1" customHeight="1" x14ac:dyDescent="0.2">
      <c r="A108" s="1" t="s">
        <v>75</v>
      </c>
      <c r="B108" s="1" t="s">
        <v>190</v>
      </c>
      <c r="C108" s="1" t="s">
        <v>199</v>
      </c>
      <c r="D108" s="1"/>
      <c r="E108" s="1"/>
      <c r="F108" s="1"/>
      <c r="G108" s="1"/>
      <c r="H108" s="1"/>
      <c r="I108" s="1"/>
      <c r="J108" s="1"/>
      <c r="K108" s="1"/>
      <c r="L108" s="1"/>
      <c r="M108" s="1"/>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
      <c r="AL108" s="1"/>
      <c r="AM108" s="1"/>
      <c r="AN108" s="1"/>
      <c r="AO108" s="1"/>
      <c r="AP108" s="1"/>
      <c r="AQ108" s="1"/>
      <c r="AR108" s="1"/>
      <c r="AS108" s="1"/>
      <c r="AT108" s="1"/>
      <c r="AU108" s="1"/>
      <c r="AV108" s="1"/>
      <c r="AW108" s="1"/>
      <c r="AX108" s="1"/>
      <c r="AY108" s="1"/>
      <c r="AZ108" s="1"/>
      <c r="BA108" s="1"/>
      <c r="BB108" s="5"/>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6">
        <f t="shared" si="86"/>
        <v>0</v>
      </c>
      <c r="CC108" s="6">
        <f t="shared" si="87"/>
        <v>0</v>
      </c>
      <c r="CD108" s="6">
        <f t="shared" si="88"/>
        <v>0</v>
      </c>
      <c r="CE108" s="6">
        <f t="shared" si="89"/>
        <v>0</v>
      </c>
      <c r="CF108" s="6">
        <f t="shared" si="90"/>
        <v>0</v>
      </c>
      <c r="CG108" s="6">
        <f t="shared" si="91"/>
        <v>0</v>
      </c>
      <c r="CH108" s="6">
        <f t="shared" si="92"/>
        <v>0</v>
      </c>
      <c r="CI108" s="6">
        <f t="shared" si="93"/>
        <v>0</v>
      </c>
      <c r="CJ108" s="6">
        <f t="shared" si="94"/>
        <v>0</v>
      </c>
      <c r="CK108" s="6">
        <f t="shared" si="95"/>
        <v>0</v>
      </c>
      <c r="CL108" s="6">
        <f t="shared" si="96"/>
        <v>0</v>
      </c>
      <c r="CM108" s="70">
        <f t="shared" si="97"/>
        <v>0</v>
      </c>
      <c r="CN108" s="6">
        <f t="shared" si="98"/>
        <v>0</v>
      </c>
      <c r="CO108" s="5">
        <f t="shared" si="99"/>
        <v>0</v>
      </c>
      <c r="CP108" s="4">
        <f t="shared" ref="CP108" si="139">COUNTIF(BC108,"SI")</f>
        <v>0</v>
      </c>
      <c r="CQ108" s="4">
        <f t="shared" si="1"/>
        <v>0</v>
      </c>
      <c r="CR108" s="4">
        <f t="shared" si="2"/>
        <v>0</v>
      </c>
      <c r="CS108" s="1">
        <f t="shared" si="3"/>
        <v>0</v>
      </c>
      <c r="CT108" s="45">
        <f t="shared" si="75"/>
        <v>0</v>
      </c>
      <c r="CU108" s="253"/>
      <c r="CV108" s="254"/>
      <c r="CW108" s="255"/>
      <c r="CX108" s="247"/>
    </row>
    <row r="109" spans="1:102" hidden="1" x14ac:dyDescent="0.2">
      <c r="A109" s="1" t="s">
        <v>75</v>
      </c>
      <c r="B109" s="1" t="s">
        <v>190</v>
      </c>
      <c r="C109" s="1" t="s">
        <v>190</v>
      </c>
      <c r="D109" s="1"/>
      <c r="E109" s="1"/>
      <c r="F109" s="1"/>
      <c r="G109" s="1"/>
      <c r="H109" s="1"/>
      <c r="I109" s="1"/>
      <c r="J109" s="1"/>
      <c r="K109" s="1"/>
      <c r="L109" s="1"/>
      <c r="M109" s="1"/>
      <c r="N109" s="15"/>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
      <c r="AL109" s="1"/>
      <c r="AM109" s="1"/>
      <c r="AN109" s="1"/>
      <c r="AO109" s="1"/>
      <c r="AP109" s="1"/>
      <c r="AQ109" s="1"/>
      <c r="AR109" s="1"/>
      <c r="AS109" s="1"/>
      <c r="AT109" s="1"/>
      <c r="AU109" s="1"/>
      <c r="AV109" s="1"/>
      <c r="AW109" s="1"/>
      <c r="AX109" s="1"/>
      <c r="AY109" s="1"/>
      <c r="AZ109" s="1"/>
      <c r="BA109" s="1"/>
      <c r="BB109" s="5"/>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6">
        <f t="shared" si="86"/>
        <v>0</v>
      </c>
      <c r="CC109" s="6">
        <f t="shared" si="87"/>
        <v>0</v>
      </c>
      <c r="CD109" s="6">
        <f t="shared" si="88"/>
        <v>0</v>
      </c>
      <c r="CE109" s="6">
        <f t="shared" si="89"/>
        <v>0</v>
      </c>
      <c r="CF109" s="6">
        <f t="shared" si="90"/>
        <v>0</v>
      </c>
      <c r="CG109" s="6">
        <f t="shared" si="91"/>
        <v>0</v>
      </c>
      <c r="CH109" s="6">
        <f t="shared" si="92"/>
        <v>0</v>
      </c>
      <c r="CI109" s="6">
        <f t="shared" si="93"/>
        <v>0</v>
      </c>
      <c r="CJ109" s="6">
        <f t="shared" si="94"/>
        <v>0</v>
      </c>
      <c r="CK109" s="6">
        <f t="shared" si="95"/>
        <v>0</v>
      </c>
      <c r="CL109" s="6">
        <f t="shared" si="96"/>
        <v>0</v>
      </c>
      <c r="CM109" s="70">
        <f t="shared" si="97"/>
        <v>0</v>
      </c>
      <c r="CN109" s="6">
        <f t="shared" si="98"/>
        <v>0</v>
      </c>
      <c r="CO109" s="5">
        <f t="shared" si="99"/>
        <v>0</v>
      </c>
      <c r="CP109" s="4">
        <f t="shared" ref="CP109" si="140">COUNTIF(BC109,"SI")</f>
        <v>0</v>
      </c>
      <c r="CQ109" s="4">
        <f t="shared" si="1"/>
        <v>0</v>
      </c>
      <c r="CR109" s="4">
        <f t="shared" si="2"/>
        <v>0</v>
      </c>
      <c r="CS109" s="1">
        <f t="shared" si="3"/>
        <v>0</v>
      </c>
      <c r="CT109" s="9">
        <f t="shared" si="75"/>
        <v>0</v>
      </c>
      <c r="CU109" s="256"/>
      <c r="CV109" s="257"/>
      <c r="CW109" s="258"/>
      <c r="CX109" s="247"/>
    </row>
    <row r="110" spans="1:102" ht="15.75" customHeight="1" x14ac:dyDescent="0.2"/>
    <row r="111" spans="1:102" ht="15.75" customHeight="1" x14ac:dyDescent="0.2"/>
    <row r="112" spans="1:10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spans="129:132" ht="15.75" customHeight="1" x14ac:dyDescent="0.2"/>
    <row r="146" spans="129:132" ht="15.75" customHeight="1" x14ac:dyDescent="0.2"/>
    <row r="147" spans="129:132" ht="15.75" customHeight="1" x14ac:dyDescent="0.2"/>
    <row r="148" spans="129:132" ht="15.75" customHeight="1" x14ac:dyDescent="0.25">
      <c r="DY148" s="63"/>
      <c r="DZ148" s="63"/>
      <c r="EA148" s="63"/>
      <c r="EB148" s="63"/>
    </row>
    <row r="149" spans="129:132" ht="15.75" customHeight="1" x14ac:dyDescent="0.25">
      <c r="DY149" s="63"/>
      <c r="DZ149" s="63"/>
      <c r="EA149" s="63"/>
      <c r="EB149" s="63"/>
    </row>
    <row r="150" spans="129:132" ht="15.75" customHeight="1" x14ac:dyDescent="0.25">
      <c r="DY150" s="63"/>
      <c r="DZ150" s="63"/>
      <c r="EA150" s="63"/>
      <c r="EB150" s="63"/>
    </row>
    <row r="151" spans="129:132" ht="15.75" customHeight="1" x14ac:dyDescent="0.25">
      <c r="DY151" s="63"/>
      <c r="DZ151" s="63"/>
      <c r="EA151" s="63"/>
      <c r="EB151" s="63"/>
    </row>
    <row r="152" spans="129:132" ht="15.75" customHeight="1" x14ac:dyDescent="0.25">
      <c r="DY152" s="63"/>
      <c r="DZ152" s="63"/>
      <c r="EA152" s="64" t="s">
        <v>78</v>
      </c>
      <c r="EB152" s="63"/>
    </row>
    <row r="153" spans="129:132" ht="15.75" customHeight="1" x14ac:dyDescent="0.25">
      <c r="DY153" s="63"/>
      <c r="DZ153" s="63"/>
      <c r="EA153" s="64" t="s">
        <v>80</v>
      </c>
      <c r="EB153" s="63"/>
    </row>
    <row r="154" spans="129:132" ht="15.75" customHeight="1" x14ac:dyDescent="0.25">
      <c r="DY154" s="63"/>
      <c r="DZ154" s="63"/>
      <c r="EA154" s="64" t="s">
        <v>79</v>
      </c>
      <c r="EB154" s="63"/>
    </row>
    <row r="155" spans="129:132" ht="15.75" customHeight="1" x14ac:dyDescent="0.25">
      <c r="DY155" s="63"/>
      <c r="DZ155" s="63"/>
      <c r="EA155" s="63"/>
      <c r="EB155" s="63"/>
    </row>
    <row r="156" spans="129:132" ht="15.75" customHeight="1" x14ac:dyDescent="0.25">
      <c r="DY156" s="63"/>
      <c r="DZ156" s="63"/>
      <c r="EA156" s="63"/>
      <c r="EB156" s="63"/>
    </row>
    <row r="157" spans="129:132" ht="15.75" customHeight="1" x14ac:dyDescent="0.25">
      <c r="DY157" s="63"/>
      <c r="DZ157" s="63"/>
      <c r="EA157" s="63"/>
      <c r="EB157" s="63"/>
    </row>
    <row r="158" spans="129:132" ht="15.75" customHeight="1" x14ac:dyDescent="0.25">
      <c r="DY158" s="63"/>
      <c r="DZ158" s="63"/>
      <c r="EA158" s="63"/>
      <c r="EB158" s="63"/>
    </row>
    <row r="159" spans="129:132" ht="15.75" customHeight="1" x14ac:dyDescent="0.25">
      <c r="DY159" s="63"/>
      <c r="DZ159" s="63"/>
      <c r="EA159" s="63"/>
      <c r="EB159" s="63"/>
    </row>
    <row r="160" spans="129:13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autoFilter ref="A3:C109" xr:uid="{00000000-0001-0000-0100-000000000000}">
    <filterColumn colId="2">
      <filters>
        <filter val="Quebradanegra"/>
      </filters>
    </filterColumn>
  </autoFilter>
  <dataConsolidate/>
  <mergeCells count="51">
    <mergeCell ref="BB3:BC3"/>
    <mergeCell ref="T3:V3"/>
    <mergeCell ref="W3:Z3"/>
    <mergeCell ref="AA3:AD3"/>
    <mergeCell ref="AP3:AS3"/>
    <mergeCell ref="AT3:AW3"/>
    <mergeCell ref="CU100:CW109"/>
    <mergeCell ref="CU32:CW43"/>
    <mergeCell ref="CU44:CW50"/>
    <mergeCell ref="CU51:CW58"/>
    <mergeCell ref="CU59:CW69"/>
    <mergeCell ref="CU70:CW77"/>
    <mergeCell ref="CU78:CW79"/>
    <mergeCell ref="CU80:CW89"/>
    <mergeCell ref="CU13:CW20"/>
    <mergeCell ref="CU21:CW23"/>
    <mergeCell ref="CU24:CW25"/>
    <mergeCell ref="CU26:CW31"/>
    <mergeCell ref="CU90:CW99"/>
    <mergeCell ref="Q3:S3"/>
    <mergeCell ref="A1:CX1"/>
    <mergeCell ref="CX5:CX109"/>
    <mergeCell ref="AX3:AZ3"/>
    <mergeCell ref="B3:B4"/>
    <mergeCell ref="C3:C4"/>
    <mergeCell ref="D3:D4"/>
    <mergeCell ref="E3:E4"/>
    <mergeCell ref="F3:F4"/>
    <mergeCell ref="G3:G4"/>
    <mergeCell ref="H3:H4"/>
    <mergeCell ref="I3:I4"/>
    <mergeCell ref="J3:J4"/>
    <mergeCell ref="K3:K4"/>
    <mergeCell ref="L3:L4"/>
    <mergeCell ref="CU5:CW12"/>
    <mergeCell ref="CB2:CM3"/>
    <mergeCell ref="CN2:CT3"/>
    <mergeCell ref="CU2:CX3"/>
    <mergeCell ref="A3:A4"/>
    <mergeCell ref="A2:P2"/>
    <mergeCell ref="BA2:CA2"/>
    <mergeCell ref="AE3:AI3"/>
    <mergeCell ref="AJ3:AL3"/>
    <mergeCell ref="AM3:AO3"/>
    <mergeCell ref="M3:M4"/>
    <mergeCell ref="N3:N4"/>
    <mergeCell ref="O3:O4"/>
    <mergeCell ref="P3:P4"/>
    <mergeCell ref="BD3:BR3"/>
    <mergeCell ref="BS3:CA3"/>
    <mergeCell ref="Q2:AZ2"/>
  </mergeCells>
  <conditionalFormatting sqref="CS5:CS109">
    <cfRule type="cellIs" dxfId="8" priority="1" operator="greaterThanOrEqual">
      <formula>12</formula>
    </cfRule>
  </conditionalFormatting>
  <conditionalFormatting sqref="CS5:CS109">
    <cfRule type="cellIs" dxfId="7" priority="2" operator="between">
      <formula>9</formula>
      <formula>11</formula>
    </cfRule>
  </conditionalFormatting>
  <conditionalFormatting sqref="CS5:CS109">
    <cfRule type="cellIs" dxfId="6" priority="3" operator="lessThanOrEqual">
      <formula>8</formula>
    </cfRule>
  </conditionalFormatting>
  <conditionalFormatting sqref="CT5:CT109">
    <cfRule type="cellIs" dxfId="5" priority="4" operator="greaterThanOrEqual">
      <formula>0.81</formula>
    </cfRule>
  </conditionalFormatting>
  <conditionalFormatting sqref="CT5:CT109">
    <cfRule type="cellIs" dxfId="4" priority="5" operator="between">
      <formula>0.54</formula>
      <formula>0.8</formula>
    </cfRule>
  </conditionalFormatting>
  <conditionalFormatting sqref="CT5:CT109">
    <cfRule type="cellIs" dxfId="3" priority="6" operator="lessThanOrEqual">
      <formula>0.53</formula>
    </cfRule>
  </conditionalFormatting>
  <conditionalFormatting sqref="CX5">
    <cfRule type="cellIs" dxfId="2"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0" priority="9" operator="lessThanOrEqual">
      <formula>0.53</formula>
    </cfRule>
  </conditionalFormatting>
  <dataValidations count="4">
    <dataValidation type="list" allowBlank="1" showErrorMessage="1" sqref="BF5:BR12 BT5:BV13 BS24 BF93:BR109 BG88:BR92 BF82:BR87 BG81:BR81 BF80:BR80 BG78:BR79 BF60:BR77 BT57:BV58 BF57:BR58 BT55:BV55 BF55:BR55 BT52:BV53 BF52:BR53 BT49:BV50 BF49:BR50 BT47:BV47 BF47:BR47 BT43:BV45 BF43:BR45 BT40:BV41 BF40:BR41 BT60:BV109 BT15:BV34 BF21:BR34 BG13:BR20 BU14:BV14 AM6:AO109 BF37:BR38 BT37:BV38" xr:uid="{00000000-0002-0000-0100-000000000000}">
      <formula1>$EA$152:$EA$154</formula1>
    </dataValidation>
    <dataValidation type="list" allowBlank="1" showErrorMessage="1" sqref="AK6:AL34 AK57:AL58 AK55:AL55 AK52:AL53 AK49:AL50 AK47:AL47 AK43:AL45 AK40:AL41 AK37:AL38 BS15:BS23 BS25:BS34 BB48:BB54 BC13:BF20 BA80:BA109 BA78:BF79 BA5:BA34 BA37:BA38 BA40:BA41 BA43:BA45 BA47:BE47 BA49:BA50 BA52:BA53 BA55:BE55 BA57:BA58 BC5:BE12 BB5:BB46 BC93:BE109 BC88:BF92 BC82:BE87 BB81:BF81 BB80:BE80 BW57:CA58 BW55:CA55 BS57:BS58 BW52:CA53 BS55 BC57:BE58 BW49:CA50 BS52:BS53 BW47:CA47 BS49:BS50 BC52:BE53 BW43:CA45 BS47 BC49:BE50 BW40:CA41 BS43:BS45 BW60:CA109 BS40:BS41 BC43:BE45 BW5:CA34 BS37:BS38 BC40:BE41 BS5:BS13 BB82:BB109 BC37:BE38 BC21:BE34 BS14:BT14 BB56:BB66 BB67:BE77 BC60:BE66 AP6:AZ109 BS60:BS109 BA60:BA77 AK60:AL109 BW37:CA38" xr:uid="{00000000-0002-0000-0100-000001000000}">
      <formula1>$EA$152:$EA$153</formula1>
    </dataValidation>
    <dataValidation type="list" allowBlank="1" showInputMessage="1" showErrorMessage="1" sqref="W5:AZ5 V5:V109 W6:AJ109 Q5:T109" xr:uid="{00000000-0002-0000-0100-000002000000}">
      <formula1>$EA$152:$EA$153</formula1>
    </dataValidation>
    <dataValidation type="list" allowBlank="1" showInputMessage="1" showErrorMessage="1" sqref="U5:U109" xr:uid="{00000000-0002-0000-0100-000003000000}">
      <formula1>$EA$152:$EA$154</formula1>
    </dataValidation>
  </dataValidations>
  <hyperlinks>
    <hyperlink ref="F37" r:id="rId1" xr:uid="{2E41232B-B1F2-4794-A2E4-E9D02BD1DD9F}"/>
    <hyperlink ref="I37" r:id="rId2" xr:uid="{8C5F7BF8-0B6E-42D9-886E-3A1AA3271AE2}"/>
    <hyperlink ref="K37" r:id="rId3" xr:uid="{E98C62AC-DF01-423E-A586-B9160B385A69}"/>
    <hyperlink ref="N37" r:id="rId4" xr:uid="{8AABB585-DE72-406A-AD26-A7C84EDF313B}"/>
  </hyperlinks>
  <pageMargins left="0.7" right="0.7" top="0.75" bottom="0.75" header="0" footer="0"/>
  <pageSetup paperSize="9" orientation="portrait" r:id="rId5"/>
  <ignoredErrors>
    <ignoredError sqref="CT9 CT12 CT58 CM66 CM80 CM83 CM8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Diligenciamiento</vt:lpstr>
      <vt:lpstr>Analisis Implem PTEA-PNEA</vt:lpstr>
      <vt:lpstr>Nivel Articulación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DESARROLLO ECONOMICO</cp:lastModifiedBy>
  <dcterms:created xsi:type="dcterms:W3CDTF">2019-05-21T20:40:11Z</dcterms:created>
  <dcterms:modified xsi:type="dcterms:W3CDTF">2022-12-23T21:10:15Z</dcterms:modified>
</cp:coreProperties>
</file>