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57318\Documents\CAR 2023\1 Municipios\Quebradanegra\"/>
    </mc:Choice>
  </mc:AlternateContent>
  <xr:revisionPtr revIDLastSave="0" documentId="13_ncr:1_{BA2D6533-1BEA-43A2-BA65-01E72FF14D1B}" xr6:coauthVersionLast="36" xr6:coauthVersionMax="47" xr10:uidLastSave="{00000000-0000-0000-0000-000000000000}"/>
  <bookViews>
    <workbookView xWindow="0" yWindow="0" windowWidth="20490" windowHeight="6585" tabRatio="898" activeTab="5" xr2:uid="{00000000-000D-0000-FFFF-FFFF00000000}"/>
  </bookViews>
  <sheets>
    <sheet name="ARMONIZACIÓN_PND_2022-2026" sheetId="5" r:id="rId1"/>
    <sheet name="ARMONIZACIÓN" sheetId="1" r:id="rId2"/>
    <sheet name="PTEA_2020-2023" sheetId="3" r:id="rId3"/>
    <sheet name="Nivel Articulación PTEA-PNE." sheetId="7" r:id="rId4"/>
    <sheet name="Analisis Implem PTEA-PNEA" sheetId="4" r:id="rId5"/>
    <sheet name="Graficos_2023" sheetId="8" r:id="rId6"/>
  </sheets>
  <externalReferences>
    <externalReference r:id="rId7"/>
  </externalReferences>
  <definedNames>
    <definedName name="_xlnm._FilterDatabase" localSheetId="1" hidden="1">ARMONIZACIÓN!$A$2:$AR$2</definedName>
    <definedName name="_xlnm._FilterDatabase" localSheetId="0" hidden="1">'ARMONIZACIÓN_PND_2022-2026'!$A$2:$K$44</definedName>
    <definedName name="_xlnm._FilterDatabase" localSheetId="2" hidden="1">'PTEA_2020-2023'!$A$5:$R$71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8" l="1"/>
  <c r="B56" i="8"/>
  <c r="B55" i="8"/>
  <c r="B54" i="8"/>
  <c r="B53" i="8"/>
  <c r="B52" i="8"/>
  <c r="B51" i="8"/>
  <c r="B50" i="8"/>
  <c r="B49" i="8"/>
  <c r="AA28" i="4"/>
  <c r="B41" i="8" s="1"/>
  <c r="B42" i="8"/>
  <c r="B40" i="8"/>
  <c r="B39" i="8"/>
  <c r="B38" i="8"/>
  <c r="B37" i="8"/>
  <c r="B36" i="8"/>
  <c r="M16" i="8"/>
  <c r="N16" i="8" s="1"/>
  <c r="K4" i="8" s="1"/>
  <c r="M15" i="8"/>
  <c r="M14" i="8"/>
  <c r="N14" i="8" s="1"/>
  <c r="K2" i="8" s="1"/>
  <c r="E23" i="8"/>
  <c r="E22" i="8"/>
  <c r="F22" i="8" s="1"/>
  <c r="B9" i="8" s="1"/>
  <c r="E21" i="8"/>
  <c r="E20" i="8"/>
  <c r="F20" i="8" s="1"/>
  <c r="E19" i="8"/>
  <c r="F19" i="8" s="1"/>
  <c r="B7" i="8" s="1"/>
  <c r="E18" i="8"/>
  <c r="E17" i="8"/>
  <c r="E16" i="8"/>
  <c r="E15" i="8"/>
  <c r="F15" i="8" s="1"/>
  <c r="B3" i="8" s="1"/>
  <c r="E14" i="8"/>
  <c r="F14" i="8" s="1"/>
  <c r="B2" i="8" s="1"/>
  <c r="B147" i="8"/>
  <c r="B146" i="8"/>
  <c r="B145" i="8"/>
  <c r="B144" i="8"/>
  <c r="B143" i="8"/>
  <c r="B142" i="8"/>
  <c r="B141" i="8"/>
  <c r="B140" i="8"/>
  <c r="B139" i="8"/>
  <c r="F23" i="8"/>
  <c r="B10" i="8" s="1"/>
  <c r="D23" i="8"/>
  <c r="D22" i="8"/>
  <c r="F21" i="8"/>
  <c r="B8" i="8" s="1"/>
  <c r="D21" i="8"/>
  <c r="D20" i="8"/>
  <c r="D19" i="8"/>
  <c r="L18" i="8"/>
  <c r="F18" i="8"/>
  <c r="B6" i="8" s="1"/>
  <c r="D18" i="8"/>
  <c r="L17" i="8"/>
  <c r="F17" i="8"/>
  <c r="B5" i="8" s="1"/>
  <c r="D17" i="8"/>
  <c r="L16" i="8"/>
  <c r="F16" i="8"/>
  <c r="D16" i="8"/>
  <c r="N15" i="8"/>
  <c r="K3" i="8" s="1"/>
  <c r="L15" i="8"/>
  <c r="D15" i="8"/>
  <c r="L14" i="8"/>
  <c r="D14" i="8"/>
  <c r="B4" i="8"/>
  <c r="K1" i="8"/>
  <c r="CR5" i="7"/>
  <c r="M18" i="8" s="1"/>
  <c r="N18" i="8" s="1"/>
  <c r="K6" i="8" s="1"/>
  <c r="CQ5" i="7"/>
  <c r="M17" i="8" s="1"/>
  <c r="N17" i="8" s="1"/>
  <c r="K5" i="8" s="1"/>
  <c r="CP5" i="7"/>
  <c r="CO5" i="7"/>
  <c r="CN5" i="7"/>
  <c r="CK5" i="7"/>
  <c r="CJ5" i="7"/>
  <c r="CI5" i="7"/>
  <c r="CH5" i="7"/>
  <c r="CG5" i="7"/>
  <c r="CF5" i="7"/>
  <c r="CE5" i="7"/>
  <c r="CD5" i="7"/>
  <c r="CC5" i="7"/>
  <c r="CB5" i="7"/>
  <c r="CL5" i="7" s="1"/>
  <c r="CM5" i="7" s="1"/>
  <c r="CS5" i="7" l="1"/>
  <c r="CT5" i="7" s="1"/>
  <c r="M33" i="4"/>
  <c r="N33" i="4"/>
  <c r="O33" i="4"/>
  <c r="P33" i="4"/>
  <c r="Q33" i="4"/>
  <c r="R33" i="4"/>
  <c r="S33" i="4"/>
  <c r="T33" i="4"/>
  <c r="L33" i="4"/>
  <c r="K33" i="4"/>
  <c r="Y32" i="4" l="1"/>
  <c r="Z32" i="4" s="1"/>
  <c r="AA32" i="4" s="1"/>
  <c r="V32" i="4"/>
  <c r="U32" i="4"/>
  <c r="Y31" i="4"/>
  <c r="Z31" i="4" s="1"/>
  <c r="V31" i="4"/>
  <c r="U31" i="4"/>
  <c r="Y30" i="4"/>
  <c r="V30" i="4"/>
  <c r="U30" i="4"/>
  <c r="Y29" i="4"/>
  <c r="V29" i="4"/>
  <c r="U29" i="4"/>
  <c r="Y28" i="4"/>
  <c r="V28" i="4"/>
  <c r="U28" i="4"/>
  <c r="Y27" i="4"/>
  <c r="Z27" i="4" s="1"/>
  <c r="AA27" i="4" s="1"/>
  <c r="V27" i="4"/>
  <c r="U27" i="4"/>
  <c r="Y26" i="4"/>
  <c r="V26" i="4"/>
  <c r="U26" i="4"/>
  <c r="Y25" i="4"/>
  <c r="V25" i="4"/>
  <c r="U25" i="4"/>
  <c r="Y24" i="4"/>
  <c r="V24" i="4"/>
  <c r="U24" i="4"/>
  <c r="Y23" i="4"/>
  <c r="V23" i="4"/>
  <c r="U23" i="4"/>
  <c r="Y22" i="4"/>
  <c r="V22" i="4"/>
  <c r="U22" i="4"/>
  <c r="Y21" i="4"/>
  <c r="V21" i="4"/>
  <c r="U21" i="4"/>
  <c r="Y20" i="4"/>
  <c r="V20" i="4"/>
  <c r="U20" i="4"/>
  <c r="Y19" i="4"/>
  <c r="V19" i="4"/>
  <c r="U19" i="4"/>
  <c r="Y18" i="4"/>
  <c r="V18" i="4"/>
  <c r="U18" i="4"/>
  <c r="Y17" i="4"/>
  <c r="V17" i="4"/>
  <c r="U17" i="4"/>
  <c r="Y16" i="4"/>
  <c r="V16" i="4"/>
  <c r="U16" i="4"/>
  <c r="Y15" i="4"/>
  <c r="V15" i="4"/>
  <c r="U15" i="4"/>
  <c r="Y14" i="4"/>
  <c r="V14" i="4"/>
  <c r="U14" i="4"/>
  <c r="Y13" i="4"/>
  <c r="V13" i="4"/>
  <c r="U13" i="4"/>
  <c r="Y12" i="4"/>
  <c r="V12" i="4"/>
  <c r="U12" i="4"/>
  <c r="Y11" i="4"/>
  <c r="V11" i="4"/>
  <c r="U11" i="4"/>
  <c r="Y10" i="4"/>
  <c r="V10" i="4"/>
  <c r="U10" i="4"/>
  <c r="Y9" i="4"/>
  <c r="V9" i="4"/>
  <c r="U9" i="4"/>
  <c r="Y8" i="4"/>
  <c r="V8" i="4"/>
  <c r="U8" i="4"/>
  <c r="Y7" i="4"/>
  <c r="V7" i="4"/>
  <c r="U7" i="4"/>
  <c r="Y6" i="4"/>
  <c r="V6" i="4"/>
  <c r="U6" i="4"/>
  <c r="Y5" i="4"/>
  <c r="V5" i="4"/>
  <c r="U5" i="4"/>
  <c r="Y4" i="4"/>
  <c r="V4" i="4"/>
  <c r="U4" i="4"/>
  <c r="U33" i="4" l="1"/>
  <c r="Z4" i="4"/>
  <c r="AA4" i="4" s="1"/>
  <c r="Z24" i="4"/>
  <c r="AA24" i="4" s="1"/>
  <c r="Z28" i="4"/>
  <c r="Z17" i="4"/>
  <c r="AA17" i="4" s="1"/>
  <c r="Z7" i="4"/>
  <c r="AA7" i="4" s="1"/>
  <c r="AB4" i="4" l="1"/>
  <c r="P71" i="3"/>
  <c r="Q71" i="3"/>
  <c r="R7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 MATEO QUIROGA</author>
  </authors>
  <commentList>
    <comment ref="F7" authorId="0" shapeId="0" xr:uid="{E12B4929-86ED-41E2-B001-E818BEAEF6A1}">
      <text>
        <r>
          <rPr>
            <b/>
            <sz val="9"/>
            <color indexed="81"/>
            <rFont val="Tahoma"/>
            <family val="2"/>
          </rPr>
          <t>ANGEL MATEO QUIROGA:</t>
        </r>
        <r>
          <rPr>
            <sz val="9"/>
            <color indexed="81"/>
            <rFont val="Tahoma"/>
            <family val="2"/>
          </rPr>
          <t xml:space="preserve">
Vereda Cuales y cantidad de participantes</t>
        </r>
      </text>
    </comment>
    <comment ref="F9" authorId="0" shapeId="0" xr:uid="{6665BCB3-8A21-4020-A257-5865B2C316A4}">
      <text>
        <r>
          <rPr>
            <b/>
            <sz val="9"/>
            <color indexed="81"/>
            <rFont val="Tahoma"/>
            <family val="2"/>
          </rPr>
          <t>ANGEL MATEO QUIROGA:</t>
        </r>
        <r>
          <rPr>
            <sz val="9"/>
            <color indexed="81"/>
            <rFont val="Tahoma"/>
            <family val="2"/>
          </rPr>
          <t xml:space="preserve">
Vereda</t>
        </r>
      </text>
    </comment>
    <comment ref="H9" authorId="0" shapeId="0" xr:uid="{286EDE93-217E-40A7-97C5-FBDA794754A9}">
      <text>
        <r>
          <rPr>
            <b/>
            <sz val="9"/>
            <color indexed="81"/>
            <rFont val="Tahoma"/>
            <family val="2"/>
          </rPr>
          <t>ANGEL MATEO QUIROGA:</t>
        </r>
        <r>
          <rPr>
            <sz val="9"/>
            <color indexed="81"/>
            <rFont val="Tahoma"/>
            <family val="2"/>
          </rPr>
          <t xml:space="preserve">
Cantidad</t>
        </r>
      </text>
    </comment>
    <comment ref="F10" authorId="0" shapeId="0" xr:uid="{A3216F22-A485-4B61-9941-EB48539DF9F5}">
      <text>
        <r>
          <rPr>
            <b/>
            <sz val="9"/>
            <color indexed="81"/>
            <rFont val="Tahoma"/>
            <family val="2"/>
          </rPr>
          <t>ANGEL MATEO QUIROGA:</t>
        </r>
        <r>
          <rPr>
            <sz val="9"/>
            <color indexed="81"/>
            <rFont val="Tahoma"/>
            <family val="2"/>
          </rPr>
          <t xml:space="preserve">
Vereda</t>
        </r>
      </text>
    </comment>
    <comment ref="H10" authorId="0" shapeId="0" xr:uid="{04DCE8E1-6506-43DE-BC21-80B64133C014}">
      <text>
        <r>
          <rPr>
            <b/>
            <sz val="9"/>
            <color indexed="81"/>
            <rFont val="Tahoma"/>
            <family val="2"/>
          </rPr>
          <t>ANGEL MATEO QUIROGA:</t>
        </r>
        <r>
          <rPr>
            <sz val="9"/>
            <color indexed="81"/>
            <rFont val="Tahoma"/>
            <family val="2"/>
          </rPr>
          <t xml:space="preserve">
Cantidad</t>
        </r>
      </text>
    </comment>
    <comment ref="G12" authorId="0" shapeId="0" xr:uid="{C2F3924F-3645-49C9-AF18-4697A58C5ACD}">
      <text>
        <r>
          <rPr>
            <b/>
            <sz val="9"/>
            <color indexed="81"/>
            <rFont val="Tahoma"/>
            <family val="2"/>
          </rPr>
          <t>ANGEL MATEO QUIROGA:</t>
        </r>
        <r>
          <rPr>
            <sz val="9"/>
            <color indexed="81"/>
            <rFont val="Tahoma"/>
            <family val="2"/>
          </rPr>
          <t xml:space="preserve">
Fechas de publicación </t>
        </r>
      </text>
    </comment>
    <comment ref="E27" authorId="0" shapeId="0" xr:uid="{B5EC847A-EDEA-42ED-A6A4-E9DF505E48E5}">
      <text>
        <r>
          <rPr>
            <b/>
            <sz val="9"/>
            <color indexed="81"/>
            <rFont val="Tahoma"/>
            <family val="2"/>
          </rPr>
          <t>ANGEL MATEO QUIROGA:</t>
        </r>
        <r>
          <rPr>
            <sz val="9"/>
            <color indexed="81"/>
            <rFont val="Tahoma"/>
            <family val="2"/>
          </rPr>
          <t xml:space="preserve">
No aparece el colegio</t>
        </r>
      </text>
    </comment>
    <comment ref="F27" authorId="0" shapeId="0" xr:uid="{ADB12C8F-203B-4B22-9C76-4AA1AE085471}">
      <text>
        <r>
          <rPr>
            <b/>
            <sz val="9"/>
            <color indexed="81"/>
            <rFont val="Tahoma"/>
            <family val="2"/>
          </rPr>
          <t>ANGEL MATEO QUIROGA:</t>
        </r>
        <r>
          <rPr>
            <sz val="9"/>
            <color indexed="81"/>
            <rFont val="Tahoma"/>
            <family val="2"/>
          </rPr>
          <t xml:space="preserve">
Vereda</t>
        </r>
      </text>
    </comment>
    <comment ref="E30" authorId="0" shapeId="0" xr:uid="{2BBCFD46-2B3D-4B55-B055-7F1E98657C09}">
      <text>
        <r>
          <rPr>
            <b/>
            <sz val="9"/>
            <color indexed="81"/>
            <rFont val="Tahoma"/>
            <family val="2"/>
          </rPr>
          <t>ANGEL MATEO QUIROGA:</t>
        </r>
        <r>
          <rPr>
            <sz val="9"/>
            <color indexed="81"/>
            <rFont val="Tahoma"/>
            <family val="2"/>
          </rPr>
          <t xml:space="preserve">
No aparecen fotos </t>
        </r>
      </text>
    </comment>
    <comment ref="F31" authorId="0" shapeId="0" xr:uid="{1392591C-101A-4D1C-BBAE-373EE0698389}">
      <text>
        <r>
          <rPr>
            <b/>
            <sz val="9"/>
            <color indexed="81"/>
            <rFont val="Tahoma"/>
            <family val="2"/>
          </rPr>
          <t>ANGEL MATEO QUIROGA:</t>
        </r>
        <r>
          <rPr>
            <sz val="9"/>
            <color indexed="81"/>
            <rFont val="Tahoma"/>
            <family val="2"/>
          </rPr>
          <t xml:space="preserve">
Veredas cuales ?
</t>
        </r>
      </text>
    </comment>
    <comment ref="H31" authorId="0" shapeId="0" xr:uid="{406F0EF4-1B7F-422D-BBEC-D7388D4021C9}">
      <text>
        <r>
          <rPr>
            <b/>
            <sz val="9"/>
            <color indexed="81"/>
            <rFont val="Tahoma"/>
            <family val="2"/>
          </rPr>
          <t>ANGEL MATEO QUIROGA:</t>
        </r>
        <r>
          <rPr>
            <sz val="9"/>
            <color indexed="81"/>
            <rFont val="Tahoma"/>
            <family val="2"/>
          </rPr>
          <t xml:space="preserve">
Cantidad</t>
        </r>
      </text>
    </comment>
  </commentList>
</comments>
</file>

<file path=xl/sharedStrings.xml><?xml version="1.0" encoding="utf-8"?>
<sst xmlns="http://schemas.openxmlformats.org/spreadsheetml/2006/main" count="5438" uniqueCount="1225">
  <si>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</si>
  <si>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</si>
  <si>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</si>
  <si>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</si>
  <si>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</si>
  <si>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</si>
  <si>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</si>
  <si>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</si>
  <si>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</si>
  <si>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</si>
  <si>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</si>
  <si>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</si>
  <si>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</si>
  <si>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</si>
  <si>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</si>
  <si>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</si>
  <si>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</si>
  <si>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</si>
  <si>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</si>
  <si>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</si>
  <si>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</si>
  <si>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</si>
  <si>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</si>
  <si>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</si>
  <si>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</si>
  <si>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</si>
  <si>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</si>
  <si>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</si>
  <si>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</si>
  <si>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</si>
  <si>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</si>
  <si>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</si>
  <si>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</si>
  <si>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</si>
  <si>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</si>
  <si>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</si>
  <si>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</si>
  <si>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</si>
  <si>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</si>
  <si>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</si>
  <si>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</si>
  <si>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</si>
  <si>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</si>
  <si>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</si>
  <si>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</si>
  <si>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</si>
  <si>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</si>
  <si>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</si>
  <si>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187. Implementar 3 estrategias para incentivar proyectos productivos de impacto social</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</si>
  <si>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</si>
  <si>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</si>
  <si>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</si>
  <si>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</si>
  <si>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10.2.3 MÁS INVESTIGACIÓN, MÁS DESARROLLO</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</si>
  <si>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</si>
  <si>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</si>
  <si>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</si>
  <si>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</si>
  <si>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</si>
  <si>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</si>
  <si>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</si>
  <si>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</si>
  <si>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</si>
  <si>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</si>
  <si>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</si>
  <si>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</si>
  <si>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</si>
  <si>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</si>
  <si>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</si>
  <si>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</si>
  <si>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</si>
  <si>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</si>
  <si>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</si>
  <si>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</si>
  <si>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</si>
  <si>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</si>
  <si>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</si>
  <si>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</si>
  <si>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</si>
  <si>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</si>
  <si>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</si>
  <si>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</si>
  <si>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</si>
  <si>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</si>
  <si>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</si>
  <si>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</si>
  <si>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</si>
  <si>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</si>
  <si>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</si>
  <si>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</si>
  <si>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</si>
  <si>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</si>
  <si>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</si>
  <si>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</si>
  <si>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</si>
  <si>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</si>
  <si>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</si>
  <si>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</si>
  <si>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</si>
  <si>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</si>
  <si>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</si>
  <si>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</si>
  <si>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</si>
  <si>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</si>
  <si>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</si>
  <si>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</si>
  <si>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</si>
  <si>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</si>
  <si>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</si>
  <si>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</si>
  <si>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</si>
  <si>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</si>
  <si>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</si>
  <si>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</si>
  <si>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</si>
  <si>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</si>
  <si>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</si>
  <si>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</si>
  <si>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</si>
  <si>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</si>
  <si>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</si>
  <si>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</si>
  <si>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</si>
  <si>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</si>
  <si>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</si>
  <si>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</si>
  <si>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</si>
  <si>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</si>
  <si>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</si>
  <si>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</si>
  <si>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</si>
  <si>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</si>
  <si>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</si>
  <si>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</si>
  <si>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</si>
  <si>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</si>
  <si>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</si>
  <si>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</si>
  <si>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</si>
  <si>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</si>
  <si>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</si>
  <si>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</si>
  <si>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</si>
  <si>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</si>
  <si>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</si>
  <si>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</si>
  <si>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</si>
  <si>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</si>
  <si>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</si>
  <si>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</si>
  <si>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</si>
  <si>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</si>
  <si>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</si>
  <si>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</si>
  <si>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</si>
  <si>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</si>
  <si>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</si>
  <si>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</si>
  <si>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</si>
  <si>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</si>
  <si>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</si>
  <si>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12.a.1 Cantidad de apoyo en materia de investigación y desarrollo prestado a los países en desarrollo para el consumo y la producción sostenibles y las tecnologías ecológicamente racionales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</si>
  <si>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</si>
  <si>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</si>
  <si>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</si>
  <si>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</si>
  <si>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</si>
  <si>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</si>
  <si>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</si>
  <si>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</si>
  <si>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</si>
  <si>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</si>
  <si>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</si>
  <si>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</si>
  <si>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</si>
  <si>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</si>
  <si>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</si>
  <si>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 FIN DE LA POBREZA</t>
  </si>
  <si>
    <t>1.5 - Fomentar la resiliencia a desastres ambientales, económicos y sociales</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</si>
  <si>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</si>
  <si>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</si>
  <si>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</si>
  <si>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</si>
  <si>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</si>
  <si>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</si>
  <si>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</si>
  <si>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</si>
  <si>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</si>
  <si>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</si>
  <si>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</si>
  <si>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</si>
  <si>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</si>
  <si>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</si>
  <si>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</si>
  <si>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</si>
  <si>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</si>
  <si>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</si>
  <si>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</si>
  <si>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</si>
  <si>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</si>
  <si>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</si>
  <si>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</si>
  <si>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</si>
  <si>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</si>
  <si>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</si>
  <si>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</si>
  <si>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</si>
  <si>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</si>
  <si>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</si>
  <si>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</si>
  <si>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</si>
  <si>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</si>
  <si>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</si>
  <si>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</si>
  <si>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</si>
  <si>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</si>
  <si>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</si>
  <si>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</si>
  <si>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</si>
  <si>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</si>
  <si>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</si>
  <si>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</si>
  <si>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</si>
  <si>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</si>
  <si>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</si>
  <si>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</si>
  <si>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</si>
  <si>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</si>
  <si>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</si>
  <si>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</si>
  <si>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</si>
  <si>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</si>
  <si>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</si>
  <si>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</si>
  <si>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</si>
  <si>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</si>
  <si>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</si>
  <si>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</si>
  <si>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</si>
  <si>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</si>
  <si>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</si>
  <si>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</si>
  <si>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</si>
  <si>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</si>
  <si>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</si>
  <si>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</si>
  <si>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</si>
  <si>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</si>
  <si>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</si>
  <si>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</si>
  <si>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</si>
  <si>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</si>
  <si>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</si>
  <si>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</si>
  <si>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</si>
  <si>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</si>
  <si>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</si>
  <si>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</si>
  <si>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</si>
  <si>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</si>
  <si>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</si>
  <si>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</si>
  <si>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</si>
  <si>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</si>
  <si>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</si>
  <si>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</si>
  <si>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</si>
  <si>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</si>
  <si>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</si>
  <si>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</si>
  <si>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</si>
  <si>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</si>
  <si>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</si>
  <si>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</si>
  <si>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</si>
  <si>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</si>
  <si>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</si>
  <si>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</si>
  <si>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</si>
  <si>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</si>
  <si>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</si>
  <si>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</si>
  <si>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</si>
  <si>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</si>
  <si>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</si>
  <si>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</si>
  <si>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</si>
  <si>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</si>
  <si>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META 24.2. Diseñar e implementar el 100% de una (1) estrategia de fortalecimiento en el aspecto funcional, para mejorar el Servicio y la Atención al
Ciudadano.</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</si>
  <si>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</si>
  <si>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</si>
  <si>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</si>
  <si>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</si>
  <si>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</si>
  <si>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</si>
  <si>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</si>
  <si>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</si>
  <si>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</si>
  <si>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</si>
  <si>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</si>
  <si>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 xml:space="preserve">META 21.4. Implementar el 100% de dos (2) estrategias de cultura del Árbol en zonas urbanas y rurales de los municipios del territorio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</si>
  <si>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</si>
  <si>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</si>
  <si>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</si>
  <si>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Fomentar y promover la constitución de alianzas eficaces en las esferas pública, público-privada y de la sociedad civil, aprovechando la experiencia y las estrategias de obtención de recursos de las alianzas.</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</si>
  <si>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</si>
  <si>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</si>
  <si>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</si>
  <si>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</si>
  <si>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</si>
  <si>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</si>
  <si>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</si>
  <si>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</si>
  <si>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</si>
  <si>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</si>
  <si>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</si>
  <si>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</si>
  <si>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</si>
  <si>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</si>
  <si>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</si>
  <si>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</si>
  <si>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</si>
  <si>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</si>
  <si>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</si>
  <si>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</si>
  <si>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</si>
  <si>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</si>
  <si>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</si>
  <si>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</si>
  <si>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</si>
  <si>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</si>
  <si>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</si>
  <si>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</si>
  <si>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</si>
  <si>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</si>
  <si>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</si>
  <si>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</si>
  <si>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</si>
  <si>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</si>
  <si>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</si>
  <si>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</si>
  <si>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</si>
  <si>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</si>
  <si>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</si>
  <si>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</si>
  <si>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</si>
  <si>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</si>
  <si>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</si>
  <si>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</si>
  <si>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</si>
  <si>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</si>
  <si>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</si>
  <si>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</si>
  <si>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</si>
  <si>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</si>
  <si>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</si>
  <si>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</si>
  <si>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</si>
  <si>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</si>
  <si>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</si>
  <si>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</si>
  <si>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</si>
  <si>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</si>
  <si>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</si>
  <si>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</si>
  <si>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</si>
  <si>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</si>
  <si>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</si>
  <si>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</si>
  <si>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</si>
  <si>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</si>
  <si>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</si>
  <si>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</si>
  <si>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</si>
  <si>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</si>
  <si>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</si>
  <si>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</si>
  <si>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</si>
  <si>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</si>
  <si>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</si>
  <si>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</si>
  <si>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</si>
  <si>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</si>
  <si>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</si>
  <si>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</si>
  <si>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</si>
  <si>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</si>
  <si>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</si>
  <si>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</si>
  <si>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</si>
  <si>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</si>
  <si>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</si>
  <si>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</si>
  <si>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</si>
  <si>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</si>
  <si>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</si>
  <si>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</si>
  <si>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</si>
  <si>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</si>
  <si>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</si>
  <si>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</si>
  <si>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</si>
  <si>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</si>
  <si>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</si>
  <si>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</si>
  <si>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</si>
  <si>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</si>
  <si>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</si>
  <si>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</si>
  <si>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</si>
  <si>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</si>
  <si>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</si>
  <si>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322. Implementar 20 proyectos de educación ambiental presentados a través de los CIDEA municipales.</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</si>
  <si>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</si>
  <si>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</si>
  <si>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</si>
  <si>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</si>
  <si>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</si>
  <si>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</si>
  <si>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</si>
  <si>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</si>
  <si>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</si>
  <si>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</si>
  <si>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</si>
  <si>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</si>
  <si>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</si>
  <si>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</si>
  <si>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</si>
  <si>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</si>
  <si>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</si>
  <si>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</si>
  <si>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</si>
  <si>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</si>
  <si>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10.1.2 MINERÍA RESPONSABLE Y COMPETITIVA</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</si>
  <si>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</si>
  <si>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</si>
  <si>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</si>
  <si>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199. Asistir a 700 actores mineros del departamento, en temas de buenas prácticas mineras y cumplimiento de los indicadores de formalización (LEGALIDAD AMBIENTAL) .</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</si>
  <si>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</si>
  <si>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</si>
  <si>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</si>
  <si>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</si>
  <si>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</si>
  <si>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</si>
  <si>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</si>
  <si>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</si>
  <si>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</si>
  <si>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</si>
  <si>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</si>
  <si>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</si>
  <si>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</si>
  <si>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</si>
  <si>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</si>
  <si>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</si>
  <si>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</si>
  <si>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</si>
  <si>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222. Financiar 100 proyectos de investigación, innovación u negocios verdes de las IED de los municipios no certificados del departamento, en el uso y apropiación de la ciencia, tecnología e innovación.</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</si>
  <si>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</si>
  <si>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</si>
  <si>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</si>
  <si>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</si>
  <si>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CAPITULO</t>
  </si>
  <si>
    <t>ARTICULO</t>
  </si>
  <si>
    <t>OBJETIVOS</t>
  </si>
  <si>
    <t>EJE</t>
  </si>
  <si>
    <t>AGENDA OBJETIVOS DE DESARROLLO SOSTENIBLE COLOMBIA 2015-2030.</t>
  </si>
  <si>
    <t>4. PLAN NACIONAL DE DESARROLLO “PACTO POR COLOMBIA, PACTO POR LA EQUIDAD” 2018-2022</t>
  </si>
  <si>
    <t>5. PLAN DE DESARROLLO DEPARTAMENTAL 2020-2024 "CUNDINAMARCA, ¡REGIÓN QUE PROGRESA!"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</si>
  <si>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</si>
  <si>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</si>
  <si>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</si>
  <si>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PLAN DE DESARROLLO MUNICIPAL 2020-2023 “QUEBRADANEGRA NOS UNE” ACUERDO No. 005 DE 2020</t>
  </si>
  <si>
    <t>Unidos Somos más Competitivos
Calidad de Vida que nos Une
Desarrollo Sostenible y Resiliente que nos une</t>
  </si>
  <si>
    <t>Unidos Protegemos el Medio Ambiente y el Agua</t>
  </si>
  <si>
    <t>Unidos Por el Medio Ambiente</t>
  </si>
  <si>
    <t>Desarrollo Sostenible y Resiliente que nos Une</t>
  </si>
  <si>
    <t>Unidos afrontamos el cambio climatico</t>
  </si>
  <si>
    <t xml:space="preserve">A emprender y a vender </t>
  </si>
  <si>
    <t xml:space="preserve">Produccion Agropecuaria Eficiente 
</t>
  </si>
  <si>
    <t xml:space="preserve">Unidos Somos más Competitivos
</t>
  </si>
  <si>
    <t>Desarrollar un programa de apoyo al pequeño y mediano productor con la gestion de ayudas técnicas y tecnológicas e insumos que mejoren la eficiencia de sus producciones</t>
  </si>
  <si>
    <t xml:space="preserve">2.4.1.5. Capacitar a cincuenta (50) pequeños y medianos productores agrícolas por año en concientización y adaptación al cambio climático, mejorando la producción agrícola para volverla más eficiente y responsable con el medio ambiente.
1.1.1.6. El 100% de los estudiantes de las diferentes instituciones educativas del municipio, reciben capacitación al año, sobre adaptación al cambio climático, manejo integral de los residuos sólidos y reforestación.
</t>
  </si>
  <si>
    <t xml:space="preserve">Produccion Agricola Eficiente
Unidos Todos a Estudiar
</t>
  </si>
  <si>
    <t xml:space="preserve">Produccion Agropecuaria Eficiente 
Unidos a Estudiar
</t>
  </si>
  <si>
    <t>3.1.2.3. Desarrollo de un (1) proyecto de restauración de zonas afectadas por eventos climáticos.</t>
  </si>
  <si>
    <t>3.1.1.2. Desarrollar un (1) proyecto de intervención de los predios adquiridos por el Municipio para la conservación del recurso hídrico, que abastece a los acueductos rurales y urbano, a través de procesos de reforestación y aislamiento.</t>
  </si>
  <si>
    <t>Aseo</t>
  </si>
  <si>
    <t xml:space="preserve">Saneamiento Basico </t>
  </si>
  <si>
    <t>Unidos somos màs competitivos</t>
  </si>
  <si>
    <t>2.2.2.2. Ejecutar el 100% de las acciones planteadas en el Plan de Gestiòn Integral de Residuos Sòlidos PGIRS.
2.2.2.4. Desarrollar un (1) programa de reciclaje y separación en la fuente durante el cuatrienio.</t>
  </si>
  <si>
    <t>1.1.3.1. Desarrollar un (1) programa de apoyo a lo largo del cuatrienio a través de convenios con universidades e institutos técnicos o tecnológicos públicos y privados, el desarrollo de programas de formación profesional y técnica formal y programas de competencia laboral no formales, a través de programas presenciales, semipresenciales y virtuales, en carreras que representen demanda en el contexto económico local y regional.</t>
  </si>
  <si>
    <t>Educaciòn Técnica, tecnologica y superior para emprender un mejor futuro.</t>
  </si>
  <si>
    <t>Unidos a Estudiar</t>
  </si>
  <si>
    <t>Calidad de Vida que nos Une</t>
  </si>
  <si>
    <t>3.1.1.3. Desarrollar Tres Proyectos Interinstitucionales de Educación Ambiental</t>
  </si>
  <si>
    <t>Unidos por el medio Ambiente</t>
  </si>
  <si>
    <t>Unidos por el Medio Ambiente</t>
  </si>
  <si>
    <t>2.1.1.2. Revisar, adoptar y ejecutar el 100% de las acciones programadas para el cuatrienio en el programa de uso eficiente y ahorro del agua PUEAA.</t>
  </si>
  <si>
    <t>Unidos con Agua de Calidad</t>
  </si>
  <si>
    <t>Unidos por el Agua</t>
  </si>
  <si>
    <t>Unidos Somos más competitivos</t>
  </si>
  <si>
    <t>ESQUEMA DE ORDENAMIENTO TERRITORIAL / EOT  ACUERDO No. 010 DE 2000.</t>
  </si>
  <si>
    <t>Educación y participación comunitaria para la gestión ambiental.</t>
  </si>
  <si>
    <t>Parte III
Capitulo I</t>
  </si>
  <si>
    <r>
      <rPr>
        <sz val="11"/>
        <color theme="1"/>
        <rFont val="Calibri"/>
        <family val="2"/>
        <scheme val="minor"/>
      </rPr>
      <t>DISTRITOS DE CONSERVACIÓN DE SUELOS Y RESTAURACIÓN ECOLÓGICA:</t>
    </r>
    <r>
      <rPr>
        <b/>
        <sz val="11"/>
        <color theme="1"/>
        <rFont val="Calibri"/>
        <family val="2"/>
        <scheme val="minor"/>
      </rPr>
      <t xml:space="preserve"> </t>
    </r>
    <r>
      <rPr>
        <sz val="11"/>
        <color theme="1"/>
        <rFont val="Calibri"/>
        <family val="2"/>
        <scheme val="minor"/>
      </rPr>
      <t>Son aquellas áreas cuyos suelos han sufrido un proceso de deterioro, ya sea natural o antrópico, diferente de la explotación minera, que justifican su recuperación con el fin de rehabilitarlos para integrarlos a los suelos de protección natural o de producción.</t>
    </r>
  </si>
  <si>
    <t>PROGRAMAS RELACIONADOS CON LA PROTECCION DE SUELOS: Protección de páramos, nacimientos, cauces, cuerpos de agua, humedales y fuentes abastecedoras de acueductos.</t>
  </si>
  <si>
    <t>150
40</t>
  </si>
  <si>
    <t xml:space="preserve">PROGRAMAS RELACIONADOS CON LOS SUELOS URBANOS Y DE EXPANSIÓN URBANA: Proyectos de control a la contaminación: Manejo de residuos sólidos y líquidos.
Las construcciones de proyectos urbanísticos nuevos deberán contemplar en sus diseños y desarrollos constructivos, sistemas de manejos de residuos sólidos y líquidos que incluyan el control en la fuente y la reducción de volúmenes totales
</t>
  </si>
  <si>
    <t>Parte III
Capitulo I
Capitulo III
Subcapitulo III</t>
  </si>
  <si>
    <t>El Municipio, incluirá dentro de su proyecto educativo institucional PEI , planes y programas de educación ambiental, que se ejecutarán a través de proyectos ambientales escolares (PRAES) y proyectos comunitarios de educación ambiental  (PROCEDA). Indispensables para lograr los objetivos del Esquema de Ordenamiento Territorial Municipal, en cuanto a la conservación  y desarrollo sostenible de los recursos naturales.</t>
  </si>
  <si>
    <t>Titulo IV</t>
  </si>
  <si>
    <t xml:space="preserve">El municipio acondicionará  el sistema educativo, a los deseos de formación de la población de acuerdo a las potencialidades  del municipio y la demanda de empleos que surgen en la sociedad. </t>
  </si>
  <si>
    <t>De Educación Ambiental</t>
  </si>
  <si>
    <t xml:space="preserve">Formar un grupo de 50 Jovenes comprometidos con la conservacion del medio ambiente y recursos Hidricos. </t>
  </si>
  <si>
    <t>No aplica.</t>
  </si>
  <si>
    <t>Reforestar y adquirir un Número significativo de hectáreas y predios, para proteger y conservar el recurso hidrico.</t>
  </si>
  <si>
    <t>Protección de Zona de Manejo Especial</t>
  </si>
  <si>
    <t>Uso de Aguas Lluvias y Reúso de Agua
Educación Ambiental
Usuarios de la Cuenca</t>
  </si>
  <si>
    <t>Contextualizar a la comunidad de los nuevos instrumentos que permiten un mejor rendimiento en el ahorro del liquido vital para poder fomentar su implementación en los hogares de los habitantes de Quebradanegra.
Implementar procesos pedagógicos del reuso del agua y de la captación de aguas lluvias para que se aplique por parte de los habitantes.
Disinuir en un 20% el consumo de agua anual en el municipio por medio de la educación de metodologias de ahorro.
Desarrollar Actividades que promuevan e incentiven a la poblacion a manejar el agua de una manera adecuada.
Implementar en las instituciones educativas capacitaciones y charlas entorno al cuidado de la cuenca del municipio.</t>
  </si>
  <si>
    <t>Usuarios de la cuenca</t>
  </si>
  <si>
    <t>Implementar en las instituciones educativas capacitaciones y charlas entorno al cuidado de la cuenca del municipio.</t>
  </si>
  <si>
    <t>Implementar y armonizar las alianzas para el desarrollo de las actividades en la cuenca.</t>
  </si>
  <si>
    <t>Reforestar con especies nativas protectoras del recurso hidrico zonas de ronda de nacimiento de la cuenca del rio negro y sus respectivas sub cuencas.
Realizar Jornadas de limpieza del cuerpo hidrico de la cuenca y las dos sub cuencas de Quebradanegra y el Rio Tobia.</t>
  </si>
  <si>
    <t>PROGRAMA DE USO EFICIENTE Y AHORRO DEL AGUA - PUEAA (VIGENCIA 2018-2022)</t>
  </si>
  <si>
    <t>PLAN DE SANEAMIENTO Y MANEJO DE VERTIMIENTOS - PSMV (RESOLUCIÓN 0746 DEL 15 DE MAYO DE 2013)</t>
  </si>
  <si>
    <t>No aplica</t>
  </si>
  <si>
    <t xml:space="preserve">No aplica </t>
  </si>
  <si>
    <t>Limpieza de riberas de fuentes Hidricas</t>
  </si>
  <si>
    <t>Adopciòn de medidas de prevenciòn para el mantenimiento de las àreas ribereñas</t>
  </si>
  <si>
    <t>Programar jornadas de limpieza de riberas de las fuentes hidricas.</t>
  </si>
  <si>
    <t>Construcciòn de la Cultura de la no basura y separaciòn en la fuente. 
Mejora en el manejo de Residuos Sòlidos en la zona Rural</t>
  </si>
  <si>
    <t>Aprovechamiento
Gestiòn de Residuos Sòlidos en el àrea Rural</t>
  </si>
  <si>
    <t xml:space="preserve">
Gestiòn de Residuos Sòlidos en el àrea Rural</t>
  </si>
  <si>
    <t xml:space="preserve">
Mejora en el manejo de Residuos Sòlidos en la zona Rural</t>
  </si>
  <si>
    <t>Solicitar apoyo al SENA para adelantar procesos de capacitaciòn comunitaria en el manejo y la gestiòn integral de Residuos Sòlidos</t>
  </si>
  <si>
    <t xml:space="preserve">
Establecer modelos pilotos de separaciòn en instituciones educativas.
Articulaciòn de la corporaciòn Autònoma Regional de CUndinamarca CAR Para realizar campañas educativas ambientales. 
Promover campañas educativas dirigidas a la comunidad sobre el manejo de Residuos Sòlidos de forma higiènica al interior de la vivienda y su entorno.
Solicitar apoyo al SENA para adelantar procesos de capacitaciòn comunitaria en el manejo y la gestiòn integral de Residuos Sòlidos.
</t>
  </si>
  <si>
    <t>Limpieza de Riberas de fuentes Hidricas</t>
  </si>
  <si>
    <t>Conformaciòn de equipo para coordinaciòn de actividades de limpieza de àreas ribereñas</t>
  </si>
  <si>
    <t>Integrar a los actores interesados en la limpieza y conservaciòn de àreas ribereñas, mediante la conformaciòn de un comité local.</t>
  </si>
  <si>
    <t xml:space="preserve">Quebradanegra planifica para la gestiòn del Riesgo </t>
  </si>
  <si>
    <t xml:space="preserve">Adaptaciòn al Cambio Climático </t>
  </si>
  <si>
    <t>Desarrollar un plan de adaptación al cambio climático</t>
  </si>
  <si>
    <t>Reducción del riesgo por incendios forestales</t>
  </si>
  <si>
    <t>Fomento de proyectos agroforestales y sistemas silvopastoriles</t>
  </si>
  <si>
    <t>Reducción del riesgo por movimiento en masa, avenidas torrenciales e inundación.</t>
  </si>
  <si>
    <t>Protección de las zonas de ronda de las fuentes hídricas del municipio para la prevención de socavamiento</t>
  </si>
  <si>
    <t>Quebradanegra planifica para la gestiòn del Riesgo 
La gestión del riesgo desde las instituciones</t>
  </si>
  <si>
    <t>Mejores prácticas para el saneamiento ambiental
Educación para la gestión del Riesgo</t>
  </si>
  <si>
    <t>Puesta en marcha del proyecto de educación ambiental para la correcta disposición de Residuos Sólidos.
Formulación de planes escolares de Emergencia y Desastre con la participación de la comunidad educativa.</t>
  </si>
  <si>
    <t>Quebradanegra planifica para la gestión del riesgo.</t>
  </si>
  <si>
    <t xml:space="preserve">Mejores prácticas para el saneamiento ambiental
</t>
  </si>
  <si>
    <t xml:space="preserve">
Mejores prácticas para el saneamiento ambiental
</t>
  </si>
  <si>
    <t xml:space="preserve">
Puesta en marcha del proyecto de educación ambiental para la correcta disposición de Residuos Sólidos.
Promoción de sistemas de saneamiento para la correcta disposición de vertimientos en el área rural.
.</t>
  </si>
  <si>
    <t>Fortalecimiento de las redes de comunicación con los organismos de emergencia de los municipios de Utica, Villeta y Guaduas para desarrollar acciones conjuntas y coordinadas para la atención de emergencias</t>
  </si>
  <si>
    <t>La gestión del riesgo desde las instituciones</t>
  </si>
  <si>
    <t xml:space="preserve"> La gestión del riesgo desde las instituciones</t>
  </si>
  <si>
    <t xml:space="preserve"> Fortalecimiento del cuerpo de bomberos del municipio</t>
  </si>
  <si>
    <t>Organización comunitaria para la gestión del riesgo</t>
  </si>
  <si>
    <t>Promoción, capacitación, organización e implementación de comités comunitarios para la gestión del riesgo en barrios, corregimientos y veredas</t>
  </si>
  <si>
    <t>Reducciòn del Riesgo por movimiento en masa, avenidas torrenciales e inundaciòn</t>
  </si>
  <si>
    <t>Quebradanegra planifica para la reducciòn del riesgo.</t>
  </si>
  <si>
    <t>Promoción de sistemas de saneamiento para la correcta disposición de vertimientos en el área rural del municipio</t>
  </si>
  <si>
    <t>Quebradanegra planifica parra la reducciòn del riesgo</t>
  </si>
  <si>
    <t>Conservaciòn del Agua
Conservación del Suelo</t>
  </si>
  <si>
    <t xml:space="preserve">Conservaciòn de las zonas de Reserva hidrica y Forestal, bosques de galería y corredores biológicos
</t>
  </si>
  <si>
    <t xml:space="preserve">Conservaciòn de las zonas de Reserva hidrica y Forestal, bosques de galería y corredores biológicos
Recuperación de Suelos Degradados
</t>
  </si>
  <si>
    <t xml:space="preserve">Adquirir seis (06) predios para la conservación de ecosistemas estrategicos, especialmente los aledaños a las fuentes hidricas y los ambientalmente vulnerables
Reforestar con material vegetal  nativo cuatro (4) hectareas de zonas degradadas y/o erosionadas con participación de las comunidades,  </t>
  </si>
  <si>
    <t>Conservación del Aire</t>
  </si>
  <si>
    <t>Mejorando la calidad del aire</t>
  </si>
  <si>
    <t>Adelantar dos (02) jornadas de capacitación en Técnicas de producción más limpia, dirigidas a los artesanos, en las cuales se incluyan los impactos a la salud y al medio ambiente</t>
  </si>
  <si>
    <t xml:space="preserve">Construir pràcticas tendientes a reducir el volumen de los residuos solidos generados 
Establecer modelos pilotos de separaciòn en instituciones educativas.
Articulaciòn de la corporaciòn Autònoma Regional de CUndinamarca CAR para realizar campañas educativas ambientales. 
Promover campañas educativas dirigidas a la comunidad sobre el manejo de Residuos Sòlidos de forma higiènica al interior de la vivienda y su entorno.
Solicitar apoyo al SENA para adelantar procesos de capacitaciòn comunitaria en el manejo y la gestiòn integral de Residuos Sòlidos.
</t>
  </si>
  <si>
    <t xml:space="preserve">Manejo Integral de Residuos y Desechos
Cultura Local </t>
  </si>
  <si>
    <t>Asistencia tecnica para el manejo Integral de Residuos Sólidos
Educación Ambiental</t>
  </si>
  <si>
    <t>Realizar tres (03) jornadas de capacitación  en el área Urbana sobre las 3R y Separación en la Fuente.
Realizar dos (02) jornadas de educación Ambiental</t>
  </si>
  <si>
    <t>Conservación del Agua</t>
  </si>
  <si>
    <t xml:space="preserve">Adquirir seis (06) predios para la conservación de ecosistemas estrategicos, especialmente los aledaños a las fuentes hídricas y los ambientalmente vulnerables, Actividad:
Elaborar proyectos para la confinanciaión ante las entidades nacionales, departamentales y organismos ambientales en la compra de lso terrenos. </t>
  </si>
  <si>
    <t xml:space="preserve">Conservación del Agua
Cultura Local </t>
  </si>
  <si>
    <t>Promoción de la conservación de ecosistemas de importancia hidrica.
Educación Ambiental</t>
  </si>
  <si>
    <t>Realizar una (01) jornada de Promoción de Cultura Ambiental, enfocada a la conservación de Ecosistemas de importancia hidrica.
Realizar dos (02) jornadas de educación Ambiental</t>
  </si>
  <si>
    <t xml:space="preserve">Cultura local </t>
  </si>
  <si>
    <t xml:space="preserve">Promoviendo el sentido de pertenencia </t>
  </si>
  <si>
    <t>Realizar en doce (12) oportunidades la semana ambiental del municipio.</t>
  </si>
  <si>
    <t xml:space="preserve">Conservaciòn del Agua </t>
  </si>
  <si>
    <t>Conservaciòn de las zonas de reserva hidrica y forestal, bosques de galeria y corredores biologicos</t>
  </si>
  <si>
    <t>Adquirir seis (06) predios para la conservaciòn de ecosistemas estrategicos, especialmente los aledaños a las fuentes hidricas y a los ambientalmente vulnerables</t>
  </si>
  <si>
    <t>PLAN DE GESTIÓN INTEGRAL DE RESIDUOS SÓLIDOS - PGIRS (DECRETO 072 DEL 24 DE DICIEMBRE DE 2015)</t>
  </si>
  <si>
    <t>PLAN DE ACCIÓN AGENDA AMBIENTAL MUNICIPAL (ACTA SIGAM  )</t>
  </si>
  <si>
    <t>PTEA MUNICIPIO DE QUEBRADANEGRA "QUEBRADANEGRA NOS UNE" "2020-2023"</t>
  </si>
  <si>
    <t>PLAN MUNICIPAL DE GESTIÓN DEL RIESGO DE DESASTRES - PMGR (DECRETO 019 DE 25 DE MAYO DE 2018)</t>
  </si>
  <si>
    <t xml:space="preserve">Quebradanegra se une y adapta al cambio climatico y desarrolla medidas de prevención del riesgo </t>
  </si>
  <si>
    <t>Atentos con la gestion del riesgo y cambio climatico en Quebradanegra</t>
  </si>
  <si>
    <t>Organziar dos (02) comités de prevención del riesgo en las instituciones educativas vinculadas al CIDEA.
Organizar como minimo dos (02) comités de prevención del riesgo en veredas que presenten condiciones de vulnerabilidad.
Realizar dos (02) jornadas de formación anual, donde se les enseñe a los estudiantes de las instituciones Educativas vinculadas al CIDEA estrategias de adaptación al cambio climático</t>
  </si>
  <si>
    <t>Quebradanegra unidad por el cuidado y conservación del recurso hídrico</t>
  </si>
  <si>
    <t>Quebradanegra fortalece sus acciones para lograr un uso eficiente y ahorro del agua</t>
  </si>
  <si>
    <t>Quebradanegra unida por un desarrollo ambiental sostenible y comprometido con el ecoturismo.</t>
  </si>
  <si>
    <t>Unidos y comprometidos de corazón con un desarrollo sostenible</t>
  </si>
  <si>
    <t xml:space="preserve">Realizar por lo minimo diez (10) capacitaciones anuales a productores agropecuarios en temas de conservación y manejo de suelos. 
Realizar por lo minimo diez (10) capacitaciones anuales a productores agropecuarios en buenas practicas agricolas -BPA  y buenas practcias ganaderas - BPG. 
</t>
  </si>
  <si>
    <t xml:space="preserve">Quebradanegra unida por la gestión integral de los residuos </t>
  </si>
  <si>
    <t>La comunidad Quebradanegrense se une y compromete con la gestión integral de Residuos</t>
  </si>
  <si>
    <t>Realizar por lo menos dos (02) capacitaciones sobre la estrategia de las 3 R´s, separación en la fuente y Gestión Integral de los Residuos en la comunidad Quebradanegrense.
Implementar por lo menos un (01) Proyecto Ciudadano y/o Comunitario de Educación Ambiental –PROCEDA, enfocado en la separación en la fuente y manejo integral de los residuos generados en el hogar.
Implementar como mínimo dos (02) actividades anuales de educación ambiental, con énfasis en la separación en la fuente y en el manejo integral de los Residuos Sólidos, con usuarios del sector urbano y rural del municipio.</t>
  </si>
  <si>
    <t>Quebradanegra unida por el cuidado y conservación del recurso hidrico.</t>
  </si>
  <si>
    <t xml:space="preserve">Quebradanegra reconoce su potencial hidrico. </t>
  </si>
  <si>
    <t xml:space="preserve">
Quebradanegra Unida por la Gestión Integral de los Residuos 
Quebradanegra Unida por la Gestión Integral de los Residuos
Quebradanegra se une y adapta al cambio climático y desarrolla medidas de prevención del riesgo.</t>
  </si>
  <si>
    <t xml:space="preserve">
La comunidad Quebradanegrense se une y compromete con la Gestión Integral de Residuos .
La comunidad Quebradanegrense se une y compromete con la gestión integral de Residuos
Atentos con la Gestión del riesgo y cambio climático en Quebradanegra</t>
  </si>
  <si>
    <t xml:space="preserve">Realizar por lo menos dos (02) capacitaciones anuales, sobre la estrategia de las 3 R y separación en la fuente en las instituciones educativas vinculadas al CIDEA.
Implementar por lo menos un (01) Proyecto Ciudadano y/o Comunitario de Educación Ambiental –PROCEDA, enfocado en la separación en la fuente y manejo integral de los residuos generados en el hogar
Implementar por lo menos un (01) Proyecto Ciudadano y/o Comunitario de Educación Ambiental –PROCEDA, enfocado en la separación en la fuente y manejo integral de los residuos generados en el hogar.
Organizar dos (02) comités de prevención del riesgo en las Instituciones educativas vinculadas al CIDEA.
Realizar dos (02) jornadas de formación anual, donde se les enseñe a los estudiantes de las instituciones Educativas vinculadas al CIDEA estrategias de adaptación al cambio climático. </t>
  </si>
  <si>
    <t>Quebradanegra unida por un desarrollo ambiental sostenible y comprometido con el ecoturismo</t>
  </si>
  <si>
    <t>Realizar por lo menos tres  (03) actos de celebración anual de días del calendario ambiental.</t>
  </si>
  <si>
    <t>Quebradanegra reconoce su potencial hidrico.</t>
  </si>
  <si>
    <t>Quebradanegra unida por el cuidado y conservación del recurso hídrico.</t>
  </si>
  <si>
    <t xml:space="preserve">Desarrollar un (01) proyecto de intervención de los predios adquiridos por el municipio para la conservación del recurso hídrico, que abastece a los acueductos rurales y urbanos, a través de procesos de reforestación y aislamiento junto con la comunidad de la zona.  </t>
  </si>
  <si>
    <t xml:space="preserve">Quebradanegra fortalece sus acciones para lograr un uso eficiiente y ahorro del agua. </t>
  </si>
  <si>
    <t>Realizar por lo menos cuatro (04) capacitaciones y/o sensibilizaciones con usuarios del servicio Publico del acueducto, en técnicas de Uso eficiente y ahorro del agua.
Implementar cuatro (04) jornadas pedagógicas de incentivo a la instalación de Tecnologías de Bajo Consumo (TBC).
Implementar por lo menos una (01) jornadas de capacitación anual en uso eficiente y ahorro eficiente del agua con Niños y Jóvenes de las Instituciones Educativas vinculadas al CIDEA</t>
  </si>
  <si>
    <t xml:space="preserve">2.2.2.2. Ejecutar el 100% de las acciones planteadas en el Plan de Gestiòn Integral de Residuos Sòlidos PGIRS
.
</t>
  </si>
  <si>
    <t xml:space="preserve">Aseo
</t>
  </si>
  <si>
    <t xml:space="preserve">Saneamiento Basico 
</t>
  </si>
  <si>
    <t xml:space="preserve">2.2.2.2. Ejecutar el 100% de las acciones planteadas en el Plan de Gestiòn Integral de Residuos Sòlidos PGIRS.
</t>
  </si>
  <si>
    <t xml:space="preserve">
2.2.2.4. Desarrollar un (1) programa de reciclaje y separación en la fuente durante el cuatrienio.
</t>
  </si>
  <si>
    <t>Unidos Afrontamos el Cambio Climático</t>
  </si>
  <si>
    <t>Unidos Somos màs competitivos</t>
  </si>
  <si>
    <t xml:space="preserve">Unidos somos màs competitivos
</t>
  </si>
  <si>
    <t>Cumplir con el plan de acción del CIDEA, planteado para el cuatrienio.</t>
  </si>
  <si>
    <t>Subprograma Unidos protegemos el medio ambiente y el agua</t>
  </si>
  <si>
    <t>PROGRAMA UNIDOS POR EL MEDIO AMBIENTE</t>
  </si>
  <si>
    <t>DESARROLLO SOSTENIBLE Y RESILIENTE QUE NOS UNE</t>
  </si>
  <si>
    <t>Desarrollar tres (3) proyectos interinstitucionales de educación ambiental (PROCEDAS y PRAES)</t>
  </si>
  <si>
    <t>Formulación e implementación de un (1) Plan de Adaptación de Cambio Climático en el Municipio.</t>
  </si>
  <si>
    <t>Ejecutar las acciones planteadas para el cuatrienio del Plan de Adaptación de Cambio Climático en el Municipio.</t>
  </si>
  <si>
    <t>Desarrollo de un (1) proyecto de restauración de zonas afectadas por eventos climáticos.</t>
  </si>
  <si>
    <t>Ejecutar las acciones planteadas para el cuatrienio en el Plan Municipal de Uso Eficiente de Energía PUEE.</t>
  </si>
  <si>
    <t>Subprograma Unidos afrontamos el cambio climático</t>
  </si>
  <si>
    <t>Revisión y/o ajuste del Sistema Integrado de Gestion Ambiental Municipal SIGAM.</t>
  </si>
  <si>
    <t>Ejecutar las acciones planteadas para el cuatrienio en el Sistema Integrado de Gestion Ambiental Municipal SIGAM.</t>
  </si>
  <si>
    <t>Desarrollar un (1) plan a lo largo del cuatrienio de intervención a los ríos y quebradas en zonas que represente amenaza a zonas pobladas o infraestructura pública, a través de la construcción de muros o sistemas de contención o procesos de dragados, corrección de cauces y taludes u obras de bioingeniería.</t>
  </si>
  <si>
    <t>Subprograma Gestión preventiva del riesgo</t>
  </si>
  <si>
    <t>PROGRAMA UNIDOS GESTIONAMOS EL RIESGO</t>
  </si>
  <si>
    <t>Desarrollar un (1) diagnóstico y plan de intervención de los predios adquiridos por el Municipio para la conservación del recurso hídrico, que abastece a los acueductos rurales y urbano, a través de procesos de reforestación y aislamiento.</t>
  </si>
  <si>
    <t>Subprograma Unidos para proteger la vida animal</t>
  </si>
  <si>
    <t>El 100% de los estudiantes de las diferentes instituciones educativas del municipio, reciben capacitación al año, sobre adaptación al cambio climático, manejo integral de los residuos sólidos y reforestación.</t>
  </si>
  <si>
    <t>Subprograma Unidos ninguno sin estudiar</t>
  </si>
  <si>
    <t>PROGRAMA UNIDOS A ESTUDIAR</t>
  </si>
  <si>
    <t>CALIDAD DE VIDA QUE NOS UNE</t>
  </si>
  <si>
    <t>X</t>
  </si>
  <si>
    <t>Secretaria de Desarrollo Económico y Ambiental</t>
  </si>
  <si>
    <t>Unidos protegemos el medio ambiente y el agua</t>
  </si>
  <si>
    <t xml:space="preserve">Unidos por el Medio Ambiente </t>
  </si>
  <si>
    <t xml:space="preserve">Se proyectó el desarrollo anualmente de mínimo dos (02) actividades de acompañamiento en la ejecución de actividades de los PRAES de las instituciones oficiales del municipio, durante la vigencia del plan. </t>
  </si>
  <si>
    <t>Desarrollar anualmente como mínimo dos (02) actividades de acompañamiento en la ejecución de actividades de los PRAES de las instituciones oficiales del municipio</t>
  </si>
  <si>
    <t>CAR</t>
  </si>
  <si>
    <t>(Número de actividades de promoción y divulgación de actividades de educación ambiental ejecutadas para el periodo / Número de actividades de promoción y divulgación de actividades de educación ambiental  planeadas para el periodo)*100</t>
  </si>
  <si>
    <t>Realizar como mínimo dos (02) actividades anuales de promoción y divulgación de actividades de educación ambiental a través de medios electrónicos</t>
  </si>
  <si>
    <t>(Número de capacitaciones ejecutadas para el periodo / Número de capacitaciones planeadas para el periodo)*100</t>
  </si>
  <si>
    <t>Realizar como mínimo una (01) capacitación anualmente a los miembros del Comité Interinstitucional de Educación Ambiental CIDEA.</t>
  </si>
  <si>
    <t>(Número de reuniones ejecutadas para el periodo / Número de seguimientos planeados para el periodo)*100</t>
  </si>
  <si>
    <t>Realizar como mínimo cuatro  (04) reuniones ordinarias del Comité Interinstitucional de Educación Ambiental CIDEA anualmente.</t>
  </si>
  <si>
    <t>Se proyectó el desarrollo de mínimo dos (02) seguimientos anualmente al estado de implementación del PTEA durante los años de vigencia del plan.</t>
  </si>
  <si>
    <t>Realizar  mínimo dos  (02) seguimientos anualmente al estado de implementación del PTEA</t>
  </si>
  <si>
    <t>(Número de revisiones, actualizaciones y/o adopciones ejecutadas para el periodo / Número de revisiones, actualizaciones y/o adopciones planeadas para el periodo)*100</t>
  </si>
  <si>
    <t>Realizar una (01) revisión, actualización y/o adopción anualmente al PTEA</t>
  </si>
  <si>
    <t>Instituto Deparatamental de Cultura y Turismo; Secretaria de Ambiente de Cundinamarca</t>
  </si>
  <si>
    <t>Turismo planeado por todos para todos</t>
  </si>
  <si>
    <t>Quebradanegra encanta</t>
  </si>
  <si>
    <t>Ejecutar el 100% de las acciones programadas en el Plan de Desarrollo Turístico en el cuatrienio.</t>
  </si>
  <si>
    <t>(Número de jornadas de avistamiento de aves desarrolladas para el periodo / Número total de jornadas de avistamiento planeadas para el periodo) * 100</t>
  </si>
  <si>
    <t>Instituto Deparatamental de Cultura y Turismo</t>
  </si>
  <si>
    <t>(Número de jornadas de capacitación desarrollados para el periodo / Número total de jornadas de capacitación planeadas para el periodo) * 100</t>
  </si>
  <si>
    <t xml:space="preserve">Secretaria de Ambiente de Cundinamarca </t>
  </si>
  <si>
    <t>(Número de actos de celebración realizados para el periodo / Número actos de celebración planeados para el periodo) * 100</t>
  </si>
  <si>
    <t>Secretaria de Agricultura de Cundinamarca</t>
  </si>
  <si>
    <t>A emprender y a Vender</t>
  </si>
  <si>
    <t>Producción Agropecuaria Eficiente</t>
  </si>
  <si>
    <t>Realizar cuatro (4) eventos de comercialización campesina a través de los mercados campesinos como medio de promoción de la producción de nuestros pequeños productores.</t>
  </si>
  <si>
    <t>(Número de mercados campesinos realizados para el periodo / Número total de mercados campesinos planeados para el periodo) * 100</t>
  </si>
  <si>
    <t xml:space="preserve">Adelantar anualmente por lo menos cuatro (04) mercados campesinos, priorizando la comercialización de productos agropecuarios generados bajo el concepto de producción sostenible. </t>
  </si>
  <si>
    <t>Producción Agricola Eficiente</t>
  </si>
  <si>
    <t>Beneficiar a ciento cincuenta (150) pequeños y medianos productores agrícolas en el cuatrienio con el programa de BPA (Buenas Prácticas Agrícolas) y BPM (Buenas Prácticas de Manufactura) de la producción agrícola de caña panelera y café, vinculando a la población vulnerable (población víctima del conflicto, mujeres cabeza de hogar, jóvenes, entre otros) e incentivando métodos productivos sostenibles y amigables con el medio ambiente.</t>
  </si>
  <si>
    <t>(Número de capacitaciones ejecutadas para el periodo / Número total de capacitaciones planeadas para el periodo) * 100</t>
  </si>
  <si>
    <t>Realizar por lo mínimo 40 capacitaciones (40) anuales a productores agropecuarios en Buenas Prácticas Agrícolas - BPA y Buenas Practicas Ganaderas- BPG.</t>
  </si>
  <si>
    <t>Capacitar a cincuenta (50) pequeños y medianos productores agrícolas por año en concientización y adaptación al cambio climático, mejorando la producción agrícola para volverla más eficiente y responsable con el medio ambiente.</t>
  </si>
  <si>
    <t>Realizar por lo mínimo cincuenta capacitaciones (50) anuales a productores agropecuarios en temas de conservación y manejo de suelos.</t>
  </si>
  <si>
    <t>Más Gas mas Energía</t>
  </si>
  <si>
    <t>Unidos Conectados, iluminados y con energia</t>
  </si>
  <si>
    <t>Desarrollar un (1) proyecto de autogeneración energética, con utilización de fuentes renovables, en instalaciones del sector público y/o privado e incentive el desarrollo de este tipo de proyectos en el sector privado.</t>
  </si>
  <si>
    <t>(Número de proyectos de Energía limpia implementados para el periodo / Número total de proyectos de Energía limpia planeados para el periodo) * 100</t>
  </si>
  <si>
    <t>Desarrollar un (1) proyecto de autogeneración energética, con utilización de fuentes renovables, en instalaciones del sector público y/o privado e incentive el desarrollo de este tipo de proyectos.</t>
  </si>
  <si>
    <t>Beneficiar a ciento veinte (120) pequeños y medianos productores agrícolas en el cuatrienio con el programa de diversificación de cultivos y asistencia técnica agrícola, vinculando a la población vulnerable (población víctima del conflicto, mujeres cabeza de hogar, jóvenes, entre otros) e incentivando métodos productivos sostenibles y amigables</t>
  </si>
  <si>
    <t>(Número de proyectos de sistemas silvopastoriles implementados para el periodo / Número total de proyectos de sistemas silvopastoriles planeados para el periodo) * 100</t>
  </si>
  <si>
    <t xml:space="preserve">Fomentar el desarrollo de un (1) proyecto de sistemas silvopastoriles en el municipio.  </t>
  </si>
  <si>
    <t>Unidos todos a estudiar</t>
  </si>
  <si>
    <t>Unidos a estudiar</t>
  </si>
  <si>
    <t>(Número de jornadas de formación realizadas para el periodo / Número total de jornadas de formación planeadas para el periodo) * 100</t>
  </si>
  <si>
    <t xml:space="preserve">Realizar dos (02) jornadas de formación anual, donde se les enseñe a los estudiantes de las instituciones Educativas vinculadas al CIDEA estrategias de adaptación al cambio climático. </t>
  </si>
  <si>
    <t>Cuerpo de Bomberos Voluntarios Quebradanegra</t>
  </si>
  <si>
    <t xml:space="preserve">Gestión preventiva del riesgo </t>
  </si>
  <si>
    <t xml:space="preserve">Unidos Gestionamos el Riesgo </t>
  </si>
  <si>
    <t>Ejecutar las acciones planteadas para el cuatrienio en el Plan Municipal de Gestión del Riesgo</t>
  </si>
  <si>
    <t>(Número de jornadas de capacitación realizadas para el periodo / Número total de jornadas planeados para el periodo) * 100</t>
  </si>
  <si>
    <t xml:space="preserve">Realizar como mínimo tres jornada(s) de capacitación (03) anual con comunidades del sector rural donde se les informe y enseñe el riesgo de realizar quemas a cielo abierto. </t>
  </si>
  <si>
    <t>Unidad Administrativa Especial para la Gestiòn del  Riesgo de Cundinamarca</t>
  </si>
  <si>
    <t>Secretaria de Planeación e Infraestructura</t>
  </si>
  <si>
    <t>(Número de comités implementados para el periodo / Número total de comités planeados para el periodo) * 100</t>
  </si>
  <si>
    <t>Organizar como mínimo dos (02) comités de prevención del riesgo en veredas que presenten condiciones de vulnerabilidad.</t>
  </si>
  <si>
    <t>Organizar dos (02) comités de prevención del riesgo en las Instituciones educativas vinculadas al CIDEA</t>
  </si>
  <si>
    <t>Unidad de Servicios Publicos Domiciliarios</t>
  </si>
  <si>
    <t xml:space="preserve">Saneamiento Básico </t>
  </si>
  <si>
    <t xml:space="preserve">Ejecutar el 100% de las acciones planteadas en el Plan de Gestión Integral de Residuos Sólidos PGIRS.
</t>
  </si>
  <si>
    <t>Certificados de disposición de Residuos Peligrosos.</t>
  </si>
  <si>
    <t>Gestionar anualmente de forma adecuada y a través de un gestor autorizado los Residuos Peligrosos generados en la sede de la Alcaldía Municipal.</t>
  </si>
  <si>
    <t>(Número de jornadas ejecutadas para el periodo / Número de total de jornadas planeadas para el periodo)*100</t>
  </si>
  <si>
    <t>Desarrollar por lo menos una (01) jornada anual de RECICLATON de Residuos Sólidos Aprovechables y Especiales.</t>
  </si>
  <si>
    <t>(Número de actividades desarrolladas para el periodo / Número de total de actividades planeadas para el periodo)*100</t>
  </si>
  <si>
    <t>Desarrollar una (01) jornada anual de educación ambiental, donde se busque fortalecer la labor de los recicladores o recuperadores ambientales del municipio.</t>
  </si>
  <si>
    <t>(Número de actividades ejecutadas para el periodo / Número de total de actividades planeadas para el periodo)*100</t>
  </si>
  <si>
    <t>Implementar como mínimo dos (02) actividades anuales de educación ambiental, con énfasis en la producción de abono a partir de los Residuos Orgánicos, con usuarios del sector urbano y rural del municipio</t>
  </si>
  <si>
    <t xml:space="preserve">Aseo
</t>
  </si>
  <si>
    <t>Ejecutar el 100% de las acciones planteadas en el Plan de Gestión Integral de Residuos Sólidos PGIRS.
Desarrollar tres (3) proyectos interinstitucionales de educación ambiental.</t>
  </si>
  <si>
    <t>Implementar como mínimo dos (02) actividades anuales de educación ambiental, con énfasis en la separación en la fuente y en el manejo integral de los Residuos Sólidos, con usuarios del sector urbano y rural del municipio.</t>
  </si>
  <si>
    <t xml:space="preserve">Unidos por el Medio Ambiente
</t>
  </si>
  <si>
    <t xml:space="preserve">
Desarrollar tres (3) proyectos interinstitucionales de educación ambiental.</t>
  </si>
  <si>
    <t>(Número de proyectos ejecutados para el periodo / Número total de proyectos aprobados para el periodo) *100</t>
  </si>
  <si>
    <t>Implementar por lo menos un (01) Proyecto Ciudadano y/o Comunitario de Educación Ambiental –PROCEDA, enfocado en la separación en la fuente y manejo integral de los residuos generados en el hogar.</t>
  </si>
  <si>
    <t>(Número de actividades ejecutadas para el periodo / Número total de actividades planeadas para el periodo) * 100</t>
  </si>
  <si>
    <t>Realizar por lo menos dos (02) capacitaciones anuales, sobre la estrategia de las 3 R y separación en la fuente en las instituciones educativas vinculadas al CIDEA.</t>
  </si>
  <si>
    <t>Secretaria de Ambiente de Cundinamarca - CAR</t>
  </si>
  <si>
    <t>Desarrollar un (1) proyecto de intervención de los predios adquiridos por el Municipio para la conservación del recurso hídrico, que abastece a los acueductos rurales y urbano, a través de procesos de reforestación y aislamiento.</t>
  </si>
  <si>
    <t>(Número de proyectos de intervención ejecutados en los predios adquiridos por el municipio para la conservación del recurso hídrico  durante el periodo / Número de proyectos de intervención planeados en los predios adquiridos por el municipio para la conservación del recurso hídrico durante el periodo)* 100</t>
  </si>
  <si>
    <t>Revisar, adoptar y ejecutar el 100% de las acciones programadas para el cuatrienio en el programa de uso eficiente y ahorro del agua PUEAA.</t>
  </si>
  <si>
    <t>(Número de jornadas de capacitación ejecutadas para el periodo / Número total de jornadas de capacitación planeadas para el periodo) * 100</t>
  </si>
  <si>
    <t>Implementar por lo menos una (01) jornadas de capacitación anual en uso eficiente y ahorro eficiente del agua con Niños y Jóvenes de las Instituciones Educativas vinculadas al CIDEA</t>
  </si>
  <si>
    <t>Ejecutar el 100% de las acciones planteadas en el Plan de Gestión Integral de Residuos Sólidos PGIRS.</t>
  </si>
  <si>
    <t>(Número de jornadas de limpieza desarrolladas para el periodo / Número total de jornadas de limpieza planeadas para el periodo) * 100</t>
  </si>
  <si>
    <t>Realizar por lo menos dos (02) jornadas de limpieza anual de fuentes hídricas del Municipio.</t>
  </si>
  <si>
    <t xml:space="preserve">Unidos afrontamos el cambio climatico </t>
  </si>
  <si>
    <t xml:space="preserve">Ejecutar las acciones planteadas para el cuatrienio del Plan de Adaptación de Cambio Climático en el municipio </t>
  </si>
  <si>
    <t>(Número de jornadas de reforestación desarrolladas para el periodo / Número total de jornadas de reforestación planeadas para el periodo) * 100</t>
  </si>
  <si>
    <t>Secretaria de Ambiente de Cundinamarca</t>
  </si>
  <si>
    <t>(Número de jornadas pedagógicas ejecutadas para el periodo / Número total de jornadas planeadas para el periodo) * 100</t>
  </si>
  <si>
    <t>Implementar cuatro (04) jornadas pedagógicas de incentivo a la instalación de Tecnologías de Bajo Consumo (TBC).</t>
  </si>
  <si>
    <t>(Número de capacitaciones y/o sensibilizaciones ejecutadas para el periodo / Número total de capacitaciones y/o sensibilizaciones planeadas para el periodo) * 100</t>
  </si>
  <si>
    <t>Realizar por lo menos cuatro (04) capacitaciones y/o sensibilizaciones con usuarios del servicio Publico del acueducto, en técnicas de Uso eficiente y ahorro del agua.</t>
  </si>
  <si>
    <t>3 AÑO</t>
  </si>
  <si>
    <t>2 AÑO</t>
  </si>
  <si>
    <t>1 AÑO</t>
  </si>
  <si>
    <t>PRESUPUESTO</t>
  </si>
  <si>
    <t>VIGENCIA</t>
  </si>
  <si>
    <t>ENTIDADES QUE PUEDEN APOYAR</t>
  </si>
  <si>
    <t>RESPONSABLE DE EJECUCIÓN</t>
  </si>
  <si>
    <t>META PLAN DE DESARROLLO</t>
  </si>
  <si>
    <t>INDICADOR</t>
  </si>
  <si>
    <t xml:space="preserve">Realizar por lo menos dos (02) capacitaciones anuales, sobre la estrategia de las 3 R y separación en la fuente en las instituciones educativas vinculadas al CIDEA.
Implementar por lo menos un (01) Proyecto Ciudadano y/o Comunitario de Educación Ambiental –PROCEDA, enfocado en la separación en la fuente y manejo integral de los residuos generados en el hogar.
Organizar dos (02) comités de prevención del riesgo en las Instituciones educativas vinculadas al CIDEA.
Realizar dos (02) jornadas de formación anual, donde se les enseñe a los estudiantes de las instituciones Educativas vinculadas al CIDEA estrategias de adaptación al cambio climático. </t>
  </si>
  <si>
    <t>REVISIÓN Y ANALISIS A LA IMPLEMENTACIÓN DEL PLAN TERRITORIAL DE EDUCACIÓN AMBIENTAL -PTEA Y SU TRANSVERSALIDAD CON LAS ESTRATEGIAS DE LA PNEA</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</si>
  <si>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</si>
  <si>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</si>
  <si>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</si>
  <si>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</si>
  <si>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</si>
  <si>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</si>
  <si>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</si>
  <si>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</si>
  <si>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</si>
  <si>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</si>
  <si>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</si>
  <si>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</si>
  <si>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</si>
  <si>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</si>
  <si>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</si>
  <si>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</si>
  <si>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</si>
  <si>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</si>
  <si>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</si>
  <si>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</si>
  <si>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</si>
  <si>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</si>
  <si>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</si>
  <si>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</si>
  <si>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</si>
  <si>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</si>
  <si>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</si>
  <si>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 xml:space="preserve"> Bajo
&lt;50 %</t>
  </si>
  <si>
    <t>Medio
51% - 80%</t>
  </si>
  <si>
    <t xml:space="preserve">Alto
&gt;81 </t>
  </si>
  <si>
    <t>Actas, Informes de Actividades, Listados de Asistencia, Registro Fotográfico</t>
  </si>
  <si>
    <t>Informe de actividades. Registro Fotográfico</t>
  </si>
  <si>
    <t>Ejecutar las acciones planteadas para el cuatrienio del Plan de Adaptación de Cambio Climático en el municipio</t>
  </si>
  <si>
    <t>Municipio de Quebradanegra</t>
  </si>
  <si>
    <t>1) 06 de Junio de 2022</t>
  </si>
  <si>
    <t xml:space="preserve">Plataforma Virtual Meet                      Biblioteca Municipal </t>
  </si>
  <si>
    <t>Actas, listado de asistencia.</t>
  </si>
  <si>
    <t>Desarrollar un (01) proyecto de autogeneración energética, con utilización de fuentes renovables, en instalaciones del sector público y/o privado e incentive el desarrollo de este tipo de proyectos.</t>
  </si>
  <si>
    <t>PTAP la Magdalena</t>
  </si>
  <si>
    <t>Realizar tres (03) eventos de comercialización campesina a través de los mercados campesinos como medio de promoción de la producción de nuestros pequeños productores.</t>
  </si>
  <si>
    <t xml:space="preserve">Adelantar anualmente por lo menos tres (03) mercados campesinos, priorizando la comercialización de productos agropecuarios generados bajo el concepto de producción sostenible. </t>
  </si>
  <si>
    <t>1)  Cabecera municipal, Quebradanegra
2)  Inspección La Magdalena                           3) Cabecera Municipal, Quebradanegra</t>
  </si>
  <si>
    <t xml:space="preserve">1) 14
2) 21
3) 15                      </t>
  </si>
  <si>
    <t>Informe de Instalación.</t>
  </si>
  <si>
    <t>Realizar por lo mínimo 2 capacitaciones (02) anuales a productores agropecuarios en Buenas Prácticas Agrícolas - BPA y Buenas Practicas Ganaderas- BPG.</t>
  </si>
  <si>
    <t>Realizar por lo menos cuatro (04) capacitaciones y/o sensibilizaciones, en técnicas de Uso eficiente y ahorro del agua.</t>
  </si>
  <si>
    <t>1) Casco urbano, municipio de Quebradanegra.
2.) Inspección La Magdalena
3.) Casco urbano.
4.) Casco urbano.</t>
  </si>
  <si>
    <t>1) 22 de Agosto de  2023
2)24 de Agosto de 2023
3)30 de Agosto de 2023
4) 25 de Agosto de 2023</t>
  </si>
  <si>
    <t>1,2 y 3) 150 
4) 14</t>
  </si>
  <si>
    <t>Informes, Registro Fotográfico y listados de asistencia.</t>
  </si>
  <si>
    <t>1) Casco Urbano</t>
  </si>
  <si>
    <t>1) 25 de Agosto de 2023</t>
  </si>
  <si>
    <t>1) 14</t>
  </si>
  <si>
    <t>1)  Casco Urbano.
2)  Casco Urbano
3)Medio digital (redes sociales).
4) Vereda Centro</t>
  </si>
  <si>
    <t xml:space="preserve">1)  22 de Marzo de 2023
2)  05 de Junio de 2023
3) 25 de Agosto de 2023
4) 14 de Septiembre de 2023
</t>
  </si>
  <si>
    <t>Acta, listado de participantes</t>
  </si>
  <si>
    <t>1)  Vereda San Isidro
2)  Se realizó solicitud de material vegetal.</t>
  </si>
  <si>
    <t>1) Septiembre, octubre y Noviembre</t>
  </si>
  <si>
    <t>Actas, documentos, lista de asistencia.</t>
  </si>
  <si>
    <t>Inspección la Magdalena; Beneficiarios de casi todas las veredas previo convocatoria.</t>
  </si>
  <si>
    <t>1) 48</t>
  </si>
  <si>
    <t>16 de marzo de 2023</t>
  </si>
  <si>
    <t>Implementar una (01) jornada pedagógicas de incentivo a la instalación de Tecnologías de Bajo Consumo (TBC).</t>
  </si>
  <si>
    <t>1) Casco urbano, Biblioteca Municipal-</t>
  </si>
  <si>
    <t>1) 24
2) 11 - página web
3) 14
4)  10</t>
  </si>
  <si>
    <t>Actas, listado de participantes.</t>
  </si>
  <si>
    <t xml:space="preserve">1) 13; 18; 25; 30-6
2) 22; 22; 20 </t>
  </si>
  <si>
    <t>12 de septiembre de 2023</t>
  </si>
  <si>
    <t>1)  Proyectado, presencial.</t>
  </si>
  <si>
    <t>1)  Cabecera Municipal, sector el Pozón y Matadero.
2) Usuarios del Servicio Público de Aseo</t>
  </si>
  <si>
    <t>Ordinarias y Extraordinarias</t>
  </si>
  <si>
    <t xml:space="preserve">1) 10
2) 10
3) 11
4)25
5) 31
6) 20
7) 30
8) 6
</t>
  </si>
  <si>
    <t>1) Vereda San Isidro, predios la serenita y el palmarcito</t>
  </si>
  <si>
    <t>Apoyar en la implementación de por lo menos un (01) Proyecto Ambiental Escolar - PRAE, enfocado en la separación en la fuente y manejo integral de los residuos generados.</t>
  </si>
  <si>
    <t xml:space="preserve">
Desarrollar dos (2) proyectos Ambientales Escolares -PRAE</t>
  </si>
  <si>
    <t>Pendiente entrega de Compostera I.ED. La Magdalena y montaje de proceso Contractual para la compra de Puntos ecológicos para las Instituciones.</t>
  </si>
  <si>
    <t>Toda población estudiantil.</t>
  </si>
  <si>
    <t>Acta de Entregas; Contrato.</t>
  </si>
  <si>
    <t>3) 22 de Septiembre de 2023</t>
  </si>
  <si>
    <t>3)16</t>
  </si>
  <si>
    <t xml:space="preserve">1) 21 de Junio de 2023, 25 de Julio de 2023,
2) 14 de Abril de 2023,  14 de Junio de 2023,  17 de Agosto de 2023; 24 de Agosto de 2023, 13 de Septiembre de 2023.
</t>
  </si>
  <si>
    <t xml:space="preserve">1)  Febrero 23 de 2023
2)  30 de Agosto de 2023
3) 22 de Septiembre de 2023
4)  04 de Diciembre de 2023
</t>
  </si>
  <si>
    <t>1) 14 de Septiembre de 2023
2) 20 de Octubre de 2023</t>
  </si>
  <si>
    <t>1) 10           
2)8</t>
  </si>
  <si>
    <t xml:space="preserve">Realizar como mínimo dos (02)  jornada(s) de capacitación  anuales  con comunidades del sector rural donde se les informe y enseñe el riesgo de realizar quemas a cielo abierto. </t>
  </si>
  <si>
    <t>04 de Agosto de 2023</t>
  </si>
  <si>
    <t xml:space="preserve">08 de Enero; 19 de Marzo y 20 de Agosto
</t>
  </si>
  <si>
    <t>Mediante las reuniones realizadas para el comité del CIDEA, se realiza el seguimiento de estado de su implementación o los avances realizados en la vigencia.</t>
  </si>
  <si>
    <t xml:space="preserve">Gestión Secretaria </t>
  </si>
  <si>
    <t>1)  Plataforma Meet 
2)  Plataforma Meet
3) Presencial.
4) Presencial.</t>
  </si>
  <si>
    <t>1)  Plataforma Meet 
2)  Plataforma Meet
3)  Presencial.
4)  Presencial.</t>
  </si>
  <si>
    <t xml:space="preserve">1)  Febrero 23 de 2023
2)  30 de Agosto de 2023
3) 22 de Septiembre de 2023
4) 04 de Diciembre de 2023
</t>
  </si>
  <si>
    <t>Se realizaron cuatro reuniones del Comité Técnico Interinstitucional de Educación Ambiental -CIDEA, donde se han desarrollado acciones de priorización y aprobación de actividades del Plan Territorial de Educación Ambiental -PTEA, así como, la presentación de avances del desarrollo del instrumento de revisión y análisis a la implementación del PTEA en articulación con las estrategias de la Política Nacional de Educación Ambiental -PNEA.</t>
  </si>
  <si>
    <t>Se realizó la respectiva difusión de las actividades ambientales desarrolladas por la administración en redes sociales y pagina web oficial de la Alcaldía Municipal.</t>
  </si>
  <si>
    <t>Registro Fotográfico y Pantallazos.</t>
  </si>
  <si>
    <t xml:space="preserve">Se realizaron actividades de limpieza de fuentes hídricas, donde se contó con el apoyo de la administración municipal, cuerpo de bomberos, corporación autónoma regional de Cundinamarca, resaltando la importancia del cuidado de las fuentes hídricas. </t>
  </si>
  <si>
    <t>1) Se realizó actividad de educación ambiental con énfasis en la producción de abono a partir de los Residuos Orgánicos dirigida a estudiantes de la Escuela Rural Santa Lucia.
2) Se realizó capacitación en compostaje con los docentes encargados de los aspectos ambientales de la I.E.D. La Magdalena.</t>
  </si>
  <si>
    <t xml:space="preserve">1) Escuela rural Santa Lucia.
2) I.E.D. La Magdalena. </t>
  </si>
  <si>
    <t>1)  14 de Abril de 2023
2) 11 de Octubre de 2023</t>
  </si>
  <si>
    <t xml:space="preserve">1)   22                    
2) 5                   </t>
  </si>
  <si>
    <t>Se realizaron mesas de trabajo con el reciclador informal que se encuentra en proceso de formalización ante la Superintendencia de Servicios Públicos. Adicionalmente, se tiene contemplado realizar un censo de Recicladores de Oficio.</t>
  </si>
  <si>
    <t>Gestión Secretaria y CAR Cundinamarca</t>
  </si>
  <si>
    <t>Comité de Gestión del Riesgo Municipal</t>
  </si>
  <si>
    <t>Gestión Comité de Gestión del Riesgo Municipal</t>
  </si>
  <si>
    <t>Se realizaron dos jornadas de capacitación a comunidad, donde se comentó a la gente sobre los riesgos que tiene el realizar quemas a cielo abierto, se entregan folletos explicativos y se habla sobre las consecuencias que tienen las quemas en el suelo y en el aire .</t>
  </si>
  <si>
    <t>1)  14 de Abril de 2023
2)  Agosto - Septiembre de 2023</t>
  </si>
  <si>
    <t>1) 22
2) Internautas visitantes de la página web</t>
  </si>
  <si>
    <t xml:space="preserve">1)  115 de Febrero de 2023
2)  15 de Marzo de 2023
3) 14 de Abril de 2023
4) 17 de Agosto de 2023
 5) 21 de Junio de 2023; 25 de Julio de 2023
6) 24 de Agosto de 2023
7) 13 de Septiembre de 2023
8) 13 de Septiembre de 2023
</t>
  </si>
  <si>
    <t>MC-COMP-002 DE 2023; SE REALIZÓ LA ADQUISICIÓN DE INSUMOS AGRICOLAS PARA LA DIVERSIFICACIÓN DE CULTIVOS; 15000 PLANTULAS DE CAFÉ VARIEDAD MEJORADAS DE CASTILLA Y/O CENICAFE; 6583 COLINOS DE PLATANO TIPO AGUJA DE LAS VARIEDADES HARTÓN Y DOMINICÓ HARTÓN; 43000 AVISPILLAS DEL GÉNERO TRICHOGRAMMA PARA EL CONTROL BIOLOGICO DE PLAGAS DE CULTIVO.</t>
  </si>
  <si>
    <t xml:space="preserve">Periodo 2023
</t>
  </si>
  <si>
    <t>Se realizaron capacitaciones a productores agropecuarios del municipio  se buscó reunir a la población e interactuar los temas, se busca el cuidado y conservación de los suelos por medio de la implementación de huerta casera y el uso de insumos orgánicos, se menciona la importancia de conservar y cuidar los suelos como fuente de vida y alimento.</t>
  </si>
  <si>
    <t xml:space="preserve">Se realizaron capacitaciones a productores agropecuarios del municipio, donde se buscó enseñar y concientizar a los productores campesinos en la aplicación de buenas prácticas tanto agrícolas como ganaderas, además de enseñar sobre la elaboración de abonos y fertilizantes en el hogar, igualmente se les ha motivado a mejorar las actividades desde los diferentes cultivos. </t>
  </si>
  <si>
    <t>Se realizó la instalación de un sistema fotovoltaico en la Planta de Tratamiento de Agua Potable de la Magdalena.</t>
  </si>
  <si>
    <t xml:space="preserve">Recursos del PDA. </t>
  </si>
  <si>
    <t>Oficio y correo</t>
  </si>
  <si>
    <t>Realizar por lo menos dos (01) jornada de reforestación anual de fuentes hídricas del Municipio.</t>
  </si>
  <si>
    <t>1. Se realizó jornada de siembra en la vereda San Isidro, donde se plantaron especies nativas con la participación de 10 actores sociales.
2. Adicionalmente, se realizó el proceso de solicitud de material vegetal a la secretaria de ambiente.</t>
  </si>
  <si>
    <t>Realizar por lo menos una (01) jornada de reforestación anual de fuentes hidricas del municipio.
Realizar por lo menos dos (02) jornadas de limpieza anual de fuentes hidricas del municipio.</t>
  </si>
  <si>
    <t>Realizar como minimo dos (02) jornadas de capacitación y sensibilización, en practicas de Turismo Sostenible</t>
  </si>
  <si>
    <t>Realizar por lo menos dos (02) jornadas de avistamiento de aves en el municipio.</t>
  </si>
  <si>
    <t>Realizar por lo menos una (01) jornada de reforestación anual de fuentes hídricas del Municipio.</t>
  </si>
  <si>
    <t>TOTAL</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</si>
  <si>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</si>
  <si>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r>
      <t xml:space="preserve">CUMPLIMIENTO DE METAS EN FUNCIÓN DE LAS ACTIVIDADES DEL PTEA
</t>
    </r>
    <r>
      <rPr>
        <sz val="12"/>
        <color theme="1"/>
        <rFont val="Arial"/>
        <family val="2"/>
      </rPr>
      <t>(Actividades Desarrollar  / Actividades Planificadas )*100</t>
    </r>
  </si>
  <si>
    <r>
      <t xml:space="preserve">1) 10
2) 11
3)  16
4) </t>
    </r>
    <r>
      <rPr>
        <sz val="12"/>
        <color rgb="FFFF0000"/>
        <rFont val="Arial"/>
        <family val="2"/>
      </rPr>
      <t>XX</t>
    </r>
  </si>
  <si>
    <r>
      <t xml:space="preserve">1) 10
2) 11
3)  16
49 </t>
    </r>
    <r>
      <rPr>
        <sz val="12"/>
        <color rgb="FFFF0000"/>
        <rFont val="Arial"/>
        <family val="2"/>
      </rPr>
      <t>XX</t>
    </r>
  </si>
  <si>
    <r>
      <t xml:space="preserve">1)  15 de Febrero de 2023
</t>
    </r>
    <r>
      <rPr>
        <sz val="12"/>
        <rFont val="Arial"/>
        <family val="2"/>
      </rPr>
      <t>2)  02 de febrero de 2023</t>
    </r>
  </si>
  <si>
    <r>
      <t xml:space="preserve">1) 10
</t>
    </r>
    <r>
      <rPr>
        <sz val="12"/>
        <rFont val="Arial"/>
        <family val="2"/>
      </rPr>
      <t>2)  1</t>
    </r>
  </si>
  <si>
    <r>
      <t xml:space="preserve">1) 14 de Septiembre de 2023         
</t>
    </r>
    <r>
      <rPr>
        <sz val="12"/>
        <color rgb="FFFF0000"/>
        <rFont val="Arial"/>
        <family val="2"/>
      </rPr>
      <t xml:space="preserve">            2) Proyectada 4 de diciembre 2023</t>
    </r>
  </si>
  <si>
    <r>
      <t xml:space="preserve">1) 10                         
</t>
    </r>
    <r>
      <rPr>
        <sz val="12"/>
        <color rgb="FFFF0000"/>
        <rFont val="Arial"/>
        <family val="2"/>
      </rPr>
      <t>2) XX</t>
    </r>
  </si>
  <si>
    <t>Para estos eventos, se reúnen productores agropecuarios de las diferentes veredas del municipio de Quebradanegra con el fin de mostrar y vender sus productos agropecuarios, normalmente se cuenta con la participación de aproximadamente veinte (20) productores y se exhiben productos como plátano, huevos, pollo, pescado, hortalizas.</t>
  </si>
  <si>
    <t>PLAN NACIONAL DE DESARROLLO 2022-2026
LEY 2294 DE 2023 (Mayo 19) “POR EL CUAL SE EXPIDE EL PLAN NACIONAL DE DESARROLLO 2022- 2026 “COLOMBIA POTENCIA MUNDIAL DE LA VIDA”</t>
  </si>
  <si>
    <t>METAS PLAN DE ACCIÓN CUATRIENAL 2020-2023 CAR - TERRITORIO AMBIENTALMENTE SOSTENIBLE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</si>
  <si>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</si>
  <si>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</si>
  <si>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</si>
  <si>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</si>
  <si>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</si>
  <si>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</si>
  <si>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</si>
  <si>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</si>
  <si>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Cultura del Árbol - Legalidad Ambiental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</si>
  <si>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</si>
  <si>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</si>
  <si>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Biodiversidad - Legalidad Ambiental</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</si>
  <si>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</si>
  <si>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</si>
  <si>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Gestión del Riesgo - Legalidad Ambiental</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</si>
  <si>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</si>
  <si>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</si>
  <si>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CIDEA -  BIODIVERSIDAD - Legalidad Ambiental</t>
  </si>
  <si>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</si>
  <si>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</si>
  <si>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</si>
  <si>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</si>
  <si>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</si>
  <si>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CIDEA -  BIODIVERSIDAD - LLUVIA (RED DE PROTECTORES DEL AGUA) - Cambio climático - Legalidad Ambiental</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</si>
  <si>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</si>
  <si>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</si>
  <si>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</si>
  <si>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CIDEA</t>
  </si>
  <si>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</si>
  <si>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</si>
  <si>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LLUVIA PARA LA VIDA - Legalidad Ambiental</t>
  </si>
  <si>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</si>
  <si>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</si>
  <si>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</si>
  <si>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Gestión del Riesgo</t>
  </si>
  <si>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</si>
  <si>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</si>
  <si>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</si>
  <si>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Cultura del árbol - Legalidad Ambiental</t>
  </si>
  <si>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</si>
  <si>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</si>
  <si>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</si>
  <si>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</si>
  <si>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</si>
  <si>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</si>
  <si>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</si>
  <si>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CIDEA - CAMBIO CLIMÁTICO</t>
  </si>
  <si>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</si>
  <si>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</si>
  <si>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</si>
  <si>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CIDEA PRAE</t>
  </si>
  <si>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</si>
  <si>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</si>
  <si>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GESTIÓN DEL CONOCIMIENTO</t>
  </si>
  <si>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</si>
  <si>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</si>
  <si>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</si>
  <si>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</si>
  <si>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</si>
  <si>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</si>
  <si>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CAMBIO CLIMÁTICO - BIODIVERSIDAD - CULTURA DEL ÁRBOL - LEGALIDAD AMBIENTAL</t>
  </si>
  <si>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</si>
  <si>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</si>
  <si>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</si>
  <si>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</si>
  <si>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</si>
  <si>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</si>
  <si>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</si>
  <si>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</si>
  <si>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</si>
  <si>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CULTURA DEL ÁRBOL - Legalidad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</si>
  <si>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</si>
  <si>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</si>
  <si>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</si>
  <si>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</si>
  <si>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Gestión del Riesgo - Gestión del Conocimiento</t>
  </si>
  <si>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</si>
  <si>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</si>
  <si>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Ciclo Re Ciclo - Cambio Climático</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</si>
  <si>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</si>
  <si>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</si>
  <si>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</si>
  <si>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</si>
  <si>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Legalidad Ambiental</t>
  </si>
  <si>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</si>
  <si>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</si>
  <si>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</si>
  <si>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</si>
  <si>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Conflictos Socio Ambientales - Legalidad Ambiental</t>
  </si>
  <si>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</si>
  <si>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</si>
  <si>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Cambio Climático</t>
  </si>
  <si>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</si>
  <si>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</si>
  <si>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</si>
  <si>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</si>
  <si>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</si>
  <si>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</si>
  <si>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</si>
  <si>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</si>
  <si>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Movilidad Sostenible</t>
  </si>
  <si>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</si>
  <si>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</si>
  <si>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</si>
  <si>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</si>
  <si>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</si>
  <si>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</si>
  <si>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</si>
  <si>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</si>
  <si>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</si>
  <si>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</si>
  <si>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</si>
  <si>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</si>
  <si>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</si>
  <si>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</si>
  <si>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</si>
  <si>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Lluvia para la vida - Legalidad Ambiental</t>
  </si>
  <si>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</si>
  <si>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</si>
  <si>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</si>
  <si>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</si>
  <si>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</si>
  <si>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</si>
  <si>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</si>
  <si>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Cambio Climático y Gestión del Riesgo</t>
  </si>
  <si>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</si>
  <si>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</si>
  <si>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</si>
  <si>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</si>
  <si>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</si>
  <si>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</si>
  <si>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</si>
  <si>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</si>
  <si>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</si>
  <si>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</si>
  <si>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</si>
  <si>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</si>
  <si>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</si>
  <si>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</si>
  <si>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</si>
  <si>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</si>
  <si>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</si>
  <si>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</si>
  <si>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</si>
  <si>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</si>
  <si>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</si>
  <si>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</si>
  <si>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</si>
  <si>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</si>
  <si>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</si>
  <si>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</si>
  <si>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</si>
  <si>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</si>
  <si>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</si>
  <si>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</si>
  <si>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</si>
  <si>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</si>
  <si>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</si>
  <si>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</si>
  <si>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</si>
  <si>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</si>
  <si>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</si>
  <si>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</si>
  <si>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</si>
  <si>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</si>
  <si>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</si>
  <si>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</si>
  <si>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</si>
  <si>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</si>
  <si>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</si>
  <si>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</si>
  <si>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</si>
  <si>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</si>
  <si>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</si>
  <si>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</si>
  <si>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</si>
  <si>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</si>
  <si>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</si>
  <si>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</si>
  <si>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</si>
  <si>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</si>
  <si>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</si>
  <si>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</si>
  <si>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</si>
  <si>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</si>
  <si>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</si>
  <si>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</si>
  <si>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</si>
  <si>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</si>
  <si>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</si>
  <si>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</si>
  <si>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</si>
  <si>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</si>
  <si>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</si>
  <si>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</si>
  <si>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</si>
  <si>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</si>
  <si>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</si>
  <si>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</si>
  <si>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</si>
  <si>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</si>
  <si>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</si>
  <si>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</si>
  <si>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</si>
  <si>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</si>
  <si>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</si>
  <si>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</si>
  <si>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</si>
  <si>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</si>
  <si>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</si>
  <si>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</si>
  <si>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</si>
  <si>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</si>
  <si>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</si>
  <si>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</si>
  <si>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</si>
  <si>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</si>
  <si>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</si>
  <si>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</si>
  <si>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</si>
  <si>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</si>
  <si>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</si>
  <si>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</si>
  <si>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</si>
  <si>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</si>
  <si>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</si>
  <si>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</si>
  <si>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</si>
  <si>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</si>
  <si>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</si>
  <si>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</si>
  <si>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</si>
  <si>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</si>
  <si>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</si>
  <si>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</si>
  <si>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</si>
  <si>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</si>
  <si>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</si>
  <si>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</si>
  <si>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</si>
  <si>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</si>
  <si>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</si>
  <si>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</si>
  <si>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EDGAR JAVIER RODRIGUEZ ESTUPIÑAN</t>
  </si>
  <si>
    <t>erodrigueze@car.gov.co</t>
  </si>
  <si>
    <t>SI</t>
  </si>
  <si>
    <t>NO APLICA</t>
  </si>
  <si>
    <t>NO</t>
  </si>
  <si>
    <t>Gualivá</t>
  </si>
  <si>
    <t>Quebradanegra</t>
  </si>
  <si>
    <t>GERARDO ALVAREZ</t>
  </si>
  <si>
    <t>serviciospublicos@quebradanegra-cundinamarca.gov.co</t>
  </si>
  <si>
    <t>JAIRO SANCHEZ BARRAGAN</t>
  </si>
  <si>
    <t>umata@quebradanegra-cundinamarca.gov.co</t>
  </si>
  <si>
    <t>Decreto N°019 - de Abril de 2008</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</si>
  <si>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</si>
  <si>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10.3 Fortalecer la DPAD en el área de educación e información pública, en cuanto a la capacidad técnica para el conocimiento del sector educativo en el escenario institucional actual. Aquí es necesaria la comprensión del campo educativo-ambiental.
(SI/NO)</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</si>
  <si>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</si>
  <si>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 xml:space="preserve"> WILSON FERNANDO ALARCÓN ROMERO (APOYO)</t>
  </si>
  <si>
    <t>315 2074052 ( Apoyo)</t>
  </si>
  <si>
    <t>fernandoperiodista.22@gmail.com</t>
  </si>
  <si>
    <t>ESTRATEGIA PNEA</t>
  </si>
  <si>
    <t>ARTICULACIÓN DEL PTEA CON INSTRUMENTOS DE DIFERENTE ORDEN</t>
  </si>
  <si>
    <t>Estrategia 1 Fortalecimiento CIDEA</t>
  </si>
  <si>
    <t>PTEA 2020-2023 ARTICULADO CON LOS OBJETIVOS DE DESARROLLO SOSTENIBLE CO 2015-2030</t>
  </si>
  <si>
    <t>Estrategia 2 Dimensión ambiental en la educación formal</t>
  </si>
  <si>
    <t>ARTICULACIÓN PTEA 2020-2023 CON LAS ESTRATEGIAS DE LA POLÍTICA NACIONAL DE EDUCACIÓN AMBIENTAL - PNEA</t>
  </si>
  <si>
    <t>Estrategia 3 Dimensión ambiental en la educación no formal</t>
  </si>
  <si>
    <t>PTEA 2020-2023 ARTICULADO CON EL PLAN NACIONAL DE DESARROLLO 2018-2022 "PACTO POR COLOMBIA, PACTO POR LA EQUIDAD"</t>
  </si>
  <si>
    <t>Estrategia 4 Formación de educadoras/es y/o dinamizadoras/es ambientales</t>
  </si>
  <si>
    <t>Estrategia 5 Diseño, implementación, apoyo y promoción de planes y acciones de comunicación y divulgación</t>
  </si>
  <si>
    <t>ARTICULACIÓN PLAN TERRITORIAL DE EDUCACIÓN AMBIENTAL 2020-2023 CON INSTRUMENTOS DE PLANIFICACIÓN TERRITORIAL DEL ORDEN MUNICIPAL</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</si>
  <si>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</si>
  <si>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</si>
  <si>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</si>
  <si>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</si>
  <si>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No. RETOS PNEA</t>
  </si>
  <si>
    <t>No. MUNICIPIOS</t>
  </si>
  <si>
    <t>No. TOTAL DE RETOS PNEA</t>
  </si>
  <si>
    <t>TOTAL RETOS IMPLEMENTADOS PNEA</t>
  </si>
  <si>
    <t>%</t>
  </si>
  <si>
    <t>INSTRUMENTOS DE PLANIFICACIÓN TERRITORIAL APLICABLES A LA ARTICULACIÓN CON LOS PTEA SEGÚN SU ORDEN</t>
  </si>
  <si>
    <t>TOTAL MUNICIPIOS JURISDICCIÓN CAR</t>
  </si>
  <si>
    <t>NÚMERO DE INSTRUMENTOS DE PLANIFICACIÓN TERRITORIAL APLICABLES A LA ARTICULACIÓN CON LOS PTEA SEGÚN SU ORDEN</t>
  </si>
  <si>
    <t>NÚMERO DE INSTRUMENTOS ARTICULADOS CON LOS PTEA SEGÚN SU ORDEN</t>
  </si>
  <si>
    <t>PORCENTAJE TOTAL INSTRUMENTOS ARTICULADOS CON LOS PTEA SEGÚN SU ORDEN</t>
  </si>
  <si>
    <t>ESTRATEGIA DE LA POLITICA NACIONAL DE EDUCACION AMBIENTAL</t>
  </si>
  <si>
    <t>No. ACTIVIDADES ARTICULADAS CON LAS ESTRATEGIAS DE LA PNEA</t>
  </si>
  <si>
    <t>ESTRATEGIA  1 FORTALECIMIENTO CIDEA</t>
  </si>
  <si>
    <t>ESTRATEGIA  2 DIMENSIÓN AMBIENTAL EN LA EDUCACIÓN FORMAL</t>
  </si>
  <si>
    <t>ESTRATEGIA  3 DIMENSIÓN AMBIENTAL EN LA EDUCACIÓN NO FORMAL</t>
  </si>
  <si>
    <t>ESTRATEGIA  4 FORMACIÓN DE EDUCADORAS/ES Y/O DINAMIZADORAS/ES AMBIENTALES</t>
  </si>
  <si>
    <t>ESTRATEGIA  5 DISEÑO, IMPLEMENTACIÓN, APOYO Y PROMOCIÓN DE PLANES Y ACCIONES DE COMUNICACIÓN Y DIVULGACIÓN</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</si>
  <si>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</si>
  <si>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</si>
  <si>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</si>
  <si>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</si>
  <si>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Programa 1. Unidos por el Agua</t>
  </si>
  <si>
    <t xml:space="preserve">Programa 2. Unidos por el Medio Ambiente </t>
  </si>
  <si>
    <t xml:space="preserve">Programa 3. Saneamiento Básico </t>
  </si>
  <si>
    <t xml:space="preserve">Programa 4. Unidos Gestionamos el Riesgo </t>
  </si>
  <si>
    <t>Programa 5. Unidos a estudiar</t>
  </si>
  <si>
    <t>Programa 6. Producción Agropecuaria Eficiente</t>
  </si>
  <si>
    <t>Programa 7. Unidos Conectados, iluminados y con energia</t>
  </si>
  <si>
    <t xml:space="preserve">Se realizaron cuatro capacitaciones a 150 personas (De todo el municipio) a través de la estrategia, lluvia para la Vida. El municipio fue el encargado de buscar las personas con deficiencias en el acceso al agua, especialmente en tiempos de estrés hídrico. Por medio de la capacitación se buscan practicas de autogestión y aprendizaje que permiten el uso eficiente del agua como medida de adaptación del cambio climático.  
Se realizo capacitación estudiantes I.ED. Alfredo Vásquez Cobo en la PTAP de la cabecera Municipal. El propósito de la actividad consistió enseñar todos los costos y el proceso de tratamiento de Agua, mostrar los retos y oportunidades de mejora y hacer un énfasis al final, en la importancia de hacer un uso eficiente del recurso. Esto se desarrollo en el marco de la semana mundial del agua. </t>
  </si>
  <si>
    <t>Se realizó capacitación a miembros de los diferentes Acueductos veredales que operan en el municipio. Jornada de Capacitación enfocada en uso eficiente y ahorro de Agua, así como en estrategias de macro medición, micro medición y tecnologías de Bajo Consumo.</t>
  </si>
  <si>
    <t>Se realizo capacitación estudiantes I.ED. Alfredo Vásquez Cobo en la PTAP de la cabecera Municipal. El propósito de la actividad consistió enseñar todos los costos y el proceso de tratamiento de Agua, mostrar los retos y oportunidades de mejora y hacer un énfasis al final, en la importancia de hacer un uso eficiente del recurso. Esto se desarrollo en el marco de la semana mundial del agua.</t>
  </si>
  <si>
    <t xml:space="preserve">Unidos afrontamos el cambio climático </t>
  </si>
  <si>
    <t>Se realizaron las actividades de fortalecimiento al calendario ambiental.
1)  Dia del Agua
2)  Dia del Medio Ambiente
3) Semana mundial del agua.
4)Celebración del Dia mundial de la Limpieza</t>
  </si>
  <si>
    <t>Se realizo en el primer comité del CIDEA donde se priorizaron las actividades de implementación del PTEA a desarrollar durante la vigencia 2023, donde se contó con la participación de la mayoría de integrantes del Comité.</t>
  </si>
  <si>
    <t>Alcaldía Municipal - Plataforma virtual Google Meet</t>
  </si>
  <si>
    <t>Se realizó capacitación a los integrantes del Comité Interinstitucional de Educación Ambiental CIDEA, en clasificación en la fuente, producción de Abono Orgánico y nuevo código de colores.</t>
  </si>
  <si>
    <t xml:space="preserve">1)Plataforma Virtual Alcaldía              </t>
  </si>
  <si>
    <t>Las actividades ambientales realizadas se han difundido por Facebook y la pagina web oficial.</t>
  </si>
  <si>
    <t>Población Municipal</t>
  </si>
  <si>
    <t xml:space="preserve">El PRAE de las instituciones educativas (I.E.D. Alfredo Vásquez Cobo y I.E.D. La Magdalena)  tiene un énfasis en el  manejo de los diferentes Residuos generados, por lo que desde la estrategia Ciclo reciclo en articulación con la Alcaldía municipal, realizaron acompañamiento a las actividades contenidas en sus PRAE, tanto en ambas instituciones, como en sus escuelas rurales. </t>
  </si>
  <si>
    <t>1) I.E.D Alfredo Vásquez Cobo y escuelas.
2) I.E.D. La Magdalena y escuelas.</t>
  </si>
  <si>
    <t>El municipio postuló a uno de los predios adquiridos y calificados como de interés ambiental a la convocatoria de la Secretaria de ambiente de Cundinamarca denominada: "POSTULACIÓN DE PREDIOS PÚBLICOS Y PRIVADOS DE INTERES HIDRICO PARA LA IMPLEMENTACIÓN DE UN PROCESO DE RESTAURACIÓN ECOLÓGICA COMO MEDIDA DE  ÁREAS AMBIENTALES ESTRATÉGICAS EN LA PROVINCIA DE GUALIVÁ DE CUNDINAMARCA".</t>
  </si>
  <si>
    <t>La administración municipal en articulación con la CAR Cundinamarca a través de la estrategia Ciclo reciclo, realizaron acompañamiento a las actividades contenidas en los PRAE de las IED La magdalena y escuelas rurales anexas e I.E.D Alfredo Vásquez Cobo y escuelas rurales anexas.</t>
  </si>
  <si>
    <t>I.E.D La magdalena y escuelas rurales Anexas; I.E.D Alfredo Vásquez Cobo y escuelas rurales Anexas.</t>
  </si>
  <si>
    <t>1) Quebradanegra, Sector el Pozón y matadero
 2) La Magdalena.</t>
  </si>
  <si>
    <t>1) Jornada de Limpieza Vereda centro, donde se realizó la recolección de 13.2 Kg de Residuos Sólidos. 
2) Se realizó campaña puerta a puerta, con todos los usuarios del Servicio Publico de Aseo, a través de la factura emitida por la Unidad De Servicios Públicos Domiciliarios AAA.</t>
  </si>
  <si>
    <t>registro Fotográfico</t>
  </si>
  <si>
    <t>Alcaldía Municipal</t>
  </si>
  <si>
    <t xml:space="preserve">Se realizó jornada de Reciclatón en el marco del día mundial del medio ambiente en conjunto con la administración municipal a través de la oficina de servicios públicos y la CAR Cundinamarca. </t>
  </si>
  <si>
    <t xml:space="preserve">Evidencia fotográfica </t>
  </si>
  <si>
    <t>En el marco de la realización de la Reciclatón la respectiva autoridad ambiental CAR Cundinamarca realizó la coordinación con los respectivos gestores autorizados para realizar la correcta disposición de los residuos peligrosos.</t>
  </si>
  <si>
    <t>Soporte de entrega a la Autoridad Ambiental</t>
  </si>
  <si>
    <t>El municipio cuenta con un Comité de Gestión del Riesgo que atiende todas las situaciones que se presentan en el municipio. Los comités de gestión del riesgo han contado con la participación de todos sus integrantes (Incluyendo las Instituciones Educativas)</t>
  </si>
  <si>
    <t>El municipio cuenta con un Comité de Gestión del Riesgo que atiende todas las situaciones que se presentan en el municipio. Los comités de gestión del riesgo han contado  con la participación de todos sus integrantes.</t>
  </si>
  <si>
    <t>Actas, listado de asistencia, informes, evidencias fotográficas</t>
  </si>
  <si>
    <t>1)  Vereda Santa lucia
2)  Difusión Virtual (Pagina Web). - ASOJUNTAS.</t>
  </si>
  <si>
    <t xml:space="preserve">Se realizaron jornadas de capacitación a estudiantes de las instituciones educativas, donde se habló sobre temas principalmente de adaptación al cambio climático, además se desarrollaron jornadas pedagógicas de manera que los alumnos se familiarizaron con el tema, entendieron de una forma más dinámica, con el fin de que lo apliquen en su cotidianidad. </t>
  </si>
  <si>
    <t>1)  Vereda Santa Isidro
2)  Vereda Platanera
3) Vereda Santa Lucia
4) Escuela Policarpa
5) I.E.D. Alfredo Vásquez Cobo
6) I.E.D. La Magdalena
7) Vereda Agua Fría
8) Vereda San Miguel</t>
  </si>
  <si>
    <t>Producción Agrícola Eficiente</t>
  </si>
  <si>
    <t>Vincular en los sistemas agropecuarios Mínimo una (01) estrategia de Adaptación  al Cambio climático.</t>
  </si>
  <si>
    <t xml:space="preserve">Acta de liquidación, listado de Beneficiarios, registro fotográfico. </t>
  </si>
  <si>
    <t>Concertar y recopilar trabajo realizado por el técnico agrícola.</t>
  </si>
  <si>
    <t>Concertar y recopilar trabajo realizado por el técnico agrícola y veterinario.</t>
  </si>
  <si>
    <t xml:space="preserve">Verificar Evidencias - Mejoramiento Genético
</t>
  </si>
  <si>
    <t>Productores Agrícolas</t>
  </si>
  <si>
    <t>Unidos Conectados, iluminados y con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</si>
</sst>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3" formatCode="_-* #,##0.00_-;\-* #,##0.00_-;_-* &quot;-&quot;??_-;_-@_-"/>
    <numFmt numFmtId="164" formatCode="_(&quot;$&quot;\ * #,##0.00_);_(&quot;$&quot;\ * \(#,##0.00\);_(&quot;$&quot;\ * &quot;-&quot;??_);_(@_)"/>
    <numFmt numFmtId="165" formatCode="_-&quot;$&quot;\ * #,##0_-;\-&quot;$&quot;\ * #,##0_-;_-&quot;$&quot;\ * &quot;-&quot;_-;_-@"/>
    <numFmt numFmtId="166" formatCode="#,##0_ ;\-#,##0\ "/>
    <numFmt numFmtId="167" formatCode="dd/mm/yyyy"/>
  </numFmts>
  <fonts count="42"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color rgb="FF000000"/>
      <name val="Calibri"/>
      <family val="2"/>
      <charset val="1"/>
    </font>
    <font>
      <sz val="11"/>
      <name val="Arial"/>
      <family val="2"/>
    </font>
    <font>
      <b/>
      <sz val="3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1"/>
      <color theme="0"/>
      <name val="Calibri"/>
      <family val="2"/>
      <scheme val="minor"/>
    </font>
    <font>
      <b/>
      <sz val="12"/>
      <color theme="0"/>
      <name val="Arial"/>
      <family val="2"/>
    </font>
    <font>
      <b/>
      <sz val="12"/>
      <color rgb="FFFFFFFF"/>
      <name val="Calibri"/>
      <family val="2"/>
      <scheme val="minor"/>
    </font>
    <font>
      <b/>
      <sz val="11"/>
      <color theme="1"/>
      <name val="Calibri"/>
      <family val="2"/>
      <scheme val="minor"/>
    </font>
    <font>
      <sz val="11"/>
      <color rgb="FF000000"/>
      <name val="Calibri "/>
    </font>
    <font>
      <b/>
      <sz val="14"/>
      <color theme="1"/>
      <name val="Calibri"/>
      <family val="2"/>
      <scheme val="minor"/>
    </font>
    <font>
      <b/>
      <sz val="18"/>
      <color theme="1"/>
      <name val="Calibri"/>
      <family val="2"/>
      <scheme val="minor"/>
    </font>
    <font>
      <sz val="11"/>
      <color theme="1"/>
      <name val="Arial"/>
      <family val="2"/>
    </font>
    <font>
      <sz val="22"/>
      <color theme="1"/>
      <name val="Calibri"/>
      <family val="2"/>
      <scheme val="minor"/>
    </font>
    <font>
      <sz val="18"/>
      <color theme="1"/>
      <name val="Arial"/>
      <family val="2"/>
    </font>
    <font>
      <b/>
      <sz val="9"/>
      <color indexed="81"/>
      <name val="Tahoma"/>
      <family val="2"/>
    </font>
    <font>
      <sz val="9"/>
      <color indexed="81"/>
      <name val="Tahoma"/>
      <family val="2"/>
    </font>
    <font>
      <b/>
      <sz val="36"/>
      <color theme="1"/>
      <name val="Arial"/>
      <family val="2"/>
    </font>
    <font>
      <b/>
      <sz val="12"/>
      <color theme="1"/>
      <name val="Arial"/>
      <family val="2"/>
    </font>
    <font>
      <sz val="12"/>
      <color theme="1"/>
      <name val="Arial"/>
      <family val="2"/>
    </font>
    <font>
      <b/>
      <sz val="12"/>
      <name val="Arial"/>
      <family val="2"/>
    </font>
    <font>
      <sz val="12"/>
      <name val="Arial"/>
      <family val="2"/>
    </font>
    <font>
      <sz val="12"/>
      <color rgb="FFFF0000"/>
      <name val="Arial"/>
      <family val="2"/>
    </font>
    <font>
      <sz val="10"/>
      <color theme="1"/>
      <name val="Arial"/>
      <family val="2"/>
    </font>
    <font>
      <b/>
      <sz val="10"/>
      <color theme="1"/>
      <name val="Arial"/>
      <family val="2"/>
    </font>
    <font>
      <u/>
      <sz val="11"/>
      <color theme="10"/>
      <name val="Calibri"/>
      <family val="2"/>
      <scheme val="minor"/>
    </font>
    <font>
      <b/>
      <sz val="10"/>
      <color rgb="FFFFFFFF"/>
      <name val="Arial"/>
      <family val="2"/>
    </font>
    <font>
      <sz val="11"/>
      <name val="Calibri"/>
      <family val="2"/>
    </font>
    <font>
      <b/>
      <sz val="10"/>
      <color theme="0"/>
      <name val="Arial"/>
      <family val="2"/>
    </font>
    <font>
      <sz val="12"/>
      <color rgb="FF000000"/>
      <name val="Arial"/>
      <family val="2"/>
    </font>
    <font>
      <u/>
      <sz val="12"/>
      <color rgb="FF0563C1"/>
      <name val="Arial"/>
      <family val="2"/>
    </font>
    <font>
      <sz val="10"/>
      <color theme="0"/>
      <name val="Arial"/>
      <family val="2"/>
    </font>
    <font>
      <u/>
      <sz val="11"/>
      <color theme="10"/>
      <name val="Arial"/>
      <family val="2"/>
    </font>
    <font>
      <sz val="12"/>
      <name val="Calibri"/>
      <family val="2"/>
    </font>
  </fonts>
  <fills count="39">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theme="5" tint="-0.249977111117893"/>
        <bgColor indexed="64"/>
      </patternFill>
    </fill>
    <fill>
      <patternFill patternType="solid">
        <fgColor rgb="FFA50021"/>
        <bgColor indexed="64"/>
      </patternFill>
    </fill>
    <fill>
      <patternFill patternType="solid">
        <fgColor theme="5"/>
        <bgColor indexed="64"/>
      </patternFill>
    </fill>
    <fill>
      <patternFill patternType="solid">
        <fgColor rgb="FFA6B612"/>
        <bgColor indexed="64"/>
      </patternFill>
    </fill>
    <fill>
      <patternFill patternType="solid">
        <fgColor rgb="FFEF8747"/>
        <bgColor indexed="64"/>
      </patternFill>
    </fill>
    <fill>
      <patternFill patternType="solid">
        <fgColor rgb="FFFFFF00"/>
        <bgColor indexed="64"/>
      </patternFill>
    </fill>
    <fill>
      <patternFill patternType="solid">
        <fgColor theme="9" tint="0.59999389629810485"/>
        <bgColor rgb="FF006666"/>
      </patternFill>
    </fill>
    <fill>
      <patternFill patternType="solid">
        <fgColor theme="9" tint="0.59999389629810485"/>
        <bgColor indexed="64"/>
      </patternFill>
    </fill>
    <fill>
      <patternFill patternType="solid">
        <fgColor rgb="FFFFFF00"/>
        <bgColor rgb="FFFF0000"/>
      </patternFill>
    </fill>
    <fill>
      <patternFill patternType="solid">
        <fgColor rgb="FFFFC000"/>
        <bgColor rgb="FFFFFF00"/>
      </patternFill>
    </fill>
    <fill>
      <patternFill patternType="solid">
        <fgColor rgb="FF92D050"/>
        <bgColor rgb="FF92D050"/>
      </patternFill>
    </fill>
    <fill>
      <patternFill patternType="solid">
        <fgColor theme="0"/>
        <bgColor indexed="64"/>
      </patternFill>
    </fill>
    <fill>
      <patternFill patternType="solid">
        <fgColor rgb="FFFF0000"/>
        <bgColor indexed="64"/>
      </patternFill>
    </fill>
    <fill>
      <patternFill patternType="solid">
        <fgColor rgb="FFFFFF00"/>
        <bgColor rgb="FFFFFF00"/>
      </patternFill>
    </fill>
    <fill>
      <patternFill patternType="solid">
        <fgColor rgb="FFCC0000"/>
        <bgColor indexed="64"/>
      </patternFill>
    </fill>
    <fill>
      <patternFill patternType="solid">
        <fgColor rgb="FF66FF66"/>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theme="7"/>
        <bgColor theme="7"/>
      </patternFill>
    </fill>
    <fill>
      <patternFill patternType="solid">
        <fgColor rgb="FFFFFFFF"/>
        <bgColor rgb="FFFFFFFF"/>
      </patternFill>
    </fill>
    <fill>
      <patternFill patternType="solid">
        <fgColor theme="0"/>
        <bgColor rgb="FFFFFFFF"/>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0">
    <xf numFmtId="0" fontId="0"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2" fontId="1" fillId="0" borderId="0" applyFont="0" applyFill="0" applyBorder="0" applyAlignment="0" applyProtection="0"/>
    <xf numFmtId="0" fontId="20" fillId="0" borderId="0"/>
    <xf numFmtId="42" fontId="2" fillId="0" borderId="0" applyFont="0" applyFill="0" applyBorder="0" applyAlignment="0" applyProtection="0"/>
    <xf numFmtId="0" fontId="2" fillId="0" borderId="0"/>
    <xf numFmtId="0" fontId="1" fillId="0" borderId="0"/>
    <xf numFmtId="0" fontId="40" fillId="0" borderId="0" applyNumberFormat="0" applyFill="0" applyBorder="0" applyAlignment="0" applyProtection="0"/>
    <xf numFmtId="0" fontId="33" fillId="0" borderId="0" applyNumberFormat="0" applyFill="0" applyBorder="0" applyAlignment="0" applyProtection="0"/>
    <xf numFmtId="0" fontId="1" fillId="0" borderId="0"/>
  </cellStyleXfs>
  <cellXfs count="32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textRotation="90" wrapText="1"/>
    </xf>
    <xf numFmtId="0" fontId="5" fillId="0" borderId="0" xfId="11" applyFont="1" applyAlignment="1">
      <alignment vertical="center" wrapText="1"/>
    </xf>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left"/>
    </xf>
    <xf numFmtId="0" fontId="6" fillId="0" borderId="0" xfId="0" applyFont="1" applyAlignment="1">
      <alignment horizontal="center" vertical="center" textRotation="90"/>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7" borderId="1" xfId="0" applyFont="1" applyFill="1" applyBorder="1" applyAlignment="1">
      <alignment vertic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0" fillId="13" borderId="1" xfId="0" applyFont="1" applyFill="1" applyBorder="1" applyAlignment="1">
      <alignment horizontal="justify" vertical="center" wrapText="1"/>
    </xf>
    <xf numFmtId="0" fontId="10" fillId="5" borderId="1" xfId="0" applyFont="1" applyFill="1" applyBorder="1" applyAlignment="1">
      <alignment horizontal="justify" vertical="center" wrapText="1"/>
    </xf>
    <xf numFmtId="0" fontId="10" fillId="5" borderId="1" xfId="0" applyFont="1" applyFill="1" applyBorder="1" applyAlignment="1">
      <alignment horizontal="center" vertical="center" wrapText="1"/>
    </xf>
    <xf numFmtId="0" fontId="10" fillId="14"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10" fillId="7" borderId="1" xfId="0" applyFont="1" applyFill="1" applyBorder="1" applyAlignment="1">
      <alignment horizontal="center" vertical="center"/>
    </xf>
    <xf numFmtId="0" fontId="9" fillId="1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10" fillId="7"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center" vertical="center" wrapText="1"/>
    </xf>
    <xf numFmtId="0" fontId="10" fillId="14" borderId="1" xfId="0" applyFont="1" applyFill="1" applyBorder="1" applyAlignment="1">
      <alignment horizontal="justify" vertical="center"/>
    </xf>
    <xf numFmtId="0" fontId="10" fillId="7" borderId="1" xfId="0" applyFont="1" applyFill="1" applyBorder="1" applyAlignment="1">
      <alignment horizontal="center" vertical="center" wrapText="1"/>
    </xf>
    <xf numFmtId="0" fontId="9" fillId="13" borderId="1"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12" fillId="5" borderId="1" xfId="0" applyFont="1" applyFill="1" applyBorder="1" applyAlignment="1">
      <alignment horizontal="justify" vertical="center" wrapText="1"/>
    </xf>
    <xf numFmtId="0" fontId="12" fillId="13" borderId="1" xfId="0" applyFont="1" applyFill="1" applyBorder="1" applyAlignment="1">
      <alignment horizontal="center" vertical="center" wrapText="1"/>
    </xf>
    <xf numFmtId="0" fontId="9" fillId="5" borderId="1" xfId="1" applyFont="1" applyFill="1" applyBorder="1" applyAlignment="1">
      <alignment horizontal="justify" vertical="center" wrapText="1"/>
    </xf>
    <xf numFmtId="0" fontId="9" fillId="5" borderId="1" xfId="11" applyFont="1" applyFill="1" applyBorder="1" applyAlignment="1">
      <alignment horizontal="justify" vertical="center" wrapText="1"/>
    </xf>
    <xf numFmtId="0" fontId="10" fillId="6" borderId="1" xfId="0" applyFont="1" applyFill="1" applyBorder="1" applyAlignment="1">
      <alignment horizontal="justify" vertical="center" wrapText="1"/>
    </xf>
    <xf numFmtId="0" fontId="10" fillId="5" borderId="1" xfId="0" applyFont="1" applyFill="1" applyBorder="1" applyAlignment="1">
      <alignment horizontal="justify" vertical="top" wrapText="1"/>
    </xf>
    <xf numFmtId="0" fontId="9" fillId="6" borderId="1" xfId="0" applyFont="1" applyFill="1" applyBorder="1" applyAlignment="1">
      <alignment horizontal="justify" vertical="center" wrapText="1"/>
    </xf>
    <xf numFmtId="0" fontId="0" fillId="7" borderId="1" xfId="0" applyFill="1" applyBorder="1" applyAlignment="1">
      <alignment vertical="center" wrapText="1"/>
    </xf>
    <xf numFmtId="0" fontId="0" fillId="7" borderId="1" xfId="0" applyFill="1" applyBorder="1" applyAlignment="1">
      <alignment horizontal="justify" vertical="center" wrapText="1"/>
    </xf>
    <xf numFmtId="0" fontId="14" fillId="15"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 xfId="0" applyFont="1" applyFill="1" applyBorder="1" applyAlignment="1">
      <alignment horizontal="center" vertical="center"/>
    </xf>
    <xf numFmtId="0" fontId="14" fillId="18" borderId="1" xfId="0" applyFont="1" applyFill="1" applyBorder="1" applyAlignment="1">
      <alignment horizontal="center" vertical="center" wrapText="1"/>
    </xf>
    <xf numFmtId="0" fontId="14" fillId="1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4" fillId="8" borderId="1" xfId="0" applyFont="1" applyFill="1" applyBorder="1" applyAlignment="1">
      <alignment horizontal="center" vertical="center"/>
    </xf>
    <xf numFmtId="0" fontId="14" fillId="19" borderId="1" xfId="0" applyFont="1" applyFill="1" applyBorder="1" applyAlignment="1">
      <alignment horizontal="center" vertical="center" wrapText="1"/>
    </xf>
    <xf numFmtId="0" fontId="14" fillId="19" borderId="1" xfId="0" applyFont="1" applyFill="1" applyBorder="1" applyAlignment="1">
      <alignment horizontal="center" vertical="center"/>
    </xf>
    <xf numFmtId="0" fontId="14" fillId="20" borderId="1" xfId="0" applyFont="1" applyFill="1" applyBorder="1" applyAlignment="1">
      <alignment horizontal="center" vertical="center"/>
    </xf>
    <xf numFmtId="0" fontId="14" fillId="21" borderId="1" xfId="0" applyFont="1" applyFill="1" applyBorder="1" applyAlignment="1">
      <alignment horizontal="center" vertical="center" wrapText="1"/>
    </xf>
    <xf numFmtId="0" fontId="14" fillId="21" borderId="1" xfId="0" applyFont="1" applyFill="1" applyBorder="1" applyAlignment="1">
      <alignment horizontal="center" vertical="center"/>
    </xf>
    <xf numFmtId="0" fontId="0" fillId="0" borderId="1" xfId="0" applyBorder="1" applyAlignment="1">
      <alignment vertical="center"/>
    </xf>
    <xf numFmtId="0" fontId="0" fillId="0" borderId="1" xfId="0" applyBorder="1"/>
    <xf numFmtId="0" fontId="10" fillId="14"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6" fillId="0" borderId="1" xfId="0" applyFont="1"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vertical="top" wrapText="1"/>
    </xf>
    <xf numFmtId="0" fontId="15" fillId="20" borderId="11" xfId="0" applyFont="1" applyFill="1" applyBorder="1" applyAlignment="1">
      <alignment horizontal="center" vertical="center" wrapText="1"/>
    </xf>
    <xf numFmtId="0" fontId="15" fillId="20" borderId="12" xfId="0" applyFont="1" applyFill="1" applyBorder="1" applyAlignment="1">
      <alignment horizontal="center" vertical="center" wrapText="1"/>
    </xf>
    <xf numFmtId="42" fontId="16" fillId="0" borderId="1" xfId="0" applyNumberFormat="1" applyFont="1" applyBorder="1"/>
    <xf numFmtId="0" fontId="16" fillId="0" borderId="1" xfId="0" applyFont="1" applyBorder="1" applyAlignment="1">
      <alignment horizontal="center" vertical="center"/>
    </xf>
    <xf numFmtId="0" fontId="20" fillId="0" borderId="0" xfId="13"/>
    <xf numFmtId="0" fontId="21" fillId="0" borderId="0" xfId="13" applyFont="1"/>
    <xf numFmtId="0" fontId="22" fillId="0" borderId="0" xfId="13" applyFont="1"/>
    <xf numFmtId="0" fontId="20" fillId="29" borderId="0" xfId="13"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2" fontId="0" fillId="0" borderId="1" xfId="12" applyFont="1" applyBorder="1" applyAlignment="1">
      <alignment horizontal="center" vertical="center" wrapText="1"/>
    </xf>
    <xf numFmtId="0" fontId="19" fillId="0" borderId="1" xfId="0" applyFont="1" applyBorder="1" applyAlignment="1">
      <alignment horizontal="center" vertical="center"/>
    </xf>
    <xf numFmtId="0" fontId="18" fillId="0" borderId="1" xfId="0" applyFont="1" applyBorder="1" applyAlignment="1">
      <alignment horizontal="center"/>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16" fillId="0" borderId="1" xfId="0" applyFont="1" applyBorder="1" applyAlignment="1">
      <alignment horizontal="center"/>
    </xf>
    <xf numFmtId="0" fontId="0" fillId="0" borderId="1" xfId="0" applyBorder="1" applyAlignment="1">
      <alignment horizontal="center"/>
    </xf>
    <xf numFmtId="0" fontId="17" fillId="0" borderId="1" xfId="0" applyFont="1" applyBorder="1" applyAlignment="1">
      <alignment horizontal="center" vertical="center" wrapText="1"/>
    </xf>
    <xf numFmtId="0" fontId="0" fillId="0" borderId="4" xfId="0" applyBorder="1" applyAlignment="1">
      <alignment horizontal="center" wrapText="1"/>
    </xf>
    <xf numFmtId="0" fontId="0" fillId="0" borderId="16" xfId="0" applyBorder="1" applyAlignment="1">
      <alignment horizontal="center" wrapText="1"/>
    </xf>
    <xf numFmtId="0" fontId="16" fillId="0" borderId="1" xfId="0" applyFont="1" applyBorder="1" applyAlignment="1">
      <alignment horizontal="center" vertical="center"/>
    </xf>
    <xf numFmtId="0" fontId="16" fillId="0" borderId="1" xfId="0" applyFont="1" applyBorder="1" applyAlignment="1">
      <alignment horizontal="center" wrapText="1"/>
    </xf>
    <xf numFmtId="0" fontId="16" fillId="0" borderId="4" xfId="0" applyFont="1" applyBorder="1" applyAlignment="1">
      <alignment horizontal="center" wrapText="1"/>
    </xf>
    <xf numFmtId="0" fontId="16" fillId="0" borderId="16" xfId="0" applyFont="1" applyBorder="1" applyAlignment="1">
      <alignment horizontal="center" wrapText="1"/>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22" borderId="9" xfId="0" applyFill="1" applyBorder="1" applyAlignment="1">
      <alignment horizontal="center" vertical="center" wrapText="1"/>
    </xf>
    <xf numFmtId="0" fontId="0" fillId="22" borderId="8" xfId="0" applyFill="1" applyBorder="1" applyAlignment="1">
      <alignment horizontal="center" vertical="center" wrapText="1"/>
    </xf>
    <xf numFmtId="0" fontId="0" fillId="0" borderId="17" xfId="0"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4" fillId="21" borderId="3" xfId="0" applyFont="1" applyFill="1" applyBorder="1" applyAlignment="1">
      <alignment horizontal="center" vertical="center" wrapText="1"/>
    </xf>
    <xf numFmtId="0" fontId="14" fillId="21" borderId="5" xfId="0" applyFont="1" applyFill="1" applyBorder="1" applyAlignment="1">
      <alignment horizontal="center" vertical="center" wrapText="1"/>
    </xf>
    <xf numFmtId="0" fontId="14" fillId="21" borderId="6" xfId="0" applyFont="1" applyFill="1" applyBorder="1" applyAlignment="1">
      <alignment horizontal="center" vertical="center" wrapText="1"/>
    </xf>
    <xf numFmtId="0" fontId="14" fillId="20" borderId="3" xfId="0" applyFont="1" applyFill="1" applyBorder="1" applyAlignment="1">
      <alignment horizontal="center" vertical="center" wrapText="1"/>
    </xf>
    <xf numFmtId="0" fontId="14" fillId="20" borderId="5" xfId="0" applyFont="1" applyFill="1" applyBorder="1" applyAlignment="1">
      <alignment horizontal="center" vertical="center" wrapText="1"/>
    </xf>
    <xf numFmtId="0" fontId="14" fillId="20" borderId="6"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5" fillId="20" borderId="13" xfId="0" applyFont="1" applyFill="1" applyBorder="1" applyAlignment="1">
      <alignment horizontal="center" vertical="center" wrapText="1"/>
    </xf>
    <xf numFmtId="0" fontId="15" fillId="20" borderId="14" xfId="0" applyFont="1" applyFill="1" applyBorder="1" applyAlignment="1">
      <alignment horizontal="center" vertical="center" wrapText="1"/>
    </xf>
    <xf numFmtId="0" fontId="15" fillId="20" borderId="15"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6"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0" xfId="0" applyFont="1" applyFill="1" applyAlignment="1">
      <alignment horizontal="center" vertical="center" wrapText="1"/>
    </xf>
    <xf numFmtId="0" fontId="14" fillId="19" borderId="3" xfId="0" applyFont="1" applyFill="1" applyBorder="1" applyAlignment="1">
      <alignment horizontal="center" vertical="center" wrapText="1"/>
    </xf>
    <xf numFmtId="0" fontId="14" fillId="19" borderId="5" xfId="0" applyFont="1" applyFill="1" applyBorder="1" applyAlignment="1">
      <alignment horizontal="center" vertical="center" wrapText="1"/>
    </xf>
    <xf numFmtId="0" fontId="14" fillId="19" borderId="6"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9" fontId="25" fillId="0" borderId="1" xfId="13" applyNumberFormat="1" applyFont="1" applyBorder="1" applyAlignment="1">
      <alignment horizontal="center" vertical="top"/>
    </xf>
    <xf numFmtId="0" fontId="26" fillId="23" borderId="3" xfId="13" applyFont="1" applyFill="1" applyBorder="1" applyAlignment="1">
      <alignment horizontal="center" vertical="center" wrapText="1"/>
    </xf>
    <xf numFmtId="0" fontId="26" fillId="23" borderId="5" xfId="13" applyFont="1" applyFill="1" applyBorder="1" applyAlignment="1">
      <alignment horizontal="center" vertical="center" wrapText="1"/>
    </xf>
    <xf numFmtId="0" fontId="26" fillId="23" borderId="6" xfId="13" applyFont="1" applyFill="1" applyBorder="1" applyAlignment="1">
      <alignment horizontal="center" vertical="center" wrapText="1"/>
    </xf>
    <xf numFmtId="165" fontId="26" fillId="23" borderId="1" xfId="13" applyNumberFormat="1" applyFont="1" applyFill="1" applyBorder="1" applyAlignment="1">
      <alignment horizontal="center" vertical="center" wrapText="1"/>
    </xf>
    <xf numFmtId="42" fontId="26" fillId="24" borderId="1" xfId="14" applyFont="1" applyFill="1" applyBorder="1" applyAlignment="1">
      <alignment horizontal="center" vertical="center" wrapText="1"/>
    </xf>
    <xf numFmtId="0" fontId="26" fillId="23" borderId="4" xfId="13" applyFont="1" applyFill="1" applyBorder="1" applyAlignment="1">
      <alignment horizontal="center" vertical="center" wrapText="1"/>
    </xf>
    <xf numFmtId="165" fontId="26" fillId="23" borderId="3" xfId="13" applyNumberFormat="1" applyFont="1" applyFill="1" applyBorder="1" applyAlignment="1">
      <alignment horizontal="center" vertical="center" wrapText="1"/>
    </xf>
    <xf numFmtId="165" fontId="26" fillId="23" borderId="5" xfId="13" applyNumberFormat="1" applyFont="1" applyFill="1" applyBorder="1" applyAlignment="1">
      <alignment horizontal="center" vertical="center" wrapText="1"/>
    </xf>
    <xf numFmtId="165" fontId="26" fillId="23" borderId="6" xfId="13" applyNumberFormat="1" applyFont="1" applyFill="1" applyBorder="1" applyAlignment="1">
      <alignment horizontal="center" vertical="center" wrapText="1"/>
    </xf>
    <xf numFmtId="0" fontId="26" fillId="23" borderId="1" xfId="13" applyFont="1" applyFill="1" applyBorder="1" applyAlignment="1">
      <alignment horizontal="center" vertical="center" wrapText="1"/>
    </xf>
    <xf numFmtId="0" fontId="27" fillId="24" borderId="1" xfId="13" applyFont="1" applyFill="1" applyBorder="1"/>
    <xf numFmtId="0" fontId="26" fillId="23" borderId="16" xfId="13" applyFont="1" applyFill="1" applyBorder="1" applyAlignment="1">
      <alignment horizontal="center" vertical="center" wrapText="1"/>
    </xf>
    <xf numFmtId="165" fontId="26" fillId="23" borderId="1" xfId="15" applyNumberFormat="1" applyFont="1" applyFill="1" applyBorder="1" applyAlignment="1">
      <alignment horizontal="center" vertical="center" wrapText="1"/>
    </xf>
    <xf numFmtId="165" fontId="26" fillId="23" borderId="1" xfId="13" applyNumberFormat="1" applyFont="1" applyFill="1" applyBorder="1" applyAlignment="1">
      <alignment horizontal="center" vertical="center" wrapText="1"/>
    </xf>
    <xf numFmtId="0" fontId="26" fillId="23" borderId="18" xfId="13" applyFont="1" applyFill="1" applyBorder="1" applyAlignment="1">
      <alignment horizontal="center" vertical="center" wrapText="1"/>
    </xf>
    <xf numFmtId="0" fontId="26" fillId="25" borderId="1" xfId="13" applyFont="1" applyFill="1" applyBorder="1" applyAlignment="1">
      <alignment horizontal="center" vertical="center" wrapText="1"/>
    </xf>
    <xf numFmtId="0" fontId="26" fillId="26" borderId="1" xfId="13" applyFont="1" applyFill="1" applyBorder="1" applyAlignment="1">
      <alignment horizontal="center" vertical="center" wrapText="1"/>
    </xf>
    <xf numFmtId="0" fontId="28" fillId="27" borderId="1" xfId="13" applyFont="1" applyFill="1" applyBorder="1" applyAlignment="1">
      <alignment horizontal="center" vertical="center" wrapText="1"/>
    </xf>
    <xf numFmtId="0" fontId="26" fillId="0" borderId="19" xfId="13" applyFont="1" applyBorder="1" applyAlignment="1">
      <alignment horizontal="center" vertical="center" wrapText="1"/>
    </xf>
    <xf numFmtId="1" fontId="27" fillId="0" borderId="20" xfId="13" applyNumberFormat="1" applyFont="1" applyBorder="1" applyAlignment="1">
      <alignment horizontal="center" vertical="center" wrapText="1"/>
    </xf>
    <xf numFmtId="1" fontId="27" fillId="0" borderId="1" xfId="13" applyNumberFormat="1" applyFont="1" applyBorder="1" applyAlignment="1">
      <alignment horizontal="center" vertical="center" wrapText="1"/>
    </xf>
    <xf numFmtId="1" fontId="27" fillId="0" borderId="1" xfId="13" applyNumberFormat="1" applyFont="1" applyBorder="1" applyAlignment="1">
      <alignment horizontal="justify" vertical="center" wrapText="1"/>
    </xf>
    <xf numFmtId="1" fontId="27" fillId="0" borderId="1" xfId="13" applyNumberFormat="1" applyFont="1" applyBorder="1" applyAlignment="1">
      <alignment vertical="center" wrapText="1"/>
    </xf>
    <xf numFmtId="165" fontId="29" fillId="0" borderId="21" xfId="13" applyNumberFormat="1" applyFont="1" applyFill="1" applyBorder="1" applyAlignment="1">
      <alignment horizontal="center" vertical="center" wrapText="1"/>
    </xf>
    <xf numFmtId="0" fontId="27" fillId="0" borderId="22" xfId="13" applyFont="1" applyBorder="1" applyAlignment="1">
      <alignment horizontal="center" vertical="center" wrapText="1"/>
    </xf>
    <xf numFmtId="0" fontId="27" fillId="0" borderId="21" xfId="13" applyFont="1" applyBorder="1" applyAlignment="1">
      <alignment horizontal="center" vertical="center" wrapText="1"/>
    </xf>
    <xf numFmtId="9" fontId="27" fillId="0" borderId="21" xfId="13" applyNumberFormat="1" applyFont="1" applyBorder="1" applyAlignment="1">
      <alignment horizontal="center" vertical="center" wrapText="1"/>
    </xf>
    <xf numFmtId="166" fontId="29" fillId="0" borderId="21" xfId="13" applyNumberFormat="1" applyFont="1" applyBorder="1" applyAlignment="1">
      <alignment horizontal="center" vertical="center" wrapText="1"/>
    </xf>
    <xf numFmtId="9" fontId="27" fillId="0" borderId="23" xfId="13" applyNumberFormat="1" applyFont="1" applyBorder="1" applyAlignment="1">
      <alignment horizontal="center" vertical="center" wrapText="1"/>
    </xf>
    <xf numFmtId="9" fontId="27" fillId="0" borderId="29" xfId="13" applyNumberFormat="1" applyFont="1" applyBorder="1" applyAlignment="1">
      <alignment horizontal="center" vertical="center" wrapText="1"/>
    </xf>
    <xf numFmtId="0" fontId="28" fillId="0" borderId="0" xfId="13" applyFont="1" applyAlignment="1">
      <alignment horizontal="center" vertical="center" wrapText="1"/>
    </xf>
    <xf numFmtId="0" fontId="26" fillId="0" borderId="24" xfId="13" applyFont="1" applyBorder="1" applyAlignment="1">
      <alignment horizontal="center" vertical="center" wrapText="1"/>
    </xf>
    <xf numFmtId="0" fontId="26" fillId="0" borderId="25" xfId="13" applyFont="1" applyBorder="1" applyAlignment="1">
      <alignment horizontal="center" vertical="center" wrapText="1"/>
    </xf>
    <xf numFmtId="1" fontId="27" fillId="0" borderId="26" xfId="13" applyNumberFormat="1" applyFont="1" applyBorder="1" applyAlignment="1">
      <alignment horizontal="center" vertical="center" wrapText="1"/>
    </xf>
    <xf numFmtId="1" fontId="27" fillId="28" borderId="1" xfId="13" applyNumberFormat="1" applyFont="1" applyFill="1" applyBorder="1" applyAlignment="1">
      <alignment horizontal="justify" vertical="center" wrapText="1"/>
    </xf>
    <xf numFmtId="1" fontId="27" fillId="28" borderId="1" xfId="13" applyNumberFormat="1" applyFont="1" applyFill="1" applyBorder="1" applyAlignment="1">
      <alignment horizontal="center" vertical="center" wrapText="1"/>
    </xf>
    <xf numFmtId="9" fontId="27" fillId="0" borderId="30" xfId="13" applyNumberFormat="1" applyFont="1" applyBorder="1" applyAlignment="1">
      <alignment horizontal="center" vertical="center" wrapText="1"/>
    </xf>
    <xf numFmtId="1" fontId="27" fillId="0" borderId="27" xfId="13" applyNumberFormat="1" applyFont="1" applyBorder="1" applyAlignment="1">
      <alignment horizontal="center" vertical="center" wrapText="1"/>
    </xf>
    <xf numFmtId="9" fontId="27" fillId="0" borderId="31" xfId="13" applyNumberFormat="1" applyFont="1" applyBorder="1" applyAlignment="1">
      <alignment horizontal="center" vertical="center" wrapText="1"/>
    </xf>
    <xf numFmtId="1" fontId="27" fillId="0" borderId="1" xfId="13" applyNumberFormat="1" applyFont="1" applyFill="1" applyBorder="1" applyAlignment="1">
      <alignment vertical="center" wrapText="1"/>
    </xf>
    <xf numFmtId="14" fontId="29" fillId="0" borderId="1" xfId="13" applyNumberFormat="1" applyFont="1" applyFill="1" applyBorder="1" applyAlignment="1">
      <alignment horizontal="center" vertical="center" wrapText="1"/>
    </xf>
    <xf numFmtId="1" fontId="29" fillId="0" borderId="1" xfId="13" applyNumberFormat="1" applyFont="1" applyFill="1" applyBorder="1" applyAlignment="1">
      <alignment horizontal="center" vertical="center" wrapText="1"/>
    </xf>
    <xf numFmtId="1" fontId="27" fillId="0" borderId="23" xfId="13" applyNumberFormat="1" applyFont="1" applyBorder="1" applyAlignment="1">
      <alignment vertical="center" wrapText="1"/>
    </xf>
    <xf numFmtId="1" fontId="27" fillId="0" borderId="1" xfId="13" applyNumberFormat="1" applyFont="1" applyFill="1" applyBorder="1" applyAlignment="1">
      <alignment horizontal="center" vertical="center" wrapText="1"/>
    </xf>
    <xf numFmtId="0" fontId="26" fillId="0" borderId="22" xfId="13" applyFont="1" applyBorder="1" applyAlignment="1">
      <alignment horizontal="center" vertical="center" wrapText="1"/>
    </xf>
    <xf numFmtId="1" fontId="27" fillId="0" borderId="23" xfId="13" applyNumberFormat="1" applyFont="1" applyBorder="1" applyAlignment="1">
      <alignment horizontal="center" vertical="center" wrapText="1"/>
    </xf>
    <xf numFmtId="165" fontId="29" fillId="0" borderId="21" xfId="13" applyNumberFormat="1" applyFont="1" applyBorder="1" applyAlignment="1">
      <alignment horizontal="center" vertical="center" wrapText="1"/>
    </xf>
    <xf numFmtId="0" fontId="26" fillId="0" borderId="19" xfId="13" applyFont="1" applyBorder="1" applyAlignment="1">
      <alignment horizontal="center" vertical="center"/>
    </xf>
    <xf numFmtId="0" fontId="27" fillId="28" borderId="0" xfId="13" applyFont="1" applyFill="1" applyAlignment="1">
      <alignment horizontal="justify" vertical="center"/>
    </xf>
    <xf numFmtId="1" fontId="27" fillId="28" borderId="1" xfId="13" applyNumberFormat="1" applyFont="1" applyFill="1" applyBorder="1" applyAlignment="1">
      <alignment vertical="center" wrapText="1"/>
    </xf>
    <xf numFmtId="0" fontId="26" fillId="0" borderId="24" xfId="13" applyFont="1" applyBorder="1" applyAlignment="1">
      <alignment horizontal="center" vertical="center"/>
    </xf>
    <xf numFmtId="1" fontId="27" fillId="22" borderId="1" xfId="13" applyNumberFormat="1" applyFont="1" applyFill="1" applyBorder="1" applyAlignment="1">
      <alignment horizontal="center" vertical="center" wrapText="1"/>
    </xf>
    <xf numFmtId="0" fontId="26" fillId="0" borderId="19" xfId="13" applyFont="1" applyBorder="1" applyAlignment="1">
      <alignment horizontal="center" vertical="center" wrapText="1"/>
    </xf>
    <xf numFmtId="1" fontId="27" fillId="0" borderId="20" xfId="13" applyNumberFormat="1" applyFont="1" applyBorder="1" applyAlignment="1">
      <alignment horizontal="center" vertical="center" wrapText="1"/>
    </xf>
    <xf numFmtId="9" fontId="27" fillId="0" borderId="23" xfId="13" applyNumberFormat="1" applyFont="1" applyBorder="1" applyAlignment="1">
      <alignment horizontal="center" vertical="center" wrapText="1"/>
    </xf>
    <xf numFmtId="9" fontId="27" fillId="0" borderId="32" xfId="13" applyNumberFormat="1" applyFont="1" applyBorder="1" applyAlignment="1">
      <alignment horizontal="center" vertical="center" wrapText="1"/>
    </xf>
    <xf numFmtId="0" fontId="26" fillId="0" borderId="28" xfId="13" applyFont="1" applyBorder="1" applyAlignment="1">
      <alignment horizontal="center" vertical="center" wrapText="1"/>
    </xf>
    <xf numFmtId="0" fontId="27" fillId="0" borderId="0" xfId="13" applyFont="1" applyAlignment="1">
      <alignment horizontal="justify" vertical="center"/>
    </xf>
    <xf numFmtId="1" fontId="27" fillId="0" borderId="4" xfId="13" applyNumberFormat="1" applyFont="1" applyBorder="1" applyAlignment="1">
      <alignment horizontal="center" vertical="center" wrapText="1"/>
    </xf>
    <xf numFmtId="0" fontId="26" fillId="0" borderId="1" xfId="13" applyFont="1" applyBorder="1" applyAlignment="1">
      <alignment horizontal="center" vertical="center" wrapText="1"/>
    </xf>
    <xf numFmtId="0" fontId="27" fillId="0" borderId="24" xfId="13" applyFont="1" applyBorder="1" applyAlignment="1">
      <alignment horizontal="center" vertical="center" wrapText="1"/>
    </xf>
    <xf numFmtId="0" fontId="27" fillId="0" borderId="25" xfId="13" applyFont="1" applyBorder="1" applyAlignment="1">
      <alignment horizontal="center" vertical="center" wrapText="1"/>
    </xf>
    <xf numFmtId="0" fontId="27" fillId="0" borderId="0" xfId="13" applyFont="1"/>
    <xf numFmtId="0" fontId="26" fillId="0" borderId="1" xfId="13" applyFont="1" applyBorder="1" applyAlignment="1">
      <alignment horizontal="center" vertical="center"/>
    </xf>
    <xf numFmtId="0" fontId="27" fillId="0" borderId="1" xfId="13" applyFont="1" applyBorder="1" applyAlignment="1">
      <alignment horizontal="center" vertical="center"/>
    </xf>
    <xf numFmtId="0" fontId="14" fillId="4" borderId="1" xfId="0" applyFont="1" applyFill="1" applyBorder="1" applyAlignment="1">
      <alignment horizontal="center" vertical="center" wrapText="1"/>
    </xf>
    <xf numFmtId="0" fontId="14" fillId="31" borderId="10" xfId="0" applyFont="1" applyFill="1" applyBorder="1" applyAlignment="1">
      <alignment horizontal="center" vertical="center"/>
    </xf>
    <xf numFmtId="0" fontId="14" fillId="31" borderId="0" xfId="0" applyFont="1" applyFill="1" applyBorder="1" applyAlignment="1">
      <alignment horizontal="center" vertical="center"/>
    </xf>
    <xf numFmtId="0" fontId="14" fillId="4" borderId="1" xfId="0" applyFont="1" applyFill="1" applyBorder="1" applyAlignment="1">
      <alignment horizontal="center" vertical="center"/>
    </xf>
    <xf numFmtId="0" fontId="14" fillId="31" borderId="9" xfId="0" applyFont="1" applyFill="1" applyBorder="1" applyAlignment="1">
      <alignment horizontal="center" vertical="center"/>
    </xf>
    <xf numFmtId="0" fontId="14" fillId="31" borderId="7" xfId="0" applyFont="1" applyFill="1" applyBorder="1" applyAlignment="1">
      <alignment horizontal="center" vertical="center"/>
    </xf>
    <xf numFmtId="0" fontId="0" fillId="0" borderId="1" xfId="0" applyFill="1" applyBorder="1" applyAlignment="1">
      <alignment vertical="center" wrapText="1"/>
    </xf>
    <xf numFmtId="0" fontId="31" fillId="0" borderId="1" xfId="0" applyFont="1" applyFill="1" applyBorder="1" applyAlignment="1">
      <alignment horizontal="justify" vertical="center" wrapText="1"/>
    </xf>
    <xf numFmtId="0" fontId="31" fillId="32" borderId="1" xfId="0" applyFont="1" applyFill="1" applyBorder="1" applyAlignment="1">
      <alignment horizontal="justify" vertical="center" wrapText="1"/>
    </xf>
    <xf numFmtId="0" fontId="31" fillId="22" borderId="1" xfId="0" applyFont="1" applyFill="1" applyBorder="1" applyAlignment="1">
      <alignment horizontal="justify" vertical="center" wrapText="1"/>
    </xf>
    <xf numFmtId="0" fontId="0" fillId="0" borderId="1" xfId="0" applyFill="1" applyBorder="1" applyAlignment="1">
      <alignment horizontal="center" vertical="center" wrapText="1"/>
    </xf>
    <xf numFmtId="0" fontId="31" fillId="0" borderId="1" xfId="0" applyFont="1" applyFill="1" applyBorder="1" applyAlignment="1">
      <alignment horizontal="center" vertical="center" wrapText="1"/>
    </xf>
    <xf numFmtId="0" fontId="0" fillId="32" borderId="1" xfId="0" applyFill="1" applyBorder="1" applyAlignment="1">
      <alignment vertical="center" wrapText="1"/>
    </xf>
    <xf numFmtId="0" fontId="0" fillId="22" borderId="1" xfId="0" applyFill="1" applyBorder="1" applyAlignment="1">
      <alignment vertical="center" wrapText="1"/>
    </xf>
    <xf numFmtId="0" fontId="34" fillId="33" borderId="0" xfId="16" applyFont="1" applyFill="1" applyAlignment="1">
      <alignment horizontal="center" vertical="center"/>
    </xf>
    <xf numFmtId="0" fontId="35" fillId="0" borderId="0" xfId="16" applyFont="1"/>
    <xf numFmtId="0" fontId="31" fillId="0" borderId="0" xfId="16" applyFont="1" applyAlignment="1">
      <alignment horizontal="center"/>
    </xf>
    <xf numFmtId="0" fontId="1" fillId="0" borderId="0" xfId="16"/>
    <xf numFmtId="0" fontId="32" fillId="34" borderId="33" xfId="16" applyFont="1" applyFill="1" applyBorder="1" applyAlignment="1">
      <alignment horizontal="center" vertical="center" wrapText="1"/>
    </xf>
    <xf numFmtId="0" fontId="35" fillId="0" borderId="33" xfId="16" applyFont="1" applyBorder="1"/>
    <xf numFmtId="0" fontId="35" fillId="0" borderId="22" xfId="16" applyFont="1" applyBorder="1"/>
    <xf numFmtId="0" fontId="36" fillId="35" borderId="34" xfId="16" applyFont="1" applyFill="1" applyBorder="1" applyAlignment="1">
      <alignment horizontal="center" vertical="center" wrapText="1"/>
    </xf>
    <xf numFmtId="0" fontId="35" fillId="0" borderId="34" xfId="16" applyFont="1" applyBorder="1"/>
    <xf numFmtId="0" fontId="39" fillId="33" borderId="32" xfId="16" applyFont="1" applyFill="1" applyBorder="1" applyAlignment="1">
      <alignment horizontal="center" vertical="center"/>
    </xf>
    <xf numFmtId="0" fontId="36" fillId="35" borderId="30" xfId="16" applyFont="1" applyFill="1" applyBorder="1" applyAlignment="1">
      <alignment horizontal="center" vertical="center" wrapText="1"/>
    </xf>
    <xf numFmtId="0" fontId="35" fillId="0" borderId="24" xfId="16" applyFont="1" applyBorder="1"/>
    <xf numFmtId="0" fontId="36" fillId="33" borderId="29" xfId="16" applyFont="1" applyFill="1" applyBorder="1" applyAlignment="1">
      <alignment horizontal="center" vertical="center" wrapText="1"/>
    </xf>
    <xf numFmtId="0" fontId="35" fillId="0" borderId="35" xfId="16" applyFont="1" applyBorder="1"/>
    <xf numFmtId="0" fontId="35" fillId="0" borderId="19" xfId="16" applyFont="1" applyBorder="1"/>
    <xf numFmtId="0" fontId="32" fillId="34" borderId="28" xfId="16" applyFont="1" applyFill="1" applyBorder="1" applyAlignment="1">
      <alignment horizontal="center" vertical="center" wrapText="1"/>
    </xf>
    <xf numFmtId="0" fontId="32" fillId="34" borderId="28" xfId="16" applyFont="1" applyFill="1" applyBorder="1" applyAlignment="1">
      <alignment horizontal="center" vertical="center"/>
    </xf>
    <xf numFmtId="0" fontId="35" fillId="0" borderId="36" xfId="16" applyFont="1" applyBorder="1"/>
    <xf numFmtId="0" fontId="36" fillId="35" borderId="32" xfId="16" applyFont="1" applyFill="1" applyBorder="1" applyAlignment="1">
      <alignment horizontal="center" vertical="center" wrapText="1"/>
    </xf>
    <xf numFmtId="0" fontId="36" fillId="33" borderId="23" xfId="16" applyFont="1" applyFill="1" applyBorder="1" applyAlignment="1">
      <alignment horizontal="center" vertical="center" wrapText="1"/>
    </xf>
    <xf numFmtId="0" fontId="36" fillId="33" borderId="32" xfId="16" applyFont="1" applyFill="1" applyBorder="1" applyAlignment="1">
      <alignment horizontal="center" vertical="center" wrapText="1"/>
    </xf>
    <xf numFmtId="0" fontId="36" fillId="33" borderId="32" xfId="16" applyFont="1" applyFill="1" applyBorder="1" applyAlignment="1">
      <alignment horizontal="center" vertical="center"/>
    </xf>
    <xf numFmtId="0" fontId="35" fillId="0" borderId="31" xfId="16" applyFont="1" applyBorder="1"/>
    <xf numFmtId="0" fontId="35" fillId="0" borderId="25" xfId="16" applyFont="1" applyBorder="1"/>
    <xf numFmtId="0" fontId="36" fillId="35" borderId="21" xfId="16" applyFont="1" applyFill="1" applyBorder="1" applyAlignment="1">
      <alignment horizontal="center" vertical="center" wrapText="1"/>
    </xf>
    <xf numFmtId="0" fontId="36" fillId="35" borderId="31" xfId="16" applyFont="1" applyFill="1" applyBorder="1" applyAlignment="1">
      <alignment horizontal="center" vertical="center" wrapText="1"/>
    </xf>
    <xf numFmtId="0" fontId="36" fillId="33" borderId="21" xfId="16" applyFont="1" applyFill="1" applyBorder="1" applyAlignment="1">
      <alignment horizontal="center" vertical="center" wrapText="1"/>
    </xf>
    <xf numFmtId="0" fontId="36" fillId="33" borderId="30" xfId="16" applyFont="1" applyFill="1" applyBorder="1" applyAlignment="1">
      <alignment horizontal="center" vertical="center" wrapText="1"/>
    </xf>
    <xf numFmtId="0" fontId="36" fillId="35" borderId="0" xfId="16" applyFont="1" applyFill="1" applyAlignment="1">
      <alignment horizontal="center" vertical="center" wrapText="1"/>
    </xf>
    <xf numFmtId="0" fontId="36" fillId="33" borderId="22" xfId="16" applyFont="1" applyFill="1" applyBorder="1" applyAlignment="1">
      <alignment horizontal="center" vertical="center" wrapText="1"/>
    </xf>
    <xf numFmtId="0" fontId="32" fillId="30" borderId="24" xfId="16" applyFont="1" applyFill="1" applyBorder="1" applyAlignment="1">
      <alignment horizontal="center" vertical="center" wrapText="1"/>
    </xf>
    <xf numFmtId="0" fontId="32" fillId="36" borderId="25" xfId="16" applyFont="1" applyFill="1" applyBorder="1" applyAlignment="1">
      <alignment horizontal="center" vertical="center" wrapText="1"/>
    </xf>
    <xf numFmtId="0" fontId="32" fillId="27" borderId="30" xfId="16" applyFont="1" applyFill="1" applyBorder="1" applyAlignment="1">
      <alignment horizontal="center" vertical="center" wrapText="1"/>
    </xf>
    <xf numFmtId="0" fontId="36" fillId="33" borderId="0" xfId="16" applyFont="1" applyFill="1" applyAlignment="1">
      <alignment horizontal="center" vertical="center" wrapText="1"/>
    </xf>
    <xf numFmtId="0" fontId="27" fillId="28" borderId="37" xfId="5" applyFont="1" applyFill="1" applyBorder="1" applyAlignment="1">
      <alignment horizontal="center" vertical="center" wrapText="1"/>
    </xf>
    <xf numFmtId="0" fontId="27" fillId="28" borderId="38" xfId="5" applyFont="1" applyFill="1" applyBorder="1" applyAlignment="1">
      <alignment horizontal="center" vertical="center" wrapText="1"/>
    </xf>
    <xf numFmtId="0" fontId="40" fillId="28" borderId="38" xfId="17" applyFill="1" applyBorder="1" applyAlignment="1">
      <alignment horizontal="center" vertical="center" wrapText="1"/>
    </xf>
    <xf numFmtId="0" fontId="33" fillId="28" borderId="38" xfId="18" applyFill="1" applyBorder="1" applyAlignment="1">
      <alignment horizontal="center" vertical="center" wrapText="1"/>
    </xf>
    <xf numFmtId="0" fontId="37" fillId="28" borderId="23" xfId="15" applyFont="1" applyFill="1" applyBorder="1" applyAlignment="1">
      <alignment horizontal="left" vertical="center"/>
    </xf>
    <xf numFmtId="0" fontId="38" fillId="28" borderId="23" xfId="15" applyFont="1" applyFill="1" applyBorder="1" applyAlignment="1">
      <alignment horizontal="left" vertical="center"/>
    </xf>
    <xf numFmtId="167" fontId="37" fillId="28" borderId="23" xfId="15" applyNumberFormat="1" applyFont="1" applyFill="1" applyBorder="1" applyAlignment="1">
      <alignment horizontal="left" vertical="center"/>
    </xf>
    <xf numFmtId="1" fontId="37" fillId="0" borderId="36" xfId="16" applyNumberFormat="1" applyFont="1" applyBorder="1" applyAlignment="1">
      <alignment horizontal="center" vertical="center"/>
    </xf>
    <xf numFmtId="1" fontId="37" fillId="37" borderId="36" xfId="16" applyNumberFormat="1" applyFont="1" applyFill="1" applyBorder="1" applyAlignment="1">
      <alignment horizontal="center" vertical="center"/>
    </xf>
    <xf numFmtId="1" fontId="37" fillId="38" borderId="36" xfId="16" applyNumberFormat="1" applyFont="1" applyFill="1" applyBorder="1" applyAlignment="1">
      <alignment horizontal="center" vertical="center"/>
    </xf>
    <xf numFmtId="0" fontId="37" fillId="37" borderId="36" xfId="16" applyFont="1" applyFill="1" applyBorder="1" applyAlignment="1">
      <alignment horizontal="center" vertical="center"/>
    </xf>
    <xf numFmtId="0" fontId="37" fillId="38" borderId="36" xfId="16" applyFont="1" applyFill="1" applyBorder="1" applyAlignment="1">
      <alignment horizontal="center" vertical="center"/>
    </xf>
    <xf numFmtId="0" fontId="37" fillId="0" borderId="36" xfId="16" applyFont="1" applyBorder="1" applyAlignment="1">
      <alignment horizontal="center" vertical="center"/>
    </xf>
    <xf numFmtId="0" fontId="37" fillId="0" borderId="22" xfId="16" applyFont="1" applyBorder="1" applyAlignment="1">
      <alignment horizontal="center" vertical="center"/>
    </xf>
    <xf numFmtId="0" fontId="37" fillId="0" borderId="21" xfId="16" applyFont="1" applyBorder="1" applyAlignment="1">
      <alignment horizontal="center" vertical="center"/>
    </xf>
    <xf numFmtId="9" fontId="37" fillId="0" borderId="21" xfId="16" applyNumberFormat="1" applyFont="1" applyBorder="1" applyAlignment="1">
      <alignment horizontal="center" vertical="center"/>
    </xf>
    <xf numFmtId="0" fontId="27" fillId="0" borderId="23" xfId="16" applyFont="1" applyBorder="1" applyAlignment="1">
      <alignment horizontal="center" vertical="center"/>
    </xf>
    <xf numFmtId="9" fontId="27" fillId="0" borderId="32" xfId="16" applyNumberFormat="1" applyFont="1" applyBorder="1" applyAlignment="1">
      <alignment horizontal="center" vertical="center"/>
    </xf>
    <xf numFmtId="0" fontId="41" fillId="0" borderId="30" xfId="16" applyFont="1" applyBorder="1"/>
    <xf numFmtId="0" fontId="10" fillId="0" borderId="0" xfId="16" applyFont="1"/>
    <xf numFmtId="0" fontId="41" fillId="0" borderId="24" xfId="16" applyFont="1" applyBorder="1"/>
    <xf numFmtId="0" fontId="41" fillId="0" borderId="30" xfId="16" applyFont="1" applyBorder="1"/>
    <xf numFmtId="0" fontId="27" fillId="0" borderId="0" xfId="16" applyFont="1" applyAlignment="1">
      <alignment horizontal="center" vertical="center"/>
    </xf>
    <xf numFmtId="0" fontId="10" fillId="0" borderId="0" xfId="16" applyFont="1"/>
    <xf numFmtId="0" fontId="31" fillId="0" borderId="0" xfId="16" applyFont="1" applyAlignment="1">
      <alignment horizontal="center" vertical="center"/>
    </xf>
    <xf numFmtId="0" fontId="32" fillId="0" borderId="0" xfId="16" applyFont="1" applyAlignment="1">
      <alignment horizontal="center"/>
    </xf>
    <xf numFmtId="0" fontId="14" fillId="35" borderId="31" xfId="19" applyFont="1" applyFill="1" applyBorder="1" applyAlignment="1">
      <alignment horizontal="center" vertical="center" wrapText="1"/>
    </xf>
    <xf numFmtId="0" fontId="14" fillId="35" borderId="1" xfId="19" applyFont="1" applyFill="1" applyBorder="1" applyAlignment="1">
      <alignment horizontal="center" vertical="center" wrapText="1"/>
    </xf>
    <xf numFmtId="0" fontId="14" fillId="0" borderId="0" xfId="19" applyFont="1" applyAlignment="1">
      <alignment horizontal="center" vertical="center" wrapText="1"/>
    </xf>
    <xf numFmtId="0" fontId="1" fillId="0" borderId="0" xfId="19"/>
    <xf numFmtId="0" fontId="14" fillId="35" borderId="25" xfId="0" applyFont="1" applyFill="1" applyBorder="1" applyAlignment="1">
      <alignment horizontal="center" vertical="center" wrapText="1"/>
    </xf>
    <xf numFmtId="0" fontId="27" fillId="0" borderId="31" xfId="19" applyFont="1" applyBorder="1" applyAlignment="1">
      <alignment horizontal="center" vertical="center" wrapText="1"/>
    </xf>
    <xf numFmtId="9" fontId="27" fillId="0" borderId="1" xfId="19" applyNumberFormat="1" applyFont="1" applyBorder="1" applyAlignment="1">
      <alignment horizontal="center" vertical="center" wrapText="1"/>
    </xf>
    <xf numFmtId="9" fontId="31" fillId="0" borderId="0" xfId="19" applyNumberFormat="1" applyFont="1" applyAlignment="1">
      <alignment horizontal="center" vertical="center" wrapText="1"/>
    </xf>
    <xf numFmtId="0" fontId="31" fillId="0" borderId="1" xfId="0" applyFont="1" applyBorder="1" applyAlignment="1">
      <alignment horizontal="justify" vertical="center" wrapText="1"/>
    </xf>
    <xf numFmtId="9" fontId="10" fillId="0" borderId="1" xfId="19" applyNumberFormat="1" applyFont="1" applyBorder="1" applyAlignment="1">
      <alignment horizontal="center" vertical="center"/>
    </xf>
    <xf numFmtId="0" fontId="14" fillId="35" borderId="25" xfId="19" applyFont="1" applyFill="1" applyBorder="1" applyAlignment="1">
      <alignment horizontal="center" vertical="center" wrapText="1"/>
    </xf>
    <xf numFmtId="0" fontId="14" fillId="35" borderId="0" xfId="19" applyFont="1" applyFill="1" applyAlignment="1">
      <alignment horizontal="center" vertical="center" wrapText="1"/>
    </xf>
    <xf numFmtId="0" fontId="14" fillId="35" borderId="21" xfId="0" applyFont="1" applyFill="1" applyBorder="1" applyAlignment="1">
      <alignment horizontal="center" vertical="center" wrapText="1"/>
    </xf>
    <xf numFmtId="0" fontId="29" fillId="0" borderId="1" xfId="0" applyFont="1" applyBorder="1" applyAlignment="1">
      <alignment horizontal="justify" vertical="center" wrapText="1"/>
    </xf>
    <xf numFmtId="0" fontId="1" fillId="0" borderId="1" xfId="19" applyBorder="1" applyAlignment="1">
      <alignment horizontal="center" vertical="center"/>
    </xf>
    <xf numFmtId="0" fontId="1" fillId="22" borderId="1" xfId="19" applyFill="1" applyBorder="1" applyAlignment="1">
      <alignment horizontal="center" vertical="center"/>
    </xf>
    <xf numFmtId="9" fontId="1" fillId="0" borderId="1" xfId="19" applyNumberFormat="1" applyBorder="1" applyAlignment="1">
      <alignment horizontal="center" vertical="center"/>
    </xf>
    <xf numFmtId="0" fontId="27" fillId="0" borderId="33" xfId="0" applyFont="1" applyBorder="1" applyAlignment="1">
      <alignment horizontal="justify" vertical="center" wrapText="1"/>
    </xf>
    <xf numFmtId="0" fontId="27" fillId="0" borderId="1" xfId="0" applyFont="1" applyBorder="1" applyAlignment="1">
      <alignment horizontal="center" vertical="center" wrapText="1"/>
    </xf>
    <xf numFmtId="0" fontId="10" fillId="22" borderId="1" xfId="19" applyFont="1" applyFill="1" applyBorder="1" applyAlignment="1">
      <alignment horizontal="center" vertical="center"/>
    </xf>
    <xf numFmtId="9" fontId="27" fillId="0" borderId="1" xfId="0" applyNumberFormat="1" applyFont="1" applyBorder="1" applyAlignment="1">
      <alignment horizontal="center" vertical="center" wrapText="1"/>
    </xf>
    <xf numFmtId="0" fontId="27" fillId="0" borderId="31" xfId="0" applyFont="1" applyBorder="1" applyAlignment="1">
      <alignment horizontal="justify" vertical="center" wrapText="1"/>
    </xf>
    <xf numFmtId="0" fontId="1" fillId="0" borderId="0" xfId="19" applyAlignment="1">
      <alignment horizontal="center" vertical="center"/>
    </xf>
    <xf numFmtId="0" fontId="26" fillId="0" borderId="1" xfId="19" applyFont="1" applyBorder="1" applyAlignment="1">
      <alignment horizontal="center" vertical="center" wrapText="1"/>
    </xf>
    <xf numFmtId="0" fontId="27" fillId="0" borderId="1" xfId="19" applyFont="1" applyBorder="1" applyAlignment="1">
      <alignment horizontal="justify" vertical="center" wrapText="1"/>
    </xf>
    <xf numFmtId="1" fontId="27" fillId="0" borderId="1" xfId="19" applyNumberFormat="1" applyFont="1" applyBorder="1" applyAlignment="1">
      <alignment horizontal="center" vertical="center"/>
    </xf>
    <xf numFmtId="9" fontId="27" fillId="0" borderId="20" xfId="13" applyNumberFormat="1" applyFont="1" applyBorder="1" applyAlignment="1">
      <alignment horizontal="center" vertical="center" wrapText="1"/>
    </xf>
    <xf numFmtId="9" fontId="27" fillId="0" borderId="26" xfId="13" applyNumberFormat="1" applyFont="1" applyBorder="1" applyAlignment="1">
      <alignment horizontal="center" vertical="center" wrapText="1"/>
    </xf>
    <xf numFmtId="9" fontId="27" fillId="0" borderId="27" xfId="13" applyNumberFormat="1" applyFont="1" applyBorder="1" applyAlignment="1">
      <alignment horizontal="center" vertical="center" wrapText="1"/>
    </xf>
    <xf numFmtId="0" fontId="37" fillId="22" borderId="36" xfId="16" applyFont="1" applyFill="1" applyBorder="1" applyAlignment="1">
      <alignment horizontal="center" vertical="center"/>
    </xf>
    <xf numFmtId="0" fontId="14" fillId="0" borderId="0" xfId="19" applyFont="1" applyFill="1" applyBorder="1" applyAlignment="1">
      <alignment horizontal="center" vertical="center" wrapText="1"/>
    </xf>
    <xf numFmtId="0" fontId="27" fillId="0" borderId="0" xfId="19" applyFont="1" applyFill="1" applyBorder="1" applyAlignment="1">
      <alignment horizontal="center" vertical="center" wrapText="1"/>
    </xf>
    <xf numFmtId="9" fontId="27" fillId="0" borderId="0" xfId="19" applyNumberFormat="1" applyFont="1" applyFill="1" applyBorder="1" applyAlignment="1">
      <alignment horizontal="center" vertical="center" wrapText="1"/>
    </xf>
    <xf numFmtId="0" fontId="1" fillId="0" borderId="0" xfId="19" applyFill="1" applyBorder="1"/>
    <xf numFmtId="0" fontId="27" fillId="0" borderId="0" xfId="19" applyFont="1" applyFill="1" applyBorder="1" applyAlignment="1">
      <alignment horizontal="justify" vertical="center" wrapText="1"/>
    </xf>
  </cellXfs>
  <cellStyles count="20">
    <cellStyle name="Hipervínculo 2" xfId="17" xr:uid="{C6E65B8A-1C08-4F1F-BD54-6A557825562F}"/>
    <cellStyle name="Hipervínculo 2 2" xfId="18" xr:uid="{E3413E62-A0CD-47E8-84A9-53EADDBFFE18}"/>
    <cellStyle name="Millares 2" xfId="8" xr:uid="{00000000-0005-0000-0000-000000000000}"/>
    <cellStyle name="Millares 3" xfId="3" xr:uid="{00000000-0005-0000-0000-000001000000}"/>
    <cellStyle name="Moneda [0]" xfId="12" builtinId="7"/>
    <cellStyle name="Moneda [0] 2" xfId="14" xr:uid="{B3A638C2-B926-4CB3-B439-8537DBFB850E}"/>
    <cellStyle name="Moneda 2" xfId="7" xr:uid="{00000000-0005-0000-0000-000003000000}"/>
    <cellStyle name="Moneda 3" xfId="2" xr:uid="{00000000-0005-0000-0000-000004000000}"/>
    <cellStyle name="Normal" xfId="0" builtinId="0"/>
    <cellStyle name="Normal 16" xfId="11" xr:uid="{00000000-0005-0000-0000-000006000000}"/>
    <cellStyle name="Normal 2" xfId="6" xr:uid="{00000000-0005-0000-0000-000007000000}"/>
    <cellStyle name="Normal 2 2" xfId="15" xr:uid="{DB7E795F-CE94-460E-A3BD-26B7D13B4BE8}"/>
    <cellStyle name="Normal 2 2 2" xfId="19" xr:uid="{9AFA5D40-C3D9-41C0-91BC-894E417964B4}"/>
    <cellStyle name="Normal 2 3" xfId="16" xr:uid="{7FBC0CAA-3CF8-4AE9-8F33-59CD8A736016}"/>
    <cellStyle name="Normal 3" xfId="5" xr:uid="{00000000-0005-0000-0000-000008000000}"/>
    <cellStyle name="Normal 4" xfId="10" xr:uid="{00000000-0005-0000-0000-000009000000}"/>
    <cellStyle name="Normal 5" xfId="1" xr:uid="{00000000-0005-0000-0000-00000A000000}"/>
    <cellStyle name="Normal 6" xfId="13" xr:uid="{A04201B3-46B7-4A05-8D0E-F93A5D59F633}"/>
    <cellStyle name="Porcentaje 2" xfId="4" xr:uid="{00000000-0005-0000-0000-00000B000000}"/>
    <cellStyle name="Porcentual 2" xfId="9" xr:uid="{00000000-0005-0000-0000-00000C000000}"/>
  </cellStyles>
  <dxfs count="14">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A6B612"/>
      <color rgb="FF3A984C"/>
      <color rgb="FFEF8747"/>
      <color rgb="FFEAB200"/>
      <color rgb="FF356F48"/>
      <color rgb="FFCC9900"/>
      <color rgb="FFA50021"/>
      <color rgb="FF0058B0"/>
      <color rgb="FFFFFFCC"/>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Graficos_2023!$K$1</c:f>
              <c:strCache>
                <c:ptCount val="1"/>
                <c:pt idx="0">
                  <c:v>PORCENTAJE TOTAL INSTRUMENTOS ARTICULADOS CON LOS PTEA SEGÚN SU ORDEN</c:v>
                </c:pt>
              </c:strCache>
            </c:strRef>
          </c:tx>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0B05-4E55-9960-902557C2240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B05-4E55-9960-902557C2240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B05-4E55-9960-902557C2240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B05-4E55-9960-902557C2240B}"/>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0B05-4E55-9960-902557C2240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Graficos_2023!$J$2:$J$6</c:f>
              <c:strCache>
                <c:ptCount val="5"/>
                <c:pt idx="0">
                  <c:v>PTEA 2020-2023 ARTICULADO CON LOS OBJETIVOS DE DESARROLLO SOSTENIBLE CO 2015-2030</c:v>
                </c:pt>
                <c:pt idx="1">
                  <c:v>ARTICULACIÓN PTEA 2020-2023 CON LAS ESTRATEGIAS DE LA POLÍTICA NACIONAL DE EDUCACIÓN AMBIENTAL - PNEA</c:v>
                </c:pt>
                <c:pt idx="2">
                  <c:v>PTEA 2020-2023 ARTICULADO CON EL PLAN NACIONAL DE DESARROLLO 2018-2022 "PACTO POR COLOMBIA, PACTO POR LA EQUIDAD"</c:v>
                </c:pt>
                <c:pt idx="3">
                  <c:v>ARTICULACIÓN PLAN TERRITORIAL DE EDUCACIÓN AMBIENTAL 2020-2023 CON INSTRUMENTOS DE PLANIFICACIÓN TERRITORIAL DEL ORDEN REGIONAL</c:v>
                </c:pt>
                <c:pt idx="4">
                  <c:v>ARTICULACIÓN PLAN TERRITORIAL DE EDUCACIÓN AMBIENTAL 2020-2023 CON INSTRUMENTOS DE PLANIFICACIÓN TERRITORIAL DEL ORDEN MUNICIPAL</c:v>
                </c:pt>
              </c:strCache>
            </c:strRef>
          </c:cat>
          <c:val>
            <c:numRef>
              <c:f>Graficos_2023!$K$2:$K$6</c:f>
              <c:numCache>
                <c:formatCode>0%</c:formatCode>
                <c:ptCount val="5"/>
                <c:pt idx="0">
                  <c:v>1</c:v>
                </c:pt>
                <c:pt idx="1">
                  <c:v>1</c:v>
                </c:pt>
                <c:pt idx="2">
                  <c:v>1</c:v>
                </c:pt>
                <c:pt idx="3">
                  <c:v>0.75</c:v>
                </c:pt>
                <c:pt idx="4">
                  <c:v>1</c:v>
                </c:pt>
              </c:numCache>
            </c:numRef>
          </c:val>
          <c:extLst>
            <c:ext xmlns:c16="http://schemas.microsoft.com/office/drawing/2014/chart" uri="{C3380CC4-5D6E-409C-BE32-E72D297353CC}">
              <c16:uniqueId val="{0000000A-0B05-4E55-9960-902557C2240B}"/>
            </c:ext>
          </c:extLst>
        </c:ser>
        <c:dLbls>
          <c:dLblPos val="inEnd"/>
          <c:showLegendKey val="0"/>
          <c:showVal val="1"/>
          <c:showCatName val="0"/>
          <c:showSerName val="0"/>
          <c:showPercent val="0"/>
          <c:showBubbleSize val="0"/>
        </c:dLbls>
        <c:gapWidth val="100"/>
        <c:axId val="727401103"/>
        <c:axId val="754089423"/>
      </c:barChart>
      <c:catAx>
        <c:axId val="727401103"/>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54089423"/>
        <c:crosses val="autoZero"/>
        <c:auto val="1"/>
        <c:lblAlgn val="ctr"/>
        <c:lblOffset val="100"/>
        <c:noMultiLvlLbl val="0"/>
      </c:catAx>
      <c:valAx>
        <c:axId val="754089423"/>
        <c:scaling>
          <c:orientation val="minMax"/>
          <c:max val="1"/>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27401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04846726535651E-2"/>
          <c:y val="2.8584927415359868E-2"/>
          <c:w val="0.92984180181152742"/>
          <c:h val="0.65676806983807268"/>
        </c:manualLayout>
      </c:layout>
      <c:bar3DChart>
        <c:barDir val="col"/>
        <c:grouping val="clustered"/>
        <c:varyColors val="1"/>
        <c:ser>
          <c:idx val="0"/>
          <c:order val="0"/>
          <c:tx>
            <c:strRef>
              <c:f>Graficos_2023!$B$1</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94C-4099-A981-AF8E911743A8}"/>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94C-4099-A981-AF8E911743A8}"/>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94C-4099-A981-AF8E911743A8}"/>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94C-4099-A981-AF8E911743A8}"/>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94C-4099-A981-AF8E911743A8}"/>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94C-4099-A981-AF8E911743A8}"/>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94C-4099-A981-AF8E911743A8}"/>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94C-4099-A981-AF8E911743A8}"/>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94C-4099-A981-AF8E911743A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Graficos_2023!$A$2:$A$10</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Graficos_2023!$B$2:$B$10</c:f>
              <c:numCache>
                <c:formatCode>0%</c:formatCode>
                <c:ptCount val="9"/>
                <c:pt idx="0">
                  <c:v>1</c:v>
                </c:pt>
                <c:pt idx="1">
                  <c:v>1</c:v>
                </c:pt>
                <c:pt idx="2">
                  <c:v>1</c:v>
                </c:pt>
                <c:pt idx="3">
                  <c:v>1</c:v>
                </c:pt>
                <c:pt idx="4">
                  <c:v>1</c:v>
                </c:pt>
                <c:pt idx="5">
                  <c:v>1</c:v>
                </c:pt>
                <c:pt idx="6">
                  <c:v>0.75</c:v>
                </c:pt>
                <c:pt idx="7">
                  <c:v>0.75</c:v>
                </c:pt>
                <c:pt idx="8">
                  <c:v>1</c:v>
                </c:pt>
              </c:numCache>
            </c:numRef>
          </c:val>
          <c:extLst>
            <c:ext xmlns:c16="http://schemas.microsoft.com/office/drawing/2014/chart" uri="{C3380CC4-5D6E-409C-BE32-E72D297353CC}">
              <c16:uniqueId val="{00000012-594C-4099-A981-AF8E911743A8}"/>
            </c:ext>
          </c:extLst>
        </c:ser>
        <c:dLbls>
          <c:showLegendKey val="0"/>
          <c:showVal val="0"/>
          <c:showCatName val="0"/>
          <c:showSerName val="0"/>
          <c:showPercent val="0"/>
          <c:showBubbleSize val="0"/>
        </c:dLbls>
        <c:gapWidth val="150"/>
        <c:shape val="box"/>
        <c:axId val="1573998271"/>
        <c:axId val="1574006175"/>
        <c:axId val="0"/>
      </c:bar3DChart>
      <c:catAx>
        <c:axId val="1573998271"/>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1574006175"/>
        <c:crosses val="autoZero"/>
        <c:auto val="1"/>
        <c:lblAlgn val="ctr"/>
        <c:lblOffset val="100"/>
        <c:noMultiLvlLbl val="0"/>
      </c:catAx>
      <c:valAx>
        <c:axId val="157400617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73998271"/>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tx>
            <c:strRef>
              <c:f>Graficos_2023!$B$35</c:f>
              <c:strCache>
                <c:ptCount val="1"/>
                <c:pt idx="0">
                  <c:v>TOTAL</c:v>
                </c:pt>
              </c:strCache>
            </c:strRef>
          </c:tx>
          <c:invertIfNegative val="0"/>
          <c:dPt>
            <c:idx val="0"/>
            <c:invertIfNegative val="0"/>
            <c:bubble3D val="0"/>
            <c:spPr>
              <a:solidFill>
                <a:schemeClr val="accent1"/>
              </a:solidFill>
              <a:ln>
                <a:noFill/>
              </a:ln>
              <a:effectLst/>
              <a:sp3d/>
            </c:spPr>
          </c:dPt>
          <c:dPt>
            <c:idx val="1"/>
            <c:invertIfNegative val="0"/>
            <c:bubble3D val="0"/>
            <c:spPr>
              <a:solidFill>
                <a:schemeClr val="accent2"/>
              </a:solidFill>
              <a:ln>
                <a:noFill/>
              </a:ln>
              <a:effectLst/>
              <a:sp3d/>
            </c:spPr>
          </c:dPt>
          <c:dPt>
            <c:idx val="2"/>
            <c:invertIfNegative val="0"/>
            <c:bubble3D val="0"/>
            <c:spPr>
              <a:solidFill>
                <a:schemeClr val="accent3"/>
              </a:solidFill>
              <a:ln>
                <a:noFill/>
              </a:ln>
              <a:effectLst/>
              <a:sp3d/>
            </c:spPr>
          </c:dPt>
          <c:dPt>
            <c:idx val="3"/>
            <c:invertIfNegative val="0"/>
            <c:bubble3D val="0"/>
            <c:spPr>
              <a:solidFill>
                <a:schemeClr val="accent4"/>
              </a:solidFill>
              <a:ln>
                <a:noFill/>
              </a:ln>
              <a:effectLst/>
              <a:sp3d/>
            </c:spPr>
          </c:dPt>
          <c:dPt>
            <c:idx val="4"/>
            <c:invertIfNegative val="0"/>
            <c:bubble3D val="0"/>
            <c:spPr>
              <a:solidFill>
                <a:schemeClr val="accent5"/>
              </a:solidFill>
              <a:ln>
                <a:noFill/>
              </a:ln>
              <a:effectLst/>
              <a:sp3d/>
            </c:spPr>
          </c:dPt>
          <c:dPt>
            <c:idx val="5"/>
            <c:invertIfNegative val="0"/>
            <c:bubble3D val="0"/>
            <c:spPr>
              <a:solidFill>
                <a:schemeClr val="accent6"/>
              </a:solidFill>
              <a:ln>
                <a:noFill/>
              </a:ln>
              <a:effectLst/>
              <a:sp3d/>
            </c:spPr>
          </c:dPt>
          <c:dPt>
            <c:idx val="6"/>
            <c:invertIfNegative val="0"/>
            <c:bubble3D val="0"/>
            <c:spPr>
              <a:solidFill>
                <a:schemeClr val="accent1">
                  <a:lumMod val="60000"/>
                </a:schemeClr>
              </a:solidFill>
              <a:ln>
                <a:noFill/>
              </a:ln>
              <a:effectLst/>
              <a:sp3d/>
            </c:spPr>
          </c:dPt>
          <c:cat>
            <c:strRef>
              <c:f>Graficos_2023!$A$36:$A$42</c:f>
              <c:strCache>
                <c:ptCount val="7"/>
                <c:pt idx="0">
                  <c:v>Programa 1. Unidos por el Agua</c:v>
                </c:pt>
                <c:pt idx="1">
                  <c:v>Programa 2. Unidos por el Medio Ambiente </c:v>
                </c:pt>
                <c:pt idx="2">
                  <c:v>Programa 3. Saneamiento Básico </c:v>
                </c:pt>
                <c:pt idx="3">
                  <c:v>Programa 4. Unidos Gestionamos el Riesgo </c:v>
                </c:pt>
                <c:pt idx="4">
                  <c:v>Programa 5. Unidos a estudiar</c:v>
                </c:pt>
                <c:pt idx="5">
                  <c:v>Programa 6. Producción Agropecuaria Eficiente</c:v>
                </c:pt>
                <c:pt idx="6">
                  <c:v>Programa 7. Unidos Conectados, iluminados y con energia</c:v>
                </c:pt>
              </c:strCache>
            </c:strRef>
          </c:cat>
          <c:val>
            <c:numRef>
              <c:f>Graficos_2023!$B$36:$B$42</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EF2C-431D-8147-5371FA5E31CD}"/>
            </c:ext>
          </c:extLst>
        </c:ser>
        <c:dLbls>
          <c:showLegendKey val="0"/>
          <c:showVal val="0"/>
          <c:showCatName val="0"/>
          <c:showSerName val="0"/>
          <c:showPercent val="0"/>
          <c:showBubbleSize val="0"/>
        </c:dLbls>
        <c:gapWidth val="150"/>
        <c:shape val="box"/>
        <c:axId val="555065632"/>
        <c:axId val="555066944"/>
        <c:axId val="0"/>
      </c:bar3DChart>
      <c:catAx>
        <c:axId val="5550656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5066944"/>
        <c:crosses val="autoZero"/>
        <c:auto val="1"/>
        <c:lblAlgn val="ctr"/>
        <c:lblOffset val="100"/>
        <c:noMultiLvlLbl val="0"/>
      </c:catAx>
      <c:valAx>
        <c:axId val="55506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50656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Graficos_2023!$B$48</c:f>
              <c:strCache>
                <c:ptCount val="1"/>
                <c:pt idx="0">
                  <c:v>No. ACTIVIDADES ARTICULADAS CON LAS ESTRATEGIAS DE LA PNEA</c:v>
                </c:pt>
              </c:strCache>
            </c:strRef>
          </c:tx>
          <c:invertIfNegative val="0"/>
          <c:dPt>
            <c:idx val="0"/>
            <c:invertIfNegative val="0"/>
            <c:bubble3D val="0"/>
            <c:spPr>
              <a:pattFill prst="narVert">
                <a:fgClr>
                  <a:schemeClr val="accent1"/>
                </a:fgClr>
                <a:bgClr>
                  <a:schemeClr val="accent1">
                    <a:lumMod val="20000"/>
                    <a:lumOff val="80000"/>
                  </a:schemeClr>
                </a:bgClr>
              </a:pattFill>
              <a:ln>
                <a:noFill/>
              </a:ln>
              <a:effectLst>
                <a:innerShdw blurRad="114300">
                  <a:schemeClr val="accent1"/>
                </a:innerShdw>
              </a:effectLst>
            </c:spPr>
          </c:dPt>
          <c:dPt>
            <c:idx val="1"/>
            <c:invertIfNegative val="0"/>
            <c:bubble3D val="0"/>
            <c:spPr>
              <a:pattFill prst="narVert">
                <a:fgClr>
                  <a:schemeClr val="accent2"/>
                </a:fgClr>
                <a:bgClr>
                  <a:schemeClr val="accent2">
                    <a:lumMod val="20000"/>
                    <a:lumOff val="80000"/>
                  </a:schemeClr>
                </a:bgClr>
              </a:pattFill>
              <a:ln>
                <a:noFill/>
              </a:ln>
              <a:effectLst>
                <a:innerShdw blurRad="114300">
                  <a:schemeClr val="accent2"/>
                </a:innerShdw>
              </a:effectLst>
            </c:spPr>
          </c:dPt>
          <c:dPt>
            <c:idx val="2"/>
            <c:invertIfNegative val="0"/>
            <c:bubble3D val="0"/>
            <c:spPr>
              <a:pattFill prst="narVert">
                <a:fgClr>
                  <a:schemeClr val="accent3"/>
                </a:fgClr>
                <a:bgClr>
                  <a:schemeClr val="accent3">
                    <a:lumMod val="20000"/>
                    <a:lumOff val="80000"/>
                  </a:schemeClr>
                </a:bgClr>
              </a:pattFill>
              <a:ln>
                <a:noFill/>
              </a:ln>
              <a:effectLst>
                <a:innerShdw blurRad="114300">
                  <a:schemeClr val="accent3"/>
                </a:innerShdw>
              </a:effectLst>
            </c:spPr>
          </c:dPt>
          <c:dPt>
            <c:idx val="3"/>
            <c:invertIfNegative val="0"/>
            <c:bubble3D val="0"/>
            <c:spPr>
              <a:pattFill prst="narVert">
                <a:fgClr>
                  <a:schemeClr val="accent4"/>
                </a:fgClr>
                <a:bgClr>
                  <a:schemeClr val="accent4">
                    <a:lumMod val="20000"/>
                    <a:lumOff val="80000"/>
                  </a:schemeClr>
                </a:bgClr>
              </a:pattFill>
              <a:ln>
                <a:noFill/>
              </a:ln>
              <a:effectLst>
                <a:innerShdw blurRad="114300">
                  <a:schemeClr val="accent4"/>
                </a:innerShdw>
              </a:effectLst>
            </c:spPr>
          </c:dPt>
          <c:dPt>
            <c:idx val="4"/>
            <c:invertIfNegative val="0"/>
            <c:bubble3D val="0"/>
            <c:spPr>
              <a:pattFill prst="narVert">
                <a:fgClr>
                  <a:schemeClr val="accent5"/>
                </a:fgClr>
                <a:bgClr>
                  <a:schemeClr val="accent5">
                    <a:lumMod val="20000"/>
                    <a:lumOff val="80000"/>
                  </a:schemeClr>
                </a:bgClr>
              </a:pattFill>
              <a:ln>
                <a:noFill/>
              </a:ln>
              <a:effectLst>
                <a:innerShdw blurRad="114300">
                  <a:schemeClr val="accent5"/>
                </a:innerShdw>
              </a:effectLst>
            </c:spPr>
          </c:dPt>
          <c:dPt>
            <c:idx val="5"/>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c:spPr>
          </c:dPt>
          <c:dPt>
            <c:idx val="6"/>
            <c:invertIfNegative val="0"/>
            <c:bubble3D val="0"/>
            <c:spPr>
              <a:pattFill prst="narVert">
                <a:fgClr>
                  <a:schemeClr val="accent1">
                    <a:lumMod val="60000"/>
                  </a:schemeClr>
                </a:fgClr>
                <a:bgClr>
                  <a:schemeClr val="accent1">
                    <a:lumMod val="60000"/>
                    <a:lumMod val="20000"/>
                    <a:lumOff val="80000"/>
                  </a:schemeClr>
                </a:bgClr>
              </a:pattFill>
              <a:ln>
                <a:noFill/>
              </a:ln>
              <a:effectLst>
                <a:innerShdw blurRad="114300">
                  <a:schemeClr val="accent1">
                    <a:lumMod val="60000"/>
                  </a:schemeClr>
                </a:innerShdw>
              </a:effectLst>
            </c:spPr>
          </c:dPt>
          <c:dPt>
            <c:idx val="7"/>
            <c:invertIfNegative val="0"/>
            <c:bubble3D val="0"/>
            <c:spPr>
              <a:pattFill prst="narVert">
                <a:fgClr>
                  <a:schemeClr val="accent2">
                    <a:lumMod val="60000"/>
                  </a:schemeClr>
                </a:fgClr>
                <a:bgClr>
                  <a:schemeClr val="accent2">
                    <a:lumMod val="60000"/>
                    <a:lumMod val="20000"/>
                    <a:lumOff val="80000"/>
                  </a:schemeClr>
                </a:bgClr>
              </a:pattFill>
              <a:ln>
                <a:noFill/>
              </a:ln>
              <a:effectLst>
                <a:innerShdw blurRad="114300">
                  <a:schemeClr val="accent2">
                    <a:lumMod val="60000"/>
                  </a:schemeClr>
                </a:innerShdw>
              </a:effectLst>
            </c:spPr>
          </c:dPt>
          <c:dPt>
            <c:idx val="8"/>
            <c:invertIfNegative val="0"/>
            <c:bubble3D val="0"/>
            <c:spPr>
              <a:pattFill prst="narVert">
                <a:fgClr>
                  <a:schemeClr val="accent3">
                    <a:lumMod val="60000"/>
                  </a:schemeClr>
                </a:fgClr>
                <a:bgClr>
                  <a:schemeClr val="accent3">
                    <a:lumMod val="60000"/>
                    <a:lumMod val="20000"/>
                    <a:lumOff val="80000"/>
                  </a:schemeClr>
                </a:bgClr>
              </a:pattFill>
              <a:ln>
                <a:noFill/>
              </a:ln>
              <a:effectLst>
                <a:innerShdw blurRad="114300">
                  <a:schemeClr val="accent3">
                    <a:lumMod val="60000"/>
                  </a:schemeClr>
                </a:innerShdw>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Graficos_2023!$A$49:$A$57</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Graficos_2023!$B$49:$B$57</c:f>
              <c:numCache>
                <c:formatCode>0</c:formatCode>
                <c:ptCount val="9"/>
                <c:pt idx="0">
                  <c:v>29</c:v>
                </c:pt>
                <c:pt idx="1">
                  <c:v>16</c:v>
                </c:pt>
                <c:pt idx="2">
                  <c:v>18</c:v>
                </c:pt>
                <c:pt idx="3">
                  <c:v>25</c:v>
                </c:pt>
                <c:pt idx="4">
                  <c:v>29</c:v>
                </c:pt>
                <c:pt idx="5">
                  <c:v>29</c:v>
                </c:pt>
                <c:pt idx="6">
                  <c:v>16</c:v>
                </c:pt>
                <c:pt idx="7">
                  <c:v>5</c:v>
                </c:pt>
                <c:pt idx="8">
                  <c:v>16</c:v>
                </c:pt>
              </c:numCache>
            </c:numRef>
          </c:val>
          <c:extLst>
            <c:ext xmlns:c16="http://schemas.microsoft.com/office/drawing/2014/chart" uri="{C3380CC4-5D6E-409C-BE32-E72D297353CC}">
              <c16:uniqueId val="{00000000-4E15-4BF4-B250-5D9FCEC56D3E}"/>
            </c:ext>
          </c:extLst>
        </c:ser>
        <c:dLbls>
          <c:showLegendKey val="0"/>
          <c:showVal val="0"/>
          <c:showCatName val="0"/>
          <c:showSerName val="0"/>
          <c:showPercent val="0"/>
          <c:showBubbleSize val="0"/>
        </c:dLbls>
        <c:gapWidth val="227"/>
        <c:overlap val="-48"/>
        <c:axId val="454863424"/>
        <c:axId val="454858832"/>
      </c:barChart>
      <c:catAx>
        <c:axId val="454863424"/>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4858832"/>
        <c:crosses val="autoZero"/>
        <c:auto val="1"/>
        <c:lblAlgn val="ctr"/>
        <c:lblOffset val="100"/>
        <c:noMultiLvlLbl val="0"/>
      </c:catAx>
      <c:valAx>
        <c:axId val="45485883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4863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683201</xdr:colOff>
      <xdr:row>0</xdr:row>
      <xdr:rowOff>323849</xdr:rowOff>
    </xdr:from>
    <xdr:to>
      <xdr:col>22</xdr:col>
      <xdr:colOff>86590</xdr:colOff>
      <xdr:row>8</xdr:row>
      <xdr:rowOff>432954</xdr:rowOff>
    </xdr:to>
    <xdr:graphicFrame macro="">
      <xdr:nvGraphicFramePr>
        <xdr:cNvPr id="2" name="Gráfico 1">
          <a:extLst>
            <a:ext uri="{FF2B5EF4-FFF2-40B4-BE49-F238E27FC236}">
              <a16:creationId xmlns:a16="http://schemas.microsoft.com/office/drawing/2014/main" id="{02B92EA6-2F41-4115-A4F3-C915E2860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311727</xdr:colOff>
      <xdr:row>0</xdr:row>
      <xdr:rowOff>277092</xdr:rowOff>
    </xdr:from>
    <xdr:to>
      <xdr:col>8</xdr:col>
      <xdr:colOff>2978727</xdr:colOff>
      <xdr:row>9</xdr:row>
      <xdr:rowOff>159329</xdr:rowOff>
    </xdr:to>
    <xdr:graphicFrame macro="">
      <xdr:nvGraphicFramePr>
        <xdr:cNvPr id="3" name="Gráfico 2">
          <a:extLst>
            <a:ext uri="{FF2B5EF4-FFF2-40B4-BE49-F238E27FC236}">
              <a16:creationId xmlns:a16="http://schemas.microsoft.com/office/drawing/2014/main" id="{94D53869-39C3-4CD6-B71F-030E1A1FA8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311726</xdr:colOff>
      <xdr:row>33</xdr:row>
      <xdr:rowOff>31172</xdr:rowOff>
    </xdr:from>
    <xdr:to>
      <xdr:col>8</xdr:col>
      <xdr:colOff>2130135</xdr:colOff>
      <xdr:row>43</xdr:row>
      <xdr:rowOff>17317</xdr:rowOff>
    </xdr:to>
    <xdr:graphicFrame macro="">
      <xdr:nvGraphicFramePr>
        <xdr:cNvPr id="11" name="Gráfico 10">
          <a:extLst>
            <a:ext uri="{FF2B5EF4-FFF2-40B4-BE49-F238E27FC236}">
              <a16:creationId xmlns:a16="http://schemas.microsoft.com/office/drawing/2014/main" id="{D8B82206-013D-4520-B5DC-EDE4C23D24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500061</xdr:colOff>
      <xdr:row>46</xdr:row>
      <xdr:rowOff>581025</xdr:rowOff>
    </xdr:from>
    <xdr:to>
      <xdr:col>10</xdr:col>
      <xdr:colOff>-1</xdr:colOff>
      <xdr:row>56</xdr:row>
      <xdr:rowOff>1500187</xdr:rowOff>
    </xdr:to>
    <xdr:graphicFrame macro="">
      <xdr:nvGraphicFramePr>
        <xdr:cNvPr id="14" name="Gráfico 13">
          <a:extLst>
            <a:ext uri="{FF2B5EF4-FFF2-40B4-BE49-F238E27FC236}">
              <a16:creationId xmlns:a16="http://schemas.microsoft.com/office/drawing/2014/main" id="{62B460AE-AEE3-4C93-B47D-9CA0E0D3F5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57318/Documents/CAR%202023/1%20Municipios/Arbel&#225;ez/Armonizaci&#243;n-Cont_Prog_Instr_Arbel&#225;ez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Y No 2169 DE 2021"/>
      <sheetName val="PND 2023-2026"/>
      <sheetName val="ARMONIZACIÓN"/>
      <sheetName val="PAC 2020-2023"/>
      <sheetName val="PTEA 2020-2023"/>
      <sheetName val="Nivel_ArticulaciónPTEA-PNEA2023"/>
      <sheetName val="Analisis_Implem_PTEA-PNEA_2023"/>
      <sheetName val="Graficos_2023"/>
    </sheetNames>
    <sheetDataSet>
      <sheetData sheetId="0"/>
      <sheetData sheetId="1"/>
      <sheetData sheetId="2"/>
      <sheetData sheetId="3"/>
      <sheetData sheetId="4"/>
      <sheetData sheetId="5">
        <row r="5">
          <cell r="CB5">
            <v>3</v>
          </cell>
        </row>
      </sheetData>
      <sheetData sheetId="6">
        <row r="4">
          <cell r="Z4">
            <v>1</v>
          </cell>
        </row>
        <row r="32">
          <cell r="K32">
            <v>27</v>
          </cell>
          <cell r="L32">
            <v>13</v>
          </cell>
          <cell r="M32">
            <v>24</v>
          </cell>
          <cell r="N32">
            <v>26</v>
          </cell>
          <cell r="O32">
            <v>19</v>
          </cell>
          <cell r="P32">
            <v>27</v>
          </cell>
          <cell r="R32">
            <v>0</v>
          </cell>
          <cell r="S32">
            <v>6</v>
          </cell>
          <cell r="T32">
            <v>12</v>
          </cell>
        </row>
      </sheetData>
      <sheetData sheetId="7">
        <row r="1">
          <cell r="B1" t="str">
            <v>TOTAL</v>
          </cell>
          <cell r="K1" t="str">
            <v>PORCENTAJE TOTAL INSTRUMENTOS ARTICULADOS CON LOS PTEA SEGÚN SU ORDEN</v>
          </cell>
        </row>
        <row r="2">
          <cell r="A2" t="str">
            <v>Estrategia 1 Fortalecimiento CIDEA</v>
          </cell>
          <cell r="B2">
            <v>1</v>
          </cell>
          <cell r="J2" t="str">
            <v>PTEA 2020-2023 ARTICULADO CON LOS OBJETIVOS DE DESARROLLO SOSTENIBLE CO 2015-2030</v>
          </cell>
          <cell r="K2">
            <v>1</v>
          </cell>
        </row>
        <row r="3">
          <cell r="A3" t="str">
            <v>Estrategia 2 Dimensión ambiental en la educación formal</v>
          </cell>
          <cell r="B3">
            <v>1</v>
          </cell>
          <cell r="J3" t="str">
            <v>ARTICULACIÓN PTEA 2020-2023 CON LAS ESTRATEGIAS DE LA POLÍTICA NACIONAL DE EDUCACIÓN AMBIENTAL - PNEA</v>
          </cell>
          <cell r="K3">
            <v>1</v>
          </cell>
        </row>
        <row r="4">
          <cell r="A4" t="str">
            <v>Estrategia 3 Dimensión ambiental en la educación no formal</v>
          </cell>
          <cell r="B4">
            <v>0.75</v>
          </cell>
          <cell r="J4" t="str">
            <v>PTEA 2020-2023 ARTICULADO CON EL PLAN NACIONAL DE DESARROLLO 2018-2022 "PACTO POR COLOMBIA, PACTO POR LA EQUIDAD"</v>
          </cell>
          <cell r="K4">
            <v>1</v>
          </cell>
        </row>
        <row r="5">
          <cell r="A5" t="str">
            <v>Estrategia 4 Formación de educadoras/es y/o dinamizadoras/es ambientales</v>
          </cell>
          <cell r="B5">
            <v>1</v>
          </cell>
          <cell r="J5" t="str">
            <v>ARTICULACIÓN PLAN TERRITORIAL DE EDUCACIÓN AMBIENTAL 2020-2023 CON INSTRUMENTOS DE PLANIFICACIÓN TERRITORIAL DEL ORDEN REGIONAL</v>
          </cell>
          <cell r="K5">
            <v>0.75</v>
          </cell>
        </row>
        <row r="6">
          <cell r="A6" t="str">
            <v>Estrategia 5 Diseño, implementación, apoyo y promoción de planes y acciones de comunicación y divulgación</v>
          </cell>
          <cell r="B6">
            <v>1</v>
          </cell>
          <cell r="J6" t="str">
            <v>ARTICULACIÓN PLAN TERRITORIAL DE EDUCACIÓN AMBIENTAL 2020-2023 CON INSTRUMENTOS DE PLANIFICACIÓN TERRITORIAL DEL ORDEN MUNICIPAL</v>
          </cell>
          <cell r="K6">
            <v>1</v>
          </cell>
        </row>
        <row r="7">
          <cell r="A7" t="str">
            <v>Estrategia 6 Fortalecimiento del sistema nacional ambiental en materia de educación ambiental</v>
          </cell>
          <cell r="B7">
            <v>1</v>
          </cell>
        </row>
        <row r="8">
          <cell r="A8" t="str">
            <v>Estrategia 8 Impulso a proyectos ambientales con perspectiva de género y participación ciudadana</v>
          </cell>
          <cell r="B8">
            <v>1</v>
          </cell>
        </row>
        <row r="9">
          <cell r="A9" t="str">
            <v>Estrategia 9 Promoción y fortalecimiento del servicio militar ambiental</v>
          </cell>
          <cell r="B9">
            <v>1</v>
          </cell>
        </row>
        <row r="10">
          <cell r="A10" t="str">
            <v>Estrategia 10 Acompañamiento a los procesos de la educación ambiental para la prevención y gestión del riesgo, que promueva el SNPAD</v>
          </cell>
          <cell r="B10">
            <v>1</v>
          </cell>
        </row>
        <row r="35">
          <cell r="B35" t="str">
            <v>TOTAL</v>
          </cell>
        </row>
        <row r="36">
          <cell r="A36" t="str">
            <v>Programa 1. Fortalecimiento de proyectos de educación ambiental a nivel formal y no formal</v>
          </cell>
          <cell r="B36">
            <v>1</v>
          </cell>
        </row>
        <row r="37">
          <cell r="A37" t="str">
            <v>2. Preservación, ahorro y uso eficiente del recurso hídrico</v>
          </cell>
          <cell r="B37">
            <v>1</v>
          </cell>
        </row>
        <row r="38">
          <cell r="A38" t="str">
            <v>Programa 3. Educación Ambiental para la gestión integral de los residuos en el municipio</v>
          </cell>
          <cell r="B38">
            <v>1</v>
          </cell>
        </row>
        <row r="39">
          <cell r="A39" t="str">
            <v>Programa 4. Mitigando los efectos del cambio climático con acciones de educación y sostenibilidad ambiental</v>
          </cell>
          <cell r="B39">
            <v>1</v>
          </cell>
        </row>
        <row r="40">
          <cell r="A40" t="str">
            <v>Programa 5. Agricultura sostenible y responsable con el medio ambiente</v>
          </cell>
          <cell r="B40">
            <v>1</v>
          </cell>
        </row>
        <row r="46">
          <cell r="B46" t="str">
            <v>TOTAL</v>
          </cell>
        </row>
        <row r="47">
          <cell r="A47" t="str">
            <v>Fortalecimiento de proyectos de educación ambiental a nivel formal y no formal</v>
          </cell>
          <cell r="B47">
            <v>1</v>
          </cell>
        </row>
        <row r="48">
          <cell r="A48" t="str">
            <v>Articulación de acciones de Educación Ambiental</v>
          </cell>
          <cell r="B48">
            <v>1</v>
          </cell>
        </row>
        <row r="49">
          <cell r="A49" t="str">
            <v>Legalidad Ambiental</v>
          </cell>
          <cell r="B49">
            <v>1</v>
          </cell>
        </row>
        <row r="68">
          <cell r="B68" t="str">
            <v>TOTAL</v>
          </cell>
        </row>
        <row r="69">
          <cell r="A69" t="str">
            <v>Comunidad empoderada en el cuidado y la preservación del recurso hídrico</v>
          </cell>
          <cell r="B69">
            <v>1</v>
          </cell>
        </row>
        <row r="70">
          <cell r="A70" t="str">
            <v>Fortalecimiento de estrategias de Uso Eficiente y Ahorro del Agua</v>
          </cell>
          <cell r="B70">
            <v>1</v>
          </cell>
        </row>
        <row r="89">
          <cell r="B89" t="str">
            <v>TOTAL</v>
          </cell>
        </row>
        <row r="90">
          <cell r="A90" t="str">
            <v>Gestión Integral de los residuos sólidos en la Comunidad educativa</v>
          </cell>
          <cell r="B90">
            <v>1</v>
          </cell>
        </row>
        <row r="91">
          <cell r="A91" t="str">
            <v>Comunidad vinculada en la Gestión Integral de los residuos sólidos</v>
          </cell>
          <cell r="B91">
            <v>1</v>
          </cell>
        </row>
        <row r="92">
          <cell r="A92" t="str">
            <v>Comunidad vinculada en la Gestión Integral de residuos peligrosos</v>
          </cell>
          <cell r="B92">
            <v>1</v>
          </cell>
        </row>
        <row r="93">
          <cell r="A93" t="str">
            <v>Comunidad vinculada en la Gestión Integral de residuos especiales.</v>
          </cell>
          <cell r="B93">
            <v>1</v>
          </cell>
        </row>
        <row r="104">
          <cell r="B104" t="str">
            <v>TOTAL</v>
          </cell>
        </row>
        <row r="105">
          <cell r="A105" t="str">
            <v>Educación ambiental frente al cambio climático y sus efectos</v>
          </cell>
          <cell r="B105">
            <v>1</v>
          </cell>
        </row>
        <row r="106">
          <cell r="A106" t="str">
            <v>Articulación de acciones de sostenibilidad ambiental</v>
          </cell>
          <cell r="B106">
            <v>1</v>
          </cell>
        </row>
        <row r="120">
          <cell r="B120" t="str">
            <v>TOTAL</v>
          </cell>
        </row>
        <row r="121">
          <cell r="A121" t="str">
            <v>Responsabilidad ambiental en la utilización de Agroquímicos y fortalecimiento en temas de Conservación y Sostenibilidad Ambiental</v>
          </cell>
          <cell r="B121">
            <v>1</v>
          </cell>
        </row>
        <row r="122">
          <cell r="A122" t="str">
            <v>Aprovechamiento de residuos agrícolas</v>
          </cell>
          <cell r="B122">
            <v>1</v>
          </cell>
        </row>
        <row r="123">
          <cell r="A123" t="str">
            <v>Propagar para proteger</v>
          </cell>
          <cell r="B123">
            <v>1</v>
          </cell>
        </row>
        <row r="124">
          <cell r="A124" t="str">
            <v>Incentivar y potencializar los negocios verdes del municipio</v>
          </cell>
          <cell r="B124">
            <v>1</v>
          </cell>
        </row>
        <row r="138">
          <cell r="B138" t="str">
            <v>No. ACTIVIDADES ARTICULADAS CON LAS ESTRATEGIAS DE LA PNEA</v>
          </cell>
        </row>
        <row r="139">
          <cell r="A139" t="str">
            <v>ESTRATEGIA  1 FORTALECIMIENTO CIDEA</v>
          </cell>
          <cell r="B139">
            <v>27</v>
          </cell>
        </row>
        <row r="140">
          <cell r="A140" t="str">
            <v>ESTRATEGIA  2 DIMENSIÓN AMBIENTAL EN LA EDUCACIÓN FORMAL</v>
          </cell>
          <cell r="B140">
            <v>13</v>
          </cell>
        </row>
        <row r="141">
          <cell r="A141" t="str">
            <v>ESTRATEGIA  3 DIMENSIÓN AMBIENTAL EN LA EDUCACIÓN NO FORMAL</v>
          </cell>
          <cell r="B141">
            <v>24</v>
          </cell>
        </row>
        <row r="142">
          <cell r="A142" t="str">
            <v>ESTRATEGIA  4 FORMACIÓN DE EDUCADORAS/ES Y/O DINAMIZADORAS/ES AMBIENTALES</v>
          </cell>
          <cell r="B142">
            <v>26</v>
          </cell>
        </row>
        <row r="143">
          <cell r="A143" t="str">
            <v>ESTRATEGIA  5 DISEÑO, IMPLEMENTACIÓN, APOYO Y PROMOCIÓN DE PLANES Y ACCIONES DE COMUNICACIÓN Y DIVULGACIÓN</v>
          </cell>
          <cell r="B143">
            <v>19</v>
          </cell>
        </row>
        <row r="144">
          <cell r="A144" t="str">
            <v>ESTRATEGIA  6 FORTALECIMIENTO DEL SISTEMA NACIONAL AMBIENTAL EN MATERIA DE EDUCACIÓN AMBIENTAL</v>
          </cell>
          <cell r="B144">
            <v>27</v>
          </cell>
        </row>
        <row r="145">
          <cell r="A145" t="str">
            <v>ESTRATEGIA  8 IMPULSO A PROYECTOS AMBIENTALES CON PERSPECTIVA DE GÉNERO Y PARTICIPACIÓN CIUDADANA</v>
          </cell>
          <cell r="B145">
            <v>0</v>
          </cell>
        </row>
        <row r="146">
          <cell r="A146" t="str">
            <v>ESTRATEGIA  9 PROMOCIÓN Y FORTALECIMIENTO DEL SERVICIO MILITAR AMBIENTAL</v>
          </cell>
          <cell r="B146">
            <v>6</v>
          </cell>
        </row>
        <row r="147">
          <cell r="A147" t="str">
            <v>ESTRATEGIA  10 ACOMPAÑAMIENTO A LOS PROCESOS DE LA EDUCACIÓN AMBIENTAL PARA LA PREVENCIÓN Y GESTIÓN DEL RIESGO, QUE PROMUEVA EL SNPAD</v>
          </cell>
          <cell r="B147">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umata@quebradanegra-cundinamarca.gov.co" TargetMode="External"/><Relationship Id="rId2" Type="http://schemas.openxmlformats.org/officeDocument/2006/relationships/hyperlink" Target="mailto:fernandoperiodista.22@gmail.com" TargetMode="External"/><Relationship Id="rId1" Type="http://schemas.openxmlformats.org/officeDocument/2006/relationships/hyperlink" Target="mailto:serviciospublicos@quebradanegra-cundinamarca.gov.co"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F497-CBCC-4423-9E82-8309E2C63AC6}">
  <dimension ref="A1:K48"/>
  <sheetViews>
    <sheetView zoomScale="70" zoomScaleNormal="70" workbookViewId="0">
      <pane xSplit="1" ySplit="2" topLeftCell="B3" activePane="bottomRight" state="frozen"/>
      <selection pane="topRight" activeCell="B1" sqref="B1"/>
      <selection pane="bottomLeft" activeCell="A3" sqref="A3"/>
      <selection pane="bottomRight" activeCell="E2" sqref="E1:L1048576"/>
    </sheetView>
  </sheetViews>
  <sheetFormatPr baseColWidth="10" defaultColWidth="10.7109375" defaultRowHeight="15" x14ac:dyDescent="0.25"/>
  <cols>
    <col min="1" max="1" width="25" customWidth="1"/>
    <col min="2" max="2" width="26" customWidth="1"/>
    <col min="3" max="3" width="27.85546875" customWidth="1"/>
    <col min="4" max="4" width="42.42578125" customWidth="1"/>
    <col min="5" max="5" width="110.42578125" customWidth="1"/>
    <col min="6" max="6" width="30.7109375" hidden="1" customWidth="1"/>
    <col min="7" max="7" width="31.5703125" hidden="1" customWidth="1"/>
    <col min="8" max="8" width="24.85546875" hidden="1" customWidth="1"/>
    <col min="9" max="9" width="21" hidden="1" customWidth="1"/>
    <col min="10" max="10" width="23.140625" hidden="1" customWidth="1"/>
    <col min="11" max="11" width="20.28515625" hidden="1" customWidth="1"/>
  </cols>
  <sheetData>
    <row r="1" spans="1:11" ht="58.5" customHeight="1" x14ac:dyDescent="0.25">
      <c r="A1" s="212" t="s">
        <v>881</v>
      </c>
      <c r="B1" s="212"/>
      <c r="C1" s="212"/>
      <c r="D1" s="212"/>
      <c r="E1" s="212"/>
      <c r="F1" s="213" t="s">
        <v>882</v>
      </c>
      <c r="G1" s="214"/>
      <c r="H1" s="214"/>
      <c r="I1" s="214"/>
      <c r="J1" s="214"/>
      <c r="K1" s="214"/>
    </row>
    <row r="2" spans="1:11" ht="15.75" x14ac:dyDescent="0.25">
      <c r="A2" s="215" t="s">
        <v>464</v>
      </c>
      <c r="B2" s="215" t="s">
        <v>461</v>
      </c>
      <c r="C2" s="215" t="s">
        <v>883</v>
      </c>
      <c r="D2" s="215" t="s">
        <v>884</v>
      </c>
      <c r="E2" s="215" t="s">
        <v>885</v>
      </c>
      <c r="F2" s="216"/>
      <c r="G2" s="217"/>
      <c r="H2" s="217"/>
      <c r="I2" s="217"/>
      <c r="J2" s="217"/>
      <c r="K2" s="217"/>
    </row>
    <row r="3" spans="1:11" ht="231.75" customHeight="1" x14ac:dyDescent="0.25">
      <c r="A3" s="218" t="s">
        <v>886</v>
      </c>
      <c r="B3" s="218" t="s">
        <v>887</v>
      </c>
      <c r="C3" s="218" t="s">
        <v>888</v>
      </c>
      <c r="D3" s="218" t="s">
        <v>889</v>
      </c>
      <c r="E3" s="219" t="s">
        <v>890</v>
      </c>
      <c r="F3" s="218" t="s">
        <v>891</v>
      </c>
      <c r="G3" s="220" t="s">
        <v>450</v>
      </c>
      <c r="H3" s="220" t="s">
        <v>287</v>
      </c>
      <c r="I3" s="66"/>
      <c r="J3" s="66"/>
      <c r="K3" s="66"/>
    </row>
    <row r="4" spans="1:11" ht="163.5" customHeight="1" x14ac:dyDescent="0.25">
      <c r="A4" s="218" t="s">
        <v>886</v>
      </c>
      <c r="B4" s="218" t="s">
        <v>887</v>
      </c>
      <c r="C4" s="218" t="s">
        <v>888</v>
      </c>
      <c r="D4" s="218" t="s">
        <v>892</v>
      </c>
      <c r="E4" s="219" t="s">
        <v>893</v>
      </c>
      <c r="F4" s="218" t="s">
        <v>894</v>
      </c>
      <c r="G4" s="220" t="s">
        <v>252</v>
      </c>
      <c r="H4" s="220" t="s">
        <v>287</v>
      </c>
      <c r="I4" s="66"/>
      <c r="J4" s="66"/>
      <c r="K4" s="66"/>
    </row>
    <row r="5" spans="1:11" ht="269.25" customHeight="1" x14ac:dyDescent="0.25">
      <c r="A5" s="218" t="s">
        <v>886</v>
      </c>
      <c r="B5" s="218" t="s">
        <v>887</v>
      </c>
      <c r="C5" s="218" t="s">
        <v>888</v>
      </c>
      <c r="D5" s="218" t="s">
        <v>895</v>
      </c>
      <c r="E5" s="219" t="s">
        <v>896</v>
      </c>
      <c r="F5" s="218" t="s">
        <v>897</v>
      </c>
      <c r="G5" s="220" t="s">
        <v>280</v>
      </c>
      <c r="H5" s="220" t="s">
        <v>287</v>
      </c>
      <c r="I5" s="66"/>
      <c r="J5" s="66"/>
      <c r="K5" s="66"/>
    </row>
    <row r="6" spans="1:11" ht="209.25" customHeight="1" x14ac:dyDescent="0.25">
      <c r="A6" s="218" t="s">
        <v>886</v>
      </c>
      <c r="B6" s="218" t="s">
        <v>887</v>
      </c>
      <c r="C6" s="218" t="s">
        <v>888</v>
      </c>
      <c r="D6" s="218" t="s">
        <v>898</v>
      </c>
      <c r="E6" s="219" t="s">
        <v>899</v>
      </c>
      <c r="F6" s="218" t="s">
        <v>900</v>
      </c>
      <c r="G6" s="220" t="s">
        <v>252</v>
      </c>
      <c r="H6" s="220" t="s">
        <v>287</v>
      </c>
      <c r="I6" s="66"/>
      <c r="J6" s="66"/>
      <c r="K6" s="66"/>
    </row>
    <row r="7" spans="1:11" ht="57" hidden="1" customHeight="1" x14ac:dyDescent="0.25">
      <c r="A7" s="218" t="s">
        <v>886</v>
      </c>
      <c r="B7" s="218" t="s">
        <v>887</v>
      </c>
      <c r="C7" s="218" t="s">
        <v>888</v>
      </c>
      <c r="D7" s="218" t="s">
        <v>901</v>
      </c>
      <c r="E7" s="221" t="s">
        <v>902</v>
      </c>
      <c r="F7" s="66"/>
      <c r="G7" s="66"/>
      <c r="H7" s="66"/>
      <c r="I7" s="66"/>
      <c r="J7" s="66"/>
      <c r="K7" s="66"/>
    </row>
    <row r="8" spans="1:11" ht="166.5" customHeight="1" x14ac:dyDescent="0.25">
      <c r="A8" s="218" t="s">
        <v>886</v>
      </c>
      <c r="B8" s="218" t="s">
        <v>887</v>
      </c>
      <c r="C8" s="218" t="s">
        <v>903</v>
      </c>
      <c r="D8" s="218" t="s">
        <v>904</v>
      </c>
      <c r="E8" s="219" t="s">
        <v>905</v>
      </c>
      <c r="F8" s="218" t="s">
        <v>906</v>
      </c>
      <c r="G8" s="220" t="s">
        <v>222</v>
      </c>
      <c r="H8" s="220" t="s">
        <v>252</v>
      </c>
      <c r="I8" s="220" t="s">
        <v>907</v>
      </c>
      <c r="J8" s="220" t="s">
        <v>280</v>
      </c>
      <c r="K8" s="220" t="s">
        <v>287</v>
      </c>
    </row>
    <row r="9" spans="1:11" ht="173.25" customHeight="1" x14ac:dyDescent="0.25">
      <c r="A9" s="218" t="s">
        <v>886</v>
      </c>
      <c r="B9" s="218" t="s">
        <v>887</v>
      </c>
      <c r="C9" s="218" t="s">
        <v>903</v>
      </c>
      <c r="D9" s="218" t="s">
        <v>908</v>
      </c>
      <c r="E9" s="219" t="s">
        <v>909</v>
      </c>
      <c r="F9" s="218" t="s">
        <v>910</v>
      </c>
      <c r="G9" s="220" t="s">
        <v>222</v>
      </c>
      <c r="H9" s="66"/>
      <c r="I9" s="66"/>
      <c r="J9" s="66"/>
      <c r="K9" s="66"/>
    </row>
    <row r="10" spans="1:11" ht="117" customHeight="1" x14ac:dyDescent="0.25">
      <c r="A10" s="218" t="s">
        <v>886</v>
      </c>
      <c r="B10" s="218" t="s">
        <v>887</v>
      </c>
      <c r="C10" s="218" t="s">
        <v>903</v>
      </c>
      <c r="D10" s="218" t="s">
        <v>911</v>
      </c>
      <c r="E10" s="219" t="s">
        <v>912</v>
      </c>
      <c r="F10" s="218" t="s">
        <v>913</v>
      </c>
      <c r="G10" s="220" t="s">
        <v>907</v>
      </c>
      <c r="H10" s="220" t="s">
        <v>287</v>
      </c>
      <c r="I10" s="66"/>
      <c r="J10" s="66"/>
      <c r="K10" s="66"/>
    </row>
    <row r="11" spans="1:11" ht="108.75" customHeight="1" x14ac:dyDescent="0.25">
      <c r="A11" s="218" t="s">
        <v>886</v>
      </c>
      <c r="B11" s="218" t="s">
        <v>887</v>
      </c>
      <c r="C11" s="218" t="s">
        <v>914</v>
      </c>
      <c r="D11" s="218" t="s">
        <v>915</v>
      </c>
      <c r="E11" s="219" t="s">
        <v>916</v>
      </c>
      <c r="F11" s="218" t="s">
        <v>917</v>
      </c>
      <c r="G11" s="220" t="s">
        <v>280</v>
      </c>
      <c r="H11" s="66"/>
      <c r="I11" s="66"/>
      <c r="J11" s="66"/>
      <c r="K11" s="66"/>
    </row>
    <row r="12" spans="1:11" ht="147.75" customHeight="1" x14ac:dyDescent="0.25">
      <c r="A12" s="218" t="s">
        <v>886</v>
      </c>
      <c r="B12" s="218" t="s">
        <v>887</v>
      </c>
      <c r="C12" s="218" t="s">
        <v>918</v>
      </c>
      <c r="D12" s="218" t="s">
        <v>919</v>
      </c>
      <c r="E12" s="219" t="s">
        <v>920</v>
      </c>
      <c r="F12" s="218" t="s">
        <v>921</v>
      </c>
      <c r="G12" s="220" t="s">
        <v>450</v>
      </c>
      <c r="H12" s="220" t="s">
        <v>287</v>
      </c>
      <c r="I12" s="66"/>
      <c r="J12" s="66"/>
      <c r="K12" s="66"/>
    </row>
    <row r="13" spans="1:11" ht="246.75" customHeight="1" x14ac:dyDescent="0.25">
      <c r="A13" s="218" t="s">
        <v>922</v>
      </c>
      <c r="B13" s="218" t="s">
        <v>923</v>
      </c>
      <c r="C13" s="218" t="s">
        <v>924</v>
      </c>
      <c r="D13" s="218" t="s">
        <v>925</v>
      </c>
      <c r="E13" s="219" t="s">
        <v>926</v>
      </c>
      <c r="F13" s="218" t="s">
        <v>913</v>
      </c>
      <c r="G13" s="220" t="s">
        <v>907</v>
      </c>
      <c r="H13" s="220" t="s">
        <v>287</v>
      </c>
      <c r="I13" s="66"/>
      <c r="J13" s="66"/>
      <c r="K13" s="66"/>
    </row>
    <row r="14" spans="1:11" ht="176.25" customHeight="1" x14ac:dyDescent="0.25">
      <c r="A14" s="218" t="s">
        <v>922</v>
      </c>
      <c r="B14" s="218" t="s">
        <v>923</v>
      </c>
      <c r="C14" s="218" t="s">
        <v>924</v>
      </c>
      <c r="D14" s="218" t="s">
        <v>927</v>
      </c>
      <c r="E14" s="219" t="s">
        <v>928</v>
      </c>
      <c r="F14" s="218" t="s">
        <v>929</v>
      </c>
      <c r="G14" s="220" t="s">
        <v>222</v>
      </c>
      <c r="H14" s="220" t="s">
        <v>280</v>
      </c>
      <c r="I14" s="66"/>
      <c r="J14" s="66"/>
      <c r="K14" s="66"/>
    </row>
    <row r="15" spans="1:11" ht="183" customHeight="1" x14ac:dyDescent="0.25">
      <c r="A15" s="218" t="s">
        <v>922</v>
      </c>
      <c r="B15" s="218" t="s">
        <v>923</v>
      </c>
      <c r="C15" s="218" t="s">
        <v>930</v>
      </c>
      <c r="D15" s="218" t="s">
        <v>931</v>
      </c>
      <c r="E15" s="219" t="s">
        <v>932</v>
      </c>
      <c r="F15" s="218" t="s">
        <v>933</v>
      </c>
      <c r="G15" s="220" t="s">
        <v>222</v>
      </c>
      <c r="H15" s="66"/>
      <c r="I15" s="66"/>
      <c r="J15" s="66"/>
      <c r="K15" s="66"/>
    </row>
    <row r="16" spans="1:11" ht="138" customHeight="1" x14ac:dyDescent="0.25">
      <c r="A16" s="218" t="s">
        <v>922</v>
      </c>
      <c r="B16" s="218" t="s">
        <v>923</v>
      </c>
      <c r="C16" s="218" t="s">
        <v>930</v>
      </c>
      <c r="D16" s="218" t="s">
        <v>934</v>
      </c>
      <c r="E16" s="219" t="s">
        <v>935</v>
      </c>
      <c r="F16" s="218" t="s">
        <v>936</v>
      </c>
      <c r="G16" s="220" t="s">
        <v>937</v>
      </c>
      <c r="H16" s="66"/>
      <c r="I16" s="66"/>
      <c r="J16" s="66"/>
      <c r="K16" s="66"/>
    </row>
    <row r="17" spans="1:11" ht="138" hidden="1" customHeight="1" x14ac:dyDescent="0.25">
      <c r="A17" s="218" t="s">
        <v>922</v>
      </c>
      <c r="B17" s="218" t="s">
        <v>923</v>
      </c>
      <c r="C17" s="218" t="s">
        <v>930</v>
      </c>
      <c r="D17" s="218" t="s">
        <v>938</v>
      </c>
      <c r="E17" s="221" t="s">
        <v>939</v>
      </c>
      <c r="F17" s="66"/>
      <c r="G17" s="66"/>
      <c r="H17" s="66"/>
      <c r="I17" s="66"/>
      <c r="J17" s="66"/>
      <c r="K17" s="66"/>
    </row>
    <row r="18" spans="1:11" ht="138" customHeight="1" x14ac:dyDescent="0.25">
      <c r="A18" s="218" t="s">
        <v>922</v>
      </c>
      <c r="B18" s="218" t="s">
        <v>923</v>
      </c>
      <c r="C18" s="218" t="s">
        <v>940</v>
      </c>
      <c r="D18" s="218" t="s">
        <v>941</v>
      </c>
      <c r="E18" s="219" t="s">
        <v>942</v>
      </c>
      <c r="F18" s="218" t="s">
        <v>943</v>
      </c>
      <c r="G18" s="220" t="s">
        <v>280</v>
      </c>
      <c r="H18" s="220" t="s">
        <v>252</v>
      </c>
      <c r="I18" s="220" t="s">
        <v>450</v>
      </c>
      <c r="J18" s="220" t="s">
        <v>287</v>
      </c>
      <c r="K18" s="66"/>
    </row>
    <row r="19" spans="1:11" ht="86.25" hidden="1" customHeight="1" x14ac:dyDescent="0.25">
      <c r="A19" s="218" t="s">
        <v>944</v>
      </c>
      <c r="B19" s="218" t="s">
        <v>945</v>
      </c>
      <c r="C19" s="222" t="s">
        <v>85</v>
      </c>
      <c r="D19" s="222" t="s">
        <v>85</v>
      </c>
      <c r="E19" s="223" t="s">
        <v>85</v>
      </c>
      <c r="F19" s="66"/>
      <c r="G19" s="66"/>
      <c r="H19" s="66"/>
      <c r="I19" s="66"/>
      <c r="J19" s="66"/>
      <c r="K19" s="66"/>
    </row>
    <row r="20" spans="1:11" ht="108.75" hidden="1" customHeight="1" x14ac:dyDescent="0.25">
      <c r="A20" s="218" t="s">
        <v>946</v>
      </c>
      <c r="B20" s="218" t="s">
        <v>947</v>
      </c>
      <c r="C20" s="218" t="s">
        <v>948</v>
      </c>
      <c r="D20" s="218" t="s">
        <v>949</v>
      </c>
      <c r="E20" s="221" t="s">
        <v>950</v>
      </c>
      <c r="F20" s="66"/>
      <c r="G20" s="66"/>
      <c r="H20" s="66"/>
      <c r="I20" s="66"/>
      <c r="J20" s="66"/>
      <c r="K20" s="66"/>
    </row>
    <row r="21" spans="1:11" ht="197.25" customHeight="1" x14ac:dyDescent="0.25">
      <c r="A21" s="218" t="s">
        <v>946</v>
      </c>
      <c r="B21" s="218" t="s">
        <v>947</v>
      </c>
      <c r="C21" s="218" t="s">
        <v>948</v>
      </c>
      <c r="D21" s="218" t="s">
        <v>951</v>
      </c>
      <c r="E21" s="219" t="s">
        <v>952</v>
      </c>
      <c r="F21" s="218" t="s">
        <v>953</v>
      </c>
      <c r="G21" s="220" t="s">
        <v>450</v>
      </c>
      <c r="H21" s="220" t="s">
        <v>287</v>
      </c>
      <c r="I21" s="66"/>
      <c r="J21" s="66"/>
      <c r="K21" s="66"/>
    </row>
    <row r="22" spans="1:11" ht="197.25" customHeight="1" x14ac:dyDescent="0.25">
      <c r="A22" s="218" t="s">
        <v>946</v>
      </c>
      <c r="B22" s="218" t="s">
        <v>947</v>
      </c>
      <c r="C22" s="218" t="s">
        <v>948</v>
      </c>
      <c r="D22" s="218" t="s">
        <v>954</v>
      </c>
      <c r="E22" s="219" t="s">
        <v>955</v>
      </c>
      <c r="F22" s="218" t="s">
        <v>936</v>
      </c>
      <c r="G22" s="220" t="s">
        <v>294</v>
      </c>
      <c r="H22" s="66"/>
      <c r="I22" s="66"/>
      <c r="J22" s="66"/>
      <c r="K22" s="66"/>
    </row>
    <row r="23" spans="1:11" ht="197.25" customHeight="1" x14ac:dyDescent="0.25">
      <c r="A23" s="218" t="s">
        <v>946</v>
      </c>
      <c r="B23" s="218" t="s">
        <v>947</v>
      </c>
      <c r="C23" s="218" t="s">
        <v>948</v>
      </c>
      <c r="D23" s="218" t="s">
        <v>956</v>
      </c>
      <c r="E23" s="219" t="s">
        <v>957</v>
      </c>
      <c r="F23" s="218" t="s">
        <v>958</v>
      </c>
      <c r="G23" s="220" t="s">
        <v>280</v>
      </c>
      <c r="H23" s="220" t="s">
        <v>294</v>
      </c>
      <c r="I23" s="66"/>
      <c r="J23" s="66"/>
      <c r="K23" s="66"/>
    </row>
    <row r="24" spans="1:11" ht="197.25" customHeight="1" x14ac:dyDescent="0.25">
      <c r="A24" s="218" t="s">
        <v>946</v>
      </c>
      <c r="B24" s="218" t="s">
        <v>947</v>
      </c>
      <c r="C24" s="218" t="s">
        <v>948</v>
      </c>
      <c r="D24" s="218" t="s">
        <v>959</v>
      </c>
      <c r="E24" s="219" t="s">
        <v>960</v>
      </c>
      <c r="F24" s="218" t="s">
        <v>961</v>
      </c>
      <c r="G24" s="220" t="s">
        <v>269</v>
      </c>
      <c r="H24" s="220" t="s">
        <v>280</v>
      </c>
      <c r="I24" s="66"/>
      <c r="J24" s="66"/>
      <c r="K24" s="66"/>
    </row>
    <row r="25" spans="1:11" ht="197.25" hidden="1" customHeight="1" x14ac:dyDescent="0.25">
      <c r="A25" s="218" t="s">
        <v>946</v>
      </c>
      <c r="B25" s="218" t="s">
        <v>947</v>
      </c>
      <c r="C25" s="218" t="s">
        <v>948</v>
      </c>
      <c r="D25" s="218" t="s">
        <v>962</v>
      </c>
      <c r="E25" s="221" t="s">
        <v>963</v>
      </c>
      <c r="F25" s="66"/>
      <c r="G25" s="66"/>
      <c r="H25" s="66"/>
      <c r="I25" s="66"/>
      <c r="J25" s="66"/>
      <c r="K25" s="66"/>
    </row>
    <row r="26" spans="1:11" ht="135.75" customHeight="1" x14ac:dyDescent="0.25">
      <c r="A26" s="218" t="s">
        <v>946</v>
      </c>
      <c r="B26" s="218" t="s">
        <v>947</v>
      </c>
      <c r="C26" s="218" t="s">
        <v>948</v>
      </c>
      <c r="D26" s="218" t="s">
        <v>964</v>
      </c>
      <c r="E26" s="219" t="s">
        <v>965</v>
      </c>
      <c r="F26" s="218" t="s">
        <v>966</v>
      </c>
      <c r="G26" s="220" t="s">
        <v>287</v>
      </c>
      <c r="H26" s="66"/>
      <c r="I26" s="66"/>
      <c r="J26" s="66"/>
      <c r="K26" s="66"/>
    </row>
    <row r="27" spans="1:11" ht="197.25" hidden="1" customHeight="1" x14ac:dyDescent="0.25">
      <c r="A27" s="218" t="s">
        <v>946</v>
      </c>
      <c r="B27" s="218" t="s">
        <v>947</v>
      </c>
      <c r="C27" s="218" t="s">
        <v>948</v>
      </c>
      <c r="D27" s="218" t="s">
        <v>967</v>
      </c>
      <c r="E27" s="221" t="s">
        <v>968</v>
      </c>
      <c r="F27" s="66"/>
      <c r="G27" s="66"/>
      <c r="H27" s="66"/>
      <c r="I27" s="66"/>
      <c r="J27" s="66"/>
      <c r="K27" s="66"/>
    </row>
    <row r="28" spans="1:11" ht="197.25" customHeight="1" x14ac:dyDescent="0.25">
      <c r="A28" s="218" t="s">
        <v>946</v>
      </c>
      <c r="B28" s="218" t="s">
        <v>947</v>
      </c>
      <c r="C28" s="218" t="s">
        <v>948</v>
      </c>
      <c r="D28" s="218" t="s">
        <v>969</v>
      </c>
      <c r="E28" s="219" t="s">
        <v>970</v>
      </c>
      <c r="F28" s="218" t="s">
        <v>971</v>
      </c>
      <c r="G28" s="224" t="s">
        <v>283</v>
      </c>
      <c r="H28" s="66"/>
      <c r="I28" s="66"/>
      <c r="J28" s="66"/>
      <c r="K28" s="66"/>
    </row>
    <row r="29" spans="1:11" ht="197.25" customHeight="1" x14ac:dyDescent="0.25">
      <c r="A29" s="218" t="s">
        <v>946</v>
      </c>
      <c r="B29" s="218" t="s">
        <v>947</v>
      </c>
      <c r="C29" s="218" t="s">
        <v>948</v>
      </c>
      <c r="D29" s="218" t="s">
        <v>972</v>
      </c>
      <c r="E29" s="219" t="s">
        <v>973</v>
      </c>
      <c r="F29" s="218" t="s">
        <v>974</v>
      </c>
      <c r="G29" s="220" t="s">
        <v>280</v>
      </c>
      <c r="H29" s="66"/>
      <c r="I29" s="66"/>
      <c r="J29" s="66"/>
      <c r="K29" s="66"/>
    </row>
    <row r="30" spans="1:11" ht="197.25" customHeight="1" x14ac:dyDescent="0.25">
      <c r="A30" s="218" t="s">
        <v>946</v>
      </c>
      <c r="B30" s="218" t="s">
        <v>947</v>
      </c>
      <c r="C30" s="218" t="s">
        <v>948</v>
      </c>
      <c r="D30" s="218" t="s">
        <v>975</v>
      </c>
      <c r="E30" s="219" t="s">
        <v>976</v>
      </c>
      <c r="F30" s="218" t="s">
        <v>974</v>
      </c>
      <c r="G30" s="220" t="s">
        <v>280</v>
      </c>
      <c r="H30" s="66"/>
      <c r="I30" s="66"/>
      <c r="J30" s="66"/>
      <c r="K30" s="66"/>
    </row>
    <row r="31" spans="1:11" ht="197.25" customHeight="1" x14ac:dyDescent="0.25">
      <c r="A31" s="218" t="s">
        <v>946</v>
      </c>
      <c r="B31" s="218" t="s">
        <v>947</v>
      </c>
      <c r="C31" s="218" t="s">
        <v>948</v>
      </c>
      <c r="D31" s="218" t="s">
        <v>977</v>
      </c>
      <c r="E31" s="219" t="s">
        <v>978</v>
      </c>
      <c r="F31" s="218" t="s">
        <v>894</v>
      </c>
      <c r="G31" s="220" t="s">
        <v>252</v>
      </c>
      <c r="H31" s="220" t="s">
        <v>287</v>
      </c>
      <c r="I31" s="66"/>
      <c r="J31" s="66"/>
      <c r="K31" s="66"/>
    </row>
    <row r="32" spans="1:11" ht="197.25" hidden="1" customHeight="1" x14ac:dyDescent="0.25">
      <c r="A32" s="218" t="s">
        <v>946</v>
      </c>
      <c r="B32" s="218" t="s">
        <v>947</v>
      </c>
      <c r="C32" s="218" t="s">
        <v>948</v>
      </c>
      <c r="D32" s="218" t="s">
        <v>979</v>
      </c>
      <c r="E32" s="221" t="s">
        <v>980</v>
      </c>
      <c r="F32" s="66"/>
      <c r="G32" s="66"/>
      <c r="H32" s="66"/>
      <c r="I32" s="66"/>
      <c r="J32" s="66"/>
      <c r="K32" s="66"/>
    </row>
    <row r="33" spans="1:11" ht="147.75" customHeight="1" x14ac:dyDescent="0.25">
      <c r="A33" s="218" t="s">
        <v>946</v>
      </c>
      <c r="B33" s="218" t="s">
        <v>947</v>
      </c>
      <c r="C33" s="218" t="s">
        <v>948</v>
      </c>
      <c r="D33" s="218" t="s">
        <v>981</v>
      </c>
      <c r="E33" s="219" t="s">
        <v>982</v>
      </c>
      <c r="F33" s="218" t="s">
        <v>983</v>
      </c>
      <c r="G33" s="220" t="s">
        <v>984</v>
      </c>
      <c r="H33" s="220" t="s">
        <v>302</v>
      </c>
      <c r="I33" s="66"/>
      <c r="J33" s="66"/>
      <c r="K33" s="66"/>
    </row>
    <row r="34" spans="1:11" ht="197.25" hidden="1" customHeight="1" x14ac:dyDescent="0.25">
      <c r="A34" s="218" t="s">
        <v>946</v>
      </c>
      <c r="B34" s="218" t="s">
        <v>947</v>
      </c>
      <c r="C34" s="218" t="s">
        <v>985</v>
      </c>
      <c r="D34" s="218" t="s">
        <v>986</v>
      </c>
      <c r="E34" s="221" t="s">
        <v>987</v>
      </c>
      <c r="F34" s="66"/>
      <c r="G34" s="66"/>
      <c r="H34" s="66"/>
      <c r="I34" s="66"/>
      <c r="J34" s="66"/>
      <c r="K34" s="66"/>
    </row>
    <row r="35" spans="1:11" ht="146.25" hidden="1" customHeight="1" x14ac:dyDescent="0.25">
      <c r="A35" s="218" t="s">
        <v>988</v>
      </c>
      <c r="B35" s="218" t="s">
        <v>989</v>
      </c>
      <c r="C35" s="218" t="s">
        <v>990</v>
      </c>
      <c r="D35" s="218" t="s">
        <v>991</v>
      </c>
      <c r="E35" s="221" t="s">
        <v>992</v>
      </c>
      <c r="F35" s="66"/>
      <c r="G35" s="66"/>
      <c r="H35" s="66"/>
      <c r="I35" s="66"/>
      <c r="J35" s="66"/>
      <c r="K35" s="66"/>
    </row>
    <row r="36" spans="1:11" ht="146.25" customHeight="1" x14ac:dyDescent="0.25">
      <c r="A36" s="218" t="s">
        <v>988</v>
      </c>
      <c r="B36" s="218" t="s">
        <v>989</v>
      </c>
      <c r="C36" s="218" t="s">
        <v>990</v>
      </c>
      <c r="D36" s="218" t="s">
        <v>993</v>
      </c>
      <c r="E36" s="219" t="s">
        <v>994</v>
      </c>
      <c r="F36" s="218" t="s">
        <v>894</v>
      </c>
      <c r="G36" s="220" t="s">
        <v>252</v>
      </c>
      <c r="H36" s="219"/>
      <c r="I36" s="66"/>
      <c r="J36" s="66"/>
      <c r="K36" s="66"/>
    </row>
    <row r="37" spans="1:11" ht="261.75" hidden="1" customHeight="1" x14ac:dyDescent="0.25">
      <c r="A37" s="218" t="s">
        <v>988</v>
      </c>
      <c r="B37" s="218" t="s">
        <v>989</v>
      </c>
      <c r="C37" s="218" t="s">
        <v>990</v>
      </c>
      <c r="D37" s="218" t="s">
        <v>995</v>
      </c>
      <c r="E37" s="221" t="s">
        <v>996</v>
      </c>
      <c r="F37" s="66"/>
      <c r="G37" s="66"/>
      <c r="H37" s="66"/>
      <c r="I37" s="66"/>
      <c r="J37" s="66"/>
      <c r="K37" s="66"/>
    </row>
    <row r="38" spans="1:11" ht="123.75" customHeight="1" x14ac:dyDescent="0.25">
      <c r="A38" s="218" t="s">
        <v>988</v>
      </c>
      <c r="B38" s="218" t="s">
        <v>989</v>
      </c>
      <c r="C38" s="218" t="s">
        <v>990</v>
      </c>
      <c r="D38" s="218" t="s">
        <v>997</v>
      </c>
      <c r="E38" s="219" t="s">
        <v>998</v>
      </c>
      <c r="F38" s="218" t="s">
        <v>999</v>
      </c>
      <c r="G38" s="220" t="s">
        <v>907</v>
      </c>
      <c r="H38" s="220" t="s">
        <v>287</v>
      </c>
      <c r="I38" s="66"/>
      <c r="J38" s="66"/>
      <c r="K38" s="66"/>
    </row>
    <row r="39" spans="1:11" ht="173.25" customHeight="1" x14ac:dyDescent="0.25">
      <c r="A39" s="218" t="s">
        <v>988</v>
      </c>
      <c r="B39" s="218" t="s">
        <v>989</v>
      </c>
      <c r="C39" s="218" t="s">
        <v>990</v>
      </c>
      <c r="D39" s="218" t="s">
        <v>1000</v>
      </c>
      <c r="E39" s="219" t="s">
        <v>1001</v>
      </c>
      <c r="F39" s="218" t="s">
        <v>910</v>
      </c>
      <c r="G39" s="220" t="s">
        <v>222</v>
      </c>
      <c r="H39" s="66"/>
      <c r="I39" s="66"/>
      <c r="J39" s="66"/>
      <c r="K39" s="66"/>
    </row>
    <row r="40" spans="1:11" ht="178.5" hidden="1" customHeight="1" x14ac:dyDescent="0.25">
      <c r="A40" s="218" t="s">
        <v>988</v>
      </c>
      <c r="B40" s="218" t="s">
        <v>989</v>
      </c>
      <c r="C40" s="218" t="s">
        <v>990</v>
      </c>
      <c r="D40" s="218" t="s">
        <v>1002</v>
      </c>
      <c r="E40" s="221" t="s">
        <v>1003</v>
      </c>
      <c r="F40" s="66"/>
      <c r="G40" s="66"/>
      <c r="H40" s="66"/>
      <c r="I40" s="66"/>
      <c r="J40" s="66"/>
      <c r="K40" s="66"/>
    </row>
    <row r="41" spans="1:11" ht="173.25" customHeight="1" x14ac:dyDescent="0.25">
      <c r="A41" s="218" t="s">
        <v>988</v>
      </c>
      <c r="B41" s="218" t="s">
        <v>989</v>
      </c>
      <c r="C41" s="218" t="s">
        <v>1004</v>
      </c>
      <c r="D41" s="218" t="s">
        <v>1005</v>
      </c>
      <c r="E41" s="219" t="s">
        <v>1006</v>
      </c>
      <c r="F41" s="218" t="s">
        <v>1007</v>
      </c>
      <c r="G41" s="220" t="s">
        <v>280</v>
      </c>
      <c r="H41" s="66"/>
      <c r="I41" s="66"/>
      <c r="J41" s="66"/>
      <c r="K41" s="66"/>
    </row>
    <row r="42" spans="1:11" ht="138.75" hidden="1" customHeight="1" x14ac:dyDescent="0.25">
      <c r="A42" s="218" t="s">
        <v>988</v>
      </c>
      <c r="B42" s="218" t="s">
        <v>989</v>
      </c>
      <c r="C42" s="218" t="s">
        <v>1008</v>
      </c>
      <c r="D42" s="225" t="s">
        <v>1009</v>
      </c>
      <c r="E42" s="221" t="s">
        <v>1010</v>
      </c>
    </row>
    <row r="43" spans="1:11" ht="102.75" hidden="1" customHeight="1" x14ac:dyDescent="0.25">
      <c r="A43" s="218" t="s">
        <v>1011</v>
      </c>
      <c r="B43" s="218" t="s">
        <v>1012</v>
      </c>
      <c r="C43" s="222" t="s">
        <v>85</v>
      </c>
      <c r="D43" s="222" t="s">
        <v>85</v>
      </c>
      <c r="E43" s="223" t="s">
        <v>85</v>
      </c>
    </row>
    <row r="44" spans="1:11" ht="102.75" hidden="1" customHeight="1" x14ac:dyDescent="0.25">
      <c r="A44" s="218" t="s">
        <v>1013</v>
      </c>
      <c r="B44" s="218" t="s">
        <v>1014</v>
      </c>
      <c r="C44" s="222" t="s">
        <v>85</v>
      </c>
      <c r="D44" s="222" t="s">
        <v>85</v>
      </c>
      <c r="E44" s="222" t="s">
        <v>85</v>
      </c>
    </row>
    <row r="45" spans="1:11" x14ac:dyDescent="0.25">
      <c r="A45" s="2"/>
      <c r="B45" s="2"/>
      <c r="C45" s="2"/>
      <c r="D45" s="2"/>
    </row>
    <row r="46" spans="1:11" x14ac:dyDescent="0.25">
      <c r="A46" s="2"/>
      <c r="B46" s="2"/>
      <c r="C46" s="2"/>
      <c r="D46" s="2"/>
    </row>
    <row r="47" spans="1:11" x14ac:dyDescent="0.25">
      <c r="A47" s="2"/>
      <c r="B47" s="2"/>
      <c r="C47" s="2"/>
      <c r="D47" s="2"/>
    </row>
    <row r="48" spans="1:11" x14ac:dyDescent="0.25">
      <c r="A48" s="2"/>
      <c r="B48" s="2"/>
      <c r="C48" s="2"/>
      <c r="D48" s="2"/>
    </row>
  </sheetData>
  <mergeCells count="2">
    <mergeCell ref="A1:E1"/>
    <mergeCell ref="F1: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66"/>
  <sheetViews>
    <sheetView zoomScale="50" zoomScaleNormal="50" workbookViewId="0">
      <pane xSplit="1" ySplit="2" topLeftCell="AM3" activePane="bottomRight" state="frozen"/>
      <selection pane="topRight" activeCell="B1" sqref="B1"/>
      <selection pane="bottomLeft" activeCell="A3" sqref="A3"/>
      <selection pane="bottomRight" activeCell="AP1" sqref="AP1:AR1"/>
    </sheetView>
  </sheetViews>
  <sheetFormatPr baseColWidth="10" defaultRowHeight="15" x14ac:dyDescent="0.25"/>
  <cols>
    <col min="1" max="1" width="44.140625" style="10" customWidth="1"/>
    <col min="2" max="2" width="50.85546875" style="23" customWidth="1"/>
    <col min="3" max="3" width="102" customWidth="1"/>
    <col min="4" max="4" width="30.28515625" customWidth="1"/>
    <col min="5" max="5" width="38.42578125" customWidth="1"/>
    <col min="6" max="6" width="40.42578125" customWidth="1"/>
    <col min="7" max="7" width="91.7109375" customWidth="1"/>
    <col min="8" max="8" width="41.42578125" customWidth="1"/>
    <col min="9" max="11" width="46.28515625" customWidth="1"/>
    <col min="12" max="12" width="50.5703125" customWidth="1"/>
    <col min="13" max="14" width="46.28515625" customWidth="1"/>
    <col min="15" max="15" width="113.42578125" customWidth="1"/>
    <col min="16" max="16" width="21.85546875" customWidth="1"/>
    <col min="17" max="17" width="20.5703125" customWidth="1"/>
    <col min="18" max="18" width="48.7109375" customWidth="1"/>
    <col min="19" max="19" width="59.140625" customWidth="1"/>
    <col min="20" max="20" width="31.85546875" customWidth="1"/>
    <col min="21" max="22" width="34.140625" customWidth="1"/>
    <col min="23" max="23" width="51.85546875" customWidth="1"/>
    <col min="24" max="24" width="39" customWidth="1"/>
    <col min="25" max="25" width="45.85546875" customWidth="1"/>
    <col min="26" max="26" width="54.7109375" customWidth="1"/>
    <col min="27" max="27" width="34.28515625" customWidth="1"/>
    <col min="28" max="28" width="54.140625" customWidth="1"/>
    <col min="29" max="29" width="50" customWidth="1"/>
    <col min="30" max="30" width="46.7109375" customWidth="1"/>
    <col min="31" max="31" width="35.5703125" customWidth="1"/>
    <col min="32" max="32" width="44.7109375" customWidth="1"/>
    <col min="33" max="33" width="68.42578125" customWidth="1"/>
    <col min="34" max="34" width="62.85546875" customWidth="1"/>
    <col min="35" max="35" width="57.140625" customWidth="1"/>
    <col min="36" max="36" width="39.140625" customWidth="1"/>
    <col min="37" max="37" width="44.7109375" customWidth="1"/>
    <col min="38" max="38" width="57.5703125" customWidth="1"/>
    <col min="39" max="39" width="47.28515625" customWidth="1"/>
    <col min="40" max="40" width="46.7109375" customWidth="1"/>
    <col min="41" max="41" width="49.5703125" customWidth="1"/>
    <col min="42" max="42" width="36.28515625" customWidth="1"/>
    <col min="43" max="43" width="40.85546875" customWidth="1"/>
    <col min="44" max="44" width="70.7109375" customWidth="1"/>
  </cols>
  <sheetData>
    <row r="1" spans="1:44" ht="63.75" customHeight="1" thickBot="1" x14ac:dyDescent="0.3">
      <c r="A1" s="11" t="s">
        <v>20</v>
      </c>
      <c r="B1" s="111" t="s">
        <v>209</v>
      </c>
      <c r="C1" s="112"/>
      <c r="D1" s="143" t="s">
        <v>3</v>
      </c>
      <c r="E1" s="144"/>
      <c r="F1" s="144"/>
      <c r="G1" s="145"/>
      <c r="H1" s="137" t="s">
        <v>465</v>
      </c>
      <c r="I1" s="138"/>
      <c r="J1" s="138"/>
      <c r="K1" s="138"/>
      <c r="L1" s="139"/>
      <c r="M1" s="140" t="s">
        <v>466</v>
      </c>
      <c r="N1" s="141"/>
      <c r="O1" s="142"/>
      <c r="P1" s="134" t="s">
        <v>467</v>
      </c>
      <c r="Q1" s="135"/>
      <c r="R1" s="135"/>
      <c r="S1" s="136"/>
      <c r="T1" s="120" t="s">
        <v>471</v>
      </c>
      <c r="U1" s="121"/>
      <c r="V1" s="121"/>
      <c r="W1" s="122"/>
      <c r="X1" s="123" t="s">
        <v>501</v>
      </c>
      <c r="Y1" s="124"/>
      <c r="Z1" s="125"/>
      <c r="AA1" s="126" t="s">
        <v>523</v>
      </c>
      <c r="AB1" s="127"/>
      <c r="AC1" s="127"/>
      <c r="AD1" s="128" t="s">
        <v>524</v>
      </c>
      <c r="AE1" s="129"/>
      <c r="AF1" s="130"/>
      <c r="AG1" s="131" t="s">
        <v>585</v>
      </c>
      <c r="AH1" s="132"/>
      <c r="AI1" s="133"/>
      <c r="AJ1" s="113" t="s">
        <v>588</v>
      </c>
      <c r="AK1" s="114"/>
      <c r="AL1" s="115"/>
      <c r="AM1" s="116" t="s">
        <v>586</v>
      </c>
      <c r="AN1" s="117"/>
      <c r="AO1" s="118"/>
      <c r="AP1" s="119" t="s">
        <v>587</v>
      </c>
      <c r="AQ1" s="119"/>
      <c r="AR1" s="119"/>
    </row>
    <row r="2" spans="1:44" ht="75" customHeight="1" thickBot="1" x14ac:dyDescent="0.3">
      <c r="A2" s="12" t="s">
        <v>19</v>
      </c>
      <c r="B2" s="16" t="s">
        <v>0</v>
      </c>
      <c r="C2" s="16" t="s">
        <v>236</v>
      </c>
      <c r="D2" s="13" t="s">
        <v>4</v>
      </c>
      <c r="E2" s="13" t="s">
        <v>84</v>
      </c>
      <c r="F2" s="13" t="s">
        <v>1</v>
      </c>
      <c r="G2" s="13" t="s">
        <v>2</v>
      </c>
      <c r="H2" s="14" t="s">
        <v>93</v>
      </c>
      <c r="I2" s="14" t="s">
        <v>103</v>
      </c>
      <c r="J2" s="14" t="s">
        <v>112</v>
      </c>
      <c r="K2" s="14" t="s">
        <v>99</v>
      </c>
      <c r="L2" s="14" t="s">
        <v>113</v>
      </c>
      <c r="M2" s="15" t="s">
        <v>187</v>
      </c>
      <c r="N2" s="15" t="s">
        <v>188</v>
      </c>
      <c r="O2" s="15" t="s">
        <v>189</v>
      </c>
      <c r="P2" s="16" t="s">
        <v>15</v>
      </c>
      <c r="Q2" s="16" t="s">
        <v>16</v>
      </c>
      <c r="R2" s="16" t="s">
        <v>17</v>
      </c>
      <c r="S2" s="16" t="s">
        <v>1</v>
      </c>
      <c r="T2" s="76" t="s">
        <v>15</v>
      </c>
      <c r="U2" s="77" t="s">
        <v>16</v>
      </c>
      <c r="V2" s="77" t="s">
        <v>17</v>
      </c>
      <c r="W2" s="77" t="s">
        <v>1</v>
      </c>
      <c r="X2" s="56" t="s">
        <v>461</v>
      </c>
      <c r="Y2" s="56" t="s">
        <v>462</v>
      </c>
      <c r="Z2" s="57" t="s">
        <v>463</v>
      </c>
      <c r="AA2" s="58" t="s">
        <v>16</v>
      </c>
      <c r="AB2" s="58" t="s">
        <v>459</v>
      </c>
      <c r="AC2" s="59" t="s">
        <v>460</v>
      </c>
      <c r="AD2" s="60" t="s">
        <v>16</v>
      </c>
      <c r="AE2" s="60" t="s">
        <v>459</v>
      </c>
      <c r="AF2" s="61" t="s">
        <v>460</v>
      </c>
      <c r="AG2" s="54" t="s">
        <v>16</v>
      </c>
      <c r="AH2" s="54" t="s">
        <v>459</v>
      </c>
      <c r="AI2" s="55" t="s">
        <v>460</v>
      </c>
      <c r="AJ2" s="63" t="s">
        <v>16</v>
      </c>
      <c r="AK2" s="63" t="s">
        <v>459</v>
      </c>
      <c r="AL2" s="64" t="s">
        <v>460</v>
      </c>
      <c r="AM2" s="62" t="s">
        <v>464</v>
      </c>
      <c r="AN2" s="62" t="s">
        <v>459</v>
      </c>
      <c r="AO2" s="62" t="s">
        <v>460</v>
      </c>
      <c r="AP2" s="53" t="s">
        <v>16</v>
      </c>
      <c r="AQ2" s="53" t="s">
        <v>459</v>
      </c>
      <c r="AR2" s="53" t="s">
        <v>460</v>
      </c>
    </row>
    <row r="3" spans="1:44" s="2" customFormat="1" ht="251.25" customHeight="1" x14ac:dyDescent="0.25">
      <c r="A3" s="20" t="s">
        <v>211</v>
      </c>
      <c r="B3" s="17" t="s">
        <v>230</v>
      </c>
      <c r="C3" s="30" t="s">
        <v>232</v>
      </c>
      <c r="D3" s="28" t="s">
        <v>6</v>
      </c>
      <c r="E3" s="28" t="s">
        <v>7</v>
      </c>
      <c r="F3" s="27" t="s">
        <v>222</v>
      </c>
      <c r="G3" s="27" t="s">
        <v>231</v>
      </c>
      <c r="H3" s="18" t="s">
        <v>104</v>
      </c>
      <c r="I3" s="18" t="s">
        <v>105</v>
      </c>
      <c r="J3" s="26" t="s">
        <v>304</v>
      </c>
      <c r="K3" s="26" t="s">
        <v>210</v>
      </c>
      <c r="L3" s="26" t="s">
        <v>305</v>
      </c>
      <c r="M3" s="29" t="s">
        <v>223</v>
      </c>
      <c r="N3" s="29" t="s">
        <v>224</v>
      </c>
      <c r="O3" s="29" t="s">
        <v>363</v>
      </c>
      <c r="P3" s="41" t="s">
        <v>54</v>
      </c>
      <c r="Q3" s="41" t="s">
        <v>64</v>
      </c>
      <c r="R3" s="41" t="s">
        <v>68</v>
      </c>
      <c r="S3" s="36" t="s">
        <v>412</v>
      </c>
      <c r="T3" s="68" t="s">
        <v>623</v>
      </c>
      <c r="U3" s="68" t="s">
        <v>622</v>
      </c>
      <c r="V3" s="68" t="s">
        <v>621</v>
      </c>
      <c r="W3" s="68" t="s">
        <v>620</v>
      </c>
      <c r="X3" s="65" t="s">
        <v>94</v>
      </c>
      <c r="Y3" s="65" t="s">
        <v>94</v>
      </c>
      <c r="Z3" s="65" t="s">
        <v>94</v>
      </c>
      <c r="AA3" s="65" t="s">
        <v>94</v>
      </c>
      <c r="AB3" s="65" t="s">
        <v>94</v>
      </c>
      <c r="AC3" s="65" t="s">
        <v>94</v>
      </c>
      <c r="AD3" s="65" t="s">
        <v>94</v>
      </c>
      <c r="AE3" s="65" t="s">
        <v>94</v>
      </c>
      <c r="AF3" s="65" t="s">
        <v>94</v>
      </c>
      <c r="AG3" s="65" t="s">
        <v>94</v>
      </c>
      <c r="AH3" s="65" t="s">
        <v>94</v>
      </c>
      <c r="AI3" s="65" t="s">
        <v>94</v>
      </c>
      <c r="AJ3" s="65" t="s">
        <v>94</v>
      </c>
      <c r="AK3" s="65" t="s">
        <v>94</v>
      </c>
      <c r="AL3" s="65" t="s">
        <v>94</v>
      </c>
      <c r="AM3" s="65" t="s">
        <v>94</v>
      </c>
      <c r="AN3" s="65" t="s">
        <v>94</v>
      </c>
      <c r="AO3" s="65" t="s">
        <v>94</v>
      </c>
      <c r="AP3" s="65" t="s">
        <v>644</v>
      </c>
      <c r="AQ3" s="68" t="s">
        <v>643</v>
      </c>
      <c r="AR3" s="68" t="s">
        <v>657</v>
      </c>
    </row>
    <row r="4" spans="1:44" s="2" customFormat="1" ht="245.25" customHeight="1" x14ac:dyDescent="0.25">
      <c r="A4" s="20" t="s">
        <v>211</v>
      </c>
      <c r="B4" s="17" t="s">
        <v>230</v>
      </c>
      <c r="C4" s="30" t="s">
        <v>232</v>
      </c>
      <c r="D4" s="28" t="s">
        <v>6</v>
      </c>
      <c r="E4" s="28" t="s">
        <v>7</v>
      </c>
      <c r="F4" s="27" t="s">
        <v>222</v>
      </c>
      <c r="G4" s="27" t="s">
        <v>231</v>
      </c>
      <c r="H4" s="18" t="s">
        <v>104</v>
      </c>
      <c r="I4" s="18" t="s">
        <v>167</v>
      </c>
      <c r="J4" s="26" t="s">
        <v>307</v>
      </c>
      <c r="K4" s="26" t="s">
        <v>210</v>
      </c>
      <c r="L4" s="26" t="s">
        <v>306</v>
      </c>
      <c r="M4" s="29" t="s">
        <v>223</v>
      </c>
      <c r="N4" s="29" t="s">
        <v>224</v>
      </c>
      <c r="O4" s="29" t="s">
        <v>358</v>
      </c>
      <c r="P4" s="41" t="s">
        <v>71</v>
      </c>
      <c r="Q4" s="41" t="s">
        <v>83</v>
      </c>
      <c r="R4" s="41" t="s">
        <v>82</v>
      </c>
      <c r="S4" s="36" t="s">
        <v>413</v>
      </c>
      <c r="T4" s="65"/>
      <c r="U4" s="65" t="s">
        <v>95</v>
      </c>
      <c r="V4" s="65" t="s">
        <v>95</v>
      </c>
      <c r="W4" s="65" t="s">
        <v>95</v>
      </c>
      <c r="X4" s="65" t="s">
        <v>95</v>
      </c>
      <c r="Y4" s="65" t="s">
        <v>95</v>
      </c>
      <c r="Z4" s="65" t="s">
        <v>95</v>
      </c>
      <c r="AA4" s="65" t="s">
        <v>514</v>
      </c>
      <c r="AB4" s="65" t="s">
        <v>514</v>
      </c>
      <c r="AC4" s="65" t="s">
        <v>514</v>
      </c>
      <c r="AD4" s="65" t="s">
        <v>95</v>
      </c>
      <c r="AE4" s="65" t="s">
        <v>95</v>
      </c>
      <c r="AF4" s="65" t="s">
        <v>95</v>
      </c>
      <c r="AG4" s="65" t="s">
        <v>95</v>
      </c>
      <c r="AH4" s="65" t="s">
        <v>95</v>
      </c>
      <c r="AI4" s="65" t="s">
        <v>95</v>
      </c>
      <c r="AJ4" s="65" t="s">
        <v>95</v>
      </c>
      <c r="AK4" s="65" t="s">
        <v>95</v>
      </c>
      <c r="AL4" s="65" t="s">
        <v>95</v>
      </c>
      <c r="AM4" s="65" t="s">
        <v>95</v>
      </c>
      <c r="AN4" s="65" t="s">
        <v>95</v>
      </c>
      <c r="AO4" s="65" t="s">
        <v>95</v>
      </c>
      <c r="AP4" s="65" t="s">
        <v>644</v>
      </c>
      <c r="AQ4" s="68" t="s">
        <v>643</v>
      </c>
      <c r="AR4" s="68" t="s">
        <v>653</v>
      </c>
    </row>
    <row r="5" spans="1:44" s="2" customFormat="1" ht="318.75" customHeight="1" x14ac:dyDescent="0.25">
      <c r="A5" s="20" t="s">
        <v>212</v>
      </c>
      <c r="B5" s="17" t="s">
        <v>230</v>
      </c>
      <c r="C5" s="27" t="s">
        <v>12</v>
      </c>
      <c r="D5" s="28" t="s">
        <v>10</v>
      </c>
      <c r="E5" s="28" t="s">
        <v>11</v>
      </c>
      <c r="F5" s="27" t="s">
        <v>229</v>
      </c>
      <c r="G5" s="27" t="s">
        <v>303</v>
      </c>
      <c r="H5" s="18" t="s">
        <v>111</v>
      </c>
      <c r="I5" s="18" t="s">
        <v>110</v>
      </c>
      <c r="J5" s="26" t="s">
        <v>308</v>
      </c>
      <c r="K5" s="18" t="s">
        <v>96</v>
      </c>
      <c r="L5" s="26" t="s">
        <v>309</v>
      </c>
      <c r="M5" s="29" t="s">
        <v>191</v>
      </c>
      <c r="N5" s="29" t="s">
        <v>361</v>
      </c>
      <c r="O5" s="29" t="s">
        <v>265</v>
      </c>
      <c r="P5" s="41" t="s">
        <v>71</v>
      </c>
      <c r="Q5" s="41" t="s">
        <v>77</v>
      </c>
      <c r="R5" s="41" t="s">
        <v>79</v>
      </c>
      <c r="S5" s="36" t="s">
        <v>415</v>
      </c>
      <c r="T5" s="69" t="s">
        <v>472</v>
      </c>
      <c r="U5" s="69" t="s">
        <v>483</v>
      </c>
      <c r="V5" s="69" t="s">
        <v>482</v>
      </c>
      <c r="W5" s="68" t="s">
        <v>481</v>
      </c>
      <c r="X5" s="69" t="s">
        <v>503</v>
      </c>
      <c r="Y5" s="70">
        <v>151</v>
      </c>
      <c r="Z5" s="71" t="s">
        <v>502</v>
      </c>
      <c r="AA5" s="65" t="s">
        <v>514</v>
      </c>
      <c r="AB5" s="70" t="s">
        <v>512</v>
      </c>
      <c r="AC5" s="68" t="s">
        <v>513</v>
      </c>
      <c r="AD5" s="65" t="s">
        <v>95</v>
      </c>
      <c r="AE5" s="65" t="s">
        <v>525</v>
      </c>
      <c r="AF5" s="65" t="s">
        <v>525</v>
      </c>
      <c r="AG5" s="65" t="s">
        <v>95</v>
      </c>
      <c r="AH5" s="65" t="s">
        <v>525</v>
      </c>
      <c r="AI5" s="65" t="s">
        <v>526</v>
      </c>
      <c r="AJ5" s="68" t="s">
        <v>539</v>
      </c>
      <c r="AK5" s="65" t="s">
        <v>540</v>
      </c>
      <c r="AL5" s="65" t="s">
        <v>541</v>
      </c>
      <c r="AM5" s="65" t="s">
        <v>95</v>
      </c>
      <c r="AN5" s="65" t="s">
        <v>95</v>
      </c>
      <c r="AO5" s="65" t="s">
        <v>525</v>
      </c>
      <c r="AP5" s="68" t="s">
        <v>589</v>
      </c>
      <c r="AQ5" s="68" t="s">
        <v>590</v>
      </c>
      <c r="AR5" s="68" t="s">
        <v>591</v>
      </c>
    </row>
    <row r="6" spans="1:44" s="2" customFormat="1" ht="226.5" customHeight="1" x14ac:dyDescent="0.25">
      <c r="A6" s="20" t="s">
        <v>212</v>
      </c>
      <c r="B6" s="17" t="s">
        <v>230</v>
      </c>
      <c r="C6" s="27" t="s">
        <v>12</v>
      </c>
      <c r="D6" s="28" t="s">
        <v>10</v>
      </c>
      <c r="E6" s="28" t="s">
        <v>11</v>
      </c>
      <c r="F6" s="27" t="s">
        <v>302</v>
      </c>
      <c r="G6" s="27" t="s">
        <v>23</v>
      </c>
      <c r="H6" s="18" t="s">
        <v>111</v>
      </c>
      <c r="I6" s="18" t="s">
        <v>114</v>
      </c>
      <c r="J6" s="26" t="s">
        <v>310</v>
      </c>
      <c r="K6" s="26" t="s">
        <v>97</v>
      </c>
      <c r="L6" s="26" t="s">
        <v>311</v>
      </c>
      <c r="M6" s="29" t="s">
        <v>191</v>
      </c>
      <c r="N6" s="29" t="s">
        <v>361</v>
      </c>
      <c r="O6" s="29" t="s">
        <v>362</v>
      </c>
      <c r="P6" s="41" t="s">
        <v>71</v>
      </c>
      <c r="Q6" s="41" t="s">
        <v>77</v>
      </c>
      <c r="R6" s="41" t="s">
        <v>79</v>
      </c>
      <c r="S6" s="36" t="s">
        <v>415</v>
      </c>
      <c r="T6" s="68" t="s">
        <v>475</v>
      </c>
      <c r="U6" s="65" t="s">
        <v>474</v>
      </c>
      <c r="V6" s="68" t="s">
        <v>476</v>
      </c>
      <c r="W6" s="68" t="s">
        <v>484</v>
      </c>
      <c r="X6" s="69" t="s">
        <v>503</v>
      </c>
      <c r="Y6" s="70">
        <v>128</v>
      </c>
      <c r="Z6" s="72" t="s">
        <v>504</v>
      </c>
      <c r="AA6" s="65" t="s">
        <v>95</v>
      </c>
      <c r="AB6" s="65" t="s">
        <v>516</v>
      </c>
      <c r="AC6" s="68" t="s">
        <v>515</v>
      </c>
      <c r="AD6" s="65" t="s">
        <v>95</v>
      </c>
      <c r="AE6" s="65" t="s">
        <v>525</v>
      </c>
      <c r="AF6" s="65" t="s">
        <v>525</v>
      </c>
      <c r="AG6" s="65" t="s">
        <v>527</v>
      </c>
      <c r="AH6" s="68" t="s">
        <v>528</v>
      </c>
      <c r="AI6" s="68" t="s">
        <v>529</v>
      </c>
      <c r="AJ6" s="68" t="s">
        <v>539</v>
      </c>
      <c r="AK6" s="68" t="s">
        <v>542</v>
      </c>
      <c r="AL6" s="68" t="s">
        <v>543</v>
      </c>
      <c r="AM6" s="68" t="s">
        <v>563</v>
      </c>
      <c r="AN6" s="68" t="s">
        <v>565</v>
      </c>
      <c r="AO6" s="68" t="s">
        <v>566</v>
      </c>
      <c r="AP6" s="68" t="s">
        <v>592</v>
      </c>
      <c r="AQ6" s="68" t="s">
        <v>593</v>
      </c>
      <c r="AR6" s="68" t="s">
        <v>867</v>
      </c>
    </row>
    <row r="7" spans="1:44" s="2" customFormat="1" ht="293.25" customHeight="1" x14ac:dyDescent="0.25">
      <c r="A7" s="20" t="s">
        <v>212</v>
      </c>
      <c r="B7" s="17" t="s">
        <v>89</v>
      </c>
      <c r="C7" s="27" t="s">
        <v>233</v>
      </c>
      <c r="D7" s="28" t="s">
        <v>6</v>
      </c>
      <c r="E7" s="28" t="s">
        <v>5</v>
      </c>
      <c r="F7" s="27" t="s">
        <v>450</v>
      </c>
      <c r="G7" s="27" t="s">
        <v>27</v>
      </c>
      <c r="H7" s="18" t="s">
        <v>135</v>
      </c>
      <c r="I7" s="18" t="s">
        <v>154</v>
      </c>
      <c r="J7" s="26" t="s">
        <v>155</v>
      </c>
      <c r="K7" s="26" t="s">
        <v>157</v>
      </c>
      <c r="L7" s="26" t="s">
        <v>156</v>
      </c>
      <c r="M7" s="29" t="s">
        <v>196</v>
      </c>
      <c r="N7" s="29" t="s">
        <v>195</v>
      </c>
      <c r="O7" s="29" t="s">
        <v>468</v>
      </c>
      <c r="P7" s="41" t="s">
        <v>54</v>
      </c>
      <c r="Q7" s="41" t="s">
        <v>55</v>
      </c>
      <c r="R7" s="41" t="s">
        <v>56</v>
      </c>
      <c r="S7" s="36" t="s">
        <v>58</v>
      </c>
      <c r="T7" s="68" t="s">
        <v>475</v>
      </c>
      <c r="U7" s="65" t="s">
        <v>474</v>
      </c>
      <c r="V7" s="68" t="s">
        <v>473</v>
      </c>
      <c r="W7" s="68" t="s">
        <v>485</v>
      </c>
      <c r="X7" s="69" t="s">
        <v>503</v>
      </c>
      <c r="Y7" s="70">
        <v>149</v>
      </c>
      <c r="Z7" s="69" t="s">
        <v>505</v>
      </c>
      <c r="AA7" s="65" t="s">
        <v>95</v>
      </c>
      <c r="AB7" s="65" t="s">
        <v>516</v>
      </c>
      <c r="AC7" s="68" t="s">
        <v>515</v>
      </c>
      <c r="AD7" s="65" t="s">
        <v>95</v>
      </c>
      <c r="AE7" s="65" t="s">
        <v>525</v>
      </c>
      <c r="AF7" s="65" t="s">
        <v>525</v>
      </c>
      <c r="AG7" s="65" t="s">
        <v>527</v>
      </c>
      <c r="AH7" s="68" t="s">
        <v>528</v>
      </c>
      <c r="AI7" s="68" t="s">
        <v>529</v>
      </c>
      <c r="AJ7" s="68" t="s">
        <v>539</v>
      </c>
      <c r="AK7" s="68" t="s">
        <v>544</v>
      </c>
      <c r="AL7" s="68" t="s">
        <v>545</v>
      </c>
      <c r="AM7" s="68" t="s">
        <v>563</v>
      </c>
      <c r="AN7" s="68" t="s">
        <v>565</v>
      </c>
      <c r="AO7" s="68" t="s">
        <v>566</v>
      </c>
      <c r="AP7" s="68" t="s">
        <v>592</v>
      </c>
      <c r="AQ7" s="68" t="s">
        <v>593</v>
      </c>
      <c r="AR7" s="68" t="s">
        <v>867</v>
      </c>
    </row>
    <row r="8" spans="1:44" s="2" customFormat="1" ht="399.75" customHeight="1" x14ac:dyDescent="0.25">
      <c r="A8" s="20" t="s">
        <v>212</v>
      </c>
      <c r="B8" s="17" t="s">
        <v>89</v>
      </c>
      <c r="C8" s="27" t="s">
        <v>233</v>
      </c>
      <c r="D8" s="28" t="s">
        <v>6</v>
      </c>
      <c r="E8" s="28" t="s">
        <v>5</v>
      </c>
      <c r="F8" s="27" t="s">
        <v>298</v>
      </c>
      <c r="G8" s="27" t="s">
        <v>297</v>
      </c>
      <c r="H8" s="18" t="s">
        <v>102</v>
      </c>
      <c r="I8" s="18" t="s">
        <v>129</v>
      </c>
      <c r="J8" s="26" t="s">
        <v>444</v>
      </c>
      <c r="K8" s="26" t="s">
        <v>130</v>
      </c>
      <c r="L8" s="26" t="s">
        <v>161</v>
      </c>
      <c r="M8" s="29" t="s">
        <v>191</v>
      </c>
      <c r="N8" s="29" t="s">
        <v>453</v>
      </c>
      <c r="O8" s="29" t="s">
        <v>201</v>
      </c>
      <c r="P8" s="41" t="s">
        <v>45</v>
      </c>
      <c r="Q8" s="41" t="s">
        <v>51</v>
      </c>
      <c r="R8" s="41" t="s">
        <v>53</v>
      </c>
      <c r="S8" s="36" t="s">
        <v>456</v>
      </c>
      <c r="T8" s="69" t="s">
        <v>479</v>
      </c>
      <c r="U8" s="69" t="s">
        <v>478</v>
      </c>
      <c r="V8" s="70" t="s">
        <v>477</v>
      </c>
      <c r="W8" s="69" t="s">
        <v>480</v>
      </c>
      <c r="X8" s="65" t="s">
        <v>95</v>
      </c>
      <c r="Y8" s="65" t="s">
        <v>95</v>
      </c>
      <c r="Z8" s="65" t="s">
        <v>95</v>
      </c>
      <c r="AA8" s="70" t="s">
        <v>514</v>
      </c>
      <c r="AB8" s="70" t="s">
        <v>514</v>
      </c>
      <c r="AC8" s="70" t="s">
        <v>514</v>
      </c>
      <c r="AD8" s="65" t="s">
        <v>95</v>
      </c>
      <c r="AE8" s="65" t="s">
        <v>525</v>
      </c>
      <c r="AF8" s="65" t="s">
        <v>525</v>
      </c>
      <c r="AG8" s="65" t="s">
        <v>525</v>
      </c>
      <c r="AH8" s="65" t="s">
        <v>525</v>
      </c>
      <c r="AI8" s="65" t="s">
        <v>525</v>
      </c>
      <c r="AJ8" s="68" t="s">
        <v>539</v>
      </c>
      <c r="AK8" s="68" t="s">
        <v>542</v>
      </c>
      <c r="AL8" s="68" t="s">
        <v>543</v>
      </c>
      <c r="AM8" s="65" t="s">
        <v>567</v>
      </c>
      <c r="AN8" s="65" t="s">
        <v>568</v>
      </c>
      <c r="AO8" s="68" t="s">
        <v>569</v>
      </c>
      <c r="AP8" s="68" t="s">
        <v>594</v>
      </c>
      <c r="AQ8" s="68" t="s">
        <v>595</v>
      </c>
      <c r="AR8" s="68" t="s">
        <v>596</v>
      </c>
    </row>
    <row r="9" spans="1:44" s="2" customFormat="1" ht="409.5" customHeight="1" x14ac:dyDescent="0.25">
      <c r="A9" s="20" t="s">
        <v>212</v>
      </c>
      <c r="B9" s="17" t="s">
        <v>89</v>
      </c>
      <c r="C9" s="27" t="s">
        <v>233</v>
      </c>
      <c r="D9" s="28" t="s">
        <v>6</v>
      </c>
      <c r="E9" s="28" t="s">
        <v>5</v>
      </c>
      <c r="F9" s="27" t="s">
        <v>269</v>
      </c>
      <c r="G9" s="27" t="s">
        <v>29</v>
      </c>
      <c r="H9" s="18" t="s">
        <v>115</v>
      </c>
      <c r="I9" s="18" t="s">
        <v>98</v>
      </c>
      <c r="J9" s="26" t="s">
        <v>312</v>
      </c>
      <c r="K9" s="18" t="s">
        <v>95</v>
      </c>
      <c r="L9" s="26" t="s">
        <v>313</v>
      </c>
      <c r="M9" s="29" t="s">
        <v>194</v>
      </c>
      <c r="N9" s="29" t="s">
        <v>359</v>
      </c>
      <c r="O9" s="29" t="s">
        <v>364</v>
      </c>
      <c r="P9" s="41" t="s">
        <v>18</v>
      </c>
      <c r="Q9" s="41" t="s">
        <v>40</v>
      </c>
      <c r="R9" s="41" t="s">
        <v>41</v>
      </c>
      <c r="S9" s="36" t="s">
        <v>414</v>
      </c>
      <c r="T9" s="68" t="s">
        <v>619</v>
      </c>
      <c r="U9" s="68" t="s">
        <v>614</v>
      </c>
      <c r="V9" s="69" t="s">
        <v>613</v>
      </c>
      <c r="W9" s="68" t="s">
        <v>612</v>
      </c>
      <c r="X9" s="69" t="s">
        <v>508</v>
      </c>
      <c r="Y9" s="69" t="s">
        <v>506</v>
      </c>
      <c r="Z9" s="68" t="s">
        <v>507</v>
      </c>
      <c r="AA9" s="65" t="s">
        <v>95</v>
      </c>
      <c r="AB9" s="68" t="s">
        <v>517</v>
      </c>
      <c r="AC9" s="68" t="s">
        <v>518</v>
      </c>
      <c r="AD9" s="65" t="s">
        <v>95</v>
      </c>
      <c r="AE9" s="65" t="s">
        <v>525</v>
      </c>
      <c r="AF9" s="65" t="s">
        <v>525</v>
      </c>
      <c r="AG9" s="68" t="s">
        <v>531</v>
      </c>
      <c r="AH9" s="68" t="s">
        <v>530</v>
      </c>
      <c r="AI9" s="68" t="s">
        <v>570</v>
      </c>
      <c r="AJ9" s="68" t="s">
        <v>546</v>
      </c>
      <c r="AK9" s="68" t="s">
        <v>547</v>
      </c>
      <c r="AL9" s="68" t="s">
        <v>548</v>
      </c>
      <c r="AM9" s="68" t="s">
        <v>571</v>
      </c>
      <c r="AN9" s="68" t="s">
        <v>572</v>
      </c>
      <c r="AO9" s="68" t="s">
        <v>573</v>
      </c>
      <c r="AP9" s="68" t="s">
        <v>597</v>
      </c>
      <c r="AQ9" s="68" t="s">
        <v>598</v>
      </c>
      <c r="AR9" s="68" t="s">
        <v>599</v>
      </c>
    </row>
    <row r="10" spans="1:44" s="2" customFormat="1" ht="409.5" customHeight="1" x14ac:dyDescent="0.25">
      <c r="A10" s="20" t="s">
        <v>212</v>
      </c>
      <c r="B10" s="17" t="s">
        <v>89</v>
      </c>
      <c r="C10" s="27" t="s">
        <v>233</v>
      </c>
      <c r="D10" s="28" t="s">
        <v>6</v>
      </c>
      <c r="E10" s="28" t="s">
        <v>5</v>
      </c>
      <c r="F10" s="27" t="s">
        <v>269</v>
      </c>
      <c r="G10" s="27" t="s">
        <v>301</v>
      </c>
      <c r="H10" s="18" t="s">
        <v>116</v>
      </c>
      <c r="I10" s="18" t="s">
        <v>100</v>
      </c>
      <c r="J10" s="26" t="s">
        <v>314</v>
      </c>
      <c r="K10" s="26" t="s">
        <v>315</v>
      </c>
      <c r="L10" s="26" t="s">
        <v>316</v>
      </c>
      <c r="M10" s="29" t="s">
        <v>192</v>
      </c>
      <c r="N10" s="29" t="s">
        <v>361</v>
      </c>
      <c r="O10" s="29" t="s">
        <v>365</v>
      </c>
      <c r="P10" s="41" t="s">
        <v>54</v>
      </c>
      <c r="Q10" s="41" t="s">
        <v>55</v>
      </c>
      <c r="R10" s="41" t="s">
        <v>59</v>
      </c>
      <c r="S10" s="36" t="s">
        <v>416</v>
      </c>
      <c r="T10" s="68" t="s">
        <v>488</v>
      </c>
      <c r="U10" s="65" t="s">
        <v>487</v>
      </c>
      <c r="V10" s="65" t="s">
        <v>486</v>
      </c>
      <c r="W10" s="68" t="s">
        <v>489</v>
      </c>
      <c r="X10" s="69" t="s">
        <v>508</v>
      </c>
      <c r="Y10" s="69" t="s">
        <v>506</v>
      </c>
      <c r="Z10" s="68" t="s">
        <v>507</v>
      </c>
      <c r="AA10" s="65" t="s">
        <v>95</v>
      </c>
      <c r="AB10" s="65" t="s">
        <v>519</v>
      </c>
      <c r="AC10" s="68" t="s">
        <v>520</v>
      </c>
      <c r="AD10" s="65" t="s">
        <v>95</v>
      </c>
      <c r="AE10" s="65" t="s">
        <v>525</v>
      </c>
      <c r="AF10" s="65" t="s">
        <v>525</v>
      </c>
      <c r="AG10" s="68" t="s">
        <v>531</v>
      </c>
      <c r="AH10" s="68" t="s">
        <v>530</v>
      </c>
      <c r="AI10" s="68" t="s">
        <v>570</v>
      </c>
      <c r="AJ10" s="68" t="s">
        <v>549</v>
      </c>
      <c r="AK10" s="69" t="s">
        <v>551</v>
      </c>
      <c r="AL10" s="68" t="s">
        <v>552</v>
      </c>
      <c r="AM10" s="68" t="s">
        <v>571</v>
      </c>
      <c r="AN10" s="68" t="s">
        <v>572</v>
      </c>
      <c r="AO10" s="68" t="s">
        <v>573</v>
      </c>
      <c r="AP10" s="68" t="s">
        <v>597</v>
      </c>
      <c r="AQ10" s="68" t="s">
        <v>598</v>
      </c>
      <c r="AR10" s="68" t="s">
        <v>599</v>
      </c>
    </row>
    <row r="11" spans="1:44" s="2" customFormat="1" ht="409.5" customHeight="1" x14ac:dyDescent="0.25">
      <c r="A11" s="20" t="s">
        <v>212</v>
      </c>
      <c r="B11" s="17" t="s">
        <v>89</v>
      </c>
      <c r="C11" s="27" t="s">
        <v>233</v>
      </c>
      <c r="D11" s="28" t="s">
        <v>6</v>
      </c>
      <c r="E11" s="28" t="s">
        <v>5</v>
      </c>
      <c r="F11" s="27" t="s">
        <v>269</v>
      </c>
      <c r="G11" s="27" t="s">
        <v>29</v>
      </c>
      <c r="H11" s="18" t="s">
        <v>128</v>
      </c>
      <c r="I11" s="18" t="s">
        <v>101</v>
      </c>
      <c r="J11" s="26" t="s">
        <v>317</v>
      </c>
      <c r="K11" s="26" t="s">
        <v>318</v>
      </c>
      <c r="L11" s="26" t="s">
        <v>319</v>
      </c>
      <c r="M11" s="29" t="s">
        <v>208</v>
      </c>
      <c r="N11" s="29" t="s">
        <v>361</v>
      </c>
      <c r="O11" s="29" t="s">
        <v>366</v>
      </c>
      <c r="P11" s="41" t="s">
        <v>54</v>
      </c>
      <c r="Q11" s="41" t="s">
        <v>64</v>
      </c>
      <c r="R11" s="41" t="s">
        <v>69</v>
      </c>
      <c r="S11" s="36" t="s">
        <v>417</v>
      </c>
      <c r="T11" s="68" t="s">
        <v>488</v>
      </c>
      <c r="U11" s="65" t="s">
        <v>487</v>
      </c>
      <c r="V11" s="65" t="s">
        <v>486</v>
      </c>
      <c r="W11" s="68" t="s">
        <v>489</v>
      </c>
      <c r="X11" s="69" t="s">
        <v>508</v>
      </c>
      <c r="Y11" s="69" t="s">
        <v>506</v>
      </c>
      <c r="Z11" s="68" t="s">
        <v>507</v>
      </c>
      <c r="AA11" s="65" t="s">
        <v>514</v>
      </c>
      <c r="AB11" s="65" t="s">
        <v>514</v>
      </c>
      <c r="AC11" s="65" t="s">
        <v>514</v>
      </c>
      <c r="AD11" s="65" t="s">
        <v>95</v>
      </c>
      <c r="AE11" s="65" t="s">
        <v>525</v>
      </c>
      <c r="AF11" s="65" t="s">
        <v>525</v>
      </c>
      <c r="AG11" s="68" t="s">
        <v>531</v>
      </c>
      <c r="AH11" s="68" t="s">
        <v>530</v>
      </c>
      <c r="AI11" s="68" t="s">
        <v>570</v>
      </c>
      <c r="AJ11" s="68" t="s">
        <v>549</v>
      </c>
      <c r="AK11" s="69" t="s">
        <v>551</v>
      </c>
      <c r="AL11" s="68" t="s">
        <v>552</v>
      </c>
      <c r="AM11" s="68" t="s">
        <v>571</v>
      </c>
      <c r="AN11" s="68" t="s">
        <v>572</v>
      </c>
      <c r="AO11" s="68" t="s">
        <v>573</v>
      </c>
      <c r="AP11" s="68" t="s">
        <v>597</v>
      </c>
      <c r="AQ11" s="68" t="s">
        <v>598</v>
      </c>
      <c r="AR11" s="68" t="s">
        <v>599</v>
      </c>
    </row>
    <row r="12" spans="1:44" s="2" customFormat="1" ht="342" customHeight="1" x14ac:dyDescent="0.25">
      <c r="A12" s="20" t="s">
        <v>212</v>
      </c>
      <c r="B12" s="17" t="s">
        <v>89</v>
      </c>
      <c r="C12" s="27" t="s">
        <v>233</v>
      </c>
      <c r="D12" s="28" t="s">
        <v>6</v>
      </c>
      <c r="E12" s="28" t="s">
        <v>5</v>
      </c>
      <c r="F12" s="27" t="s">
        <v>269</v>
      </c>
      <c r="G12" s="27" t="s">
        <v>29</v>
      </c>
      <c r="H12" s="18" t="s">
        <v>102</v>
      </c>
      <c r="I12" s="18" t="s">
        <v>117</v>
      </c>
      <c r="J12" s="26" t="s">
        <v>320</v>
      </c>
      <c r="K12" s="18" t="s">
        <v>95</v>
      </c>
      <c r="L12" s="26" t="s">
        <v>321</v>
      </c>
      <c r="M12" s="29" t="s">
        <v>193</v>
      </c>
      <c r="N12" s="29" t="s">
        <v>361</v>
      </c>
      <c r="O12" s="29" t="s">
        <v>367</v>
      </c>
      <c r="P12" s="41" t="s">
        <v>71</v>
      </c>
      <c r="Q12" s="41" t="s">
        <v>81</v>
      </c>
      <c r="R12" s="41" t="s">
        <v>80</v>
      </c>
      <c r="S12" s="36" t="s">
        <v>418</v>
      </c>
      <c r="T12" s="68" t="s">
        <v>488</v>
      </c>
      <c r="U12" s="65" t="s">
        <v>487</v>
      </c>
      <c r="V12" s="65" t="s">
        <v>486</v>
      </c>
      <c r="W12" s="68" t="s">
        <v>615</v>
      </c>
      <c r="X12" s="69" t="s">
        <v>508</v>
      </c>
      <c r="Y12" s="69" t="s">
        <v>506</v>
      </c>
      <c r="Z12" s="68" t="s">
        <v>507</v>
      </c>
      <c r="AA12" s="65" t="s">
        <v>514</v>
      </c>
      <c r="AB12" s="65" t="s">
        <v>514</v>
      </c>
      <c r="AC12" s="65" t="s">
        <v>514</v>
      </c>
      <c r="AD12" s="65" t="s">
        <v>95</v>
      </c>
      <c r="AE12" s="65" t="s">
        <v>525</v>
      </c>
      <c r="AF12" s="65" t="s">
        <v>525</v>
      </c>
      <c r="AG12" s="68" t="s">
        <v>531</v>
      </c>
      <c r="AH12" s="68" t="s">
        <v>530</v>
      </c>
      <c r="AI12" s="68" t="s">
        <v>570</v>
      </c>
      <c r="AJ12" s="68" t="s">
        <v>549</v>
      </c>
      <c r="AK12" s="69" t="s">
        <v>551</v>
      </c>
      <c r="AL12" s="68" t="s">
        <v>552</v>
      </c>
      <c r="AM12" s="68" t="s">
        <v>571</v>
      </c>
      <c r="AN12" s="68" t="s">
        <v>572</v>
      </c>
      <c r="AO12" s="68" t="s">
        <v>573</v>
      </c>
      <c r="AP12" s="68" t="s">
        <v>597</v>
      </c>
      <c r="AQ12" s="68" t="s">
        <v>598</v>
      </c>
      <c r="AR12" s="68" t="s">
        <v>599</v>
      </c>
    </row>
    <row r="13" spans="1:44" ht="312.75" customHeight="1" x14ac:dyDescent="0.25">
      <c r="A13" s="20" t="s">
        <v>212</v>
      </c>
      <c r="B13" s="17" t="s">
        <v>91</v>
      </c>
      <c r="C13" s="30" t="s">
        <v>273</v>
      </c>
      <c r="D13" s="43" t="s">
        <v>6</v>
      </c>
      <c r="E13" s="43" t="s">
        <v>7</v>
      </c>
      <c r="F13" s="30" t="s">
        <v>294</v>
      </c>
      <c r="G13" s="30" t="s">
        <v>295</v>
      </c>
      <c r="H13" s="18" t="s">
        <v>165</v>
      </c>
      <c r="I13" s="18" t="s">
        <v>164</v>
      </c>
      <c r="J13" s="26" t="s">
        <v>328</v>
      </c>
      <c r="K13" s="18" t="s">
        <v>95</v>
      </c>
      <c r="L13" s="26" t="s">
        <v>329</v>
      </c>
      <c r="M13" s="29" t="s">
        <v>266</v>
      </c>
      <c r="N13" s="29" t="s">
        <v>383</v>
      </c>
      <c r="O13" s="29" t="s">
        <v>384</v>
      </c>
      <c r="P13" s="41" t="s">
        <v>45</v>
      </c>
      <c r="Q13" s="41" t="s">
        <v>51</v>
      </c>
      <c r="R13" s="41" t="s">
        <v>52</v>
      </c>
      <c r="S13" s="36" t="s">
        <v>420</v>
      </c>
      <c r="T13" s="70" t="s">
        <v>493</v>
      </c>
      <c r="U13" s="70" t="s">
        <v>492</v>
      </c>
      <c r="V13" s="68" t="s">
        <v>491</v>
      </c>
      <c r="W13" s="68" t="s">
        <v>490</v>
      </c>
      <c r="X13" s="70" t="s">
        <v>510</v>
      </c>
      <c r="Y13" s="70">
        <v>177</v>
      </c>
      <c r="Z13" s="69" t="s">
        <v>511</v>
      </c>
      <c r="AA13" s="65" t="s">
        <v>95</v>
      </c>
      <c r="AB13" s="70" t="s">
        <v>519</v>
      </c>
      <c r="AC13" s="69" t="s">
        <v>521</v>
      </c>
      <c r="AD13" s="65" t="s">
        <v>95</v>
      </c>
      <c r="AE13" s="65" t="s">
        <v>525</v>
      </c>
      <c r="AF13" s="65" t="s">
        <v>525</v>
      </c>
      <c r="AG13" s="68" t="s">
        <v>532</v>
      </c>
      <c r="AH13" s="68" t="s">
        <v>533</v>
      </c>
      <c r="AI13" s="68" t="s">
        <v>534</v>
      </c>
      <c r="AJ13" s="68" t="s">
        <v>555</v>
      </c>
      <c r="AK13" s="69" t="s">
        <v>556</v>
      </c>
      <c r="AL13" s="68" t="s">
        <v>553</v>
      </c>
      <c r="AM13" s="65" t="s">
        <v>574</v>
      </c>
      <c r="AN13" s="68" t="s">
        <v>564</v>
      </c>
      <c r="AO13" s="68" t="s">
        <v>575</v>
      </c>
      <c r="AP13" s="74" t="s">
        <v>600</v>
      </c>
      <c r="AQ13" s="68" t="s">
        <v>601</v>
      </c>
      <c r="AR13" s="68" t="s">
        <v>867</v>
      </c>
    </row>
    <row r="14" spans="1:44" ht="359.25" customHeight="1" x14ac:dyDescent="0.25">
      <c r="A14" s="20" t="s">
        <v>212</v>
      </c>
      <c r="B14" s="17" t="s">
        <v>91</v>
      </c>
      <c r="C14" s="30" t="s">
        <v>232</v>
      </c>
      <c r="D14" s="43" t="s">
        <v>6</v>
      </c>
      <c r="E14" s="43" t="s">
        <v>7</v>
      </c>
      <c r="F14" s="30" t="s">
        <v>222</v>
      </c>
      <c r="G14" s="30" t="s">
        <v>231</v>
      </c>
      <c r="H14" s="18" t="s">
        <v>104</v>
      </c>
      <c r="I14" s="18" t="s">
        <v>166</v>
      </c>
      <c r="J14" s="26" t="s">
        <v>330</v>
      </c>
      <c r="K14" s="26" t="s">
        <v>210</v>
      </c>
      <c r="L14" s="26" t="s">
        <v>267</v>
      </c>
      <c r="M14" s="29" t="s">
        <v>191</v>
      </c>
      <c r="N14" s="29" t="s">
        <v>224</v>
      </c>
      <c r="O14" s="29" t="s">
        <v>385</v>
      </c>
      <c r="P14" s="41" t="s">
        <v>18</v>
      </c>
      <c r="Q14" s="41" t="s">
        <v>40</v>
      </c>
      <c r="R14" s="41" t="s">
        <v>41</v>
      </c>
      <c r="S14" s="36" t="s">
        <v>414</v>
      </c>
      <c r="T14" s="68" t="s">
        <v>475</v>
      </c>
      <c r="U14" s="70" t="s">
        <v>495</v>
      </c>
      <c r="V14" s="68" t="s">
        <v>473</v>
      </c>
      <c r="W14" s="68" t="s">
        <v>494</v>
      </c>
      <c r="X14" s="70" t="s">
        <v>510</v>
      </c>
      <c r="Y14" s="70">
        <v>176</v>
      </c>
      <c r="Z14" s="68" t="s">
        <v>509</v>
      </c>
      <c r="AA14" s="65" t="s">
        <v>95</v>
      </c>
      <c r="AB14" s="65" t="s">
        <v>519</v>
      </c>
      <c r="AC14" s="68" t="s">
        <v>520</v>
      </c>
      <c r="AD14" s="65" t="s">
        <v>95</v>
      </c>
      <c r="AE14" s="65" t="s">
        <v>525</v>
      </c>
      <c r="AF14" s="65" t="s">
        <v>525</v>
      </c>
      <c r="AG14" s="68" t="s">
        <v>531</v>
      </c>
      <c r="AH14" s="68" t="s">
        <v>530</v>
      </c>
      <c r="AI14" s="68" t="s">
        <v>535</v>
      </c>
      <c r="AJ14" s="68" t="s">
        <v>546</v>
      </c>
      <c r="AK14" s="68" t="s">
        <v>547</v>
      </c>
      <c r="AL14" s="68" t="s">
        <v>548</v>
      </c>
      <c r="AM14" s="69" t="s">
        <v>576</v>
      </c>
      <c r="AN14" s="68" t="s">
        <v>577</v>
      </c>
      <c r="AO14" s="68" t="s">
        <v>578</v>
      </c>
      <c r="AP14" s="75" t="s">
        <v>602</v>
      </c>
      <c r="AQ14" s="75" t="s">
        <v>603</v>
      </c>
      <c r="AR14" s="75" t="s">
        <v>604</v>
      </c>
    </row>
    <row r="15" spans="1:44" ht="243" customHeight="1" x14ac:dyDescent="0.25">
      <c r="A15" s="20" t="s">
        <v>212</v>
      </c>
      <c r="B15" s="17" t="s">
        <v>230</v>
      </c>
      <c r="C15" s="30" t="s">
        <v>232</v>
      </c>
      <c r="D15" s="28" t="s">
        <v>6</v>
      </c>
      <c r="E15" s="28" t="s">
        <v>7</v>
      </c>
      <c r="F15" s="27" t="s">
        <v>225</v>
      </c>
      <c r="G15" s="27" t="s">
        <v>226</v>
      </c>
      <c r="H15" s="18" t="s">
        <v>108</v>
      </c>
      <c r="I15" s="18" t="s">
        <v>109</v>
      </c>
      <c r="J15" s="26" t="s">
        <v>227</v>
      </c>
      <c r="K15" s="18" t="s">
        <v>95</v>
      </c>
      <c r="L15" s="26" t="s">
        <v>228</v>
      </c>
      <c r="M15" s="29" t="s">
        <v>194</v>
      </c>
      <c r="N15" s="29" t="s">
        <v>359</v>
      </c>
      <c r="O15" s="29" t="s">
        <v>360</v>
      </c>
      <c r="P15" s="41" t="s">
        <v>18</v>
      </c>
      <c r="Q15" s="41" t="s">
        <v>40</v>
      </c>
      <c r="R15" s="41" t="s">
        <v>41</v>
      </c>
      <c r="S15" s="36" t="s">
        <v>414</v>
      </c>
      <c r="T15" s="68" t="s">
        <v>475</v>
      </c>
      <c r="U15" s="70" t="s">
        <v>495</v>
      </c>
      <c r="V15" s="68" t="s">
        <v>473</v>
      </c>
      <c r="W15" s="68" t="s">
        <v>494</v>
      </c>
      <c r="X15" s="70" t="s">
        <v>510</v>
      </c>
      <c r="Y15" s="70">
        <v>176</v>
      </c>
      <c r="Z15" s="68" t="s">
        <v>509</v>
      </c>
      <c r="AA15" s="65" t="s">
        <v>95</v>
      </c>
      <c r="AB15" s="65" t="s">
        <v>519</v>
      </c>
      <c r="AC15" s="68" t="s">
        <v>520</v>
      </c>
      <c r="AD15" s="65" t="s">
        <v>95</v>
      </c>
      <c r="AE15" s="65" t="s">
        <v>525</v>
      </c>
      <c r="AF15" s="65" t="s">
        <v>525</v>
      </c>
      <c r="AG15" s="68" t="s">
        <v>531</v>
      </c>
      <c r="AH15" s="68" t="s">
        <v>530</v>
      </c>
      <c r="AI15" s="68" t="s">
        <v>535</v>
      </c>
      <c r="AJ15" s="68" t="s">
        <v>546</v>
      </c>
      <c r="AK15" s="68" t="s">
        <v>547</v>
      </c>
      <c r="AL15" s="68" t="s">
        <v>548</v>
      </c>
      <c r="AM15" s="69" t="s">
        <v>576</v>
      </c>
      <c r="AN15" s="68" t="s">
        <v>577</v>
      </c>
      <c r="AO15" s="68" t="s">
        <v>578</v>
      </c>
      <c r="AP15" s="75" t="s">
        <v>602</v>
      </c>
      <c r="AQ15" s="75" t="s">
        <v>603</v>
      </c>
      <c r="AR15" s="75" t="s">
        <v>604</v>
      </c>
    </row>
    <row r="16" spans="1:44" ht="347.25" customHeight="1" x14ac:dyDescent="0.25">
      <c r="A16" s="20" t="s">
        <v>212</v>
      </c>
      <c r="B16" s="17" t="s">
        <v>91</v>
      </c>
      <c r="C16" s="30" t="s">
        <v>278</v>
      </c>
      <c r="D16" s="28" t="s">
        <v>6</v>
      </c>
      <c r="E16" s="28" t="s">
        <v>7</v>
      </c>
      <c r="F16" s="27" t="s">
        <v>280</v>
      </c>
      <c r="G16" s="48" t="s">
        <v>279</v>
      </c>
      <c r="H16" s="18" t="s">
        <v>111</v>
      </c>
      <c r="I16" s="18" t="s">
        <v>110</v>
      </c>
      <c r="J16" s="26" t="s">
        <v>308</v>
      </c>
      <c r="K16" s="26" t="s">
        <v>186</v>
      </c>
      <c r="L16" s="26" t="s">
        <v>357</v>
      </c>
      <c r="M16" s="29" t="s">
        <v>191</v>
      </c>
      <c r="N16" s="29" t="s">
        <v>411</v>
      </c>
      <c r="O16" s="29" t="s">
        <v>261</v>
      </c>
      <c r="P16" s="41" t="s">
        <v>54</v>
      </c>
      <c r="Q16" s="41" t="s">
        <v>60</v>
      </c>
      <c r="R16" s="41" t="s">
        <v>61</v>
      </c>
      <c r="S16" s="36" t="s">
        <v>262</v>
      </c>
      <c r="T16" s="68" t="s">
        <v>475</v>
      </c>
      <c r="U16" s="70" t="s">
        <v>495</v>
      </c>
      <c r="V16" s="68" t="s">
        <v>473</v>
      </c>
      <c r="W16" s="68" t="s">
        <v>494</v>
      </c>
      <c r="X16" s="70" t="s">
        <v>510</v>
      </c>
      <c r="Y16" s="70">
        <v>176</v>
      </c>
      <c r="Z16" s="68" t="s">
        <v>509</v>
      </c>
      <c r="AA16" s="65" t="s">
        <v>95</v>
      </c>
      <c r="AB16" s="65" t="s">
        <v>95</v>
      </c>
      <c r="AC16" s="65" t="s">
        <v>95</v>
      </c>
      <c r="AD16" s="65" t="s">
        <v>95</v>
      </c>
      <c r="AE16" s="65" t="s">
        <v>525</v>
      </c>
      <c r="AF16" s="65" t="s">
        <v>525</v>
      </c>
      <c r="AG16" s="68" t="s">
        <v>531</v>
      </c>
      <c r="AH16" s="68" t="s">
        <v>530</v>
      </c>
      <c r="AI16" s="68" t="s">
        <v>535</v>
      </c>
      <c r="AJ16" s="68" t="s">
        <v>546</v>
      </c>
      <c r="AK16" s="68" t="s">
        <v>547</v>
      </c>
      <c r="AL16" s="68" t="s">
        <v>548</v>
      </c>
      <c r="AM16" s="69" t="s">
        <v>576</v>
      </c>
      <c r="AN16" s="68" t="s">
        <v>577</v>
      </c>
      <c r="AO16" s="68" t="s">
        <v>578</v>
      </c>
      <c r="AP16" s="75" t="s">
        <v>602</v>
      </c>
      <c r="AQ16" s="75" t="s">
        <v>603</v>
      </c>
      <c r="AR16" s="75" t="s">
        <v>748</v>
      </c>
    </row>
    <row r="17" spans="1:44" ht="306.75" customHeight="1" x14ac:dyDescent="0.25">
      <c r="A17" s="20" t="s">
        <v>212</v>
      </c>
      <c r="B17" s="17" t="s">
        <v>91</v>
      </c>
      <c r="C17" s="30" t="s">
        <v>275</v>
      </c>
      <c r="D17" s="43" t="s">
        <v>6</v>
      </c>
      <c r="E17" s="43" t="s">
        <v>7</v>
      </c>
      <c r="F17" s="30" t="s">
        <v>237</v>
      </c>
      <c r="G17" s="30" t="s">
        <v>31</v>
      </c>
      <c r="H17" s="18" t="s">
        <v>102</v>
      </c>
      <c r="I17" s="18" t="s">
        <v>160</v>
      </c>
      <c r="J17" s="26" t="s">
        <v>331</v>
      </c>
      <c r="K17" s="18" t="s">
        <v>95</v>
      </c>
      <c r="L17" s="26" t="s">
        <v>332</v>
      </c>
      <c r="M17" s="34" t="s">
        <v>95</v>
      </c>
      <c r="N17" s="67" t="s">
        <v>95</v>
      </c>
      <c r="O17" s="34" t="s">
        <v>95</v>
      </c>
      <c r="P17" s="41" t="s">
        <v>39</v>
      </c>
      <c r="Q17" s="41" t="s">
        <v>40</v>
      </c>
      <c r="R17" s="41" t="s">
        <v>42</v>
      </c>
      <c r="S17" s="36" t="s">
        <v>422</v>
      </c>
      <c r="T17" s="68" t="s">
        <v>640</v>
      </c>
      <c r="U17" s="68" t="s">
        <v>639</v>
      </c>
      <c r="V17" s="68" t="s">
        <v>638</v>
      </c>
      <c r="W17" s="68" t="s">
        <v>637</v>
      </c>
      <c r="X17" s="65" t="s">
        <v>94</v>
      </c>
      <c r="Y17" s="65" t="s">
        <v>94</v>
      </c>
      <c r="Z17" s="65" t="s">
        <v>94</v>
      </c>
      <c r="AA17" s="65" t="s">
        <v>95</v>
      </c>
      <c r="AB17" s="65" t="s">
        <v>95</v>
      </c>
      <c r="AC17" s="65" t="s">
        <v>95</v>
      </c>
      <c r="AD17" s="65" t="s">
        <v>95</v>
      </c>
      <c r="AE17" s="65" t="s">
        <v>525</v>
      </c>
      <c r="AF17" s="65" t="s">
        <v>525</v>
      </c>
      <c r="AG17" s="65" t="s">
        <v>536</v>
      </c>
      <c r="AH17" s="68" t="s">
        <v>537</v>
      </c>
      <c r="AI17" s="68" t="s">
        <v>538</v>
      </c>
      <c r="AJ17" s="69" t="s">
        <v>554</v>
      </c>
      <c r="AK17" s="69" t="s">
        <v>557</v>
      </c>
      <c r="AL17" s="69" t="s">
        <v>558</v>
      </c>
      <c r="AM17" s="70" t="s">
        <v>579</v>
      </c>
      <c r="AN17" s="70" t="s">
        <v>580</v>
      </c>
      <c r="AO17" s="68" t="s">
        <v>581</v>
      </c>
      <c r="AP17" s="74" t="s">
        <v>605</v>
      </c>
      <c r="AQ17" s="68" t="s">
        <v>595</v>
      </c>
      <c r="AR17" s="68" t="s">
        <v>606</v>
      </c>
    </row>
    <row r="18" spans="1:44" ht="275.25" customHeight="1" x14ac:dyDescent="0.25">
      <c r="A18" s="20" t="s">
        <v>212</v>
      </c>
      <c r="B18" s="17" t="s">
        <v>91</v>
      </c>
      <c r="C18" s="30" t="s">
        <v>273</v>
      </c>
      <c r="D18" s="43" t="s">
        <v>6</v>
      </c>
      <c r="E18" s="43" t="s">
        <v>7</v>
      </c>
      <c r="F18" s="27" t="s">
        <v>292</v>
      </c>
      <c r="G18" s="44" t="s">
        <v>293</v>
      </c>
      <c r="H18" s="18" t="s">
        <v>106</v>
      </c>
      <c r="I18" s="18" t="s">
        <v>107</v>
      </c>
      <c r="J18" s="26" t="s">
        <v>333</v>
      </c>
      <c r="K18" s="18" t="s">
        <v>94</v>
      </c>
      <c r="L18" s="26" t="s">
        <v>306</v>
      </c>
      <c r="M18" s="29" t="s">
        <v>190</v>
      </c>
      <c r="N18" s="29" t="s">
        <v>388</v>
      </c>
      <c r="O18" s="29" t="s">
        <v>389</v>
      </c>
      <c r="P18" s="41" t="s">
        <v>39</v>
      </c>
      <c r="Q18" s="41" t="s">
        <v>40</v>
      </c>
      <c r="R18" s="41" t="s">
        <v>42</v>
      </c>
      <c r="S18" s="36" t="s">
        <v>422</v>
      </c>
      <c r="T18" s="68" t="s">
        <v>623</v>
      </c>
      <c r="U18" s="68" t="s">
        <v>622</v>
      </c>
      <c r="V18" s="68" t="s">
        <v>621</v>
      </c>
      <c r="W18" s="68" t="s">
        <v>624</v>
      </c>
      <c r="X18" s="65" t="s">
        <v>94</v>
      </c>
      <c r="Y18" s="65" t="s">
        <v>94</v>
      </c>
      <c r="Z18" s="65" t="s">
        <v>94</v>
      </c>
      <c r="AA18" s="65" t="s">
        <v>95</v>
      </c>
      <c r="AB18" s="65" t="s">
        <v>95</v>
      </c>
      <c r="AC18" s="65" t="s">
        <v>95</v>
      </c>
      <c r="AD18" s="65" t="s">
        <v>95</v>
      </c>
      <c r="AE18" s="65" t="s">
        <v>525</v>
      </c>
      <c r="AF18" s="65" t="s">
        <v>525</v>
      </c>
      <c r="AG18" s="65" t="s">
        <v>536</v>
      </c>
      <c r="AH18" s="68" t="s">
        <v>537</v>
      </c>
      <c r="AI18" s="68" t="s">
        <v>538</v>
      </c>
      <c r="AJ18" s="69" t="s">
        <v>554</v>
      </c>
      <c r="AK18" s="69" t="s">
        <v>557</v>
      </c>
      <c r="AL18" s="69" t="s">
        <v>558</v>
      </c>
      <c r="AM18" s="70" t="s">
        <v>579</v>
      </c>
      <c r="AN18" s="70" t="s">
        <v>580</v>
      </c>
      <c r="AO18" s="68" t="s">
        <v>581</v>
      </c>
      <c r="AP18" s="74" t="s">
        <v>605</v>
      </c>
      <c r="AQ18" s="68" t="s">
        <v>595</v>
      </c>
      <c r="AR18" s="68" t="s">
        <v>606</v>
      </c>
    </row>
    <row r="19" spans="1:44" ht="321.75" customHeight="1" x14ac:dyDescent="0.25">
      <c r="A19" s="20" t="s">
        <v>212</v>
      </c>
      <c r="B19" s="17" t="s">
        <v>238</v>
      </c>
      <c r="C19" s="30" t="s">
        <v>234</v>
      </c>
      <c r="D19" s="43" t="s">
        <v>6</v>
      </c>
      <c r="E19" s="43" t="s">
        <v>8</v>
      </c>
      <c r="F19" s="30" t="s">
        <v>272</v>
      </c>
      <c r="G19" s="30" t="s">
        <v>271</v>
      </c>
      <c r="H19" s="18" t="s">
        <v>168</v>
      </c>
      <c r="I19" s="18" t="s">
        <v>136</v>
      </c>
      <c r="J19" s="26" t="s">
        <v>334</v>
      </c>
      <c r="K19" s="26" t="s">
        <v>169</v>
      </c>
      <c r="L19" s="26" t="s">
        <v>268</v>
      </c>
      <c r="M19" s="29" t="s">
        <v>194</v>
      </c>
      <c r="N19" s="29" t="s">
        <v>359</v>
      </c>
      <c r="O19" s="29" t="s">
        <v>390</v>
      </c>
      <c r="P19" s="41" t="s">
        <v>54</v>
      </c>
      <c r="Q19" s="41" t="s">
        <v>55</v>
      </c>
      <c r="R19" s="41" t="s">
        <v>56</v>
      </c>
      <c r="S19" s="36" t="s">
        <v>419</v>
      </c>
      <c r="T19" s="68" t="s">
        <v>475</v>
      </c>
      <c r="U19" s="70" t="s">
        <v>496</v>
      </c>
      <c r="V19" s="68" t="s">
        <v>473</v>
      </c>
      <c r="W19" s="68" t="s">
        <v>485</v>
      </c>
      <c r="X19" s="69" t="s">
        <v>503</v>
      </c>
      <c r="Y19" s="70">
        <v>149</v>
      </c>
      <c r="Z19" s="25" t="s">
        <v>505</v>
      </c>
      <c r="AA19" s="66"/>
      <c r="AB19" s="70" t="s">
        <v>516</v>
      </c>
      <c r="AC19" s="69" t="s">
        <v>522</v>
      </c>
      <c r="AD19" s="65" t="s">
        <v>95</v>
      </c>
      <c r="AE19" s="65" t="s">
        <v>525</v>
      </c>
      <c r="AF19" s="65" t="s">
        <v>525</v>
      </c>
      <c r="AG19" s="65" t="s">
        <v>527</v>
      </c>
      <c r="AH19" s="68" t="s">
        <v>528</v>
      </c>
      <c r="AI19" s="68" t="s">
        <v>529</v>
      </c>
      <c r="AJ19" s="68" t="s">
        <v>539</v>
      </c>
      <c r="AK19" s="68" t="s">
        <v>544</v>
      </c>
      <c r="AL19" s="68" t="s">
        <v>545</v>
      </c>
      <c r="AM19" s="70" t="s">
        <v>582</v>
      </c>
      <c r="AN19" s="69" t="s">
        <v>583</v>
      </c>
      <c r="AO19" s="68" t="s">
        <v>584</v>
      </c>
      <c r="AP19" s="68" t="s">
        <v>608</v>
      </c>
      <c r="AQ19" s="68" t="s">
        <v>607</v>
      </c>
      <c r="AR19" s="68" t="s">
        <v>867</v>
      </c>
    </row>
    <row r="20" spans="1:44" s="2" customFormat="1" ht="299.25" customHeight="1" x14ac:dyDescent="0.25">
      <c r="A20" s="20" t="s">
        <v>212</v>
      </c>
      <c r="B20" s="17" t="s">
        <v>238</v>
      </c>
      <c r="C20" s="30" t="s">
        <v>234</v>
      </c>
      <c r="D20" s="43" t="s">
        <v>6</v>
      </c>
      <c r="E20" s="43" t="s">
        <v>8</v>
      </c>
      <c r="F20" s="30" t="s">
        <v>282</v>
      </c>
      <c r="G20" s="30" t="s">
        <v>33</v>
      </c>
      <c r="H20" s="32" t="s">
        <v>118</v>
      </c>
      <c r="I20" s="32" t="s">
        <v>170</v>
      </c>
      <c r="J20" s="42" t="s">
        <v>335</v>
      </c>
      <c r="K20" s="32" t="s">
        <v>95</v>
      </c>
      <c r="L20" s="42" t="s">
        <v>336</v>
      </c>
      <c r="M20" s="38" t="s">
        <v>193</v>
      </c>
      <c r="N20" s="38" t="s">
        <v>361</v>
      </c>
      <c r="O20" s="38" t="s">
        <v>391</v>
      </c>
      <c r="P20" s="41" t="s">
        <v>39</v>
      </c>
      <c r="Q20" s="41" t="s">
        <v>40</v>
      </c>
      <c r="R20" s="41" t="s">
        <v>42</v>
      </c>
      <c r="S20" s="37" t="s">
        <v>424</v>
      </c>
      <c r="T20" s="68" t="s">
        <v>500</v>
      </c>
      <c r="U20" s="65" t="s">
        <v>499</v>
      </c>
      <c r="V20" s="65" t="s">
        <v>498</v>
      </c>
      <c r="W20" s="68" t="s">
        <v>497</v>
      </c>
      <c r="X20" s="69" t="s">
        <v>503</v>
      </c>
      <c r="Y20" s="70">
        <v>151</v>
      </c>
      <c r="Z20" s="71" t="s">
        <v>502</v>
      </c>
      <c r="AA20" s="65"/>
      <c r="AB20" s="68" t="s">
        <v>517</v>
      </c>
      <c r="AC20" s="68" t="s">
        <v>518</v>
      </c>
      <c r="AD20" s="65" t="s">
        <v>95</v>
      </c>
      <c r="AE20" s="65" t="s">
        <v>525</v>
      </c>
      <c r="AF20" s="65" t="s">
        <v>525</v>
      </c>
      <c r="AG20" s="65" t="s">
        <v>536</v>
      </c>
      <c r="AH20" s="68" t="s">
        <v>537</v>
      </c>
      <c r="AI20" s="68" t="s">
        <v>538</v>
      </c>
      <c r="AJ20" s="68" t="s">
        <v>560</v>
      </c>
      <c r="AK20" s="68" t="s">
        <v>559</v>
      </c>
      <c r="AL20" s="68" t="s">
        <v>545</v>
      </c>
      <c r="AM20" s="70" t="s">
        <v>582</v>
      </c>
      <c r="AN20" s="69" t="s">
        <v>583</v>
      </c>
      <c r="AO20" s="68" t="s">
        <v>584</v>
      </c>
      <c r="AP20" s="68" t="s">
        <v>608</v>
      </c>
      <c r="AQ20" s="68" t="s">
        <v>610</v>
      </c>
      <c r="AR20" s="68" t="s">
        <v>611</v>
      </c>
    </row>
    <row r="21" spans="1:44" ht="409.5" customHeight="1" x14ac:dyDescent="0.25">
      <c r="A21" s="20" t="s">
        <v>212</v>
      </c>
      <c r="B21" s="17" t="s">
        <v>221</v>
      </c>
      <c r="C21" s="27" t="s">
        <v>234</v>
      </c>
      <c r="D21" s="28" t="s">
        <v>6</v>
      </c>
      <c r="E21" s="28" t="s">
        <v>8</v>
      </c>
      <c r="F21" s="27" t="s">
        <v>235</v>
      </c>
      <c r="G21" s="27" t="s">
        <v>34</v>
      </c>
      <c r="H21" s="18" t="s">
        <v>118</v>
      </c>
      <c r="I21" s="18" t="s">
        <v>120</v>
      </c>
      <c r="J21" s="26" t="s">
        <v>322</v>
      </c>
      <c r="K21" s="18" t="s">
        <v>119</v>
      </c>
      <c r="L21" s="26" t="s">
        <v>323</v>
      </c>
      <c r="M21" s="29" t="s">
        <v>194</v>
      </c>
      <c r="N21" s="29" t="s">
        <v>359</v>
      </c>
      <c r="O21" s="29" t="s">
        <v>368</v>
      </c>
      <c r="P21" s="41" t="s">
        <v>54</v>
      </c>
      <c r="Q21" s="41" t="s">
        <v>55</v>
      </c>
      <c r="R21" s="41" t="s">
        <v>56</v>
      </c>
      <c r="S21" s="36" t="s">
        <v>419</v>
      </c>
      <c r="T21" s="68" t="s">
        <v>500</v>
      </c>
      <c r="U21" s="65" t="s">
        <v>499</v>
      </c>
      <c r="V21" s="65" t="s">
        <v>498</v>
      </c>
      <c r="W21" s="68" t="s">
        <v>497</v>
      </c>
      <c r="X21" s="69" t="s">
        <v>503</v>
      </c>
      <c r="Y21" s="70">
        <v>151</v>
      </c>
      <c r="Z21" s="71" t="s">
        <v>502</v>
      </c>
      <c r="AA21" s="66"/>
      <c r="AB21" s="68" t="s">
        <v>517</v>
      </c>
      <c r="AC21" s="68" t="s">
        <v>518</v>
      </c>
      <c r="AD21" s="65" t="s">
        <v>95</v>
      </c>
      <c r="AE21" s="65" t="s">
        <v>525</v>
      </c>
      <c r="AF21" s="65" t="s">
        <v>525</v>
      </c>
      <c r="AG21" s="68" t="s">
        <v>531</v>
      </c>
      <c r="AH21" s="68" t="s">
        <v>530</v>
      </c>
      <c r="AI21" s="68" t="s">
        <v>535</v>
      </c>
      <c r="AJ21" s="68" t="s">
        <v>562</v>
      </c>
      <c r="AK21" s="73" t="s">
        <v>550</v>
      </c>
      <c r="AL21" s="68" t="s">
        <v>561</v>
      </c>
      <c r="AM21" s="69" t="s">
        <v>576</v>
      </c>
      <c r="AN21" s="68" t="s">
        <v>577</v>
      </c>
      <c r="AO21" s="68" t="s">
        <v>578</v>
      </c>
      <c r="AP21" s="68" t="s">
        <v>608</v>
      </c>
      <c r="AQ21" s="68" t="s">
        <v>610</v>
      </c>
      <c r="AR21" s="68" t="s">
        <v>611</v>
      </c>
    </row>
    <row r="22" spans="1:44" s="2" customFormat="1" ht="303" customHeight="1" x14ac:dyDescent="0.25">
      <c r="A22" s="20" t="s">
        <v>213</v>
      </c>
      <c r="B22" s="17" t="s">
        <v>230</v>
      </c>
      <c r="C22" s="27" t="s">
        <v>12</v>
      </c>
      <c r="D22" s="28" t="s">
        <v>10</v>
      </c>
      <c r="E22" s="28" t="s">
        <v>11</v>
      </c>
      <c r="F22" s="27" t="s">
        <v>302</v>
      </c>
      <c r="G22" s="27" t="s">
        <v>23</v>
      </c>
      <c r="H22" s="18" t="s">
        <v>111</v>
      </c>
      <c r="I22" s="18" t="s">
        <v>114</v>
      </c>
      <c r="J22" s="26" t="s">
        <v>310</v>
      </c>
      <c r="K22" s="26" t="s">
        <v>97</v>
      </c>
      <c r="L22" s="26" t="s">
        <v>311</v>
      </c>
      <c r="M22" s="29" t="s">
        <v>191</v>
      </c>
      <c r="N22" s="29" t="s">
        <v>361</v>
      </c>
      <c r="O22" s="29" t="s">
        <v>362</v>
      </c>
      <c r="P22" s="41" t="s">
        <v>71</v>
      </c>
      <c r="Q22" s="41" t="s">
        <v>77</v>
      </c>
      <c r="R22" s="41" t="s">
        <v>79</v>
      </c>
      <c r="S22" s="36" t="s">
        <v>415</v>
      </c>
      <c r="T22" s="65"/>
      <c r="U22" s="65" t="s">
        <v>95</v>
      </c>
      <c r="V22" s="65" t="s">
        <v>95</v>
      </c>
      <c r="W22" s="65" t="s">
        <v>95</v>
      </c>
      <c r="X22" s="65" t="s">
        <v>94</v>
      </c>
      <c r="Y22" s="65" t="s">
        <v>94</v>
      </c>
      <c r="Z22" s="65" t="s">
        <v>94</v>
      </c>
      <c r="AA22" s="65" t="s">
        <v>514</v>
      </c>
      <c r="AB22" s="65" t="s">
        <v>514</v>
      </c>
      <c r="AC22" s="65" t="s">
        <v>514</v>
      </c>
      <c r="AD22" s="65" t="s">
        <v>95</v>
      </c>
      <c r="AE22" s="65" t="s">
        <v>95</v>
      </c>
      <c r="AF22" s="65" t="s">
        <v>95</v>
      </c>
      <c r="AG22" s="65" t="s">
        <v>95</v>
      </c>
      <c r="AH22" s="65" t="s">
        <v>95</v>
      </c>
      <c r="AI22" s="65" t="s">
        <v>95</v>
      </c>
      <c r="AJ22" s="65" t="s">
        <v>95</v>
      </c>
      <c r="AK22" s="65" t="s">
        <v>95</v>
      </c>
      <c r="AL22" s="65" t="s">
        <v>95</v>
      </c>
      <c r="AM22" s="65" t="s">
        <v>95</v>
      </c>
      <c r="AN22" s="65" t="s">
        <v>95</v>
      </c>
      <c r="AO22" s="65" t="s">
        <v>95</v>
      </c>
      <c r="AP22" s="65" t="s">
        <v>95</v>
      </c>
      <c r="AQ22" s="65" t="s">
        <v>95</v>
      </c>
      <c r="AR22" s="65" t="s">
        <v>95</v>
      </c>
    </row>
    <row r="23" spans="1:44" s="2" customFormat="1" ht="297.75" customHeight="1" x14ac:dyDescent="0.25">
      <c r="A23" s="20" t="s">
        <v>213</v>
      </c>
      <c r="B23" s="17" t="s">
        <v>89</v>
      </c>
      <c r="C23" s="27" t="s">
        <v>233</v>
      </c>
      <c r="D23" s="28" t="s">
        <v>6</v>
      </c>
      <c r="E23" s="28" t="s">
        <v>5</v>
      </c>
      <c r="F23" s="27" t="s">
        <v>436</v>
      </c>
      <c r="G23" s="27" t="s">
        <v>270</v>
      </c>
      <c r="H23" s="18" t="s">
        <v>122</v>
      </c>
      <c r="I23" s="18" t="s">
        <v>121</v>
      </c>
      <c r="J23" s="26" t="s">
        <v>324</v>
      </c>
      <c r="K23" s="26" t="s">
        <v>123</v>
      </c>
      <c r="L23" s="26" t="s">
        <v>325</v>
      </c>
      <c r="M23" s="29" t="s">
        <v>190</v>
      </c>
      <c r="N23" s="29" t="s">
        <v>240</v>
      </c>
      <c r="O23" s="29" t="s">
        <v>369</v>
      </c>
      <c r="P23" s="41" t="s">
        <v>54</v>
      </c>
      <c r="Q23" s="41" t="s">
        <v>64</v>
      </c>
      <c r="R23" s="41" t="s">
        <v>69</v>
      </c>
      <c r="S23" s="36" t="s">
        <v>70</v>
      </c>
      <c r="T23" s="65"/>
      <c r="U23" s="65" t="s">
        <v>95</v>
      </c>
      <c r="V23" s="65" t="s">
        <v>95</v>
      </c>
      <c r="W23" s="65" t="s">
        <v>95</v>
      </c>
      <c r="X23" s="65" t="s">
        <v>94</v>
      </c>
      <c r="Y23" s="65" t="s">
        <v>94</v>
      </c>
      <c r="Z23" s="65" t="s">
        <v>94</v>
      </c>
      <c r="AA23" s="65" t="s">
        <v>514</v>
      </c>
      <c r="AB23" s="65" t="s">
        <v>514</v>
      </c>
      <c r="AC23" s="65" t="s">
        <v>514</v>
      </c>
      <c r="AD23" s="65" t="s">
        <v>95</v>
      </c>
      <c r="AE23" s="65" t="s">
        <v>95</v>
      </c>
      <c r="AF23" s="65" t="s">
        <v>95</v>
      </c>
      <c r="AG23" s="65" t="s">
        <v>95</v>
      </c>
      <c r="AH23" s="65" t="s">
        <v>95</v>
      </c>
      <c r="AI23" s="65" t="s">
        <v>95</v>
      </c>
      <c r="AJ23" s="65" t="s">
        <v>95</v>
      </c>
      <c r="AK23" s="65" t="s">
        <v>95</v>
      </c>
      <c r="AL23" s="65" t="s">
        <v>95</v>
      </c>
      <c r="AM23" s="65" t="s">
        <v>95</v>
      </c>
      <c r="AN23" s="65" t="s">
        <v>95</v>
      </c>
      <c r="AO23" s="65" t="s">
        <v>95</v>
      </c>
      <c r="AP23" s="65" t="s">
        <v>95</v>
      </c>
      <c r="AQ23" s="65" t="s">
        <v>95</v>
      </c>
      <c r="AR23" s="65" t="s">
        <v>95</v>
      </c>
    </row>
    <row r="24" spans="1:44" s="2" customFormat="1" ht="300" customHeight="1" x14ac:dyDescent="0.25">
      <c r="A24" s="20" t="s">
        <v>213</v>
      </c>
      <c r="B24" s="17" t="s">
        <v>89</v>
      </c>
      <c r="C24" s="27" t="s">
        <v>233</v>
      </c>
      <c r="D24" s="28" t="s">
        <v>6</v>
      </c>
      <c r="E24" s="28" t="s">
        <v>5</v>
      </c>
      <c r="F24" s="27" t="s">
        <v>436</v>
      </c>
      <c r="G24" s="27" t="s">
        <v>24</v>
      </c>
      <c r="H24" s="18" t="s">
        <v>122</v>
      </c>
      <c r="I24" s="18" t="s">
        <v>438</v>
      </c>
      <c r="J24" s="26" t="s">
        <v>326</v>
      </c>
      <c r="K24" s="26" t="s">
        <v>123</v>
      </c>
      <c r="L24" s="26" t="s">
        <v>327</v>
      </c>
      <c r="M24" s="29" t="s">
        <v>191</v>
      </c>
      <c r="N24" s="29" t="s">
        <v>263</v>
      </c>
      <c r="O24" s="29" t="s">
        <v>370</v>
      </c>
      <c r="P24" s="41" t="s">
        <v>54</v>
      </c>
      <c r="Q24" s="41" t="s">
        <v>64</v>
      </c>
      <c r="R24" s="41" t="s">
        <v>69</v>
      </c>
      <c r="S24" s="36" t="s">
        <v>70</v>
      </c>
      <c r="T24" s="65"/>
      <c r="U24" s="65" t="s">
        <v>95</v>
      </c>
      <c r="V24" s="65" t="s">
        <v>95</v>
      </c>
      <c r="W24" s="65" t="s">
        <v>95</v>
      </c>
      <c r="X24" s="65" t="s">
        <v>94</v>
      </c>
      <c r="Y24" s="65" t="s">
        <v>94</v>
      </c>
      <c r="Z24" s="65" t="s">
        <v>94</v>
      </c>
      <c r="AA24" s="65" t="s">
        <v>514</v>
      </c>
      <c r="AB24" s="65" t="s">
        <v>514</v>
      </c>
      <c r="AC24" s="65" t="s">
        <v>514</v>
      </c>
      <c r="AD24" s="65" t="s">
        <v>95</v>
      </c>
      <c r="AE24" s="65" t="s">
        <v>95</v>
      </c>
      <c r="AF24" s="65" t="s">
        <v>95</v>
      </c>
      <c r="AG24" s="65" t="s">
        <v>95</v>
      </c>
      <c r="AH24" s="65" t="s">
        <v>95</v>
      </c>
      <c r="AI24" s="65" t="s">
        <v>95</v>
      </c>
      <c r="AJ24" s="65" t="s">
        <v>95</v>
      </c>
      <c r="AK24" s="65" t="s">
        <v>95</v>
      </c>
      <c r="AL24" s="65" t="s">
        <v>95</v>
      </c>
      <c r="AM24" s="65" t="s">
        <v>95</v>
      </c>
      <c r="AN24" s="65" t="s">
        <v>95</v>
      </c>
      <c r="AO24" s="65" t="s">
        <v>95</v>
      </c>
      <c r="AP24" s="65" t="s">
        <v>95</v>
      </c>
      <c r="AQ24" s="65" t="s">
        <v>95</v>
      </c>
      <c r="AR24" s="65" t="s">
        <v>95</v>
      </c>
    </row>
    <row r="25" spans="1:44" s="2" customFormat="1" ht="297.75" customHeight="1" x14ac:dyDescent="0.25">
      <c r="A25" s="20" t="s">
        <v>213</v>
      </c>
      <c r="B25" s="17" t="s">
        <v>89</v>
      </c>
      <c r="C25" s="27" t="s">
        <v>434</v>
      </c>
      <c r="D25" s="28" t="s">
        <v>6</v>
      </c>
      <c r="E25" s="28" t="s">
        <v>5</v>
      </c>
      <c r="F25" s="27" t="s">
        <v>436</v>
      </c>
      <c r="G25" s="27" t="s">
        <v>24</v>
      </c>
      <c r="H25" s="18" t="s">
        <v>124</v>
      </c>
      <c r="I25" s="18" t="s">
        <v>125</v>
      </c>
      <c r="J25" s="26" t="s">
        <v>440</v>
      </c>
      <c r="K25" s="26" t="s">
        <v>126</v>
      </c>
      <c r="L25" s="26" t="s">
        <v>439</v>
      </c>
      <c r="M25" s="29" t="s">
        <v>264</v>
      </c>
      <c r="N25" s="29" t="s">
        <v>263</v>
      </c>
      <c r="O25" s="29" t="s">
        <v>265</v>
      </c>
      <c r="P25" s="41" t="s">
        <v>71</v>
      </c>
      <c r="Q25" s="41" t="s">
        <v>72</v>
      </c>
      <c r="R25" s="41" t="s">
        <v>73</v>
      </c>
      <c r="S25" s="36" t="s">
        <v>75</v>
      </c>
      <c r="T25" s="65"/>
      <c r="U25" s="65" t="s">
        <v>95</v>
      </c>
      <c r="V25" s="65" t="s">
        <v>95</v>
      </c>
      <c r="W25" s="65" t="s">
        <v>95</v>
      </c>
      <c r="X25" s="65" t="s">
        <v>94</v>
      </c>
      <c r="Y25" s="65" t="s">
        <v>94</v>
      </c>
      <c r="Z25" s="65" t="s">
        <v>94</v>
      </c>
      <c r="AA25" s="65" t="s">
        <v>514</v>
      </c>
      <c r="AB25" s="65" t="s">
        <v>514</v>
      </c>
      <c r="AC25" s="65" t="s">
        <v>514</v>
      </c>
      <c r="AD25" s="65" t="s">
        <v>95</v>
      </c>
      <c r="AE25" s="65" t="s">
        <v>95</v>
      </c>
      <c r="AF25" s="65" t="s">
        <v>95</v>
      </c>
      <c r="AG25" s="65" t="s">
        <v>95</v>
      </c>
      <c r="AH25" s="65" t="s">
        <v>95</v>
      </c>
      <c r="AI25" s="65" t="s">
        <v>95</v>
      </c>
      <c r="AJ25" s="65" t="s">
        <v>95</v>
      </c>
      <c r="AK25" s="65" t="s">
        <v>95</v>
      </c>
      <c r="AL25" s="65" t="s">
        <v>95</v>
      </c>
      <c r="AM25" s="65" t="s">
        <v>95</v>
      </c>
      <c r="AN25" s="65" t="s">
        <v>95</v>
      </c>
      <c r="AO25" s="65" t="s">
        <v>95</v>
      </c>
      <c r="AP25" s="65" t="s">
        <v>95</v>
      </c>
      <c r="AQ25" s="65" t="s">
        <v>95</v>
      </c>
      <c r="AR25" s="65" t="s">
        <v>95</v>
      </c>
    </row>
    <row r="26" spans="1:44" s="2" customFormat="1" ht="292.5" customHeight="1" x14ac:dyDescent="0.25">
      <c r="A26" s="20" t="s">
        <v>213</v>
      </c>
      <c r="B26" s="17" t="s">
        <v>89</v>
      </c>
      <c r="C26" s="27" t="s">
        <v>233</v>
      </c>
      <c r="D26" s="28" t="s">
        <v>6</v>
      </c>
      <c r="E26" s="28" t="s">
        <v>5</v>
      </c>
      <c r="F26" s="27" t="s">
        <v>436</v>
      </c>
      <c r="G26" s="27" t="s">
        <v>24</v>
      </c>
      <c r="H26" s="18" t="s">
        <v>124</v>
      </c>
      <c r="I26" s="18" t="s">
        <v>127</v>
      </c>
      <c r="J26" s="26" t="s">
        <v>443</v>
      </c>
      <c r="K26" s="26" t="s">
        <v>442</v>
      </c>
      <c r="L26" s="26" t="s">
        <v>441</v>
      </c>
      <c r="M26" s="29" t="s">
        <v>191</v>
      </c>
      <c r="N26" s="29" t="s">
        <v>371</v>
      </c>
      <c r="O26" s="29" t="s">
        <v>372</v>
      </c>
      <c r="P26" s="41" t="s">
        <v>54</v>
      </c>
      <c r="Q26" s="41" t="s">
        <v>64</v>
      </c>
      <c r="R26" s="41" t="s">
        <v>65</v>
      </c>
      <c r="S26" s="36" t="s">
        <v>67</v>
      </c>
      <c r="T26" s="65"/>
      <c r="U26" s="65" t="s">
        <v>95</v>
      </c>
      <c r="V26" s="65" t="s">
        <v>95</v>
      </c>
      <c r="W26" s="65" t="s">
        <v>95</v>
      </c>
      <c r="X26" s="65" t="s">
        <v>94</v>
      </c>
      <c r="Y26" s="65" t="s">
        <v>94</v>
      </c>
      <c r="Z26" s="65" t="s">
        <v>94</v>
      </c>
      <c r="AA26" s="65" t="s">
        <v>514</v>
      </c>
      <c r="AB26" s="65" t="s">
        <v>514</v>
      </c>
      <c r="AC26" s="65" t="s">
        <v>514</v>
      </c>
      <c r="AD26" s="65" t="s">
        <v>95</v>
      </c>
      <c r="AE26" s="65" t="s">
        <v>95</v>
      </c>
      <c r="AF26" s="65" t="s">
        <v>95</v>
      </c>
      <c r="AG26" s="65" t="s">
        <v>95</v>
      </c>
      <c r="AH26" s="65" t="s">
        <v>95</v>
      </c>
      <c r="AI26" s="65" t="s">
        <v>95</v>
      </c>
      <c r="AJ26" s="65" t="s">
        <v>95</v>
      </c>
      <c r="AK26" s="65" t="s">
        <v>95</v>
      </c>
      <c r="AL26" s="65" t="s">
        <v>95</v>
      </c>
      <c r="AM26" s="65" t="s">
        <v>95</v>
      </c>
      <c r="AN26" s="65" t="s">
        <v>95</v>
      </c>
      <c r="AO26" s="65" t="s">
        <v>95</v>
      </c>
      <c r="AP26" s="65" t="s">
        <v>95</v>
      </c>
      <c r="AQ26" s="65" t="s">
        <v>95</v>
      </c>
      <c r="AR26" s="65" t="s">
        <v>95</v>
      </c>
    </row>
    <row r="27" spans="1:44" s="2" customFormat="1" ht="330" customHeight="1" x14ac:dyDescent="0.25">
      <c r="A27" s="20" t="s">
        <v>213</v>
      </c>
      <c r="B27" s="17" t="s">
        <v>89</v>
      </c>
      <c r="C27" s="27" t="s">
        <v>233</v>
      </c>
      <c r="D27" s="28" t="s">
        <v>6</v>
      </c>
      <c r="E27" s="28" t="s">
        <v>5</v>
      </c>
      <c r="F27" s="27" t="s">
        <v>445</v>
      </c>
      <c r="G27" s="27" t="s">
        <v>25</v>
      </c>
      <c r="H27" s="18" t="s">
        <v>102</v>
      </c>
      <c r="I27" s="18" t="s">
        <v>129</v>
      </c>
      <c r="J27" s="26" t="s">
        <v>444</v>
      </c>
      <c r="K27" s="26" t="s">
        <v>130</v>
      </c>
      <c r="L27" s="26" t="s">
        <v>161</v>
      </c>
      <c r="M27" s="29" t="s">
        <v>205</v>
      </c>
      <c r="N27" s="29" t="s">
        <v>361</v>
      </c>
      <c r="O27" s="29" t="s">
        <v>373</v>
      </c>
      <c r="P27" s="41" t="s">
        <v>54</v>
      </c>
      <c r="Q27" s="41" t="s">
        <v>64</v>
      </c>
      <c r="R27" s="41" t="s">
        <v>65</v>
      </c>
      <c r="S27" s="36" t="s">
        <v>66</v>
      </c>
      <c r="T27" s="65"/>
      <c r="U27" s="65" t="s">
        <v>95</v>
      </c>
      <c r="V27" s="65" t="s">
        <v>95</v>
      </c>
      <c r="W27" s="65" t="s">
        <v>95</v>
      </c>
      <c r="X27" s="65" t="s">
        <v>94</v>
      </c>
      <c r="Y27" s="65" t="s">
        <v>94</v>
      </c>
      <c r="Z27" s="65" t="s">
        <v>94</v>
      </c>
      <c r="AA27" s="65" t="s">
        <v>514</v>
      </c>
      <c r="AB27" s="65" t="s">
        <v>514</v>
      </c>
      <c r="AC27" s="65" t="s">
        <v>514</v>
      </c>
      <c r="AD27" s="65" t="s">
        <v>95</v>
      </c>
      <c r="AE27" s="65" t="s">
        <v>95</v>
      </c>
      <c r="AF27" s="65" t="s">
        <v>95</v>
      </c>
      <c r="AG27" s="65" t="s">
        <v>95</v>
      </c>
      <c r="AH27" s="65" t="s">
        <v>95</v>
      </c>
      <c r="AI27" s="65" t="s">
        <v>95</v>
      </c>
      <c r="AJ27" s="65" t="s">
        <v>95</v>
      </c>
      <c r="AK27" s="65" t="s">
        <v>95</v>
      </c>
      <c r="AL27" s="65" t="s">
        <v>95</v>
      </c>
      <c r="AM27" s="65" t="s">
        <v>95</v>
      </c>
      <c r="AN27" s="65" t="s">
        <v>95</v>
      </c>
      <c r="AO27" s="65" t="s">
        <v>95</v>
      </c>
      <c r="AP27" s="65" t="s">
        <v>95</v>
      </c>
      <c r="AQ27" s="65" t="s">
        <v>95</v>
      </c>
      <c r="AR27" s="65" t="s">
        <v>95</v>
      </c>
    </row>
    <row r="28" spans="1:44" s="2" customFormat="1" ht="302.25" customHeight="1" x14ac:dyDescent="0.25">
      <c r="A28" s="20" t="s">
        <v>213</v>
      </c>
      <c r="B28" s="17" t="s">
        <v>89</v>
      </c>
      <c r="C28" s="27" t="s">
        <v>233</v>
      </c>
      <c r="D28" s="28" t="s">
        <v>6</v>
      </c>
      <c r="E28" s="28" t="s">
        <v>5</v>
      </c>
      <c r="F28" s="27" t="s">
        <v>445</v>
      </c>
      <c r="G28" s="27" t="s">
        <v>25</v>
      </c>
      <c r="H28" s="18" t="s">
        <v>132</v>
      </c>
      <c r="I28" s="18" t="s">
        <v>131</v>
      </c>
      <c r="J28" s="26" t="s">
        <v>133</v>
      </c>
      <c r="K28" s="18" t="s">
        <v>94</v>
      </c>
      <c r="L28" s="26" t="s">
        <v>446</v>
      </c>
      <c r="M28" s="29" t="s">
        <v>191</v>
      </c>
      <c r="N28" s="29" t="s">
        <v>376</v>
      </c>
      <c r="O28" s="29" t="s">
        <v>374</v>
      </c>
      <c r="P28" s="41" t="s">
        <v>54</v>
      </c>
      <c r="Q28" s="41" t="s">
        <v>64</v>
      </c>
      <c r="R28" s="41" t="s">
        <v>68</v>
      </c>
      <c r="S28" s="36" t="s">
        <v>447</v>
      </c>
      <c r="T28" s="65"/>
      <c r="U28" s="65" t="s">
        <v>95</v>
      </c>
      <c r="V28" s="65" t="s">
        <v>95</v>
      </c>
      <c r="W28" s="65" t="s">
        <v>95</v>
      </c>
      <c r="X28" s="65" t="s">
        <v>94</v>
      </c>
      <c r="Y28" s="65" t="s">
        <v>94</v>
      </c>
      <c r="Z28" s="65" t="s">
        <v>94</v>
      </c>
      <c r="AA28" s="65" t="s">
        <v>514</v>
      </c>
      <c r="AB28" s="65" t="s">
        <v>514</v>
      </c>
      <c r="AC28" s="65" t="s">
        <v>514</v>
      </c>
      <c r="AD28" s="65" t="s">
        <v>95</v>
      </c>
      <c r="AE28" s="65" t="s">
        <v>95</v>
      </c>
      <c r="AF28" s="65" t="s">
        <v>95</v>
      </c>
      <c r="AG28" s="65" t="s">
        <v>95</v>
      </c>
      <c r="AH28" s="65" t="s">
        <v>95</v>
      </c>
      <c r="AI28" s="65" t="s">
        <v>95</v>
      </c>
      <c r="AJ28" s="65" t="s">
        <v>95</v>
      </c>
      <c r="AK28" s="65" t="s">
        <v>95</v>
      </c>
      <c r="AL28" s="65" t="s">
        <v>95</v>
      </c>
      <c r="AM28" s="65" t="s">
        <v>95</v>
      </c>
      <c r="AN28" s="65" t="s">
        <v>95</v>
      </c>
      <c r="AO28" s="65" t="s">
        <v>95</v>
      </c>
      <c r="AP28" s="65" t="s">
        <v>95</v>
      </c>
      <c r="AQ28" s="65" t="s">
        <v>95</v>
      </c>
      <c r="AR28" s="65" t="s">
        <v>95</v>
      </c>
    </row>
    <row r="29" spans="1:44" s="2" customFormat="1" ht="339.75" customHeight="1" x14ac:dyDescent="0.25">
      <c r="A29" s="20" t="s">
        <v>213</v>
      </c>
      <c r="B29" s="17" t="s">
        <v>89</v>
      </c>
      <c r="C29" s="27" t="s">
        <v>233</v>
      </c>
      <c r="D29" s="28" t="s">
        <v>6</v>
      </c>
      <c r="E29" s="28" t="s">
        <v>5</v>
      </c>
      <c r="F29" s="27" t="s">
        <v>448</v>
      </c>
      <c r="G29" s="27" t="s">
        <v>197</v>
      </c>
      <c r="H29" s="18" t="s">
        <v>135</v>
      </c>
      <c r="I29" s="18" t="s">
        <v>136</v>
      </c>
      <c r="J29" s="26" t="s">
        <v>137</v>
      </c>
      <c r="K29" s="26" t="s">
        <v>138</v>
      </c>
      <c r="L29" s="26" t="s">
        <v>449</v>
      </c>
      <c r="M29" s="29" t="s">
        <v>191</v>
      </c>
      <c r="N29" s="29" t="s">
        <v>376</v>
      </c>
      <c r="O29" s="29" t="s">
        <v>375</v>
      </c>
      <c r="P29" s="41" t="s">
        <v>45</v>
      </c>
      <c r="Q29" s="41" t="s">
        <v>46</v>
      </c>
      <c r="R29" s="41" t="s">
        <v>47</v>
      </c>
      <c r="S29" s="36" t="s">
        <v>134</v>
      </c>
      <c r="T29" s="65"/>
      <c r="U29" s="65" t="s">
        <v>95</v>
      </c>
      <c r="V29" s="65" t="s">
        <v>95</v>
      </c>
      <c r="W29" s="65" t="s">
        <v>95</v>
      </c>
      <c r="X29" s="65" t="s">
        <v>94</v>
      </c>
      <c r="Y29" s="65" t="s">
        <v>94</v>
      </c>
      <c r="Z29" s="65" t="s">
        <v>94</v>
      </c>
      <c r="AA29" s="65" t="s">
        <v>514</v>
      </c>
      <c r="AB29" s="65" t="s">
        <v>514</v>
      </c>
      <c r="AC29" s="65" t="s">
        <v>514</v>
      </c>
      <c r="AD29" s="65" t="s">
        <v>95</v>
      </c>
      <c r="AE29" s="65" t="s">
        <v>95</v>
      </c>
      <c r="AF29" s="65" t="s">
        <v>95</v>
      </c>
      <c r="AG29" s="65" t="s">
        <v>95</v>
      </c>
      <c r="AH29" s="65" t="s">
        <v>95</v>
      </c>
      <c r="AI29" s="65" t="s">
        <v>95</v>
      </c>
      <c r="AJ29" s="65" t="s">
        <v>95</v>
      </c>
      <c r="AK29" s="65" t="s">
        <v>95</v>
      </c>
      <c r="AL29" s="65" t="s">
        <v>95</v>
      </c>
      <c r="AM29" s="65" t="s">
        <v>95</v>
      </c>
      <c r="AN29" s="65" t="s">
        <v>95</v>
      </c>
      <c r="AO29" s="65" t="s">
        <v>95</v>
      </c>
      <c r="AP29" s="65" t="s">
        <v>95</v>
      </c>
      <c r="AQ29" s="65" t="s">
        <v>95</v>
      </c>
      <c r="AR29" s="65" t="s">
        <v>95</v>
      </c>
    </row>
    <row r="30" spans="1:44" s="2" customFormat="1" ht="318.75" customHeight="1" x14ac:dyDescent="0.25">
      <c r="A30" s="20" t="s">
        <v>213</v>
      </c>
      <c r="B30" s="17" t="s">
        <v>89</v>
      </c>
      <c r="C30" s="27" t="s">
        <v>233</v>
      </c>
      <c r="D30" s="28" t="s">
        <v>6</v>
      </c>
      <c r="E30" s="28" t="s">
        <v>5</v>
      </c>
      <c r="F30" s="27" t="s">
        <v>448</v>
      </c>
      <c r="G30" s="27" t="s">
        <v>26</v>
      </c>
      <c r="H30" s="18" t="s">
        <v>135</v>
      </c>
      <c r="I30" s="18" t="s">
        <v>139</v>
      </c>
      <c r="J30" s="26" t="s">
        <v>141</v>
      </c>
      <c r="K30" s="26" t="s">
        <v>140</v>
      </c>
      <c r="L30" s="26" t="s">
        <v>198</v>
      </c>
      <c r="M30" s="29" t="s">
        <v>191</v>
      </c>
      <c r="N30" s="29" t="s">
        <v>376</v>
      </c>
      <c r="O30" s="29" t="s">
        <v>377</v>
      </c>
      <c r="P30" s="41" t="s">
        <v>54</v>
      </c>
      <c r="Q30" s="41" t="s">
        <v>60</v>
      </c>
      <c r="R30" s="41" t="s">
        <v>62</v>
      </c>
      <c r="S30" s="36" t="s">
        <v>63</v>
      </c>
      <c r="T30" s="65"/>
      <c r="U30" s="65" t="s">
        <v>95</v>
      </c>
      <c r="V30" s="65" t="s">
        <v>95</v>
      </c>
      <c r="W30" s="65" t="s">
        <v>95</v>
      </c>
      <c r="X30" s="65" t="s">
        <v>94</v>
      </c>
      <c r="Y30" s="65" t="s">
        <v>94</v>
      </c>
      <c r="Z30" s="65" t="s">
        <v>94</v>
      </c>
      <c r="AA30" s="65" t="s">
        <v>514</v>
      </c>
      <c r="AB30" s="65" t="s">
        <v>514</v>
      </c>
      <c r="AC30" s="65" t="s">
        <v>514</v>
      </c>
      <c r="AD30" s="65" t="s">
        <v>95</v>
      </c>
      <c r="AE30" s="65" t="s">
        <v>95</v>
      </c>
      <c r="AF30" s="65" t="s">
        <v>95</v>
      </c>
      <c r="AG30" s="65" t="s">
        <v>95</v>
      </c>
      <c r="AH30" s="65" t="s">
        <v>95</v>
      </c>
      <c r="AI30" s="65" t="s">
        <v>95</v>
      </c>
      <c r="AJ30" s="65" t="s">
        <v>95</v>
      </c>
      <c r="AK30" s="65" t="s">
        <v>95</v>
      </c>
      <c r="AL30" s="65" t="s">
        <v>95</v>
      </c>
      <c r="AM30" s="65" t="s">
        <v>95</v>
      </c>
      <c r="AN30" s="65" t="s">
        <v>95</v>
      </c>
      <c r="AO30" s="65" t="s">
        <v>95</v>
      </c>
      <c r="AP30" s="65" t="s">
        <v>95</v>
      </c>
      <c r="AQ30" s="65" t="s">
        <v>95</v>
      </c>
      <c r="AR30" s="65" t="s">
        <v>95</v>
      </c>
    </row>
    <row r="31" spans="1:44" s="2" customFormat="1" ht="280.5" customHeight="1" x14ac:dyDescent="0.25">
      <c r="A31" s="20" t="s">
        <v>213</v>
      </c>
      <c r="B31" s="17" t="s">
        <v>89</v>
      </c>
      <c r="C31" s="27" t="s">
        <v>233</v>
      </c>
      <c r="D31" s="28" t="s">
        <v>6</v>
      </c>
      <c r="E31" s="28" t="s">
        <v>5</v>
      </c>
      <c r="F31" s="27" t="s">
        <v>448</v>
      </c>
      <c r="G31" s="27" t="s">
        <v>26</v>
      </c>
      <c r="H31" s="18" t="s">
        <v>135</v>
      </c>
      <c r="I31" s="18" t="s">
        <v>142</v>
      </c>
      <c r="J31" s="26" t="s">
        <v>143</v>
      </c>
      <c r="K31" s="26" t="s">
        <v>144</v>
      </c>
      <c r="L31" s="26" t="s">
        <v>145</v>
      </c>
      <c r="M31" s="29" t="s">
        <v>378</v>
      </c>
      <c r="N31" s="29" t="s">
        <v>379</v>
      </c>
      <c r="O31" s="29" t="s">
        <v>380</v>
      </c>
      <c r="P31" s="41" t="s">
        <v>45</v>
      </c>
      <c r="Q31" s="41" t="s">
        <v>46</v>
      </c>
      <c r="R31" s="41" t="s">
        <v>47</v>
      </c>
      <c r="S31" s="36" t="s">
        <v>50</v>
      </c>
      <c r="T31" s="65"/>
      <c r="U31" s="65" t="s">
        <v>95</v>
      </c>
      <c r="V31" s="65" t="s">
        <v>95</v>
      </c>
      <c r="W31" s="65" t="s">
        <v>95</v>
      </c>
      <c r="X31" s="65" t="s">
        <v>94</v>
      </c>
      <c r="Y31" s="65" t="s">
        <v>94</v>
      </c>
      <c r="Z31" s="65" t="s">
        <v>94</v>
      </c>
      <c r="AA31" s="65" t="s">
        <v>514</v>
      </c>
      <c r="AB31" s="65" t="s">
        <v>514</v>
      </c>
      <c r="AC31" s="65" t="s">
        <v>514</v>
      </c>
      <c r="AD31" s="65" t="s">
        <v>95</v>
      </c>
      <c r="AE31" s="65" t="s">
        <v>95</v>
      </c>
      <c r="AF31" s="65" t="s">
        <v>95</v>
      </c>
      <c r="AG31" s="65" t="s">
        <v>95</v>
      </c>
      <c r="AH31" s="65" t="s">
        <v>95</v>
      </c>
      <c r="AI31" s="65" t="s">
        <v>95</v>
      </c>
      <c r="AJ31" s="65" t="s">
        <v>95</v>
      </c>
      <c r="AK31" s="65" t="s">
        <v>95</v>
      </c>
      <c r="AL31" s="65" t="s">
        <v>95</v>
      </c>
      <c r="AM31" s="65" t="s">
        <v>95</v>
      </c>
      <c r="AN31" s="65" t="s">
        <v>95</v>
      </c>
      <c r="AO31" s="65" t="s">
        <v>95</v>
      </c>
      <c r="AP31" s="65" t="s">
        <v>95</v>
      </c>
      <c r="AQ31" s="65" t="s">
        <v>95</v>
      </c>
      <c r="AR31" s="65" t="s">
        <v>95</v>
      </c>
    </row>
    <row r="32" spans="1:44" s="2" customFormat="1" ht="319.5" customHeight="1" x14ac:dyDescent="0.25">
      <c r="A32" s="20" t="s">
        <v>213</v>
      </c>
      <c r="B32" s="17" t="s">
        <v>89</v>
      </c>
      <c r="C32" s="27" t="s">
        <v>233</v>
      </c>
      <c r="D32" s="28" t="s">
        <v>6</v>
      </c>
      <c r="E32" s="28" t="s">
        <v>5</v>
      </c>
      <c r="F32" s="27" t="s">
        <v>448</v>
      </c>
      <c r="G32" s="27" t="s">
        <v>26</v>
      </c>
      <c r="H32" s="18" t="s">
        <v>150</v>
      </c>
      <c r="I32" s="18" t="s">
        <v>146</v>
      </c>
      <c r="J32" s="26" t="s">
        <v>147</v>
      </c>
      <c r="K32" s="26" t="s">
        <v>149</v>
      </c>
      <c r="L32" s="26" t="s">
        <v>148</v>
      </c>
      <c r="M32" s="29" t="s">
        <v>199</v>
      </c>
      <c r="N32" s="29" t="s">
        <v>381</v>
      </c>
      <c r="O32" s="29" t="s">
        <v>382</v>
      </c>
      <c r="P32" s="41" t="s">
        <v>71</v>
      </c>
      <c r="Q32" s="41" t="s">
        <v>72</v>
      </c>
      <c r="R32" s="41" t="s">
        <v>73</v>
      </c>
      <c r="S32" s="36" t="s">
        <v>74</v>
      </c>
      <c r="T32" s="65"/>
      <c r="U32" s="65" t="s">
        <v>95</v>
      </c>
      <c r="V32" s="65" t="s">
        <v>95</v>
      </c>
      <c r="W32" s="65" t="s">
        <v>95</v>
      </c>
      <c r="X32" s="65" t="s">
        <v>94</v>
      </c>
      <c r="Y32" s="65" t="s">
        <v>94</v>
      </c>
      <c r="Z32" s="65" t="s">
        <v>94</v>
      </c>
      <c r="AA32" s="65" t="s">
        <v>514</v>
      </c>
      <c r="AB32" s="65" t="s">
        <v>514</v>
      </c>
      <c r="AC32" s="65" t="s">
        <v>514</v>
      </c>
      <c r="AD32" s="65" t="s">
        <v>95</v>
      </c>
      <c r="AE32" s="65" t="s">
        <v>95</v>
      </c>
      <c r="AF32" s="65" t="s">
        <v>95</v>
      </c>
      <c r="AG32" s="65" t="s">
        <v>95</v>
      </c>
      <c r="AH32" s="65" t="s">
        <v>95</v>
      </c>
      <c r="AI32" s="65" t="s">
        <v>95</v>
      </c>
      <c r="AJ32" s="65" t="s">
        <v>95</v>
      </c>
      <c r="AK32" s="65" t="s">
        <v>95</v>
      </c>
      <c r="AL32" s="65" t="s">
        <v>95</v>
      </c>
      <c r="AM32" s="65" t="s">
        <v>95</v>
      </c>
      <c r="AN32" s="65" t="s">
        <v>95</v>
      </c>
      <c r="AO32" s="65" t="s">
        <v>95</v>
      </c>
      <c r="AP32" s="65" t="s">
        <v>95</v>
      </c>
      <c r="AQ32" s="65" t="s">
        <v>95</v>
      </c>
      <c r="AR32" s="65" t="s">
        <v>95</v>
      </c>
    </row>
    <row r="33" spans="1:44" s="2" customFormat="1" ht="299.25" customHeight="1" x14ac:dyDescent="0.25">
      <c r="A33" s="20" t="s">
        <v>213</v>
      </c>
      <c r="B33" s="17" t="s">
        <v>89</v>
      </c>
      <c r="C33" s="27" t="s">
        <v>233</v>
      </c>
      <c r="D33" s="28" t="s">
        <v>6</v>
      </c>
      <c r="E33" s="28" t="s">
        <v>5</v>
      </c>
      <c r="F33" s="27" t="s">
        <v>450</v>
      </c>
      <c r="G33" s="27" t="s">
        <v>27</v>
      </c>
      <c r="H33" s="18" t="s">
        <v>135</v>
      </c>
      <c r="I33" s="18" t="s">
        <v>154</v>
      </c>
      <c r="J33" s="26" t="s">
        <v>155</v>
      </c>
      <c r="K33" s="26" t="s">
        <v>157</v>
      </c>
      <c r="L33" s="26" t="s">
        <v>156</v>
      </c>
      <c r="M33" s="29" t="s">
        <v>205</v>
      </c>
      <c r="N33" s="29" t="s">
        <v>469</v>
      </c>
      <c r="O33" s="29" t="s">
        <v>470</v>
      </c>
      <c r="P33" s="41" t="s">
        <v>54</v>
      </c>
      <c r="Q33" s="41" t="s">
        <v>55</v>
      </c>
      <c r="R33" s="41" t="s">
        <v>56</v>
      </c>
      <c r="S33" s="36" t="s">
        <v>58</v>
      </c>
      <c r="T33" s="65"/>
      <c r="U33" s="65" t="s">
        <v>95</v>
      </c>
      <c r="V33" s="65" t="s">
        <v>95</v>
      </c>
      <c r="W33" s="65" t="s">
        <v>95</v>
      </c>
      <c r="X33" s="65" t="s">
        <v>94</v>
      </c>
      <c r="Y33" s="65" t="s">
        <v>94</v>
      </c>
      <c r="Z33" s="65" t="s">
        <v>94</v>
      </c>
      <c r="AA33" s="65" t="s">
        <v>514</v>
      </c>
      <c r="AB33" s="65" t="s">
        <v>514</v>
      </c>
      <c r="AC33" s="65" t="s">
        <v>514</v>
      </c>
      <c r="AD33" s="65" t="s">
        <v>95</v>
      </c>
      <c r="AE33" s="65" t="s">
        <v>95</v>
      </c>
      <c r="AF33" s="65" t="s">
        <v>95</v>
      </c>
      <c r="AG33" s="65" t="s">
        <v>95</v>
      </c>
      <c r="AH33" s="65" t="s">
        <v>95</v>
      </c>
      <c r="AI33" s="65" t="s">
        <v>95</v>
      </c>
      <c r="AJ33" s="65" t="s">
        <v>95</v>
      </c>
      <c r="AK33" s="65" t="s">
        <v>95</v>
      </c>
      <c r="AL33" s="65" t="s">
        <v>95</v>
      </c>
      <c r="AM33" s="65" t="s">
        <v>95</v>
      </c>
      <c r="AN33" s="65" t="s">
        <v>95</v>
      </c>
      <c r="AO33" s="65" t="s">
        <v>95</v>
      </c>
      <c r="AP33" s="65" t="s">
        <v>95</v>
      </c>
      <c r="AQ33" s="65" t="s">
        <v>95</v>
      </c>
      <c r="AR33" s="65" t="s">
        <v>95</v>
      </c>
    </row>
    <row r="34" spans="1:44" ht="329.25" customHeight="1" x14ac:dyDescent="0.25">
      <c r="A34" s="20" t="s">
        <v>213</v>
      </c>
      <c r="B34" s="17" t="s">
        <v>89</v>
      </c>
      <c r="C34" s="27" t="s">
        <v>233</v>
      </c>
      <c r="D34" s="28" t="s">
        <v>6</v>
      </c>
      <c r="E34" s="28" t="s">
        <v>5</v>
      </c>
      <c r="F34" s="27" t="s">
        <v>300</v>
      </c>
      <c r="G34" s="27" t="s">
        <v>27</v>
      </c>
      <c r="H34" s="18" t="s">
        <v>135</v>
      </c>
      <c r="I34" s="18" t="s">
        <v>151</v>
      </c>
      <c r="J34" s="26" t="s">
        <v>152</v>
      </c>
      <c r="K34" s="26" t="s">
        <v>140</v>
      </c>
      <c r="L34" s="26" t="s">
        <v>153</v>
      </c>
      <c r="M34" s="29" t="s">
        <v>191</v>
      </c>
      <c r="N34" s="29" t="s">
        <v>453</v>
      </c>
      <c r="O34" s="29" t="s">
        <v>200</v>
      </c>
      <c r="P34" s="41" t="s">
        <v>54</v>
      </c>
      <c r="Q34" s="41" t="s">
        <v>55</v>
      </c>
      <c r="R34" s="41" t="s">
        <v>56</v>
      </c>
      <c r="S34" s="36" t="s">
        <v>57</v>
      </c>
      <c r="T34" s="66"/>
      <c r="U34" s="65" t="s">
        <v>95</v>
      </c>
      <c r="V34" s="65" t="s">
        <v>95</v>
      </c>
      <c r="W34" s="65" t="s">
        <v>95</v>
      </c>
      <c r="X34" s="65" t="s">
        <v>94</v>
      </c>
      <c r="Y34" s="65" t="s">
        <v>94</v>
      </c>
      <c r="Z34" s="65" t="s">
        <v>94</v>
      </c>
      <c r="AA34" s="65" t="s">
        <v>514</v>
      </c>
      <c r="AB34" s="65" t="s">
        <v>514</v>
      </c>
      <c r="AC34" s="65" t="s">
        <v>514</v>
      </c>
      <c r="AD34" s="65" t="s">
        <v>95</v>
      </c>
      <c r="AE34" s="65" t="s">
        <v>95</v>
      </c>
      <c r="AF34" s="65" t="s">
        <v>95</v>
      </c>
      <c r="AG34" s="65" t="s">
        <v>95</v>
      </c>
      <c r="AH34" s="65" t="s">
        <v>95</v>
      </c>
      <c r="AI34" s="65" t="s">
        <v>95</v>
      </c>
      <c r="AJ34" s="65" t="s">
        <v>95</v>
      </c>
      <c r="AK34" s="65" t="s">
        <v>95</v>
      </c>
      <c r="AL34" s="65" t="s">
        <v>95</v>
      </c>
      <c r="AM34" s="65" t="s">
        <v>95</v>
      </c>
      <c r="AN34" s="65" t="s">
        <v>95</v>
      </c>
      <c r="AO34" s="65" t="s">
        <v>95</v>
      </c>
      <c r="AP34" s="65" t="s">
        <v>95</v>
      </c>
      <c r="AQ34" s="65" t="s">
        <v>95</v>
      </c>
      <c r="AR34" s="65" t="s">
        <v>95</v>
      </c>
    </row>
    <row r="35" spans="1:44" ht="322.5" customHeight="1" x14ac:dyDescent="0.25">
      <c r="A35" s="20" t="s">
        <v>213</v>
      </c>
      <c r="B35" s="17" t="s">
        <v>89</v>
      </c>
      <c r="C35" s="27" t="s">
        <v>233</v>
      </c>
      <c r="D35" s="28" t="s">
        <v>6</v>
      </c>
      <c r="E35" s="28" t="s">
        <v>5</v>
      </c>
      <c r="F35" s="27" t="s">
        <v>298</v>
      </c>
      <c r="G35" s="27" t="s">
        <v>297</v>
      </c>
      <c r="H35" s="18" t="s">
        <v>102</v>
      </c>
      <c r="I35" s="18" t="s">
        <v>129</v>
      </c>
      <c r="J35" s="26" t="s">
        <v>444</v>
      </c>
      <c r="K35" s="26" t="s">
        <v>130</v>
      </c>
      <c r="L35" s="26" t="s">
        <v>452</v>
      </c>
      <c r="M35" s="29" t="s">
        <v>191</v>
      </c>
      <c r="N35" s="29" t="s">
        <v>453</v>
      </c>
      <c r="O35" s="29" t="s">
        <v>201</v>
      </c>
      <c r="P35" s="41" t="s">
        <v>45</v>
      </c>
      <c r="Q35" s="41" t="s">
        <v>46</v>
      </c>
      <c r="R35" s="41" t="s">
        <v>47</v>
      </c>
      <c r="S35" s="36" t="s">
        <v>48</v>
      </c>
      <c r="T35" s="66"/>
      <c r="U35" s="65" t="s">
        <v>95</v>
      </c>
      <c r="V35" s="65" t="s">
        <v>95</v>
      </c>
      <c r="W35" s="65" t="s">
        <v>95</v>
      </c>
      <c r="X35" s="65" t="s">
        <v>94</v>
      </c>
      <c r="Y35" s="65" t="s">
        <v>94</v>
      </c>
      <c r="Z35" s="65" t="s">
        <v>94</v>
      </c>
      <c r="AA35" s="65" t="s">
        <v>514</v>
      </c>
      <c r="AB35" s="65" t="s">
        <v>514</v>
      </c>
      <c r="AC35" s="65" t="s">
        <v>514</v>
      </c>
      <c r="AD35" s="65" t="s">
        <v>95</v>
      </c>
      <c r="AE35" s="65" t="s">
        <v>95</v>
      </c>
      <c r="AF35" s="65" t="s">
        <v>95</v>
      </c>
      <c r="AG35" s="65" t="s">
        <v>95</v>
      </c>
      <c r="AH35" s="65" t="s">
        <v>95</v>
      </c>
      <c r="AI35" s="65" t="s">
        <v>95</v>
      </c>
      <c r="AJ35" s="65" t="s">
        <v>95</v>
      </c>
      <c r="AK35" s="65" t="s">
        <v>95</v>
      </c>
      <c r="AL35" s="65" t="s">
        <v>95</v>
      </c>
      <c r="AM35" s="65" t="s">
        <v>95</v>
      </c>
      <c r="AN35" s="65" t="s">
        <v>95</v>
      </c>
      <c r="AO35" s="65" t="s">
        <v>95</v>
      </c>
      <c r="AP35" s="65" t="s">
        <v>95</v>
      </c>
      <c r="AQ35" s="65" t="s">
        <v>95</v>
      </c>
      <c r="AR35" s="65" t="s">
        <v>95</v>
      </c>
    </row>
    <row r="36" spans="1:44" ht="252.75" customHeight="1" x14ac:dyDescent="0.25">
      <c r="A36" s="20" t="s">
        <v>213</v>
      </c>
      <c r="B36" s="17" t="s">
        <v>89</v>
      </c>
      <c r="C36" s="27" t="s">
        <v>90</v>
      </c>
      <c r="D36" s="28" t="s">
        <v>6</v>
      </c>
      <c r="E36" s="28" t="s">
        <v>5</v>
      </c>
      <c r="F36" s="27" t="s">
        <v>298</v>
      </c>
      <c r="G36" s="27" t="s">
        <v>297</v>
      </c>
      <c r="H36" s="18" t="s">
        <v>150</v>
      </c>
      <c r="I36" s="18" t="s">
        <v>146</v>
      </c>
      <c r="J36" s="26" t="s">
        <v>455</v>
      </c>
      <c r="K36" s="26" t="s">
        <v>149</v>
      </c>
      <c r="L36" s="26" t="s">
        <v>454</v>
      </c>
      <c r="M36" s="29" t="s">
        <v>191</v>
      </c>
      <c r="N36" s="29" t="s">
        <v>453</v>
      </c>
      <c r="O36" s="29" t="s">
        <v>201</v>
      </c>
      <c r="P36" s="41" t="s">
        <v>45</v>
      </c>
      <c r="Q36" s="41" t="s">
        <v>46</v>
      </c>
      <c r="R36" s="41" t="s">
        <v>47</v>
      </c>
      <c r="S36" s="36" t="s">
        <v>49</v>
      </c>
      <c r="T36" s="66"/>
      <c r="U36" s="65" t="s">
        <v>95</v>
      </c>
      <c r="V36" s="65" t="s">
        <v>95</v>
      </c>
      <c r="W36" s="65" t="s">
        <v>95</v>
      </c>
      <c r="X36" s="65" t="s">
        <v>94</v>
      </c>
      <c r="Y36" s="65" t="s">
        <v>94</v>
      </c>
      <c r="Z36" s="65" t="s">
        <v>94</v>
      </c>
      <c r="AA36" s="65" t="s">
        <v>514</v>
      </c>
      <c r="AB36" s="65" t="s">
        <v>514</v>
      </c>
      <c r="AC36" s="65" t="s">
        <v>514</v>
      </c>
      <c r="AD36" s="65" t="s">
        <v>95</v>
      </c>
      <c r="AE36" s="65" t="s">
        <v>95</v>
      </c>
      <c r="AF36" s="65" t="s">
        <v>95</v>
      </c>
      <c r="AG36" s="65" t="s">
        <v>95</v>
      </c>
      <c r="AH36" s="65" t="s">
        <v>95</v>
      </c>
      <c r="AI36" s="65" t="s">
        <v>95</v>
      </c>
      <c r="AJ36" s="65" t="s">
        <v>95</v>
      </c>
      <c r="AK36" s="65" t="s">
        <v>95</v>
      </c>
      <c r="AL36" s="65" t="s">
        <v>95</v>
      </c>
      <c r="AM36" s="65" t="s">
        <v>95</v>
      </c>
      <c r="AN36" s="65" t="s">
        <v>95</v>
      </c>
      <c r="AO36" s="65" t="s">
        <v>95</v>
      </c>
      <c r="AP36" s="65" t="s">
        <v>95</v>
      </c>
      <c r="AQ36" s="65" t="s">
        <v>95</v>
      </c>
      <c r="AR36" s="65" t="s">
        <v>95</v>
      </c>
    </row>
    <row r="37" spans="1:44" ht="298.5" customHeight="1" x14ac:dyDescent="0.25">
      <c r="A37" s="20" t="s">
        <v>213</v>
      </c>
      <c r="B37" s="17" t="s">
        <v>89</v>
      </c>
      <c r="C37" s="27" t="s">
        <v>233</v>
      </c>
      <c r="D37" s="28" t="s">
        <v>6</v>
      </c>
      <c r="E37" s="28" t="s">
        <v>5</v>
      </c>
      <c r="F37" s="27" t="s">
        <v>299</v>
      </c>
      <c r="G37" s="27" t="s">
        <v>28</v>
      </c>
      <c r="H37" s="18" t="s">
        <v>102</v>
      </c>
      <c r="I37" s="18" t="s">
        <v>158</v>
      </c>
      <c r="J37" s="26" t="s">
        <v>159</v>
      </c>
      <c r="K37" s="26" t="s">
        <v>130</v>
      </c>
      <c r="L37" s="26" t="s">
        <v>451</v>
      </c>
      <c r="M37" s="29" t="s">
        <v>191</v>
      </c>
      <c r="N37" s="29" t="s">
        <v>202</v>
      </c>
      <c r="O37" s="29" t="s">
        <v>203</v>
      </c>
      <c r="P37" s="51" t="s">
        <v>45</v>
      </c>
      <c r="Q37" s="51" t="s">
        <v>46</v>
      </c>
      <c r="R37" s="51" t="s">
        <v>433</v>
      </c>
      <c r="S37" s="52" t="s">
        <v>437</v>
      </c>
      <c r="T37" s="66"/>
      <c r="U37" s="65" t="s">
        <v>95</v>
      </c>
      <c r="V37" s="65" t="s">
        <v>95</v>
      </c>
      <c r="W37" s="65" t="s">
        <v>95</v>
      </c>
      <c r="X37" s="65" t="s">
        <v>94</v>
      </c>
      <c r="Y37" s="65" t="s">
        <v>94</v>
      </c>
      <c r="Z37" s="65" t="s">
        <v>94</v>
      </c>
      <c r="AA37" s="65" t="s">
        <v>514</v>
      </c>
      <c r="AB37" s="65" t="s">
        <v>514</v>
      </c>
      <c r="AC37" s="65" t="s">
        <v>514</v>
      </c>
      <c r="AD37" s="65" t="s">
        <v>95</v>
      </c>
      <c r="AE37" s="65" t="s">
        <v>95</v>
      </c>
      <c r="AF37" s="65" t="s">
        <v>95</v>
      </c>
      <c r="AG37" s="65" t="s">
        <v>95</v>
      </c>
      <c r="AH37" s="65" t="s">
        <v>95</v>
      </c>
      <c r="AI37" s="65" t="s">
        <v>95</v>
      </c>
      <c r="AJ37" s="65" t="s">
        <v>95</v>
      </c>
      <c r="AK37" s="65" t="s">
        <v>95</v>
      </c>
      <c r="AL37" s="65" t="s">
        <v>95</v>
      </c>
      <c r="AM37" s="65" t="s">
        <v>95</v>
      </c>
      <c r="AN37" s="65" t="s">
        <v>95</v>
      </c>
      <c r="AO37" s="65" t="s">
        <v>95</v>
      </c>
      <c r="AP37" s="65" t="s">
        <v>95</v>
      </c>
      <c r="AQ37" s="65" t="s">
        <v>95</v>
      </c>
      <c r="AR37" s="65" t="s">
        <v>95</v>
      </c>
    </row>
    <row r="38" spans="1:44" s="2" customFormat="1" ht="293.25" customHeight="1" x14ac:dyDescent="0.25">
      <c r="A38" s="20" t="s">
        <v>213</v>
      </c>
      <c r="B38" s="17" t="s">
        <v>89</v>
      </c>
      <c r="C38" s="30" t="s">
        <v>435</v>
      </c>
      <c r="D38" s="43" t="s">
        <v>6</v>
      </c>
      <c r="E38" s="43" t="s">
        <v>5</v>
      </c>
      <c r="F38" s="30" t="s">
        <v>296</v>
      </c>
      <c r="G38" s="30" t="s">
        <v>13</v>
      </c>
      <c r="H38" s="18" t="s">
        <v>162</v>
      </c>
      <c r="I38" s="18" t="s">
        <v>131</v>
      </c>
      <c r="J38" s="26" t="s">
        <v>133</v>
      </c>
      <c r="K38" s="26" t="s">
        <v>163</v>
      </c>
      <c r="L38" s="26" t="s">
        <v>457</v>
      </c>
      <c r="M38" s="29" t="s">
        <v>205</v>
      </c>
      <c r="N38" s="29" t="s">
        <v>224</v>
      </c>
      <c r="O38" s="29" t="s">
        <v>458</v>
      </c>
      <c r="P38" s="31" t="s">
        <v>85</v>
      </c>
      <c r="Q38" s="31" t="s">
        <v>85</v>
      </c>
      <c r="R38" s="31" t="s">
        <v>85</v>
      </c>
      <c r="S38" s="31" t="s">
        <v>85</v>
      </c>
      <c r="T38" s="65"/>
      <c r="U38" s="65" t="s">
        <v>95</v>
      </c>
      <c r="V38" s="65" t="s">
        <v>95</v>
      </c>
      <c r="W38" s="65" t="s">
        <v>95</v>
      </c>
      <c r="X38" s="65" t="s">
        <v>94</v>
      </c>
      <c r="Y38" s="65" t="s">
        <v>94</v>
      </c>
      <c r="Z38" s="65" t="s">
        <v>94</v>
      </c>
      <c r="AA38" s="65" t="s">
        <v>514</v>
      </c>
      <c r="AB38" s="65" t="s">
        <v>514</v>
      </c>
      <c r="AC38" s="65" t="s">
        <v>514</v>
      </c>
      <c r="AD38" s="65" t="s">
        <v>95</v>
      </c>
      <c r="AE38" s="65" t="s">
        <v>95</v>
      </c>
      <c r="AF38" s="65" t="s">
        <v>95</v>
      </c>
      <c r="AG38" s="65" t="s">
        <v>95</v>
      </c>
      <c r="AH38" s="65" t="s">
        <v>95</v>
      </c>
      <c r="AI38" s="65" t="s">
        <v>95</v>
      </c>
      <c r="AJ38" s="65" t="s">
        <v>95</v>
      </c>
      <c r="AK38" s="65" t="s">
        <v>95</v>
      </c>
      <c r="AL38" s="65" t="s">
        <v>95</v>
      </c>
      <c r="AM38" s="65" t="s">
        <v>95</v>
      </c>
      <c r="AN38" s="65" t="s">
        <v>95</v>
      </c>
      <c r="AO38" s="65" t="s">
        <v>95</v>
      </c>
      <c r="AP38" s="65" t="s">
        <v>95</v>
      </c>
      <c r="AQ38" s="65" t="s">
        <v>95</v>
      </c>
      <c r="AR38" s="65" t="s">
        <v>95</v>
      </c>
    </row>
    <row r="39" spans="1:44" s="2" customFormat="1" ht="409.5" customHeight="1" x14ac:dyDescent="0.25">
      <c r="A39" s="20" t="s">
        <v>213</v>
      </c>
      <c r="B39" s="17" t="s">
        <v>89</v>
      </c>
      <c r="C39" s="27" t="s">
        <v>233</v>
      </c>
      <c r="D39" s="28" t="s">
        <v>6</v>
      </c>
      <c r="E39" s="28" t="s">
        <v>5</v>
      </c>
      <c r="F39" s="27" t="s">
        <v>269</v>
      </c>
      <c r="G39" s="27" t="s">
        <v>29</v>
      </c>
      <c r="H39" s="18" t="s">
        <v>102</v>
      </c>
      <c r="I39" s="18" t="s">
        <v>117</v>
      </c>
      <c r="J39" s="26" t="s">
        <v>320</v>
      </c>
      <c r="K39" s="18" t="s">
        <v>95</v>
      </c>
      <c r="L39" s="26" t="s">
        <v>321</v>
      </c>
      <c r="M39" s="29" t="s">
        <v>193</v>
      </c>
      <c r="N39" s="29" t="s">
        <v>361</v>
      </c>
      <c r="O39" s="29" t="s">
        <v>367</v>
      </c>
      <c r="P39" s="41" t="s">
        <v>71</v>
      </c>
      <c r="Q39" s="41" t="s">
        <v>81</v>
      </c>
      <c r="R39" s="41" t="s">
        <v>80</v>
      </c>
      <c r="S39" s="36" t="s">
        <v>418</v>
      </c>
      <c r="T39" s="65" t="s">
        <v>618</v>
      </c>
      <c r="U39" s="65" t="s">
        <v>496</v>
      </c>
      <c r="V39" s="65" t="s">
        <v>617</v>
      </c>
      <c r="W39" s="68" t="s">
        <v>616</v>
      </c>
      <c r="X39" s="65" t="s">
        <v>94</v>
      </c>
      <c r="Y39" s="65" t="s">
        <v>94</v>
      </c>
      <c r="Z39" s="65" t="s">
        <v>94</v>
      </c>
      <c r="AA39" s="65" t="s">
        <v>94</v>
      </c>
      <c r="AB39" s="65" t="s">
        <v>94</v>
      </c>
      <c r="AC39" s="65" t="s">
        <v>94</v>
      </c>
      <c r="AD39" s="65" t="s">
        <v>94</v>
      </c>
      <c r="AE39" s="65" t="s">
        <v>94</v>
      </c>
      <c r="AF39" s="65" t="s">
        <v>94</v>
      </c>
      <c r="AG39" s="65" t="s">
        <v>94</v>
      </c>
      <c r="AH39" s="65" t="s">
        <v>94</v>
      </c>
      <c r="AI39" s="65" t="s">
        <v>94</v>
      </c>
      <c r="AJ39" s="65" t="s">
        <v>94</v>
      </c>
      <c r="AK39" s="65" t="s">
        <v>94</v>
      </c>
      <c r="AL39" s="65" t="s">
        <v>94</v>
      </c>
      <c r="AM39" s="65" t="s">
        <v>94</v>
      </c>
      <c r="AN39" s="65" t="s">
        <v>94</v>
      </c>
      <c r="AO39" s="65" t="s">
        <v>94</v>
      </c>
      <c r="AP39" s="65" t="s">
        <v>94</v>
      </c>
      <c r="AQ39" s="65" t="s">
        <v>94</v>
      </c>
      <c r="AR39" s="65" t="s">
        <v>94</v>
      </c>
    </row>
    <row r="40" spans="1:44" s="2" customFormat="1" ht="409.5" customHeight="1" x14ac:dyDescent="0.25">
      <c r="A40" s="20" t="s">
        <v>213</v>
      </c>
      <c r="B40" s="17" t="s">
        <v>89</v>
      </c>
      <c r="C40" s="27" t="s">
        <v>233</v>
      </c>
      <c r="D40" s="28" t="s">
        <v>6</v>
      </c>
      <c r="E40" s="28" t="s">
        <v>5</v>
      </c>
      <c r="F40" s="27" t="s">
        <v>269</v>
      </c>
      <c r="G40" s="27" t="s">
        <v>301</v>
      </c>
      <c r="H40" s="18" t="s">
        <v>116</v>
      </c>
      <c r="I40" s="18" t="s">
        <v>100</v>
      </c>
      <c r="J40" s="26" t="s">
        <v>314</v>
      </c>
      <c r="K40" s="26" t="s">
        <v>315</v>
      </c>
      <c r="L40" s="26" t="s">
        <v>316</v>
      </c>
      <c r="M40" s="29" t="s">
        <v>192</v>
      </c>
      <c r="N40" s="29" t="s">
        <v>361</v>
      </c>
      <c r="O40" s="29" t="s">
        <v>365</v>
      </c>
      <c r="P40" s="41" t="s">
        <v>54</v>
      </c>
      <c r="Q40" s="41" t="s">
        <v>55</v>
      </c>
      <c r="R40" s="41" t="s">
        <v>59</v>
      </c>
      <c r="S40" s="36" t="s">
        <v>416</v>
      </c>
      <c r="T40" s="65"/>
      <c r="U40" s="65" t="s">
        <v>95</v>
      </c>
      <c r="V40" s="65" t="s">
        <v>95</v>
      </c>
      <c r="W40" s="65" t="s">
        <v>95</v>
      </c>
      <c r="X40" s="65" t="s">
        <v>94</v>
      </c>
      <c r="Y40" s="65" t="s">
        <v>94</v>
      </c>
      <c r="Z40" s="65" t="s">
        <v>94</v>
      </c>
      <c r="AA40" s="65" t="s">
        <v>514</v>
      </c>
      <c r="AB40" s="65" t="s">
        <v>514</v>
      </c>
      <c r="AC40" s="65" t="s">
        <v>514</v>
      </c>
      <c r="AD40" s="65" t="s">
        <v>95</v>
      </c>
      <c r="AE40" s="65" t="s">
        <v>95</v>
      </c>
      <c r="AF40" s="65" t="s">
        <v>95</v>
      </c>
      <c r="AG40" s="65" t="s">
        <v>95</v>
      </c>
      <c r="AH40" s="65" t="s">
        <v>95</v>
      </c>
      <c r="AI40" s="65" t="s">
        <v>95</v>
      </c>
      <c r="AJ40" s="65" t="s">
        <v>95</v>
      </c>
      <c r="AK40" s="65" t="s">
        <v>95</v>
      </c>
      <c r="AL40" s="65" t="s">
        <v>95</v>
      </c>
      <c r="AM40" s="65" t="s">
        <v>95</v>
      </c>
      <c r="AN40" s="65" t="s">
        <v>95</v>
      </c>
      <c r="AO40" s="65" t="s">
        <v>95</v>
      </c>
      <c r="AP40" s="65" t="s">
        <v>95</v>
      </c>
      <c r="AQ40" s="65" t="s">
        <v>95</v>
      </c>
      <c r="AR40" s="65" t="s">
        <v>95</v>
      </c>
    </row>
    <row r="41" spans="1:44" s="2" customFormat="1" ht="409.5" customHeight="1" x14ac:dyDescent="0.25">
      <c r="A41" s="20" t="s">
        <v>213</v>
      </c>
      <c r="B41" s="17" t="s">
        <v>89</v>
      </c>
      <c r="C41" s="27" t="s">
        <v>233</v>
      </c>
      <c r="D41" s="28" t="s">
        <v>6</v>
      </c>
      <c r="E41" s="28" t="s">
        <v>5</v>
      </c>
      <c r="F41" s="27" t="s">
        <v>269</v>
      </c>
      <c r="G41" s="27" t="s">
        <v>29</v>
      </c>
      <c r="H41" s="18" t="s">
        <v>128</v>
      </c>
      <c r="I41" s="18" t="s">
        <v>101</v>
      </c>
      <c r="J41" s="26" t="s">
        <v>317</v>
      </c>
      <c r="K41" s="26" t="s">
        <v>318</v>
      </c>
      <c r="L41" s="26" t="s">
        <v>319</v>
      </c>
      <c r="M41" s="29" t="s">
        <v>208</v>
      </c>
      <c r="N41" s="29" t="s">
        <v>361</v>
      </c>
      <c r="O41" s="29" t="s">
        <v>366</v>
      </c>
      <c r="P41" s="41" t="s">
        <v>54</v>
      </c>
      <c r="Q41" s="41" t="s">
        <v>64</v>
      </c>
      <c r="R41" s="41" t="s">
        <v>69</v>
      </c>
      <c r="S41" s="36" t="s">
        <v>417</v>
      </c>
      <c r="T41" s="65"/>
      <c r="U41" s="65" t="s">
        <v>95</v>
      </c>
      <c r="V41" s="65" t="s">
        <v>95</v>
      </c>
      <c r="W41" s="65" t="s">
        <v>95</v>
      </c>
      <c r="X41" s="65" t="s">
        <v>94</v>
      </c>
      <c r="Y41" s="65" t="s">
        <v>94</v>
      </c>
      <c r="Z41" s="65" t="s">
        <v>94</v>
      </c>
      <c r="AA41" s="65" t="s">
        <v>514</v>
      </c>
      <c r="AB41" s="65" t="s">
        <v>514</v>
      </c>
      <c r="AC41" s="65" t="s">
        <v>514</v>
      </c>
      <c r="AD41" s="65" t="s">
        <v>95</v>
      </c>
      <c r="AE41" s="65" t="s">
        <v>95</v>
      </c>
      <c r="AF41" s="65" t="s">
        <v>95</v>
      </c>
      <c r="AG41" s="65" t="s">
        <v>95</v>
      </c>
      <c r="AH41" s="65" t="s">
        <v>95</v>
      </c>
      <c r="AI41" s="65" t="s">
        <v>95</v>
      </c>
      <c r="AJ41" s="65" t="s">
        <v>95</v>
      </c>
      <c r="AK41" s="65" t="s">
        <v>95</v>
      </c>
      <c r="AL41" s="65" t="s">
        <v>95</v>
      </c>
      <c r="AM41" s="65" t="s">
        <v>95</v>
      </c>
      <c r="AN41" s="65" t="s">
        <v>95</v>
      </c>
      <c r="AO41" s="65" t="s">
        <v>95</v>
      </c>
      <c r="AP41" s="65" t="s">
        <v>95</v>
      </c>
      <c r="AQ41" s="65" t="s">
        <v>95</v>
      </c>
      <c r="AR41" s="65" t="s">
        <v>95</v>
      </c>
    </row>
    <row r="42" spans="1:44" ht="327" customHeight="1" x14ac:dyDescent="0.25">
      <c r="A42" s="20" t="s">
        <v>213</v>
      </c>
      <c r="B42" s="17" t="s">
        <v>91</v>
      </c>
      <c r="C42" s="30" t="s">
        <v>273</v>
      </c>
      <c r="D42" s="43" t="s">
        <v>6</v>
      </c>
      <c r="E42" s="43" t="s">
        <v>7</v>
      </c>
      <c r="F42" s="30" t="s">
        <v>294</v>
      </c>
      <c r="G42" s="30" t="s">
        <v>295</v>
      </c>
      <c r="H42" s="18" t="s">
        <v>165</v>
      </c>
      <c r="I42" s="18" t="s">
        <v>164</v>
      </c>
      <c r="J42" s="26" t="s">
        <v>328</v>
      </c>
      <c r="K42" s="18" t="s">
        <v>95</v>
      </c>
      <c r="L42" s="26" t="s">
        <v>329</v>
      </c>
      <c r="M42" s="29" t="s">
        <v>266</v>
      </c>
      <c r="N42" s="29" t="s">
        <v>383</v>
      </c>
      <c r="O42" s="29" t="s">
        <v>384</v>
      </c>
      <c r="P42" s="41" t="s">
        <v>45</v>
      </c>
      <c r="Q42" s="41" t="s">
        <v>51</v>
      </c>
      <c r="R42" s="41" t="s">
        <v>52</v>
      </c>
      <c r="S42" s="36" t="s">
        <v>420</v>
      </c>
      <c r="T42" s="68" t="s">
        <v>623</v>
      </c>
      <c r="U42" s="68" t="s">
        <v>622</v>
      </c>
      <c r="V42" s="68" t="s">
        <v>621</v>
      </c>
      <c r="W42" s="69" t="s">
        <v>624</v>
      </c>
      <c r="X42" s="65" t="s">
        <v>94</v>
      </c>
      <c r="Y42" s="65" t="s">
        <v>94</v>
      </c>
      <c r="Z42" s="65" t="s">
        <v>94</v>
      </c>
      <c r="AA42" s="65" t="s">
        <v>94</v>
      </c>
      <c r="AB42" s="65" t="s">
        <v>94</v>
      </c>
      <c r="AC42" s="65" t="s">
        <v>94</v>
      </c>
      <c r="AD42" s="65" t="s">
        <v>94</v>
      </c>
      <c r="AE42" s="65" t="s">
        <v>94</v>
      </c>
      <c r="AF42" s="65" t="s">
        <v>94</v>
      </c>
      <c r="AG42" s="65" t="s">
        <v>94</v>
      </c>
      <c r="AH42" s="65" t="s">
        <v>94</v>
      </c>
      <c r="AI42" s="65" t="s">
        <v>94</v>
      </c>
      <c r="AJ42" s="65" t="s">
        <v>94</v>
      </c>
      <c r="AK42" s="65" t="s">
        <v>94</v>
      </c>
      <c r="AL42" s="65" t="s">
        <v>94</v>
      </c>
      <c r="AM42" s="65" t="s">
        <v>94</v>
      </c>
      <c r="AN42" s="65" t="s">
        <v>94</v>
      </c>
      <c r="AO42" s="65" t="s">
        <v>94</v>
      </c>
      <c r="AP42" s="65" t="s">
        <v>94</v>
      </c>
      <c r="AQ42" s="65" t="s">
        <v>94</v>
      </c>
      <c r="AR42" s="65" t="s">
        <v>94</v>
      </c>
    </row>
    <row r="43" spans="1:44" s="2" customFormat="1" ht="245.25" customHeight="1" x14ac:dyDescent="0.25">
      <c r="A43" s="20" t="s">
        <v>213</v>
      </c>
      <c r="B43" s="17" t="s">
        <v>230</v>
      </c>
      <c r="C43" s="30" t="s">
        <v>232</v>
      </c>
      <c r="D43" s="28" t="s">
        <v>6</v>
      </c>
      <c r="E43" s="28" t="s">
        <v>7</v>
      </c>
      <c r="F43" s="27" t="s">
        <v>222</v>
      </c>
      <c r="G43" s="27" t="s">
        <v>231</v>
      </c>
      <c r="H43" s="18" t="s">
        <v>104</v>
      </c>
      <c r="I43" s="18" t="s">
        <v>167</v>
      </c>
      <c r="J43" s="26" t="s">
        <v>307</v>
      </c>
      <c r="K43" s="26" t="s">
        <v>210</v>
      </c>
      <c r="L43" s="26" t="s">
        <v>306</v>
      </c>
      <c r="M43" s="29" t="s">
        <v>223</v>
      </c>
      <c r="N43" s="29" t="s">
        <v>224</v>
      </c>
      <c r="O43" s="29" t="s">
        <v>358</v>
      </c>
      <c r="P43" s="41" t="s">
        <v>71</v>
      </c>
      <c r="Q43" s="41" t="s">
        <v>83</v>
      </c>
      <c r="R43" s="41" t="s">
        <v>82</v>
      </c>
      <c r="S43" s="36" t="s">
        <v>413</v>
      </c>
      <c r="T43" s="65"/>
      <c r="U43" s="65" t="s">
        <v>95</v>
      </c>
      <c r="V43" s="65" t="s">
        <v>95</v>
      </c>
      <c r="W43" s="65" t="s">
        <v>95</v>
      </c>
      <c r="X43" s="65" t="s">
        <v>94</v>
      </c>
      <c r="Y43" s="65" t="s">
        <v>94</v>
      </c>
      <c r="Z43" s="65" t="s">
        <v>94</v>
      </c>
      <c r="AA43" s="65" t="s">
        <v>514</v>
      </c>
      <c r="AB43" s="65" t="s">
        <v>514</v>
      </c>
      <c r="AC43" s="65" t="s">
        <v>514</v>
      </c>
      <c r="AD43" s="65" t="s">
        <v>95</v>
      </c>
      <c r="AE43" s="65" t="s">
        <v>95</v>
      </c>
      <c r="AF43" s="65" t="s">
        <v>95</v>
      </c>
      <c r="AG43" s="65" t="s">
        <v>95</v>
      </c>
      <c r="AH43" s="65" t="s">
        <v>95</v>
      </c>
      <c r="AI43" s="65" t="s">
        <v>95</v>
      </c>
      <c r="AJ43" s="65" t="s">
        <v>95</v>
      </c>
      <c r="AK43" s="65" t="s">
        <v>95</v>
      </c>
      <c r="AL43" s="65" t="s">
        <v>95</v>
      </c>
      <c r="AM43" s="65" t="s">
        <v>95</v>
      </c>
      <c r="AN43" s="65" t="s">
        <v>95</v>
      </c>
      <c r="AO43" s="65" t="s">
        <v>95</v>
      </c>
      <c r="AP43" s="65" t="s">
        <v>95</v>
      </c>
      <c r="AQ43" s="65" t="s">
        <v>95</v>
      </c>
      <c r="AR43" s="65" t="s">
        <v>95</v>
      </c>
    </row>
    <row r="44" spans="1:44" ht="312.75" customHeight="1" x14ac:dyDescent="0.25">
      <c r="A44" s="20" t="s">
        <v>213</v>
      </c>
      <c r="B44" s="17" t="s">
        <v>91</v>
      </c>
      <c r="C44" s="30" t="s">
        <v>278</v>
      </c>
      <c r="D44" s="28" t="s">
        <v>6</v>
      </c>
      <c r="E44" s="28" t="s">
        <v>7</v>
      </c>
      <c r="F44" s="27" t="s">
        <v>280</v>
      </c>
      <c r="G44" s="48" t="s">
        <v>279</v>
      </c>
      <c r="H44" s="18" t="s">
        <v>111</v>
      </c>
      <c r="I44" s="18" t="s">
        <v>110</v>
      </c>
      <c r="J44" s="26" t="s">
        <v>308</v>
      </c>
      <c r="K44" s="26" t="s">
        <v>186</v>
      </c>
      <c r="L44" s="26" t="s">
        <v>357</v>
      </c>
      <c r="M44" s="29" t="s">
        <v>191</v>
      </c>
      <c r="N44" s="29" t="s">
        <v>411</v>
      </c>
      <c r="O44" s="29" t="s">
        <v>261</v>
      </c>
      <c r="P44" s="41" t="s">
        <v>54</v>
      </c>
      <c r="Q44" s="41" t="s">
        <v>60</v>
      </c>
      <c r="R44" s="41" t="s">
        <v>61</v>
      </c>
      <c r="S44" s="36" t="s">
        <v>262</v>
      </c>
      <c r="T44" s="66"/>
      <c r="U44" s="65" t="s">
        <v>95</v>
      </c>
      <c r="V44" s="65" t="s">
        <v>95</v>
      </c>
      <c r="W44" s="65" t="s">
        <v>95</v>
      </c>
      <c r="X44" s="65" t="s">
        <v>94</v>
      </c>
      <c r="Y44" s="65" t="s">
        <v>94</v>
      </c>
      <c r="Z44" s="65" t="s">
        <v>94</v>
      </c>
      <c r="AA44" s="65" t="s">
        <v>514</v>
      </c>
      <c r="AB44" s="65" t="s">
        <v>514</v>
      </c>
      <c r="AC44" s="65" t="s">
        <v>514</v>
      </c>
      <c r="AD44" s="65" t="s">
        <v>95</v>
      </c>
      <c r="AE44" s="65" t="s">
        <v>95</v>
      </c>
      <c r="AF44" s="65" t="s">
        <v>95</v>
      </c>
      <c r="AG44" s="65" t="s">
        <v>95</v>
      </c>
      <c r="AH44" s="65" t="s">
        <v>95</v>
      </c>
      <c r="AI44" s="65" t="s">
        <v>95</v>
      </c>
      <c r="AJ44" s="65" t="s">
        <v>95</v>
      </c>
      <c r="AK44" s="65" t="s">
        <v>95</v>
      </c>
      <c r="AL44" s="65" t="s">
        <v>95</v>
      </c>
      <c r="AM44" s="65" t="s">
        <v>95</v>
      </c>
      <c r="AN44" s="65" t="s">
        <v>95</v>
      </c>
      <c r="AO44" s="65" t="s">
        <v>95</v>
      </c>
      <c r="AP44" s="65" t="s">
        <v>95</v>
      </c>
      <c r="AQ44" s="65" t="s">
        <v>95</v>
      </c>
      <c r="AR44" s="65" t="s">
        <v>95</v>
      </c>
    </row>
    <row r="45" spans="1:44" ht="347.25" customHeight="1" x14ac:dyDescent="0.25">
      <c r="A45" s="20" t="s">
        <v>213</v>
      </c>
      <c r="B45" s="17" t="s">
        <v>91</v>
      </c>
      <c r="C45" s="30" t="s">
        <v>275</v>
      </c>
      <c r="D45" s="43" t="s">
        <v>6</v>
      </c>
      <c r="E45" s="43" t="s">
        <v>7</v>
      </c>
      <c r="F45" s="30" t="s">
        <v>237</v>
      </c>
      <c r="G45" s="30" t="s">
        <v>31</v>
      </c>
      <c r="H45" s="18" t="s">
        <v>102</v>
      </c>
      <c r="I45" s="18" t="s">
        <v>160</v>
      </c>
      <c r="J45" s="26" t="s">
        <v>331</v>
      </c>
      <c r="K45" s="18" t="s">
        <v>95</v>
      </c>
      <c r="L45" s="26" t="s">
        <v>332</v>
      </c>
      <c r="M45" s="29" t="s">
        <v>190</v>
      </c>
      <c r="N45" s="40" t="s">
        <v>386</v>
      </c>
      <c r="O45" s="29" t="s">
        <v>387</v>
      </c>
      <c r="P45" s="41" t="s">
        <v>39</v>
      </c>
      <c r="Q45" s="41" t="s">
        <v>40</v>
      </c>
      <c r="R45" s="41" t="s">
        <v>42</v>
      </c>
      <c r="S45" s="36" t="s">
        <v>422</v>
      </c>
      <c r="T45" s="66"/>
      <c r="U45" s="65" t="s">
        <v>95</v>
      </c>
      <c r="V45" s="65" t="s">
        <v>95</v>
      </c>
      <c r="W45" s="65" t="s">
        <v>95</v>
      </c>
      <c r="X45" s="65" t="s">
        <v>94</v>
      </c>
      <c r="Y45" s="65" t="s">
        <v>94</v>
      </c>
      <c r="Z45" s="65" t="s">
        <v>94</v>
      </c>
      <c r="AA45" s="65" t="s">
        <v>514</v>
      </c>
      <c r="AB45" s="65" t="s">
        <v>514</v>
      </c>
      <c r="AC45" s="65" t="s">
        <v>514</v>
      </c>
      <c r="AD45" s="65" t="s">
        <v>95</v>
      </c>
      <c r="AE45" s="65" t="s">
        <v>95</v>
      </c>
      <c r="AF45" s="65" t="s">
        <v>95</v>
      </c>
      <c r="AG45" s="65" t="s">
        <v>95</v>
      </c>
      <c r="AH45" s="65" t="s">
        <v>95</v>
      </c>
      <c r="AI45" s="65" t="s">
        <v>95</v>
      </c>
      <c r="AJ45" s="65" t="s">
        <v>95</v>
      </c>
      <c r="AK45" s="65" t="s">
        <v>95</v>
      </c>
      <c r="AL45" s="65" t="s">
        <v>95</v>
      </c>
      <c r="AM45" s="65" t="s">
        <v>95</v>
      </c>
      <c r="AN45" s="65" t="s">
        <v>95</v>
      </c>
      <c r="AO45" s="65" t="s">
        <v>95</v>
      </c>
      <c r="AP45" s="65" t="s">
        <v>95</v>
      </c>
      <c r="AQ45" s="65" t="s">
        <v>95</v>
      </c>
      <c r="AR45" s="65" t="s">
        <v>95</v>
      </c>
    </row>
    <row r="46" spans="1:44" ht="306.75" customHeight="1" x14ac:dyDescent="0.25">
      <c r="A46" s="20" t="s">
        <v>213</v>
      </c>
      <c r="B46" s="17" t="s">
        <v>91</v>
      </c>
      <c r="C46" s="30" t="s">
        <v>273</v>
      </c>
      <c r="D46" s="43" t="s">
        <v>6</v>
      </c>
      <c r="E46" s="43" t="s">
        <v>7</v>
      </c>
      <c r="F46" s="27" t="s">
        <v>292</v>
      </c>
      <c r="G46" s="44" t="s">
        <v>293</v>
      </c>
      <c r="H46" s="18" t="s">
        <v>106</v>
      </c>
      <c r="I46" s="18" t="s">
        <v>107</v>
      </c>
      <c r="J46" s="26" t="s">
        <v>333</v>
      </c>
      <c r="K46" s="18" t="s">
        <v>94</v>
      </c>
      <c r="L46" s="26" t="s">
        <v>306</v>
      </c>
      <c r="M46" s="29" t="s">
        <v>190</v>
      </c>
      <c r="N46" s="29" t="s">
        <v>388</v>
      </c>
      <c r="O46" s="29" t="s">
        <v>389</v>
      </c>
      <c r="P46" s="41" t="s">
        <v>39</v>
      </c>
      <c r="Q46" s="41" t="s">
        <v>40</v>
      </c>
      <c r="R46" s="41" t="s">
        <v>42</v>
      </c>
      <c r="S46" s="36" t="s">
        <v>422</v>
      </c>
      <c r="T46" s="66"/>
      <c r="U46" s="65" t="s">
        <v>95</v>
      </c>
      <c r="V46" s="65" t="s">
        <v>95</v>
      </c>
      <c r="W46" s="65" t="s">
        <v>95</v>
      </c>
      <c r="X46" s="65" t="s">
        <v>94</v>
      </c>
      <c r="Y46" s="65" t="s">
        <v>94</v>
      </c>
      <c r="Z46" s="65" t="s">
        <v>94</v>
      </c>
      <c r="AA46" s="65" t="s">
        <v>514</v>
      </c>
      <c r="AB46" s="65" t="s">
        <v>514</v>
      </c>
      <c r="AC46" s="65" t="s">
        <v>514</v>
      </c>
      <c r="AD46" s="65" t="s">
        <v>95</v>
      </c>
      <c r="AE46" s="65" t="s">
        <v>95</v>
      </c>
      <c r="AF46" s="65" t="s">
        <v>95</v>
      </c>
      <c r="AG46" s="65" t="s">
        <v>95</v>
      </c>
      <c r="AH46" s="65" t="s">
        <v>95</v>
      </c>
      <c r="AI46" s="65" t="s">
        <v>95</v>
      </c>
      <c r="AJ46" s="65" t="s">
        <v>95</v>
      </c>
      <c r="AK46" s="65" t="s">
        <v>95</v>
      </c>
      <c r="AL46" s="65" t="s">
        <v>95</v>
      </c>
      <c r="AM46" s="65" t="s">
        <v>95</v>
      </c>
      <c r="AN46" s="65" t="s">
        <v>95</v>
      </c>
      <c r="AO46" s="65" t="s">
        <v>95</v>
      </c>
      <c r="AP46" s="65" t="s">
        <v>95</v>
      </c>
      <c r="AQ46" s="65" t="s">
        <v>95</v>
      </c>
      <c r="AR46" s="65" t="s">
        <v>95</v>
      </c>
    </row>
    <row r="47" spans="1:44" ht="306.75" customHeight="1" x14ac:dyDescent="0.25">
      <c r="A47" s="20" t="s">
        <v>213</v>
      </c>
      <c r="B47" s="17" t="s">
        <v>238</v>
      </c>
      <c r="C47" s="30" t="s">
        <v>234</v>
      </c>
      <c r="D47" s="43" t="s">
        <v>6</v>
      </c>
      <c r="E47" s="43" t="s">
        <v>8</v>
      </c>
      <c r="F47" s="30" t="s">
        <v>272</v>
      </c>
      <c r="G47" s="30" t="s">
        <v>271</v>
      </c>
      <c r="H47" s="18" t="s">
        <v>168</v>
      </c>
      <c r="I47" s="18" t="s">
        <v>136</v>
      </c>
      <c r="J47" s="26" t="s">
        <v>334</v>
      </c>
      <c r="K47" s="26" t="s">
        <v>169</v>
      </c>
      <c r="L47" s="26" t="s">
        <v>268</v>
      </c>
      <c r="M47" s="29" t="s">
        <v>194</v>
      </c>
      <c r="N47" s="29" t="s">
        <v>359</v>
      </c>
      <c r="O47" s="29" t="s">
        <v>390</v>
      </c>
      <c r="P47" s="41" t="s">
        <v>54</v>
      </c>
      <c r="Q47" s="41" t="s">
        <v>55</v>
      </c>
      <c r="R47" s="41" t="s">
        <v>56</v>
      </c>
      <c r="S47" s="36" t="s">
        <v>419</v>
      </c>
      <c r="T47" s="66"/>
      <c r="U47" s="65" t="s">
        <v>95</v>
      </c>
      <c r="V47" s="65" t="s">
        <v>95</v>
      </c>
      <c r="W47" s="65" t="s">
        <v>95</v>
      </c>
      <c r="X47" s="65" t="s">
        <v>94</v>
      </c>
      <c r="Y47" s="65" t="s">
        <v>94</v>
      </c>
      <c r="Z47" s="65" t="s">
        <v>94</v>
      </c>
      <c r="AA47" s="65" t="s">
        <v>514</v>
      </c>
      <c r="AB47" s="65" t="s">
        <v>514</v>
      </c>
      <c r="AC47" s="65" t="s">
        <v>514</v>
      </c>
      <c r="AD47" s="65" t="s">
        <v>95</v>
      </c>
      <c r="AE47" s="65" t="s">
        <v>95</v>
      </c>
      <c r="AF47" s="65" t="s">
        <v>95</v>
      </c>
      <c r="AG47" s="65" t="s">
        <v>95</v>
      </c>
      <c r="AH47" s="65" t="s">
        <v>95</v>
      </c>
      <c r="AI47" s="65" t="s">
        <v>95</v>
      </c>
      <c r="AJ47" s="65" t="s">
        <v>95</v>
      </c>
      <c r="AK47" s="65" t="s">
        <v>95</v>
      </c>
      <c r="AL47" s="65" t="s">
        <v>95</v>
      </c>
      <c r="AM47" s="65" t="s">
        <v>95</v>
      </c>
      <c r="AN47" s="65" t="s">
        <v>95</v>
      </c>
      <c r="AO47" s="65" t="s">
        <v>95</v>
      </c>
      <c r="AP47" s="65" t="s">
        <v>95</v>
      </c>
      <c r="AQ47" s="65" t="s">
        <v>95</v>
      </c>
      <c r="AR47" s="65" t="s">
        <v>95</v>
      </c>
    </row>
    <row r="48" spans="1:44" ht="275.25" customHeight="1" x14ac:dyDescent="0.25">
      <c r="A48" s="20" t="s">
        <v>213</v>
      </c>
      <c r="B48" s="17" t="s">
        <v>238</v>
      </c>
      <c r="C48" s="27" t="s">
        <v>234</v>
      </c>
      <c r="D48" s="28" t="s">
        <v>6</v>
      </c>
      <c r="E48" s="28" t="s">
        <v>8</v>
      </c>
      <c r="F48" s="27" t="s">
        <v>282</v>
      </c>
      <c r="G48" s="27" t="s">
        <v>33</v>
      </c>
      <c r="H48" s="18" t="s">
        <v>118</v>
      </c>
      <c r="I48" s="18" t="s">
        <v>171</v>
      </c>
      <c r="J48" s="26" t="s">
        <v>337</v>
      </c>
      <c r="K48" s="26" t="s">
        <v>172</v>
      </c>
      <c r="L48" s="26" t="s">
        <v>256</v>
      </c>
      <c r="M48" s="29" t="s">
        <v>194</v>
      </c>
      <c r="N48" s="29" t="s">
        <v>392</v>
      </c>
      <c r="O48" s="29" t="s">
        <v>393</v>
      </c>
      <c r="P48" s="41" t="s">
        <v>54</v>
      </c>
      <c r="Q48" s="41" t="s">
        <v>55</v>
      </c>
      <c r="R48" s="41" t="s">
        <v>56</v>
      </c>
      <c r="S48" s="36" t="s">
        <v>419</v>
      </c>
      <c r="T48" s="66"/>
      <c r="U48" s="65" t="s">
        <v>95</v>
      </c>
      <c r="V48" s="65" t="s">
        <v>95</v>
      </c>
      <c r="W48" s="65" t="s">
        <v>95</v>
      </c>
      <c r="X48" s="65" t="s">
        <v>94</v>
      </c>
      <c r="Y48" s="65" t="s">
        <v>94</v>
      </c>
      <c r="Z48" s="65" t="s">
        <v>94</v>
      </c>
      <c r="AA48" s="65" t="s">
        <v>514</v>
      </c>
      <c r="AB48" s="65" t="s">
        <v>514</v>
      </c>
      <c r="AC48" s="65" t="s">
        <v>514</v>
      </c>
      <c r="AD48" s="65" t="s">
        <v>95</v>
      </c>
      <c r="AE48" s="65" t="s">
        <v>95</v>
      </c>
      <c r="AF48" s="65" t="s">
        <v>95</v>
      </c>
      <c r="AG48" s="65" t="s">
        <v>95</v>
      </c>
      <c r="AH48" s="65" t="s">
        <v>95</v>
      </c>
      <c r="AI48" s="65" t="s">
        <v>95</v>
      </c>
      <c r="AJ48" s="65" t="s">
        <v>95</v>
      </c>
      <c r="AK48" s="65" t="s">
        <v>95</v>
      </c>
      <c r="AL48" s="65" t="s">
        <v>95</v>
      </c>
      <c r="AM48" s="65" t="s">
        <v>95</v>
      </c>
      <c r="AN48" s="65" t="s">
        <v>95</v>
      </c>
      <c r="AO48" s="65" t="s">
        <v>95</v>
      </c>
      <c r="AP48" s="65" t="s">
        <v>95</v>
      </c>
      <c r="AQ48" s="65" t="s">
        <v>95</v>
      </c>
      <c r="AR48" s="65" t="s">
        <v>95</v>
      </c>
    </row>
    <row r="49" spans="1:44" ht="321.75" customHeight="1" x14ac:dyDescent="0.25">
      <c r="A49" s="20" t="s">
        <v>213</v>
      </c>
      <c r="B49" s="17" t="s">
        <v>238</v>
      </c>
      <c r="C49" s="30" t="s">
        <v>234</v>
      </c>
      <c r="D49" s="43" t="s">
        <v>6</v>
      </c>
      <c r="E49" s="43" t="s">
        <v>8</v>
      </c>
      <c r="F49" s="30" t="s">
        <v>282</v>
      </c>
      <c r="G49" s="30" t="s">
        <v>33</v>
      </c>
      <c r="H49" s="32" t="s">
        <v>118</v>
      </c>
      <c r="I49" s="32" t="s">
        <v>170</v>
      </c>
      <c r="J49" s="42" t="s">
        <v>335</v>
      </c>
      <c r="K49" s="32" t="s">
        <v>95</v>
      </c>
      <c r="L49" s="42" t="s">
        <v>336</v>
      </c>
      <c r="M49" s="38" t="s">
        <v>193</v>
      </c>
      <c r="N49" s="38" t="s">
        <v>361</v>
      </c>
      <c r="O49" s="38" t="s">
        <v>391</v>
      </c>
      <c r="P49" s="41" t="s">
        <v>39</v>
      </c>
      <c r="Q49" s="41" t="s">
        <v>40</v>
      </c>
      <c r="R49" s="41" t="s">
        <v>42</v>
      </c>
      <c r="S49" s="37" t="s">
        <v>424</v>
      </c>
      <c r="T49" s="66"/>
      <c r="U49" s="65" t="s">
        <v>95</v>
      </c>
      <c r="V49" s="65" t="s">
        <v>95</v>
      </c>
      <c r="W49" s="65" t="s">
        <v>95</v>
      </c>
      <c r="X49" s="65" t="s">
        <v>94</v>
      </c>
      <c r="Y49" s="65" t="s">
        <v>94</v>
      </c>
      <c r="Z49" s="65" t="s">
        <v>94</v>
      </c>
      <c r="AA49" s="65" t="s">
        <v>514</v>
      </c>
      <c r="AB49" s="65" t="s">
        <v>514</v>
      </c>
      <c r="AC49" s="65" t="s">
        <v>514</v>
      </c>
      <c r="AD49" s="65" t="s">
        <v>95</v>
      </c>
      <c r="AE49" s="65" t="s">
        <v>95</v>
      </c>
      <c r="AF49" s="65" t="s">
        <v>95</v>
      </c>
      <c r="AG49" s="65" t="s">
        <v>95</v>
      </c>
      <c r="AH49" s="65" t="s">
        <v>95</v>
      </c>
      <c r="AI49" s="65" t="s">
        <v>95</v>
      </c>
      <c r="AJ49" s="65" t="s">
        <v>95</v>
      </c>
      <c r="AK49" s="65" t="s">
        <v>95</v>
      </c>
      <c r="AL49" s="65" t="s">
        <v>95</v>
      </c>
      <c r="AM49" s="65" t="s">
        <v>95</v>
      </c>
      <c r="AN49" s="65" t="s">
        <v>95</v>
      </c>
      <c r="AO49" s="65" t="s">
        <v>95</v>
      </c>
      <c r="AP49" s="65" t="s">
        <v>95</v>
      </c>
      <c r="AQ49" s="65" t="s">
        <v>95</v>
      </c>
      <c r="AR49" s="65" t="s">
        <v>95</v>
      </c>
    </row>
    <row r="50" spans="1:44" s="2" customFormat="1" ht="342" customHeight="1" x14ac:dyDescent="0.25">
      <c r="A50" s="20" t="s">
        <v>213</v>
      </c>
      <c r="B50" s="17" t="s">
        <v>221</v>
      </c>
      <c r="C50" s="27" t="s">
        <v>234</v>
      </c>
      <c r="D50" s="28" t="s">
        <v>6</v>
      </c>
      <c r="E50" s="28" t="s">
        <v>8</v>
      </c>
      <c r="F50" s="27" t="s">
        <v>235</v>
      </c>
      <c r="G50" s="27" t="s">
        <v>34</v>
      </c>
      <c r="H50" s="18" t="s">
        <v>118</v>
      </c>
      <c r="I50" s="18" t="s">
        <v>120</v>
      </c>
      <c r="J50" s="26" t="s">
        <v>322</v>
      </c>
      <c r="K50" s="18" t="s">
        <v>119</v>
      </c>
      <c r="L50" s="26" t="s">
        <v>323</v>
      </c>
      <c r="M50" s="29" t="s">
        <v>194</v>
      </c>
      <c r="N50" s="29" t="s">
        <v>359</v>
      </c>
      <c r="O50" s="29" t="s">
        <v>368</v>
      </c>
      <c r="P50" s="41" t="s">
        <v>54</v>
      </c>
      <c r="Q50" s="41" t="s">
        <v>55</v>
      </c>
      <c r="R50" s="41" t="s">
        <v>56</v>
      </c>
      <c r="S50" s="36" t="s">
        <v>419</v>
      </c>
      <c r="T50" s="65"/>
      <c r="U50" s="65" t="s">
        <v>95</v>
      </c>
      <c r="V50" s="65" t="s">
        <v>95</v>
      </c>
      <c r="W50" s="65" t="s">
        <v>95</v>
      </c>
      <c r="X50" s="65" t="s">
        <v>94</v>
      </c>
      <c r="Y50" s="65" t="s">
        <v>94</v>
      </c>
      <c r="Z50" s="65" t="s">
        <v>94</v>
      </c>
      <c r="AA50" s="65" t="s">
        <v>514</v>
      </c>
      <c r="AB50" s="65" t="s">
        <v>514</v>
      </c>
      <c r="AC50" s="65" t="s">
        <v>514</v>
      </c>
      <c r="AD50" s="65" t="s">
        <v>95</v>
      </c>
      <c r="AE50" s="65" t="s">
        <v>95</v>
      </c>
      <c r="AF50" s="65" t="s">
        <v>95</v>
      </c>
      <c r="AG50" s="65" t="s">
        <v>95</v>
      </c>
      <c r="AH50" s="65" t="s">
        <v>95</v>
      </c>
      <c r="AI50" s="65" t="s">
        <v>95</v>
      </c>
      <c r="AJ50" s="65" t="s">
        <v>95</v>
      </c>
      <c r="AK50" s="65" t="s">
        <v>95</v>
      </c>
      <c r="AL50" s="65" t="s">
        <v>95</v>
      </c>
      <c r="AM50" s="65" t="s">
        <v>95</v>
      </c>
      <c r="AN50" s="65" t="s">
        <v>95</v>
      </c>
      <c r="AO50" s="65" t="s">
        <v>95</v>
      </c>
      <c r="AP50" s="65" t="s">
        <v>95</v>
      </c>
      <c r="AQ50" s="65" t="s">
        <v>95</v>
      </c>
      <c r="AR50" s="65" t="s">
        <v>95</v>
      </c>
    </row>
    <row r="51" spans="1:44" ht="253.5" customHeight="1" x14ac:dyDescent="0.25">
      <c r="A51" s="20" t="s">
        <v>213</v>
      </c>
      <c r="B51" s="17" t="s">
        <v>248</v>
      </c>
      <c r="C51" s="27" t="s">
        <v>234</v>
      </c>
      <c r="D51" s="28" t="s">
        <v>6</v>
      </c>
      <c r="E51" s="28" t="s">
        <v>8</v>
      </c>
      <c r="F51" s="27" t="s">
        <v>254</v>
      </c>
      <c r="G51" s="27" t="s">
        <v>36</v>
      </c>
      <c r="H51" s="18" t="s">
        <v>183</v>
      </c>
      <c r="I51" s="18" t="s">
        <v>182</v>
      </c>
      <c r="J51" s="26" t="s">
        <v>274</v>
      </c>
      <c r="K51" s="18" t="s">
        <v>95</v>
      </c>
      <c r="L51" s="26" t="s">
        <v>351</v>
      </c>
      <c r="M51" s="29" t="s">
        <v>207</v>
      </c>
      <c r="N51" s="29" t="s">
        <v>406</v>
      </c>
      <c r="O51" s="29" t="s">
        <v>253</v>
      </c>
      <c r="P51" s="41" t="s">
        <v>39</v>
      </c>
      <c r="Q51" s="41" t="s">
        <v>43</v>
      </c>
      <c r="R51" s="41" t="s">
        <v>44</v>
      </c>
      <c r="S51" s="36" t="s">
        <v>430</v>
      </c>
      <c r="T51" s="66"/>
      <c r="U51" s="65" t="s">
        <v>95</v>
      </c>
      <c r="V51" s="65" t="s">
        <v>95</v>
      </c>
      <c r="W51" s="65" t="s">
        <v>95</v>
      </c>
      <c r="X51" s="65" t="s">
        <v>94</v>
      </c>
      <c r="Y51" s="65" t="s">
        <v>94</v>
      </c>
      <c r="Z51" s="65" t="s">
        <v>94</v>
      </c>
      <c r="AA51" s="65" t="s">
        <v>514</v>
      </c>
      <c r="AB51" s="65" t="s">
        <v>514</v>
      </c>
      <c r="AC51" s="65" t="s">
        <v>514</v>
      </c>
      <c r="AD51" s="65" t="s">
        <v>95</v>
      </c>
      <c r="AE51" s="65" t="s">
        <v>95</v>
      </c>
      <c r="AF51" s="65" t="s">
        <v>95</v>
      </c>
      <c r="AG51" s="65" t="s">
        <v>95</v>
      </c>
      <c r="AH51" s="65" t="s">
        <v>95</v>
      </c>
      <c r="AI51" s="65" t="s">
        <v>95</v>
      </c>
      <c r="AJ51" s="65" t="s">
        <v>95</v>
      </c>
      <c r="AK51" s="65" t="s">
        <v>95</v>
      </c>
      <c r="AL51" s="65" t="s">
        <v>95</v>
      </c>
      <c r="AM51" s="65" t="s">
        <v>95</v>
      </c>
      <c r="AN51" s="65" t="s">
        <v>95</v>
      </c>
      <c r="AO51" s="65" t="s">
        <v>95</v>
      </c>
      <c r="AP51" s="65" t="s">
        <v>95</v>
      </c>
      <c r="AQ51" s="65" t="s">
        <v>95</v>
      </c>
      <c r="AR51" s="65" t="s">
        <v>95</v>
      </c>
    </row>
    <row r="52" spans="1:44" ht="267.75" customHeight="1" x14ac:dyDescent="0.25">
      <c r="A52" s="20" t="s">
        <v>213</v>
      </c>
      <c r="B52" s="17" t="s">
        <v>248</v>
      </c>
      <c r="C52" s="27" t="s">
        <v>234</v>
      </c>
      <c r="D52" s="28" t="s">
        <v>6</v>
      </c>
      <c r="E52" s="28" t="s">
        <v>8</v>
      </c>
      <c r="F52" s="27" t="s">
        <v>254</v>
      </c>
      <c r="G52" s="27" t="s">
        <v>36</v>
      </c>
      <c r="H52" s="18" t="s">
        <v>183</v>
      </c>
      <c r="I52" s="18" t="s">
        <v>182</v>
      </c>
      <c r="J52" s="26" t="s">
        <v>274</v>
      </c>
      <c r="K52" s="18" t="s">
        <v>95</v>
      </c>
      <c r="L52" s="26" t="s">
        <v>351</v>
      </c>
      <c r="M52" s="29" t="s">
        <v>207</v>
      </c>
      <c r="N52" s="29" t="s">
        <v>407</v>
      </c>
      <c r="O52" s="29" t="s">
        <v>408</v>
      </c>
      <c r="P52" s="41" t="s">
        <v>45</v>
      </c>
      <c r="Q52" s="41" t="s">
        <v>46</v>
      </c>
      <c r="R52" s="41" t="s">
        <v>47</v>
      </c>
      <c r="S52" s="37" t="s">
        <v>431</v>
      </c>
      <c r="T52" s="66"/>
      <c r="U52" s="65" t="s">
        <v>95</v>
      </c>
      <c r="V52" s="65" t="s">
        <v>95</v>
      </c>
      <c r="W52" s="65" t="s">
        <v>95</v>
      </c>
      <c r="X52" s="65" t="s">
        <v>94</v>
      </c>
      <c r="Y52" s="65" t="s">
        <v>94</v>
      </c>
      <c r="Z52" s="65" t="s">
        <v>94</v>
      </c>
      <c r="AA52" s="65" t="s">
        <v>514</v>
      </c>
      <c r="AB52" s="65" t="s">
        <v>514</v>
      </c>
      <c r="AC52" s="65" t="s">
        <v>514</v>
      </c>
      <c r="AD52" s="65" t="s">
        <v>95</v>
      </c>
      <c r="AE52" s="65" t="s">
        <v>95</v>
      </c>
      <c r="AF52" s="65" t="s">
        <v>95</v>
      </c>
      <c r="AG52" s="65" t="s">
        <v>95</v>
      </c>
      <c r="AH52" s="65" t="s">
        <v>95</v>
      </c>
      <c r="AI52" s="65" t="s">
        <v>95</v>
      </c>
      <c r="AJ52" s="65" t="s">
        <v>95</v>
      </c>
      <c r="AK52" s="65" t="s">
        <v>95</v>
      </c>
      <c r="AL52" s="65" t="s">
        <v>95</v>
      </c>
      <c r="AM52" s="65" t="s">
        <v>95</v>
      </c>
      <c r="AN52" s="65" t="s">
        <v>95</v>
      </c>
      <c r="AO52" s="65" t="s">
        <v>95</v>
      </c>
      <c r="AP52" s="65" t="s">
        <v>95</v>
      </c>
      <c r="AQ52" s="65" t="s">
        <v>95</v>
      </c>
      <c r="AR52" s="65" t="s">
        <v>95</v>
      </c>
    </row>
    <row r="53" spans="1:44" ht="261" customHeight="1" x14ac:dyDescent="0.25">
      <c r="A53" s="20" t="s">
        <v>213</v>
      </c>
      <c r="B53" s="17" t="s">
        <v>248</v>
      </c>
      <c r="C53" s="27" t="s">
        <v>234</v>
      </c>
      <c r="D53" s="28" t="s">
        <v>6</v>
      </c>
      <c r="E53" s="28" t="s">
        <v>8</v>
      </c>
      <c r="F53" s="27" t="s">
        <v>254</v>
      </c>
      <c r="G53" s="27" t="s">
        <v>36</v>
      </c>
      <c r="H53" s="18" t="s">
        <v>255</v>
      </c>
      <c r="I53" s="18" t="s">
        <v>184</v>
      </c>
      <c r="J53" s="26" t="s">
        <v>352</v>
      </c>
      <c r="K53" s="18" t="s">
        <v>95</v>
      </c>
      <c r="L53" s="26" t="s">
        <v>353</v>
      </c>
      <c r="M53" s="34" t="s">
        <v>95</v>
      </c>
      <c r="N53" s="34" t="s">
        <v>95</v>
      </c>
      <c r="O53" s="34" t="s">
        <v>95</v>
      </c>
      <c r="P53" s="41" t="s">
        <v>71</v>
      </c>
      <c r="Q53" s="41" t="s">
        <v>77</v>
      </c>
      <c r="R53" s="41" t="s">
        <v>78</v>
      </c>
      <c r="S53" s="36" t="s">
        <v>432</v>
      </c>
      <c r="T53" s="68" t="s">
        <v>623</v>
      </c>
      <c r="U53" s="68" t="s">
        <v>634</v>
      </c>
      <c r="V53" s="68" t="s">
        <v>633</v>
      </c>
      <c r="W53" s="68" t="s">
        <v>632</v>
      </c>
      <c r="X53" s="65" t="s">
        <v>94</v>
      </c>
      <c r="Y53" s="65" t="s">
        <v>94</v>
      </c>
      <c r="Z53" s="65" t="s">
        <v>94</v>
      </c>
      <c r="AA53" s="65" t="s">
        <v>94</v>
      </c>
      <c r="AB53" s="65" t="s">
        <v>94</v>
      </c>
      <c r="AC53" s="65" t="s">
        <v>94</v>
      </c>
      <c r="AD53" s="65" t="s">
        <v>94</v>
      </c>
      <c r="AE53" s="65" t="s">
        <v>94</v>
      </c>
      <c r="AF53" s="65" t="s">
        <v>94</v>
      </c>
      <c r="AG53" s="65" t="s">
        <v>94</v>
      </c>
      <c r="AH53" s="65" t="s">
        <v>94</v>
      </c>
      <c r="AI53" s="65" t="s">
        <v>94</v>
      </c>
      <c r="AJ53" s="65" t="s">
        <v>94</v>
      </c>
      <c r="AK53" s="65" t="s">
        <v>94</v>
      </c>
      <c r="AL53" s="65" t="s">
        <v>94</v>
      </c>
      <c r="AM53" s="65" t="s">
        <v>94</v>
      </c>
      <c r="AN53" s="65" t="s">
        <v>94</v>
      </c>
      <c r="AO53" s="65" t="s">
        <v>94</v>
      </c>
      <c r="AP53" s="65" t="s">
        <v>94</v>
      </c>
      <c r="AQ53" s="65" t="s">
        <v>94</v>
      </c>
      <c r="AR53" s="65" t="s">
        <v>94</v>
      </c>
    </row>
    <row r="54" spans="1:44" ht="312" customHeight="1" x14ac:dyDescent="0.25">
      <c r="A54" s="20" t="s">
        <v>213</v>
      </c>
      <c r="B54" s="33" t="s">
        <v>92</v>
      </c>
      <c r="C54" s="27" t="s">
        <v>276</v>
      </c>
      <c r="D54" s="28" t="s">
        <v>6</v>
      </c>
      <c r="E54" s="28" t="s">
        <v>9</v>
      </c>
      <c r="F54" s="27" t="s">
        <v>287</v>
      </c>
      <c r="G54" s="47" t="s">
        <v>37</v>
      </c>
      <c r="H54" s="18" t="s">
        <v>104</v>
      </c>
      <c r="I54" s="18" t="s">
        <v>176</v>
      </c>
      <c r="J54" s="26" t="s">
        <v>343</v>
      </c>
      <c r="K54" s="18" t="s">
        <v>95</v>
      </c>
      <c r="L54" s="26" t="s">
        <v>344</v>
      </c>
      <c r="M54" s="29" t="s">
        <v>191</v>
      </c>
      <c r="N54" s="29" t="s">
        <v>224</v>
      </c>
      <c r="O54" s="29" t="s">
        <v>398</v>
      </c>
      <c r="P54" s="41" t="s">
        <v>71</v>
      </c>
      <c r="Q54" s="41" t="s">
        <v>83</v>
      </c>
      <c r="R54" s="41" t="s">
        <v>82</v>
      </c>
      <c r="S54" s="36" t="s">
        <v>425</v>
      </c>
      <c r="T54" s="68" t="s">
        <v>623</v>
      </c>
      <c r="U54" s="68" t="s">
        <v>634</v>
      </c>
      <c r="V54" s="68" t="s">
        <v>633</v>
      </c>
      <c r="W54" s="68" t="s">
        <v>635</v>
      </c>
      <c r="X54" s="65" t="s">
        <v>94</v>
      </c>
      <c r="Y54" s="65" t="s">
        <v>94</v>
      </c>
      <c r="Z54" s="65" t="s">
        <v>94</v>
      </c>
      <c r="AA54" s="65" t="s">
        <v>94</v>
      </c>
      <c r="AB54" s="65" t="s">
        <v>94</v>
      </c>
      <c r="AC54" s="65" t="s">
        <v>94</v>
      </c>
      <c r="AD54" s="65" t="s">
        <v>94</v>
      </c>
      <c r="AE54" s="65" t="s">
        <v>94</v>
      </c>
      <c r="AF54" s="65" t="s">
        <v>94</v>
      </c>
      <c r="AG54" s="65" t="s">
        <v>94</v>
      </c>
      <c r="AH54" s="65" t="s">
        <v>94</v>
      </c>
      <c r="AI54" s="65" t="s">
        <v>94</v>
      </c>
      <c r="AJ54" s="65" t="s">
        <v>94</v>
      </c>
      <c r="AK54" s="65" t="s">
        <v>94</v>
      </c>
      <c r="AL54" s="65" t="s">
        <v>94</v>
      </c>
      <c r="AM54" s="65" t="s">
        <v>94</v>
      </c>
      <c r="AN54" s="65" t="s">
        <v>94</v>
      </c>
      <c r="AO54" s="65" t="s">
        <v>94</v>
      </c>
      <c r="AP54" s="65" t="s">
        <v>94</v>
      </c>
      <c r="AQ54" s="65" t="s">
        <v>94</v>
      </c>
      <c r="AR54" s="65" t="s">
        <v>94</v>
      </c>
    </row>
    <row r="55" spans="1:44" ht="322.5" customHeight="1" x14ac:dyDescent="0.25">
      <c r="A55" s="20" t="s">
        <v>213</v>
      </c>
      <c r="B55" s="33" t="s">
        <v>92</v>
      </c>
      <c r="C55" s="27" t="s">
        <v>276</v>
      </c>
      <c r="D55" s="28" t="s">
        <v>6</v>
      </c>
      <c r="E55" s="28" t="s">
        <v>9</v>
      </c>
      <c r="F55" s="27" t="s">
        <v>283</v>
      </c>
      <c r="G55" s="47" t="s">
        <v>38</v>
      </c>
      <c r="H55" s="18" t="s">
        <v>118</v>
      </c>
      <c r="I55" s="18" t="s">
        <v>171</v>
      </c>
      <c r="J55" s="26" t="s">
        <v>337</v>
      </c>
      <c r="K55" s="18" t="s">
        <v>95</v>
      </c>
      <c r="L55" s="26" t="s">
        <v>256</v>
      </c>
      <c r="M55" s="34" t="s">
        <v>95</v>
      </c>
      <c r="N55" s="34" t="s">
        <v>95</v>
      </c>
      <c r="O55" s="34" t="s">
        <v>95</v>
      </c>
      <c r="P55" s="41" t="s">
        <v>71</v>
      </c>
      <c r="Q55" s="41" t="s">
        <v>77</v>
      </c>
      <c r="R55" s="41" t="s">
        <v>78</v>
      </c>
      <c r="S55" s="36" t="s">
        <v>432</v>
      </c>
      <c r="T55" s="66"/>
      <c r="U55" s="65" t="s">
        <v>95</v>
      </c>
      <c r="V55" s="65" t="s">
        <v>95</v>
      </c>
      <c r="W55" s="65" t="s">
        <v>95</v>
      </c>
      <c r="X55" s="65" t="s">
        <v>94</v>
      </c>
      <c r="Y55" s="65" t="s">
        <v>94</v>
      </c>
      <c r="Z55" s="65" t="s">
        <v>94</v>
      </c>
      <c r="AA55" s="65" t="s">
        <v>514</v>
      </c>
      <c r="AB55" s="65" t="s">
        <v>514</v>
      </c>
      <c r="AC55" s="65" t="s">
        <v>514</v>
      </c>
      <c r="AD55" s="65" t="s">
        <v>95</v>
      </c>
      <c r="AE55" s="65" t="s">
        <v>95</v>
      </c>
      <c r="AF55" s="65" t="s">
        <v>95</v>
      </c>
      <c r="AG55" s="65" t="s">
        <v>95</v>
      </c>
      <c r="AH55" s="65" t="s">
        <v>95</v>
      </c>
      <c r="AI55" s="65" t="s">
        <v>95</v>
      </c>
      <c r="AJ55" s="65" t="s">
        <v>95</v>
      </c>
      <c r="AK55" s="65" t="s">
        <v>95</v>
      </c>
      <c r="AL55" s="65" t="s">
        <v>95</v>
      </c>
      <c r="AM55" s="65" t="s">
        <v>95</v>
      </c>
      <c r="AN55" s="65" t="s">
        <v>95</v>
      </c>
      <c r="AO55" s="65" t="s">
        <v>95</v>
      </c>
      <c r="AP55" s="65" t="s">
        <v>95</v>
      </c>
      <c r="AQ55" s="65" t="s">
        <v>95</v>
      </c>
      <c r="AR55" s="65" t="s">
        <v>95</v>
      </c>
    </row>
    <row r="56" spans="1:44" ht="327" customHeight="1" x14ac:dyDescent="0.25">
      <c r="A56" s="20" t="s">
        <v>214</v>
      </c>
      <c r="B56" s="17" t="s">
        <v>230</v>
      </c>
      <c r="C56" s="27" t="s">
        <v>12</v>
      </c>
      <c r="D56" s="28" t="s">
        <v>10</v>
      </c>
      <c r="E56" s="28" t="s">
        <v>11</v>
      </c>
      <c r="F56" s="27" t="s">
        <v>302</v>
      </c>
      <c r="G56" s="27" t="s">
        <v>23</v>
      </c>
      <c r="H56" s="18" t="s">
        <v>111</v>
      </c>
      <c r="I56" s="18" t="s">
        <v>114</v>
      </c>
      <c r="J56" s="26" t="s">
        <v>310</v>
      </c>
      <c r="K56" s="26" t="s">
        <v>97</v>
      </c>
      <c r="L56" s="26" t="s">
        <v>311</v>
      </c>
      <c r="M56" s="29" t="s">
        <v>191</v>
      </c>
      <c r="N56" s="29" t="s">
        <v>361</v>
      </c>
      <c r="O56" s="29" t="s">
        <v>362</v>
      </c>
      <c r="P56" s="41" t="s">
        <v>71</v>
      </c>
      <c r="Q56" s="41" t="s">
        <v>77</v>
      </c>
      <c r="R56" s="41" t="s">
        <v>79</v>
      </c>
      <c r="S56" s="36" t="s">
        <v>415</v>
      </c>
      <c r="T56" s="66"/>
      <c r="U56" s="65" t="s">
        <v>95</v>
      </c>
      <c r="V56" s="65" t="s">
        <v>95</v>
      </c>
      <c r="W56" s="65" t="s">
        <v>95</v>
      </c>
      <c r="X56" s="65" t="s">
        <v>94</v>
      </c>
      <c r="Y56" s="65" t="s">
        <v>94</v>
      </c>
      <c r="Z56" s="65" t="s">
        <v>94</v>
      </c>
      <c r="AA56" s="65" t="s">
        <v>514</v>
      </c>
      <c r="AB56" s="65" t="s">
        <v>514</v>
      </c>
      <c r="AC56" s="65" t="s">
        <v>514</v>
      </c>
      <c r="AD56" s="65" t="s">
        <v>95</v>
      </c>
      <c r="AE56" s="65" t="s">
        <v>95</v>
      </c>
      <c r="AF56" s="65" t="s">
        <v>95</v>
      </c>
      <c r="AG56" s="65" t="s">
        <v>95</v>
      </c>
      <c r="AH56" s="65" t="s">
        <v>95</v>
      </c>
      <c r="AI56" s="65" t="s">
        <v>95</v>
      </c>
      <c r="AJ56" s="65" t="s">
        <v>95</v>
      </c>
      <c r="AK56" s="65" t="s">
        <v>95</v>
      </c>
      <c r="AL56" s="65" t="s">
        <v>95</v>
      </c>
      <c r="AM56" s="65" t="s">
        <v>95</v>
      </c>
      <c r="AN56" s="65" t="s">
        <v>95</v>
      </c>
      <c r="AO56" s="65" t="s">
        <v>95</v>
      </c>
      <c r="AP56" s="65" t="s">
        <v>95</v>
      </c>
      <c r="AQ56" s="65" t="s">
        <v>95</v>
      </c>
      <c r="AR56" s="65" t="s">
        <v>95</v>
      </c>
    </row>
    <row r="57" spans="1:44" ht="243" customHeight="1" x14ac:dyDescent="0.25">
      <c r="A57" s="20" t="s">
        <v>214</v>
      </c>
      <c r="B57" s="17" t="s">
        <v>89</v>
      </c>
      <c r="C57" s="27" t="s">
        <v>233</v>
      </c>
      <c r="D57" s="28" t="s">
        <v>6</v>
      </c>
      <c r="E57" s="28" t="s">
        <v>5</v>
      </c>
      <c r="F57" s="27" t="s">
        <v>436</v>
      </c>
      <c r="G57" s="27" t="s">
        <v>270</v>
      </c>
      <c r="H57" s="18" t="s">
        <v>122</v>
      </c>
      <c r="I57" s="18" t="s">
        <v>121</v>
      </c>
      <c r="J57" s="26" t="s">
        <v>324</v>
      </c>
      <c r="K57" s="26" t="s">
        <v>123</v>
      </c>
      <c r="L57" s="26" t="s">
        <v>325</v>
      </c>
      <c r="M57" s="29" t="s">
        <v>190</v>
      </c>
      <c r="N57" s="29" t="s">
        <v>240</v>
      </c>
      <c r="O57" s="29" t="s">
        <v>369</v>
      </c>
      <c r="P57" s="41" t="s">
        <v>54</v>
      </c>
      <c r="Q57" s="41" t="s">
        <v>64</v>
      </c>
      <c r="R57" s="41" t="s">
        <v>69</v>
      </c>
      <c r="S57" s="36" t="s">
        <v>70</v>
      </c>
      <c r="T57" s="66"/>
      <c r="U57" s="65" t="s">
        <v>95</v>
      </c>
      <c r="V57" s="65" t="s">
        <v>95</v>
      </c>
      <c r="W57" s="65" t="s">
        <v>95</v>
      </c>
      <c r="X57" s="65" t="s">
        <v>94</v>
      </c>
      <c r="Y57" s="65" t="s">
        <v>94</v>
      </c>
      <c r="Z57" s="65" t="s">
        <v>94</v>
      </c>
      <c r="AA57" s="65" t="s">
        <v>514</v>
      </c>
      <c r="AB57" s="65" t="s">
        <v>514</v>
      </c>
      <c r="AC57" s="65" t="s">
        <v>514</v>
      </c>
      <c r="AD57" s="65" t="s">
        <v>95</v>
      </c>
      <c r="AE57" s="65" t="s">
        <v>95</v>
      </c>
      <c r="AF57" s="65" t="s">
        <v>95</v>
      </c>
      <c r="AG57" s="65" t="s">
        <v>95</v>
      </c>
      <c r="AH57" s="65" t="s">
        <v>95</v>
      </c>
      <c r="AI57" s="65" t="s">
        <v>95</v>
      </c>
      <c r="AJ57" s="65" t="s">
        <v>95</v>
      </c>
      <c r="AK57" s="65" t="s">
        <v>95</v>
      </c>
      <c r="AL57" s="65" t="s">
        <v>95</v>
      </c>
      <c r="AM57" s="65" t="s">
        <v>95</v>
      </c>
      <c r="AN57" s="65" t="s">
        <v>95</v>
      </c>
      <c r="AO57" s="65" t="s">
        <v>95</v>
      </c>
      <c r="AP57" s="65" t="s">
        <v>95</v>
      </c>
      <c r="AQ57" s="65" t="s">
        <v>95</v>
      </c>
      <c r="AR57" s="65" t="s">
        <v>95</v>
      </c>
    </row>
    <row r="58" spans="1:44" ht="347.25" customHeight="1" x14ac:dyDescent="0.25">
      <c r="A58" s="20" t="s">
        <v>214</v>
      </c>
      <c r="B58" s="17" t="s">
        <v>89</v>
      </c>
      <c r="C58" s="27" t="s">
        <v>233</v>
      </c>
      <c r="D58" s="28" t="s">
        <v>6</v>
      </c>
      <c r="E58" s="28" t="s">
        <v>5</v>
      </c>
      <c r="F58" s="27" t="s">
        <v>300</v>
      </c>
      <c r="G58" s="27" t="s">
        <v>27</v>
      </c>
      <c r="H58" s="18" t="s">
        <v>135</v>
      </c>
      <c r="I58" s="18" t="s">
        <v>151</v>
      </c>
      <c r="J58" s="26" t="s">
        <v>152</v>
      </c>
      <c r="K58" s="26" t="s">
        <v>140</v>
      </c>
      <c r="L58" s="26" t="s">
        <v>153</v>
      </c>
      <c r="M58" s="29" t="s">
        <v>191</v>
      </c>
      <c r="N58" s="29" t="s">
        <v>453</v>
      </c>
      <c r="O58" s="29" t="s">
        <v>200</v>
      </c>
      <c r="P58" s="41" t="s">
        <v>54</v>
      </c>
      <c r="Q58" s="41" t="s">
        <v>55</v>
      </c>
      <c r="R58" s="41" t="s">
        <v>56</v>
      </c>
      <c r="S58" s="36" t="s">
        <v>57</v>
      </c>
      <c r="T58" s="66"/>
      <c r="U58" s="65" t="s">
        <v>95</v>
      </c>
      <c r="V58" s="65" t="s">
        <v>95</v>
      </c>
      <c r="W58" s="65" t="s">
        <v>95</v>
      </c>
      <c r="X58" s="65" t="s">
        <v>94</v>
      </c>
      <c r="Y58" s="65" t="s">
        <v>94</v>
      </c>
      <c r="Z58" s="65" t="s">
        <v>94</v>
      </c>
      <c r="AA58" s="65" t="s">
        <v>514</v>
      </c>
      <c r="AB58" s="65" t="s">
        <v>514</v>
      </c>
      <c r="AC58" s="65" t="s">
        <v>514</v>
      </c>
      <c r="AD58" s="65" t="s">
        <v>95</v>
      </c>
      <c r="AE58" s="65" t="s">
        <v>95</v>
      </c>
      <c r="AF58" s="65" t="s">
        <v>95</v>
      </c>
      <c r="AG58" s="65" t="s">
        <v>95</v>
      </c>
      <c r="AH58" s="65" t="s">
        <v>95</v>
      </c>
      <c r="AI58" s="65" t="s">
        <v>95</v>
      </c>
      <c r="AJ58" s="65" t="s">
        <v>95</v>
      </c>
      <c r="AK58" s="65" t="s">
        <v>95</v>
      </c>
      <c r="AL58" s="65" t="s">
        <v>95</v>
      </c>
      <c r="AM58" s="65" t="s">
        <v>95</v>
      </c>
      <c r="AN58" s="65" t="s">
        <v>95</v>
      </c>
      <c r="AO58" s="65" t="s">
        <v>95</v>
      </c>
      <c r="AP58" s="65" t="s">
        <v>95</v>
      </c>
      <c r="AQ58" s="65" t="s">
        <v>95</v>
      </c>
      <c r="AR58" s="65" t="s">
        <v>95</v>
      </c>
    </row>
    <row r="59" spans="1:44" ht="306.75" customHeight="1" x14ac:dyDescent="0.25">
      <c r="A59" s="20" t="s">
        <v>214</v>
      </c>
      <c r="B59" s="17" t="s">
        <v>89</v>
      </c>
      <c r="C59" s="27" t="s">
        <v>233</v>
      </c>
      <c r="D59" s="28" t="s">
        <v>6</v>
      </c>
      <c r="E59" s="28" t="s">
        <v>5</v>
      </c>
      <c r="F59" s="27" t="s">
        <v>300</v>
      </c>
      <c r="G59" s="27" t="s">
        <v>27</v>
      </c>
      <c r="H59" s="18" t="s">
        <v>135</v>
      </c>
      <c r="I59" s="18" t="s">
        <v>151</v>
      </c>
      <c r="J59" s="26" t="s">
        <v>152</v>
      </c>
      <c r="K59" s="26" t="s">
        <v>140</v>
      </c>
      <c r="L59" s="26" t="s">
        <v>153</v>
      </c>
      <c r="M59" s="29" t="s">
        <v>191</v>
      </c>
      <c r="N59" s="29" t="s">
        <v>453</v>
      </c>
      <c r="O59" s="29" t="s">
        <v>200</v>
      </c>
      <c r="P59" s="41" t="s">
        <v>54</v>
      </c>
      <c r="Q59" s="41" t="s">
        <v>55</v>
      </c>
      <c r="R59" s="41" t="s">
        <v>56</v>
      </c>
      <c r="S59" s="36" t="s">
        <v>57</v>
      </c>
      <c r="T59" s="66"/>
      <c r="U59" s="65" t="s">
        <v>95</v>
      </c>
      <c r="V59" s="65" t="s">
        <v>95</v>
      </c>
      <c r="W59" s="65" t="s">
        <v>95</v>
      </c>
      <c r="X59" s="65" t="s">
        <v>94</v>
      </c>
      <c r="Y59" s="65" t="s">
        <v>94</v>
      </c>
      <c r="Z59" s="65" t="s">
        <v>94</v>
      </c>
      <c r="AA59" s="65" t="s">
        <v>514</v>
      </c>
      <c r="AB59" s="65" t="s">
        <v>514</v>
      </c>
      <c r="AC59" s="65" t="s">
        <v>514</v>
      </c>
      <c r="AD59" s="65" t="s">
        <v>95</v>
      </c>
      <c r="AE59" s="65" t="s">
        <v>95</v>
      </c>
      <c r="AF59" s="65" t="s">
        <v>95</v>
      </c>
      <c r="AG59" s="65" t="s">
        <v>95</v>
      </c>
      <c r="AH59" s="65" t="s">
        <v>95</v>
      </c>
      <c r="AI59" s="65" t="s">
        <v>95</v>
      </c>
      <c r="AJ59" s="65" t="s">
        <v>95</v>
      </c>
      <c r="AK59" s="65" t="s">
        <v>95</v>
      </c>
      <c r="AL59" s="65" t="s">
        <v>95</v>
      </c>
      <c r="AM59" s="65" t="s">
        <v>95</v>
      </c>
      <c r="AN59" s="65" t="s">
        <v>95</v>
      </c>
      <c r="AO59" s="65" t="s">
        <v>95</v>
      </c>
      <c r="AP59" s="65" t="s">
        <v>95</v>
      </c>
      <c r="AQ59" s="65" t="s">
        <v>95</v>
      </c>
      <c r="AR59" s="65" t="s">
        <v>95</v>
      </c>
    </row>
    <row r="60" spans="1:44" ht="275.25" customHeight="1" x14ac:dyDescent="0.25">
      <c r="A60" s="20" t="s">
        <v>214</v>
      </c>
      <c r="B60" s="17" t="s">
        <v>89</v>
      </c>
      <c r="C60" s="27" t="s">
        <v>233</v>
      </c>
      <c r="D60" s="28" t="s">
        <v>6</v>
      </c>
      <c r="E60" s="28" t="s">
        <v>5</v>
      </c>
      <c r="F60" s="27" t="s">
        <v>269</v>
      </c>
      <c r="G60" s="27" t="s">
        <v>29</v>
      </c>
      <c r="H60" s="18" t="s">
        <v>102</v>
      </c>
      <c r="I60" s="18" t="s">
        <v>117</v>
      </c>
      <c r="J60" s="26" t="s">
        <v>320</v>
      </c>
      <c r="K60" s="18" t="s">
        <v>95</v>
      </c>
      <c r="L60" s="26" t="s">
        <v>321</v>
      </c>
      <c r="M60" s="29" t="s">
        <v>193</v>
      </c>
      <c r="N60" s="29" t="s">
        <v>361</v>
      </c>
      <c r="O60" s="29" t="s">
        <v>367</v>
      </c>
      <c r="P60" s="41" t="s">
        <v>71</v>
      </c>
      <c r="Q60" s="41" t="s">
        <v>81</v>
      </c>
      <c r="R60" s="41" t="s">
        <v>80</v>
      </c>
      <c r="S60" s="36" t="s">
        <v>418</v>
      </c>
      <c r="T60" s="66"/>
      <c r="U60" s="65" t="s">
        <v>95</v>
      </c>
      <c r="V60" s="65" t="s">
        <v>95</v>
      </c>
      <c r="W60" s="65" t="s">
        <v>95</v>
      </c>
      <c r="X60" s="65" t="s">
        <v>94</v>
      </c>
      <c r="Y60" s="65" t="s">
        <v>94</v>
      </c>
      <c r="Z60" s="65" t="s">
        <v>94</v>
      </c>
      <c r="AA60" s="65" t="s">
        <v>514</v>
      </c>
      <c r="AB60" s="65" t="s">
        <v>514</v>
      </c>
      <c r="AC60" s="65" t="s">
        <v>514</v>
      </c>
      <c r="AD60" s="65" t="s">
        <v>95</v>
      </c>
      <c r="AE60" s="65" t="s">
        <v>95</v>
      </c>
      <c r="AF60" s="65" t="s">
        <v>95</v>
      </c>
      <c r="AG60" s="65" t="s">
        <v>95</v>
      </c>
      <c r="AH60" s="65" t="s">
        <v>95</v>
      </c>
      <c r="AI60" s="65" t="s">
        <v>95</v>
      </c>
      <c r="AJ60" s="65" t="s">
        <v>95</v>
      </c>
      <c r="AK60" s="65" t="s">
        <v>95</v>
      </c>
      <c r="AL60" s="65" t="s">
        <v>95</v>
      </c>
      <c r="AM60" s="65" t="s">
        <v>95</v>
      </c>
      <c r="AN60" s="65" t="s">
        <v>95</v>
      </c>
      <c r="AO60" s="65" t="s">
        <v>95</v>
      </c>
      <c r="AP60" s="65" t="s">
        <v>95</v>
      </c>
      <c r="AQ60" s="65" t="s">
        <v>95</v>
      </c>
      <c r="AR60" s="65" t="s">
        <v>95</v>
      </c>
    </row>
    <row r="61" spans="1:44" ht="321.75" customHeight="1" x14ac:dyDescent="0.25">
      <c r="A61" s="20" t="s">
        <v>214</v>
      </c>
      <c r="B61" s="17" t="s">
        <v>89</v>
      </c>
      <c r="C61" s="27" t="s">
        <v>233</v>
      </c>
      <c r="D61" s="28" t="s">
        <v>6</v>
      </c>
      <c r="E61" s="28" t="s">
        <v>5</v>
      </c>
      <c r="F61" s="27" t="s">
        <v>269</v>
      </c>
      <c r="G61" s="27" t="s">
        <v>301</v>
      </c>
      <c r="H61" s="18" t="s">
        <v>116</v>
      </c>
      <c r="I61" s="18" t="s">
        <v>100</v>
      </c>
      <c r="J61" s="26" t="s">
        <v>314</v>
      </c>
      <c r="K61" s="26" t="s">
        <v>315</v>
      </c>
      <c r="L61" s="26" t="s">
        <v>316</v>
      </c>
      <c r="M61" s="29" t="s">
        <v>192</v>
      </c>
      <c r="N61" s="29" t="s">
        <v>361</v>
      </c>
      <c r="O61" s="29" t="s">
        <v>365</v>
      </c>
      <c r="P61" s="41" t="s">
        <v>54</v>
      </c>
      <c r="Q61" s="41" t="s">
        <v>55</v>
      </c>
      <c r="R61" s="41" t="s">
        <v>59</v>
      </c>
      <c r="S61" s="36" t="s">
        <v>416</v>
      </c>
      <c r="T61" s="66"/>
      <c r="U61" s="65" t="s">
        <v>95</v>
      </c>
      <c r="V61" s="65" t="s">
        <v>95</v>
      </c>
      <c r="W61" s="65" t="s">
        <v>95</v>
      </c>
      <c r="X61" s="65" t="s">
        <v>94</v>
      </c>
      <c r="Y61" s="65" t="s">
        <v>94</v>
      </c>
      <c r="Z61" s="65" t="s">
        <v>94</v>
      </c>
      <c r="AA61" s="65" t="s">
        <v>514</v>
      </c>
      <c r="AB61" s="65" t="s">
        <v>514</v>
      </c>
      <c r="AC61" s="65" t="s">
        <v>514</v>
      </c>
      <c r="AD61" s="65" t="s">
        <v>95</v>
      </c>
      <c r="AE61" s="65" t="s">
        <v>95</v>
      </c>
      <c r="AF61" s="65" t="s">
        <v>95</v>
      </c>
      <c r="AG61" s="65" t="s">
        <v>95</v>
      </c>
      <c r="AH61" s="65" t="s">
        <v>95</v>
      </c>
      <c r="AI61" s="65" t="s">
        <v>95</v>
      </c>
      <c r="AJ61" s="65" t="s">
        <v>95</v>
      </c>
      <c r="AK61" s="65" t="s">
        <v>95</v>
      </c>
      <c r="AL61" s="65" t="s">
        <v>95</v>
      </c>
      <c r="AM61" s="65" t="s">
        <v>95</v>
      </c>
      <c r="AN61" s="65" t="s">
        <v>95</v>
      </c>
      <c r="AO61" s="65" t="s">
        <v>95</v>
      </c>
      <c r="AP61" s="65" t="s">
        <v>95</v>
      </c>
      <c r="AQ61" s="65" t="s">
        <v>95</v>
      </c>
      <c r="AR61" s="65" t="s">
        <v>95</v>
      </c>
    </row>
    <row r="62" spans="1:44" ht="311.25" customHeight="1" x14ac:dyDescent="0.25">
      <c r="A62" s="20" t="s">
        <v>214</v>
      </c>
      <c r="B62" s="17" t="s">
        <v>91</v>
      </c>
      <c r="C62" s="30" t="s">
        <v>273</v>
      </c>
      <c r="D62" s="43" t="s">
        <v>6</v>
      </c>
      <c r="E62" s="43" t="s">
        <v>7</v>
      </c>
      <c r="F62" s="30" t="s">
        <v>294</v>
      </c>
      <c r="G62" s="30" t="s">
        <v>295</v>
      </c>
      <c r="H62" s="18" t="s">
        <v>165</v>
      </c>
      <c r="I62" s="18" t="s">
        <v>164</v>
      </c>
      <c r="J62" s="26" t="s">
        <v>328</v>
      </c>
      <c r="K62" s="18" t="s">
        <v>95</v>
      </c>
      <c r="L62" s="26" t="s">
        <v>329</v>
      </c>
      <c r="M62" s="29" t="s">
        <v>266</v>
      </c>
      <c r="N62" s="29" t="s">
        <v>383</v>
      </c>
      <c r="O62" s="29" t="s">
        <v>384</v>
      </c>
      <c r="P62" s="41" t="s">
        <v>95</v>
      </c>
      <c r="Q62" s="41" t="s">
        <v>95</v>
      </c>
      <c r="R62" s="41" t="s">
        <v>95</v>
      </c>
      <c r="S62" s="41" t="s">
        <v>95</v>
      </c>
      <c r="T62" s="66"/>
      <c r="U62" s="65" t="s">
        <v>95</v>
      </c>
      <c r="V62" s="65" t="s">
        <v>95</v>
      </c>
      <c r="W62" s="65" t="s">
        <v>95</v>
      </c>
      <c r="X62" s="65" t="s">
        <v>94</v>
      </c>
      <c r="Y62" s="65" t="s">
        <v>94</v>
      </c>
      <c r="Z62" s="65" t="s">
        <v>94</v>
      </c>
      <c r="AA62" s="65" t="s">
        <v>514</v>
      </c>
      <c r="AB62" s="65" t="s">
        <v>514</v>
      </c>
      <c r="AC62" s="65" t="s">
        <v>514</v>
      </c>
      <c r="AD62" s="65" t="s">
        <v>95</v>
      </c>
      <c r="AE62" s="65" t="s">
        <v>95</v>
      </c>
      <c r="AF62" s="65" t="s">
        <v>95</v>
      </c>
      <c r="AG62" s="65" t="s">
        <v>95</v>
      </c>
      <c r="AH62" s="65" t="s">
        <v>95</v>
      </c>
      <c r="AI62" s="65" t="s">
        <v>95</v>
      </c>
      <c r="AJ62" s="65" t="s">
        <v>95</v>
      </c>
      <c r="AK62" s="65" t="s">
        <v>95</v>
      </c>
      <c r="AL62" s="65" t="s">
        <v>95</v>
      </c>
      <c r="AM62" s="65" t="s">
        <v>95</v>
      </c>
      <c r="AN62" s="65" t="s">
        <v>95</v>
      </c>
      <c r="AO62" s="65" t="s">
        <v>95</v>
      </c>
      <c r="AP62" s="65" t="s">
        <v>95</v>
      </c>
      <c r="AQ62" s="65" t="s">
        <v>95</v>
      </c>
      <c r="AR62" s="65" t="s">
        <v>95</v>
      </c>
    </row>
    <row r="63" spans="1:44" s="2" customFormat="1" ht="293.25" customHeight="1" x14ac:dyDescent="0.25">
      <c r="A63" s="20" t="s">
        <v>214</v>
      </c>
      <c r="B63" s="17" t="s">
        <v>91</v>
      </c>
      <c r="C63" s="30" t="s">
        <v>232</v>
      </c>
      <c r="D63" s="43" t="s">
        <v>6</v>
      </c>
      <c r="E63" s="43" t="s">
        <v>7</v>
      </c>
      <c r="F63" s="30" t="s">
        <v>222</v>
      </c>
      <c r="G63" s="30" t="s">
        <v>231</v>
      </c>
      <c r="H63" s="18" t="s">
        <v>104</v>
      </c>
      <c r="I63" s="18" t="s">
        <v>166</v>
      </c>
      <c r="J63" s="26" t="s">
        <v>330</v>
      </c>
      <c r="K63" s="26" t="s">
        <v>210</v>
      </c>
      <c r="L63" s="26" t="s">
        <v>267</v>
      </c>
      <c r="M63" s="29" t="s">
        <v>191</v>
      </c>
      <c r="N63" s="29" t="s">
        <v>224</v>
      </c>
      <c r="O63" s="29" t="s">
        <v>385</v>
      </c>
      <c r="P63" s="41" t="s">
        <v>88</v>
      </c>
      <c r="Q63" s="41" t="s">
        <v>87</v>
      </c>
      <c r="R63" s="41" t="s">
        <v>86</v>
      </c>
      <c r="S63" s="36" t="s">
        <v>421</v>
      </c>
      <c r="T63" s="65"/>
      <c r="U63" s="65" t="s">
        <v>95</v>
      </c>
      <c r="V63" s="65" t="s">
        <v>95</v>
      </c>
      <c r="W63" s="65" t="s">
        <v>95</v>
      </c>
      <c r="X63" s="65" t="s">
        <v>94</v>
      </c>
      <c r="Y63" s="65" t="s">
        <v>94</v>
      </c>
      <c r="Z63" s="65" t="s">
        <v>94</v>
      </c>
      <c r="AA63" s="65" t="s">
        <v>514</v>
      </c>
      <c r="AB63" s="65" t="s">
        <v>514</v>
      </c>
      <c r="AC63" s="65" t="s">
        <v>514</v>
      </c>
      <c r="AD63" s="65" t="s">
        <v>95</v>
      </c>
      <c r="AE63" s="65" t="s">
        <v>95</v>
      </c>
      <c r="AF63" s="65" t="s">
        <v>95</v>
      </c>
      <c r="AG63" s="65" t="s">
        <v>95</v>
      </c>
      <c r="AH63" s="65" t="s">
        <v>95</v>
      </c>
      <c r="AI63" s="65" t="s">
        <v>95</v>
      </c>
      <c r="AJ63" s="65" t="s">
        <v>95</v>
      </c>
      <c r="AK63" s="65" t="s">
        <v>95</v>
      </c>
      <c r="AL63" s="65" t="s">
        <v>95</v>
      </c>
      <c r="AM63" s="65" t="s">
        <v>95</v>
      </c>
      <c r="AN63" s="65" t="s">
        <v>95</v>
      </c>
      <c r="AO63" s="65" t="s">
        <v>95</v>
      </c>
      <c r="AP63" s="65" t="s">
        <v>95</v>
      </c>
      <c r="AQ63" s="65" t="s">
        <v>95</v>
      </c>
      <c r="AR63" s="65" t="s">
        <v>95</v>
      </c>
    </row>
    <row r="64" spans="1:44" s="2" customFormat="1" ht="303" customHeight="1" x14ac:dyDescent="0.25">
      <c r="A64" s="20" t="s">
        <v>214</v>
      </c>
      <c r="B64" s="17" t="s">
        <v>91</v>
      </c>
      <c r="C64" s="30" t="s">
        <v>278</v>
      </c>
      <c r="D64" s="28" t="s">
        <v>6</v>
      </c>
      <c r="E64" s="28" t="s">
        <v>7</v>
      </c>
      <c r="F64" s="27" t="s">
        <v>280</v>
      </c>
      <c r="G64" s="48" t="s">
        <v>279</v>
      </c>
      <c r="H64" s="18" t="s">
        <v>111</v>
      </c>
      <c r="I64" s="18" t="s">
        <v>110</v>
      </c>
      <c r="J64" s="26" t="s">
        <v>308</v>
      </c>
      <c r="K64" s="26" t="s">
        <v>186</v>
      </c>
      <c r="L64" s="26" t="s">
        <v>357</v>
      </c>
      <c r="M64" s="29" t="s">
        <v>191</v>
      </c>
      <c r="N64" s="29" t="s">
        <v>411</v>
      </c>
      <c r="O64" s="29" t="s">
        <v>261</v>
      </c>
      <c r="P64" s="41" t="s">
        <v>54</v>
      </c>
      <c r="Q64" s="41" t="s">
        <v>60</v>
      </c>
      <c r="R64" s="41" t="s">
        <v>61</v>
      </c>
      <c r="S64" s="36" t="s">
        <v>262</v>
      </c>
      <c r="T64" s="65"/>
      <c r="U64" s="65" t="s">
        <v>95</v>
      </c>
      <c r="V64" s="65" t="s">
        <v>95</v>
      </c>
      <c r="W64" s="65" t="s">
        <v>95</v>
      </c>
      <c r="X64" s="65" t="s">
        <v>94</v>
      </c>
      <c r="Y64" s="65" t="s">
        <v>94</v>
      </c>
      <c r="Z64" s="65" t="s">
        <v>94</v>
      </c>
      <c r="AA64" s="65" t="s">
        <v>514</v>
      </c>
      <c r="AB64" s="65" t="s">
        <v>514</v>
      </c>
      <c r="AC64" s="65" t="s">
        <v>514</v>
      </c>
      <c r="AD64" s="65" t="s">
        <v>95</v>
      </c>
      <c r="AE64" s="65" t="s">
        <v>95</v>
      </c>
      <c r="AF64" s="65" t="s">
        <v>95</v>
      </c>
      <c r="AG64" s="65" t="s">
        <v>95</v>
      </c>
      <c r="AH64" s="65" t="s">
        <v>95</v>
      </c>
      <c r="AI64" s="65" t="s">
        <v>95</v>
      </c>
      <c r="AJ64" s="65" t="s">
        <v>95</v>
      </c>
      <c r="AK64" s="65" t="s">
        <v>95</v>
      </c>
      <c r="AL64" s="65" t="s">
        <v>95</v>
      </c>
      <c r="AM64" s="65" t="s">
        <v>95</v>
      </c>
      <c r="AN64" s="65" t="s">
        <v>95</v>
      </c>
      <c r="AO64" s="65" t="s">
        <v>95</v>
      </c>
      <c r="AP64" s="65" t="s">
        <v>95</v>
      </c>
      <c r="AQ64" s="65" t="s">
        <v>95</v>
      </c>
      <c r="AR64" s="65" t="s">
        <v>95</v>
      </c>
    </row>
    <row r="65" spans="1:44" s="2" customFormat="1" ht="319.5" customHeight="1" x14ac:dyDescent="0.25">
      <c r="A65" s="20" t="s">
        <v>214</v>
      </c>
      <c r="B65" s="17" t="s">
        <v>91</v>
      </c>
      <c r="C65" s="30" t="s">
        <v>275</v>
      </c>
      <c r="D65" s="43" t="s">
        <v>6</v>
      </c>
      <c r="E65" s="43" t="s">
        <v>7</v>
      </c>
      <c r="F65" s="30" t="s">
        <v>237</v>
      </c>
      <c r="G65" s="30" t="s">
        <v>31</v>
      </c>
      <c r="H65" s="18" t="s">
        <v>102</v>
      </c>
      <c r="I65" s="18" t="s">
        <v>160</v>
      </c>
      <c r="J65" s="26" t="s">
        <v>331</v>
      </c>
      <c r="K65" s="18" t="s">
        <v>95</v>
      </c>
      <c r="L65" s="26" t="s">
        <v>332</v>
      </c>
      <c r="M65" s="29" t="s">
        <v>190</v>
      </c>
      <c r="N65" s="40" t="s">
        <v>386</v>
      </c>
      <c r="O65" s="29" t="s">
        <v>387</v>
      </c>
      <c r="P65" s="41" t="s">
        <v>39</v>
      </c>
      <c r="Q65" s="41" t="s">
        <v>40</v>
      </c>
      <c r="R65" s="41" t="s">
        <v>42</v>
      </c>
      <c r="S65" s="36" t="s">
        <v>422</v>
      </c>
      <c r="T65" s="65"/>
      <c r="U65" s="65" t="s">
        <v>95</v>
      </c>
      <c r="V65" s="65" t="s">
        <v>95</v>
      </c>
      <c r="W65" s="65" t="s">
        <v>95</v>
      </c>
      <c r="X65" s="65" t="s">
        <v>94</v>
      </c>
      <c r="Y65" s="65" t="s">
        <v>94</v>
      </c>
      <c r="Z65" s="65" t="s">
        <v>94</v>
      </c>
      <c r="AA65" s="65" t="s">
        <v>514</v>
      </c>
      <c r="AB65" s="65" t="s">
        <v>514</v>
      </c>
      <c r="AC65" s="65" t="s">
        <v>514</v>
      </c>
      <c r="AD65" s="65" t="s">
        <v>95</v>
      </c>
      <c r="AE65" s="65" t="s">
        <v>95</v>
      </c>
      <c r="AF65" s="65" t="s">
        <v>95</v>
      </c>
      <c r="AG65" s="65" t="s">
        <v>95</v>
      </c>
      <c r="AH65" s="65" t="s">
        <v>95</v>
      </c>
      <c r="AI65" s="65" t="s">
        <v>95</v>
      </c>
      <c r="AJ65" s="65" t="s">
        <v>95</v>
      </c>
      <c r="AK65" s="65" t="s">
        <v>95</v>
      </c>
      <c r="AL65" s="65" t="s">
        <v>95</v>
      </c>
      <c r="AM65" s="65" t="s">
        <v>95</v>
      </c>
      <c r="AN65" s="65" t="s">
        <v>95</v>
      </c>
      <c r="AO65" s="65" t="s">
        <v>95</v>
      </c>
      <c r="AP65" s="65" t="s">
        <v>95</v>
      </c>
      <c r="AQ65" s="65" t="s">
        <v>95</v>
      </c>
      <c r="AR65" s="65" t="s">
        <v>95</v>
      </c>
    </row>
    <row r="66" spans="1:44" s="2" customFormat="1" ht="319.5" customHeight="1" x14ac:dyDescent="0.25">
      <c r="A66" s="20" t="s">
        <v>214</v>
      </c>
      <c r="B66" s="17" t="s">
        <v>91</v>
      </c>
      <c r="C66" s="30" t="s">
        <v>273</v>
      </c>
      <c r="D66" s="43" t="s">
        <v>6</v>
      </c>
      <c r="E66" s="43" t="s">
        <v>7</v>
      </c>
      <c r="F66" s="27" t="s">
        <v>292</v>
      </c>
      <c r="G66" s="44" t="s">
        <v>293</v>
      </c>
      <c r="H66" s="18" t="s">
        <v>106</v>
      </c>
      <c r="I66" s="18" t="s">
        <v>107</v>
      </c>
      <c r="J66" s="26" t="s">
        <v>333</v>
      </c>
      <c r="K66" s="18" t="s">
        <v>94</v>
      </c>
      <c r="L66" s="26" t="s">
        <v>306</v>
      </c>
      <c r="M66" s="29" t="s">
        <v>190</v>
      </c>
      <c r="N66" s="29" t="s">
        <v>388</v>
      </c>
      <c r="O66" s="29" t="s">
        <v>389</v>
      </c>
      <c r="P66" s="41" t="s">
        <v>39</v>
      </c>
      <c r="Q66" s="41" t="s">
        <v>40</v>
      </c>
      <c r="R66" s="41" t="s">
        <v>42</v>
      </c>
      <c r="S66" s="36" t="s">
        <v>422</v>
      </c>
      <c r="T66" s="65"/>
      <c r="U66" s="65" t="s">
        <v>95</v>
      </c>
      <c r="V66" s="65" t="s">
        <v>95</v>
      </c>
      <c r="W66" s="65" t="s">
        <v>95</v>
      </c>
      <c r="X66" s="65" t="s">
        <v>94</v>
      </c>
      <c r="Y66" s="65" t="s">
        <v>94</v>
      </c>
      <c r="Z66" s="65" t="s">
        <v>94</v>
      </c>
      <c r="AA66" s="65" t="s">
        <v>514</v>
      </c>
      <c r="AB66" s="65" t="s">
        <v>514</v>
      </c>
      <c r="AC66" s="65" t="s">
        <v>514</v>
      </c>
      <c r="AD66" s="65" t="s">
        <v>95</v>
      </c>
      <c r="AE66" s="65" t="s">
        <v>95</v>
      </c>
      <c r="AF66" s="65" t="s">
        <v>95</v>
      </c>
      <c r="AG66" s="65" t="s">
        <v>95</v>
      </c>
      <c r="AH66" s="65" t="s">
        <v>95</v>
      </c>
      <c r="AI66" s="65" t="s">
        <v>95</v>
      </c>
      <c r="AJ66" s="65" t="s">
        <v>95</v>
      </c>
      <c r="AK66" s="65" t="s">
        <v>95</v>
      </c>
      <c r="AL66" s="65" t="s">
        <v>95</v>
      </c>
      <c r="AM66" s="65" t="s">
        <v>95</v>
      </c>
      <c r="AN66" s="65" t="s">
        <v>95</v>
      </c>
      <c r="AO66" s="65" t="s">
        <v>95</v>
      </c>
      <c r="AP66" s="65" t="s">
        <v>95</v>
      </c>
      <c r="AQ66" s="65" t="s">
        <v>95</v>
      </c>
      <c r="AR66" s="65" t="s">
        <v>95</v>
      </c>
    </row>
    <row r="67" spans="1:44" s="2" customFormat="1" ht="409.5" customHeight="1" x14ac:dyDescent="0.25">
      <c r="A67" s="20" t="s">
        <v>214</v>
      </c>
      <c r="B67" s="17" t="s">
        <v>248</v>
      </c>
      <c r="C67" s="27" t="s">
        <v>234</v>
      </c>
      <c r="D67" s="28" t="s">
        <v>6</v>
      </c>
      <c r="E67" s="28" t="s">
        <v>8</v>
      </c>
      <c r="F67" s="27" t="s">
        <v>252</v>
      </c>
      <c r="G67" s="49" t="s">
        <v>249</v>
      </c>
      <c r="H67" s="18" t="s">
        <v>108</v>
      </c>
      <c r="I67" s="18" t="s">
        <v>181</v>
      </c>
      <c r="J67" s="26" t="s">
        <v>349</v>
      </c>
      <c r="K67" s="18" t="s">
        <v>94</v>
      </c>
      <c r="L67" s="26" t="s">
        <v>350</v>
      </c>
      <c r="M67" s="29" t="s">
        <v>206</v>
      </c>
      <c r="N67" s="29" t="s">
        <v>403</v>
      </c>
      <c r="O67" s="29" t="s">
        <v>405</v>
      </c>
      <c r="P67" s="41" t="s">
        <v>45</v>
      </c>
      <c r="Q67" s="41" t="s">
        <v>46</v>
      </c>
      <c r="R67" s="41" t="s">
        <v>52</v>
      </c>
      <c r="S67" s="36" t="s">
        <v>428</v>
      </c>
      <c r="T67" s="65"/>
      <c r="U67" s="65" t="s">
        <v>95</v>
      </c>
      <c r="V67" s="65" t="s">
        <v>95</v>
      </c>
      <c r="W67" s="65" t="s">
        <v>95</v>
      </c>
      <c r="X67" s="65" t="s">
        <v>94</v>
      </c>
      <c r="Y67" s="65" t="s">
        <v>94</v>
      </c>
      <c r="Z67" s="65" t="s">
        <v>94</v>
      </c>
      <c r="AA67" s="65" t="s">
        <v>514</v>
      </c>
      <c r="AB67" s="65" t="s">
        <v>514</v>
      </c>
      <c r="AC67" s="65" t="s">
        <v>514</v>
      </c>
      <c r="AD67" s="65" t="s">
        <v>95</v>
      </c>
      <c r="AE67" s="65" t="s">
        <v>95</v>
      </c>
      <c r="AF67" s="65" t="s">
        <v>95</v>
      </c>
      <c r="AG67" s="65" t="s">
        <v>95</v>
      </c>
      <c r="AH67" s="65" t="s">
        <v>95</v>
      </c>
      <c r="AI67" s="65" t="s">
        <v>95</v>
      </c>
      <c r="AJ67" s="65" t="s">
        <v>95</v>
      </c>
      <c r="AK67" s="65" t="s">
        <v>95</v>
      </c>
      <c r="AL67" s="65" t="s">
        <v>95</v>
      </c>
      <c r="AM67" s="65" t="s">
        <v>95</v>
      </c>
      <c r="AN67" s="65" t="s">
        <v>95</v>
      </c>
      <c r="AO67" s="65" t="s">
        <v>95</v>
      </c>
      <c r="AP67" s="65" t="s">
        <v>95</v>
      </c>
      <c r="AQ67" s="65" t="s">
        <v>95</v>
      </c>
      <c r="AR67" s="65" t="s">
        <v>95</v>
      </c>
    </row>
    <row r="68" spans="1:44" s="2" customFormat="1" ht="409.5" customHeight="1" x14ac:dyDescent="0.25">
      <c r="A68" s="20" t="s">
        <v>214</v>
      </c>
      <c r="B68" s="17" t="s">
        <v>238</v>
      </c>
      <c r="C68" s="30" t="s">
        <v>234</v>
      </c>
      <c r="D68" s="43" t="s">
        <v>6</v>
      </c>
      <c r="E68" s="43" t="s">
        <v>8</v>
      </c>
      <c r="F68" s="30" t="s">
        <v>272</v>
      </c>
      <c r="G68" s="30" t="s">
        <v>271</v>
      </c>
      <c r="H68" s="18" t="s">
        <v>168</v>
      </c>
      <c r="I68" s="18" t="s">
        <v>136</v>
      </c>
      <c r="J68" s="26" t="s">
        <v>334</v>
      </c>
      <c r="K68" s="26" t="s">
        <v>169</v>
      </c>
      <c r="L68" s="26" t="s">
        <v>268</v>
      </c>
      <c r="M68" s="29" t="s">
        <v>194</v>
      </c>
      <c r="N68" s="29" t="s">
        <v>359</v>
      </c>
      <c r="O68" s="29" t="s">
        <v>390</v>
      </c>
      <c r="P68" s="41" t="s">
        <v>54</v>
      </c>
      <c r="Q68" s="41" t="s">
        <v>55</v>
      </c>
      <c r="R68" s="41" t="s">
        <v>56</v>
      </c>
      <c r="S68" s="19" t="s">
        <v>423</v>
      </c>
      <c r="T68" s="65"/>
      <c r="U68" s="65" t="s">
        <v>95</v>
      </c>
      <c r="V68" s="65" t="s">
        <v>95</v>
      </c>
      <c r="W68" s="65" t="s">
        <v>95</v>
      </c>
      <c r="X68" s="65" t="s">
        <v>94</v>
      </c>
      <c r="Y68" s="65" t="s">
        <v>94</v>
      </c>
      <c r="Z68" s="65" t="s">
        <v>94</v>
      </c>
      <c r="AA68" s="65" t="s">
        <v>514</v>
      </c>
      <c r="AB68" s="65" t="s">
        <v>514</v>
      </c>
      <c r="AC68" s="65" t="s">
        <v>514</v>
      </c>
      <c r="AD68" s="65" t="s">
        <v>95</v>
      </c>
      <c r="AE68" s="65" t="s">
        <v>95</v>
      </c>
      <c r="AF68" s="65" t="s">
        <v>95</v>
      </c>
      <c r="AG68" s="65" t="s">
        <v>95</v>
      </c>
      <c r="AH68" s="65" t="s">
        <v>95</v>
      </c>
      <c r="AI68" s="65" t="s">
        <v>95</v>
      </c>
      <c r="AJ68" s="65" t="s">
        <v>95</v>
      </c>
      <c r="AK68" s="65" t="s">
        <v>95</v>
      </c>
      <c r="AL68" s="65" t="s">
        <v>95</v>
      </c>
      <c r="AM68" s="65" t="s">
        <v>95</v>
      </c>
      <c r="AN68" s="65" t="s">
        <v>95</v>
      </c>
      <c r="AO68" s="65" t="s">
        <v>95</v>
      </c>
      <c r="AP68" s="65" t="s">
        <v>95</v>
      </c>
      <c r="AQ68" s="65" t="s">
        <v>95</v>
      </c>
      <c r="AR68" s="65" t="s">
        <v>95</v>
      </c>
    </row>
    <row r="69" spans="1:44" ht="312.75" customHeight="1" x14ac:dyDescent="0.25">
      <c r="A69" s="20" t="s">
        <v>214</v>
      </c>
      <c r="B69" s="17" t="s">
        <v>238</v>
      </c>
      <c r="C69" s="30" t="s">
        <v>234</v>
      </c>
      <c r="D69" s="43" t="s">
        <v>6</v>
      </c>
      <c r="E69" s="43" t="s">
        <v>8</v>
      </c>
      <c r="F69" s="30" t="s">
        <v>282</v>
      </c>
      <c r="G69" s="30" t="s">
        <v>33</v>
      </c>
      <c r="H69" s="32" t="s">
        <v>118</v>
      </c>
      <c r="I69" s="32" t="s">
        <v>170</v>
      </c>
      <c r="J69" s="42" t="s">
        <v>335</v>
      </c>
      <c r="K69" s="32" t="s">
        <v>95</v>
      </c>
      <c r="L69" s="42" t="s">
        <v>336</v>
      </c>
      <c r="M69" s="38" t="s">
        <v>193</v>
      </c>
      <c r="N69" s="38" t="s">
        <v>361</v>
      </c>
      <c r="O69" s="38" t="s">
        <v>391</v>
      </c>
      <c r="P69" s="41" t="s">
        <v>39</v>
      </c>
      <c r="Q69" s="41" t="s">
        <v>40</v>
      </c>
      <c r="R69" s="41" t="s">
        <v>42</v>
      </c>
      <c r="S69" s="37" t="s">
        <v>424</v>
      </c>
      <c r="T69" s="66"/>
      <c r="U69" s="65" t="s">
        <v>95</v>
      </c>
      <c r="V69" s="65" t="s">
        <v>95</v>
      </c>
      <c r="W69" s="65" t="s">
        <v>95</v>
      </c>
      <c r="X69" s="65" t="s">
        <v>94</v>
      </c>
      <c r="Y69" s="65" t="s">
        <v>94</v>
      </c>
      <c r="Z69" s="65" t="s">
        <v>94</v>
      </c>
      <c r="AA69" s="65" t="s">
        <v>514</v>
      </c>
      <c r="AB69" s="65" t="s">
        <v>514</v>
      </c>
      <c r="AC69" s="65" t="s">
        <v>514</v>
      </c>
      <c r="AD69" s="65" t="s">
        <v>95</v>
      </c>
      <c r="AE69" s="65" t="s">
        <v>95</v>
      </c>
      <c r="AF69" s="65" t="s">
        <v>95</v>
      </c>
      <c r="AG69" s="65" t="s">
        <v>95</v>
      </c>
      <c r="AH69" s="65" t="s">
        <v>95</v>
      </c>
      <c r="AI69" s="65" t="s">
        <v>95</v>
      </c>
      <c r="AJ69" s="65" t="s">
        <v>95</v>
      </c>
      <c r="AK69" s="65" t="s">
        <v>95</v>
      </c>
      <c r="AL69" s="65" t="s">
        <v>95</v>
      </c>
      <c r="AM69" s="65" t="s">
        <v>95</v>
      </c>
      <c r="AN69" s="65" t="s">
        <v>95</v>
      </c>
      <c r="AO69" s="65" t="s">
        <v>95</v>
      </c>
      <c r="AP69" s="65" t="s">
        <v>95</v>
      </c>
      <c r="AQ69" s="65" t="s">
        <v>95</v>
      </c>
      <c r="AR69" s="65" t="s">
        <v>95</v>
      </c>
    </row>
    <row r="70" spans="1:44" ht="302.25" customHeight="1" x14ac:dyDescent="0.25">
      <c r="A70" s="20" t="s">
        <v>214</v>
      </c>
      <c r="B70" s="17" t="s">
        <v>238</v>
      </c>
      <c r="C70" s="27" t="s">
        <v>234</v>
      </c>
      <c r="D70" s="28" t="s">
        <v>6</v>
      </c>
      <c r="E70" s="28" t="s">
        <v>8</v>
      </c>
      <c r="F70" s="27" t="s">
        <v>282</v>
      </c>
      <c r="G70" s="27" t="s">
        <v>33</v>
      </c>
      <c r="H70" s="18" t="s">
        <v>118</v>
      </c>
      <c r="I70" s="18" t="s">
        <v>171</v>
      </c>
      <c r="J70" s="26" t="s">
        <v>337</v>
      </c>
      <c r="K70" s="26" t="s">
        <v>172</v>
      </c>
      <c r="L70" s="26" t="s">
        <v>256</v>
      </c>
      <c r="M70" s="29" t="s">
        <v>194</v>
      </c>
      <c r="N70" s="29" t="s">
        <v>392</v>
      </c>
      <c r="O70" s="29" t="s">
        <v>393</v>
      </c>
      <c r="P70" s="41" t="s">
        <v>54</v>
      </c>
      <c r="Q70" s="41" t="s">
        <v>55</v>
      </c>
      <c r="R70" s="41" t="s">
        <v>56</v>
      </c>
      <c r="S70" s="36" t="s">
        <v>419</v>
      </c>
      <c r="T70" s="66"/>
      <c r="U70" s="65" t="s">
        <v>95</v>
      </c>
      <c r="V70" s="65" t="s">
        <v>95</v>
      </c>
      <c r="W70" s="65" t="s">
        <v>95</v>
      </c>
      <c r="X70" s="65" t="s">
        <v>94</v>
      </c>
      <c r="Y70" s="65" t="s">
        <v>94</v>
      </c>
      <c r="Z70" s="65" t="s">
        <v>94</v>
      </c>
      <c r="AA70" s="65" t="s">
        <v>514</v>
      </c>
      <c r="AB70" s="65" t="s">
        <v>514</v>
      </c>
      <c r="AC70" s="65" t="s">
        <v>514</v>
      </c>
      <c r="AD70" s="65" t="s">
        <v>95</v>
      </c>
      <c r="AE70" s="65" t="s">
        <v>95</v>
      </c>
      <c r="AF70" s="65" t="s">
        <v>95</v>
      </c>
      <c r="AG70" s="65" t="s">
        <v>95</v>
      </c>
      <c r="AH70" s="65" t="s">
        <v>95</v>
      </c>
      <c r="AI70" s="65" t="s">
        <v>95</v>
      </c>
      <c r="AJ70" s="65" t="s">
        <v>95</v>
      </c>
      <c r="AK70" s="65" t="s">
        <v>95</v>
      </c>
      <c r="AL70" s="65" t="s">
        <v>95</v>
      </c>
      <c r="AM70" s="65" t="s">
        <v>95</v>
      </c>
      <c r="AN70" s="65" t="s">
        <v>95</v>
      </c>
      <c r="AO70" s="65" t="s">
        <v>95</v>
      </c>
      <c r="AP70" s="65" t="s">
        <v>95</v>
      </c>
      <c r="AQ70" s="65" t="s">
        <v>95</v>
      </c>
      <c r="AR70" s="65" t="s">
        <v>95</v>
      </c>
    </row>
    <row r="71" spans="1:44" ht="312" customHeight="1" x14ac:dyDescent="0.25">
      <c r="A71" s="21" t="s">
        <v>215</v>
      </c>
      <c r="B71" s="17" t="s">
        <v>91</v>
      </c>
      <c r="C71" s="30" t="s">
        <v>232</v>
      </c>
      <c r="D71" s="43" t="s">
        <v>6</v>
      </c>
      <c r="E71" s="43" t="s">
        <v>7</v>
      </c>
      <c r="F71" s="30" t="s">
        <v>222</v>
      </c>
      <c r="G71" s="30" t="s">
        <v>231</v>
      </c>
      <c r="H71" s="18" t="s">
        <v>104</v>
      </c>
      <c r="I71" s="18" t="s">
        <v>166</v>
      </c>
      <c r="J71" s="26" t="s">
        <v>330</v>
      </c>
      <c r="K71" s="26" t="s">
        <v>210</v>
      </c>
      <c r="L71" s="26" t="s">
        <v>267</v>
      </c>
      <c r="M71" s="29" t="s">
        <v>191</v>
      </c>
      <c r="N71" s="29" t="s">
        <v>224</v>
      </c>
      <c r="O71" s="29" t="s">
        <v>385</v>
      </c>
      <c r="P71" s="41" t="s">
        <v>88</v>
      </c>
      <c r="Q71" s="41" t="s">
        <v>87</v>
      </c>
      <c r="R71" s="41" t="s">
        <v>86</v>
      </c>
      <c r="S71" s="36" t="s">
        <v>421</v>
      </c>
      <c r="T71" s="66"/>
      <c r="U71" s="65" t="s">
        <v>95</v>
      </c>
      <c r="V71" s="65" t="s">
        <v>95</v>
      </c>
      <c r="W71" s="65" t="s">
        <v>95</v>
      </c>
      <c r="X71" s="65" t="s">
        <v>94</v>
      </c>
      <c r="Y71" s="65" t="s">
        <v>94</v>
      </c>
      <c r="Z71" s="65" t="s">
        <v>94</v>
      </c>
      <c r="AA71" s="65" t="s">
        <v>514</v>
      </c>
      <c r="AB71" s="65" t="s">
        <v>514</v>
      </c>
      <c r="AC71" s="65" t="s">
        <v>514</v>
      </c>
      <c r="AD71" s="65" t="s">
        <v>95</v>
      </c>
      <c r="AE71" s="65" t="s">
        <v>95</v>
      </c>
      <c r="AF71" s="65" t="s">
        <v>95</v>
      </c>
      <c r="AG71" s="65" t="s">
        <v>95</v>
      </c>
      <c r="AH71" s="65" t="s">
        <v>95</v>
      </c>
      <c r="AI71" s="65" t="s">
        <v>95</v>
      </c>
      <c r="AJ71" s="65" t="s">
        <v>95</v>
      </c>
      <c r="AK71" s="65" t="s">
        <v>95</v>
      </c>
      <c r="AL71" s="65" t="s">
        <v>95</v>
      </c>
      <c r="AM71" s="65" t="s">
        <v>95</v>
      </c>
      <c r="AN71" s="65" t="s">
        <v>95</v>
      </c>
      <c r="AO71" s="65" t="s">
        <v>95</v>
      </c>
      <c r="AP71" s="65" t="s">
        <v>95</v>
      </c>
      <c r="AQ71" s="65" t="s">
        <v>95</v>
      </c>
      <c r="AR71" s="65" t="s">
        <v>95</v>
      </c>
    </row>
    <row r="72" spans="1:44" ht="302.25" customHeight="1" x14ac:dyDescent="0.25">
      <c r="A72" s="21" t="s">
        <v>215</v>
      </c>
      <c r="B72" s="17" t="s">
        <v>91</v>
      </c>
      <c r="C72" s="30" t="s">
        <v>273</v>
      </c>
      <c r="D72" s="28" t="s">
        <v>6</v>
      </c>
      <c r="E72" s="28" t="s">
        <v>7</v>
      </c>
      <c r="F72" s="27" t="s">
        <v>292</v>
      </c>
      <c r="G72" s="44" t="s">
        <v>293</v>
      </c>
      <c r="H72" s="45" t="s">
        <v>239</v>
      </c>
      <c r="I72" s="18" t="s">
        <v>160</v>
      </c>
      <c r="J72" s="26" t="s">
        <v>331</v>
      </c>
      <c r="K72" s="18" t="s">
        <v>95</v>
      </c>
      <c r="L72" s="26" t="s">
        <v>332</v>
      </c>
      <c r="M72" s="29" t="s">
        <v>191</v>
      </c>
      <c r="N72" s="29" t="s">
        <v>224</v>
      </c>
      <c r="O72" s="29" t="s">
        <v>385</v>
      </c>
      <c r="P72" s="41" t="s">
        <v>39</v>
      </c>
      <c r="Q72" s="41" t="s">
        <v>40</v>
      </c>
      <c r="R72" s="41" t="s">
        <v>42</v>
      </c>
      <c r="S72" s="37" t="s">
        <v>424</v>
      </c>
      <c r="T72" s="68" t="s">
        <v>623</v>
      </c>
      <c r="U72" s="68" t="s">
        <v>622</v>
      </c>
      <c r="V72" s="68" t="s">
        <v>636</v>
      </c>
      <c r="W72" s="68" t="s">
        <v>635</v>
      </c>
      <c r="X72" s="65" t="s">
        <v>94</v>
      </c>
      <c r="Y72" s="65" t="s">
        <v>94</v>
      </c>
      <c r="Z72" s="65" t="s">
        <v>94</v>
      </c>
      <c r="AA72" s="65" t="s">
        <v>94</v>
      </c>
      <c r="AB72" s="65" t="s">
        <v>94</v>
      </c>
      <c r="AC72" s="65" t="s">
        <v>94</v>
      </c>
      <c r="AD72" s="65" t="s">
        <v>94</v>
      </c>
      <c r="AE72" s="65" t="s">
        <v>94</v>
      </c>
      <c r="AF72" s="65" t="s">
        <v>94</v>
      </c>
      <c r="AG72" s="65" t="s">
        <v>94</v>
      </c>
      <c r="AH72" s="65" t="s">
        <v>94</v>
      </c>
      <c r="AI72" s="65" t="s">
        <v>94</v>
      </c>
      <c r="AJ72" s="65" t="s">
        <v>94</v>
      </c>
      <c r="AK72" s="65" t="s">
        <v>94</v>
      </c>
      <c r="AL72" s="65" t="s">
        <v>94</v>
      </c>
      <c r="AM72" s="65" t="s">
        <v>94</v>
      </c>
      <c r="AN72" s="65" t="s">
        <v>94</v>
      </c>
      <c r="AO72" s="65" t="s">
        <v>94</v>
      </c>
      <c r="AP72" s="65" t="s">
        <v>94</v>
      </c>
      <c r="AQ72" s="65" t="s">
        <v>94</v>
      </c>
      <c r="AR72" s="65" t="s">
        <v>94</v>
      </c>
    </row>
    <row r="73" spans="1:44" ht="243" customHeight="1" x14ac:dyDescent="0.25">
      <c r="A73" s="21" t="s">
        <v>215</v>
      </c>
      <c r="B73" s="17" t="s">
        <v>248</v>
      </c>
      <c r="C73" s="27" t="s">
        <v>234</v>
      </c>
      <c r="D73" s="28" t="s">
        <v>6</v>
      </c>
      <c r="E73" s="28" t="s">
        <v>8</v>
      </c>
      <c r="F73" s="27" t="s">
        <v>252</v>
      </c>
      <c r="G73" s="49" t="s">
        <v>249</v>
      </c>
      <c r="H73" s="45" t="s">
        <v>239</v>
      </c>
      <c r="I73" s="18" t="s">
        <v>160</v>
      </c>
      <c r="J73" s="26" t="s">
        <v>331</v>
      </c>
      <c r="K73" s="18" t="s">
        <v>95</v>
      </c>
      <c r="L73" s="26" t="s">
        <v>332</v>
      </c>
      <c r="M73" s="29" t="s">
        <v>191</v>
      </c>
      <c r="N73" s="29" t="s">
        <v>224</v>
      </c>
      <c r="O73" s="29" t="s">
        <v>385</v>
      </c>
      <c r="P73" s="41" t="s">
        <v>39</v>
      </c>
      <c r="Q73" s="41" t="s">
        <v>40</v>
      </c>
      <c r="R73" s="41" t="s">
        <v>42</v>
      </c>
      <c r="S73" s="37" t="s">
        <v>424</v>
      </c>
      <c r="T73" s="66"/>
      <c r="U73" s="65" t="s">
        <v>95</v>
      </c>
      <c r="V73" s="65" t="s">
        <v>95</v>
      </c>
      <c r="W73" s="65" t="s">
        <v>95</v>
      </c>
      <c r="X73" s="65" t="s">
        <v>94</v>
      </c>
      <c r="Y73" s="65" t="s">
        <v>94</v>
      </c>
      <c r="Z73" s="65" t="s">
        <v>94</v>
      </c>
      <c r="AA73" s="65" t="s">
        <v>514</v>
      </c>
      <c r="AB73" s="65" t="s">
        <v>514</v>
      </c>
      <c r="AC73" s="65" t="s">
        <v>514</v>
      </c>
      <c r="AD73" s="65" t="s">
        <v>95</v>
      </c>
      <c r="AE73" s="65" t="s">
        <v>95</v>
      </c>
      <c r="AF73" s="65" t="s">
        <v>95</v>
      </c>
      <c r="AG73" s="65" t="s">
        <v>95</v>
      </c>
      <c r="AH73" s="65" t="s">
        <v>95</v>
      </c>
      <c r="AI73" s="65" t="s">
        <v>95</v>
      </c>
      <c r="AJ73" s="65" t="s">
        <v>95</v>
      </c>
      <c r="AK73" s="65" t="s">
        <v>95</v>
      </c>
      <c r="AL73" s="65" t="s">
        <v>95</v>
      </c>
      <c r="AM73" s="65" t="s">
        <v>95</v>
      </c>
      <c r="AN73" s="65" t="s">
        <v>95</v>
      </c>
      <c r="AO73" s="65" t="s">
        <v>95</v>
      </c>
      <c r="AP73" s="65" t="s">
        <v>95</v>
      </c>
      <c r="AQ73" s="65" t="s">
        <v>95</v>
      </c>
      <c r="AR73" s="65" t="s">
        <v>95</v>
      </c>
    </row>
    <row r="74" spans="1:44" ht="166.5" customHeight="1" x14ac:dyDescent="0.25">
      <c r="A74" s="20" t="s">
        <v>216</v>
      </c>
      <c r="B74" s="17" t="s">
        <v>230</v>
      </c>
      <c r="C74" s="30" t="s">
        <v>246</v>
      </c>
      <c r="D74" s="28" t="s">
        <v>6</v>
      </c>
      <c r="E74" s="28" t="s">
        <v>7</v>
      </c>
      <c r="F74" s="27" t="s">
        <v>222</v>
      </c>
      <c r="G74" s="27" t="s">
        <v>231</v>
      </c>
      <c r="H74" s="18" t="s">
        <v>104</v>
      </c>
      <c r="I74" s="18" t="s">
        <v>105</v>
      </c>
      <c r="J74" s="26" t="s">
        <v>340</v>
      </c>
      <c r="K74" s="26" t="s">
        <v>210</v>
      </c>
      <c r="L74" s="26" t="s">
        <v>305</v>
      </c>
      <c r="M74" s="29" t="s">
        <v>223</v>
      </c>
      <c r="N74" s="29" t="s">
        <v>224</v>
      </c>
      <c r="O74" s="29" t="s">
        <v>394</v>
      </c>
      <c r="P74" s="41" t="s">
        <v>54</v>
      </c>
      <c r="Q74" s="41" t="s">
        <v>64</v>
      </c>
      <c r="R74" s="41" t="s">
        <v>68</v>
      </c>
      <c r="S74" s="36" t="s">
        <v>425</v>
      </c>
      <c r="T74" s="68" t="s">
        <v>623</v>
      </c>
      <c r="U74" s="68" t="s">
        <v>622</v>
      </c>
      <c r="V74" s="68" t="s">
        <v>629</v>
      </c>
      <c r="W74" s="68" t="s">
        <v>630</v>
      </c>
      <c r="X74" s="65" t="s">
        <v>94</v>
      </c>
      <c r="Y74" s="65" t="s">
        <v>94</v>
      </c>
      <c r="Z74" s="65" t="s">
        <v>94</v>
      </c>
      <c r="AA74" s="65" t="s">
        <v>94</v>
      </c>
      <c r="AB74" s="65" t="s">
        <v>94</v>
      </c>
      <c r="AC74" s="65" t="s">
        <v>94</v>
      </c>
      <c r="AD74" s="65" t="s">
        <v>94</v>
      </c>
      <c r="AE74" s="65" t="s">
        <v>94</v>
      </c>
      <c r="AF74" s="65" t="s">
        <v>94</v>
      </c>
      <c r="AG74" s="65" t="s">
        <v>94</v>
      </c>
      <c r="AH74" s="65" t="s">
        <v>94</v>
      </c>
      <c r="AI74" s="65" t="s">
        <v>94</v>
      </c>
      <c r="AJ74" s="65" t="s">
        <v>94</v>
      </c>
      <c r="AK74" s="65" t="s">
        <v>94</v>
      </c>
      <c r="AL74" s="65" t="s">
        <v>94</v>
      </c>
      <c r="AM74" s="65" t="s">
        <v>94</v>
      </c>
      <c r="AN74" s="65" t="s">
        <v>94</v>
      </c>
      <c r="AO74" s="65" t="s">
        <v>94</v>
      </c>
      <c r="AP74" s="65" t="s">
        <v>94</v>
      </c>
      <c r="AQ74" s="65" t="s">
        <v>94</v>
      </c>
      <c r="AR74" s="65" t="s">
        <v>94</v>
      </c>
    </row>
    <row r="75" spans="1:44" ht="258" customHeight="1" x14ac:dyDescent="0.25">
      <c r="A75" s="20" t="s">
        <v>216</v>
      </c>
      <c r="B75" s="33" t="s">
        <v>92</v>
      </c>
      <c r="C75" s="27" t="s">
        <v>276</v>
      </c>
      <c r="D75" s="28" t="s">
        <v>6</v>
      </c>
      <c r="E75" s="28" t="s">
        <v>9</v>
      </c>
      <c r="F75" s="27" t="s">
        <v>289</v>
      </c>
      <c r="G75" s="46" t="s">
        <v>290</v>
      </c>
      <c r="H75" s="18" t="s">
        <v>173</v>
      </c>
      <c r="I75" s="18" t="s">
        <v>174</v>
      </c>
      <c r="J75" s="26" t="s">
        <v>341</v>
      </c>
      <c r="K75" s="18" t="s">
        <v>95</v>
      </c>
      <c r="L75" s="26" t="s">
        <v>342</v>
      </c>
      <c r="M75" s="29" t="s">
        <v>190</v>
      </c>
      <c r="N75" s="29" t="s">
        <v>386</v>
      </c>
      <c r="O75" s="29" t="s">
        <v>395</v>
      </c>
      <c r="P75" s="41" t="s">
        <v>71</v>
      </c>
      <c r="Q75" s="41" t="s">
        <v>83</v>
      </c>
      <c r="R75" s="41" t="s">
        <v>82</v>
      </c>
      <c r="S75" s="36" t="s">
        <v>425</v>
      </c>
      <c r="T75" s="68" t="s">
        <v>623</v>
      </c>
      <c r="U75" s="68" t="s">
        <v>622</v>
      </c>
      <c r="V75" s="68" t="s">
        <v>629</v>
      </c>
      <c r="W75" s="68" t="s">
        <v>631</v>
      </c>
      <c r="X75" s="65" t="s">
        <v>94</v>
      </c>
      <c r="Y75" s="65" t="s">
        <v>94</v>
      </c>
      <c r="Z75" s="65" t="s">
        <v>94</v>
      </c>
      <c r="AA75" s="65" t="s">
        <v>94</v>
      </c>
      <c r="AB75" s="65" t="s">
        <v>94</v>
      </c>
      <c r="AC75" s="65" t="s">
        <v>94</v>
      </c>
      <c r="AD75" s="65" t="s">
        <v>94</v>
      </c>
      <c r="AE75" s="65" t="s">
        <v>94</v>
      </c>
      <c r="AF75" s="65" t="s">
        <v>94</v>
      </c>
      <c r="AG75" s="65" t="s">
        <v>94</v>
      </c>
      <c r="AH75" s="65" t="s">
        <v>94</v>
      </c>
      <c r="AI75" s="65" t="s">
        <v>94</v>
      </c>
      <c r="AJ75" s="65" t="s">
        <v>94</v>
      </c>
      <c r="AK75" s="65" t="s">
        <v>94</v>
      </c>
      <c r="AL75" s="65" t="s">
        <v>94</v>
      </c>
      <c r="AM75" s="65" t="s">
        <v>94</v>
      </c>
      <c r="AN75" s="65" t="s">
        <v>94</v>
      </c>
      <c r="AO75" s="65" t="s">
        <v>94</v>
      </c>
      <c r="AP75" s="65" t="s">
        <v>94</v>
      </c>
      <c r="AQ75" s="65" t="s">
        <v>94</v>
      </c>
      <c r="AR75" s="65" t="s">
        <v>94</v>
      </c>
    </row>
    <row r="76" spans="1:44" ht="318" customHeight="1" x14ac:dyDescent="0.25">
      <c r="A76" s="20" t="s">
        <v>216</v>
      </c>
      <c r="B76" s="33" t="s">
        <v>92</v>
      </c>
      <c r="C76" s="27" t="s">
        <v>276</v>
      </c>
      <c r="D76" s="28" t="s">
        <v>6</v>
      </c>
      <c r="E76" s="28" t="s">
        <v>9</v>
      </c>
      <c r="F76" s="27" t="s">
        <v>288</v>
      </c>
      <c r="G76" s="47" t="s">
        <v>14</v>
      </c>
      <c r="H76" s="18" t="s">
        <v>104</v>
      </c>
      <c r="I76" s="18" t="s">
        <v>175</v>
      </c>
      <c r="J76" s="26" t="s">
        <v>338</v>
      </c>
      <c r="K76" s="18" t="s">
        <v>95</v>
      </c>
      <c r="L76" s="26" t="s">
        <v>339</v>
      </c>
      <c r="M76" s="29" t="s">
        <v>204</v>
      </c>
      <c r="N76" s="29" t="s">
        <v>396</v>
      </c>
      <c r="O76" s="29" t="s">
        <v>397</v>
      </c>
      <c r="P76" s="41" t="s">
        <v>71</v>
      </c>
      <c r="Q76" s="41" t="s">
        <v>83</v>
      </c>
      <c r="R76" s="41" t="s">
        <v>82</v>
      </c>
      <c r="S76" s="36" t="s">
        <v>425</v>
      </c>
      <c r="T76" s="66"/>
      <c r="U76" s="65" t="s">
        <v>95</v>
      </c>
      <c r="V76" s="65" t="s">
        <v>95</v>
      </c>
      <c r="W76" s="65" t="s">
        <v>95</v>
      </c>
      <c r="X76" s="65" t="s">
        <v>94</v>
      </c>
      <c r="Y76" s="65" t="s">
        <v>94</v>
      </c>
      <c r="Z76" s="65" t="s">
        <v>94</v>
      </c>
      <c r="AA76" s="65" t="s">
        <v>514</v>
      </c>
      <c r="AB76" s="65" t="s">
        <v>514</v>
      </c>
      <c r="AC76" s="65" t="s">
        <v>514</v>
      </c>
      <c r="AD76" s="65" t="s">
        <v>95</v>
      </c>
      <c r="AE76" s="65" t="s">
        <v>95</v>
      </c>
      <c r="AF76" s="65" t="s">
        <v>95</v>
      </c>
      <c r="AG76" s="65" t="s">
        <v>95</v>
      </c>
      <c r="AH76" s="65" t="s">
        <v>95</v>
      </c>
      <c r="AI76" s="65" t="s">
        <v>95</v>
      </c>
      <c r="AJ76" s="65" t="s">
        <v>95</v>
      </c>
      <c r="AK76" s="65" t="s">
        <v>95</v>
      </c>
      <c r="AL76" s="65" t="s">
        <v>95</v>
      </c>
      <c r="AM76" s="65" t="s">
        <v>95</v>
      </c>
      <c r="AN76" s="65" t="s">
        <v>95</v>
      </c>
      <c r="AO76" s="65" t="s">
        <v>95</v>
      </c>
      <c r="AP76" s="65" t="s">
        <v>95</v>
      </c>
      <c r="AQ76" s="65" t="s">
        <v>95</v>
      </c>
      <c r="AR76" s="65" t="s">
        <v>95</v>
      </c>
    </row>
    <row r="77" spans="1:44" ht="322.5" customHeight="1" x14ac:dyDescent="0.25">
      <c r="A77" s="20" t="s">
        <v>216</v>
      </c>
      <c r="B77" s="33" t="s">
        <v>92</v>
      </c>
      <c r="C77" s="27" t="s">
        <v>276</v>
      </c>
      <c r="D77" s="28" t="s">
        <v>6</v>
      </c>
      <c r="E77" s="28" t="s">
        <v>9</v>
      </c>
      <c r="F77" s="27" t="s">
        <v>287</v>
      </c>
      <c r="G77" s="47" t="s">
        <v>37</v>
      </c>
      <c r="H77" s="18" t="s">
        <v>104</v>
      </c>
      <c r="I77" s="18" t="s">
        <v>176</v>
      </c>
      <c r="J77" s="26" t="s">
        <v>343</v>
      </c>
      <c r="K77" s="18" t="s">
        <v>95</v>
      </c>
      <c r="L77" s="26" t="s">
        <v>344</v>
      </c>
      <c r="M77" s="29" t="s">
        <v>191</v>
      </c>
      <c r="N77" s="29" t="s">
        <v>224</v>
      </c>
      <c r="O77" s="29" t="s">
        <v>398</v>
      </c>
      <c r="P77" s="41" t="s">
        <v>71</v>
      </c>
      <c r="Q77" s="41" t="s">
        <v>83</v>
      </c>
      <c r="R77" s="41" t="s">
        <v>82</v>
      </c>
      <c r="S77" s="36" t="s">
        <v>425</v>
      </c>
      <c r="T77" s="66"/>
      <c r="U77" s="65" t="s">
        <v>95</v>
      </c>
      <c r="V77" s="65" t="s">
        <v>95</v>
      </c>
      <c r="W77" s="65" t="s">
        <v>95</v>
      </c>
      <c r="X77" s="65" t="s">
        <v>94</v>
      </c>
      <c r="Y77" s="65" t="s">
        <v>94</v>
      </c>
      <c r="Z77" s="65" t="s">
        <v>94</v>
      </c>
      <c r="AA77" s="65" t="s">
        <v>514</v>
      </c>
      <c r="AB77" s="65" t="s">
        <v>514</v>
      </c>
      <c r="AC77" s="65" t="s">
        <v>514</v>
      </c>
      <c r="AD77" s="65" t="s">
        <v>95</v>
      </c>
      <c r="AE77" s="65" t="s">
        <v>95</v>
      </c>
      <c r="AF77" s="65" t="s">
        <v>95</v>
      </c>
      <c r="AG77" s="65" t="s">
        <v>95</v>
      </c>
      <c r="AH77" s="65" t="s">
        <v>95</v>
      </c>
      <c r="AI77" s="65" t="s">
        <v>95</v>
      </c>
      <c r="AJ77" s="65" t="s">
        <v>95</v>
      </c>
      <c r="AK77" s="65" t="s">
        <v>95</v>
      </c>
      <c r="AL77" s="65" t="s">
        <v>95</v>
      </c>
      <c r="AM77" s="65" t="s">
        <v>95</v>
      </c>
      <c r="AN77" s="65" t="s">
        <v>95</v>
      </c>
      <c r="AO77" s="65" t="s">
        <v>95</v>
      </c>
      <c r="AP77" s="65" t="s">
        <v>95</v>
      </c>
      <c r="AQ77" s="65" t="s">
        <v>95</v>
      </c>
      <c r="AR77" s="65" t="s">
        <v>95</v>
      </c>
    </row>
    <row r="78" spans="1:44" ht="312" customHeight="1" x14ac:dyDescent="0.25">
      <c r="A78" s="20" t="s">
        <v>216</v>
      </c>
      <c r="B78" s="33" t="s">
        <v>92</v>
      </c>
      <c r="C78" s="27" t="s">
        <v>276</v>
      </c>
      <c r="D78" s="28" t="s">
        <v>6</v>
      </c>
      <c r="E78" s="28" t="s">
        <v>9</v>
      </c>
      <c r="F78" s="27" t="s">
        <v>286</v>
      </c>
      <c r="G78" s="47" t="s">
        <v>247</v>
      </c>
      <c r="H78" s="18" t="s">
        <v>177</v>
      </c>
      <c r="I78" s="18" t="s">
        <v>178</v>
      </c>
      <c r="J78" s="26" t="s">
        <v>345</v>
      </c>
      <c r="K78" s="18" t="s">
        <v>95</v>
      </c>
      <c r="L78" s="26" t="s">
        <v>346</v>
      </c>
      <c r="M78" s="29" t="s">
        <v>205</v>
      </c>
      <c r="N78" s="29" t="s">
        <v>224</v>
      </c>
      <c r="O78" s="29" t="s">
        <v>399</v>
      </c>
      <c r="P78" s="31" t="s">
        <v>85</v>
      </c>
      <c r="Q78" s="31" t="s">
        <v>85</v>
      </c>
      <c r="R78" s="31" t="s">
        <v>85</v>
      </c>
      <c r="S78" s="31" t="s">
        <v>85</v>
      </c>
      <c r="T78" s="66"/>
      <c r="U78" s="65" t="s">
        <v>95</v>
      </c>
      <c r="V78" s="65" t="s">
        <v>95</v>
      </c>
      <c r="W78" s="65" t="s">
        <v>95</v>
      </c>
      <c r="X78" s="65" t="s">
        <v>94</v>
      </c>
      <c r="Y78" s="65" t="s">
        <v>94</v>
      </c>
      <c r="Z78" s="65" t="s">
        <v>94</v>
      </c>
      <c r="AA78" s="65" t="s">
        <v>514</v>
      </c>
      <c r="AB78" s="65" t="s">
        <v>514</v>
      </c>
      <c r="AC78" s="65" t="s">
        <v>514</v>
      </c>
      <c r="AD78" s="65" t="s">
        <v>95</v>
      </c>
      <c r="AE78" s="65" t="s">
        <v>95</v>
      </c>
      <c r="AF78" s="65" t="s">
        <v>95</v>
      </c>
      <c r="AG78" s="65" t="s">
        <v>95</v>
      </c>
      <c r="AH78" s="65" t="s">
        <v>95</v>
      </c>
      <c r="AI78" s="65" t="s">
        <v>95</v>
      </c>
      <c r="AJ78" s="65" t="s">
        <v>95</v>
      </c>
      <c r="AK78" s="65" t="s">
        <v>95</v>
      </c>
      <c r="AL78" s="65" t="s">
        <v>95</v>
      </c>
      <c r="AM78" s="65" t="s">
        <v>95</v>
      </c>
      <c r="AN78" s="65" t="s">
        <v>95</v>
      </c>
      <c r="AO78" s="65" t="s">
        <v>95</v>
      </c>
      <c r="AP78" s="65" t="s">
        <v>95</v>
      </c>
      <c r="AQ78" s="65" t="s">
        <v>95</v>
      </c>
      <c r="AR78" s="65" t="s">
        <v>95</v>
      </c>
    </row>
    <row r="79" spans="1:44" ht="356.25" customHeight="1" x14ac:dyDescent="0.25">
      <c r="A79" s="20" t="s">
        <v>216</v>
      </c>
      <c r="B79" s="33" t="s">
        <v>92</v>
      </c>
      <c r="C79" s="27" t="s">
        <v>276</v>
      </c>
      <c r="D79" s="28" t="s">
        <v>6</v>
      </c>
      <c r="E79" s="28" t="s">
        <v>9</v>
      </c>
      <c r="F79" s="27" t="s">
        <v>283</v>
      </c>
      <c r="G79" s="47" t="s">
        <v>38</v>
      </c>
      <c r="H79" s="18" t="s">
        <v>118</v>
      </c>
      <c r="I79" s="18" t="s">
        <v>171</v>
      </c>
      <c r="J79" s="26" t="s">
        <v>337</v>
      </c>
      <c r="K79" s="18" t="s">
        <v>95</v>
      </c>
      <c r="L79" s="26" t="s">
        <v>256</v>
      </c>
      <c r="M79" s="29" t="s">
        <v>205</v>
      </c>
      <c r="N79" s="29" t="s">
        <v>224</v>
      </c>
      <c r="O79" s="29" t="s">
        <v>399</v>
      </c>
      <c r="P79" s="41" t="s">
        <v>71</v>
      </c>
      <c r="Q79" s="41" t="s">
        <v>77</v>
      </c>
      <c r="R79" s="41" t="s">
        <v>78</v>
      </c>
      <c r="S79" s="36" t="s">
        <v>432</v>
      </c>
      <c r="T79" s="66"/>
      <c r="U79" s="65" t="s">
        <v>95</v>
      </c>
      <c r="V79" s="65" t="s">
        <v>95</v>
      </c>
      <c r="W79" s="65" t="s">
        <v>95</v>
      </c>
      <c r="X79" s="65" t="s">
        <v>94</v>
      </c>
      <c r="Y79" s="65" t="s">
        <v>94</v>
      </c>
      <c r="Z79" s="65" t="s">
        <v>94</v>
      </c>
      <c r="AA79" s="65" t="s">
        <v>514</v>
      </c>
      <c r="AB79" s="65" t="s">
        <v>514</v>
      </c>
      <c r="AC79" s="65" t="s">
        <v>514</v>
      </c>
      <c r="AD79" s="65" t="s">
        <v>95</v>
      </c>
      <c r="AE79" s="65" t="s">
        <v>95</v>
      </c>
      <c r="AF79" s="65" t="s">
        <v>95</v>
      </c>
      <c r="AG79" s="65" t="s">
        <v>95</v>
      </c>
      <c r="AH79" s="65" t="s">
        <v>95</v>
      </c>
      <c r="AI79" s="65" t="s">
        <v>95</v>
      </c>
      <c r="AJ79" s="65" t="s">
        <v>95</v>
      </c>
      <c r="AK79" s="65" t="s">
        <v>95</v>
      </c>
      <c r="AL79" s="65" t="s">
        <v>95</v>
      </c>
      <c r="AM79" s="65" t="s">
        <v>95</v>
      </c>
      <c r="AN79" s="65" t="s">
        <v>95</v>
      </c>
      <c r="AO79" s="65" t="s">
        <v>95</v>
      </c>
      <c r="AP79" s="65" t="s">
        <v>95</v>
      </c>
      <c r="AQ79" s="65" t="s">
        <v>95</v>
      </c>
      <c r="AR79" s="65" t="s">
        <v>95</v>
      </c>
    </row>
    <row r="80" spans="1:44" ht="322.5" customHeight="1" x14ac:dyDescent="0.25">
      <c r="A80" s="20" t="s">
        <v>216</v>
      </c>
      <c r="B80" s="17" t="s">
        <v>91</v>
      </c>
      <c r="C80" s="30" t="s">
        <v>244</v>
      </c>
      <c r="D80" s="28" t="s">
        <v>243</v>
      </c>
      <c r="E80" s="28" t="s">
        <v>242</v>
      </c>
      <c r="F80" s="27" t="s">
        <v>241</v>
      </c>
      <c r="G80" s="44" t="s">
        <v>291</v>
      </c>
      <c r="H80" s="18" t="s">
        <v>104</v>
      </c>
      <c r="I80" s="18" t="s">
        <v>175</v>
      </c>
      <c r="J80" s="26" t="s">
        <v>338</v>
      </c>
      <c r="K80" s="18" t="s">
        <v>95</v>
      </c>
      <c r="L80" s="26" t="s">
        <v>339</v>
      </c>
      <c r="M80" s="29" t="s">
        <v>191</v>
      </c>
      <c r="N80" s="29" t="s">
        <v>224</v>
      </c>
      <c r="O80" s="29" t="s">
        <v>245</v>
      </c>
      <c r="P80" s="41" t="s">
        <v>71</v>
      </c>
      <c r="Q80" s="41" t="s">
        <v>83</v>
      </c>
      <c r="R80" s="41" t="s">
        <v>82</v>
      </c>
      <c r="S80" s="36" t="s">
        <v>425</v>
      </c>
      <c r="T80" s="66"/>
      <c r="U80" s="65" t="s">
        <v>95</v>
      </c>
      <c r="V80" s="65" t="s">
        <v>95</v>
      </c>
      <c r="W80" s="65" t="s">
        <v>95</v>
      </c>
      <c r="X80" s="65" t="s">
        <v>94</v>
      </c>
      <c r="Y80" s="65" t="s">
        <v>94</v>
      </c>
      <c r="Z80" s="65" t="s">
        <v>94</v>
      </c>
      <c r="AA80" s="65" t="s">
        <v>514</v>
      </c>
      <c r="AB80" s="65" t="s">
        <v>514</v>
      </c>
      <c r="AC80" s="65" t="s">
        <v>514</v>
      </c>
      <c r="AD80" s="65" t="s">
        <v>95</v>
      </c>
      <c r="AE80" s="65" t="s">
        <v>95</v>
      </c>
      <c r="AF80" s="65" t="s">
        <v>95</v>
      </c>
      <c r="AG80" s="65" t="s">
        <v>95</v>
      </c>
      <c r="AH80" s="65" t="s">
        <v>95</v>
      </c>
      <c r="AI80" s="65" t="s">
        <v>95</v>
      </c>
      <c r="AJ80" s="65" t="s">
        <v>95</v>
      </c>
      <c r="AK80" s="65" t="s">
        <v>95</v>
      </c>
      <c r="AL80" s="65" t="s">
        <v>95</v>
      </c>
      <c r="AM80" s="65" t="s">
        <v>95</v>
      </c>
      <c r="AN80" s="65" t="s">
        <v>95</v>
      </c>
      <c r="AO80" s="65" t="s">
        <v>95</v>
      </c>
      <c r="AP80" s="65" t="s">
        <v>95</v>
      </c>
      <c r="AQ80" s="65" t="s">
        <v>95</v>
      </c>
      <c r="AR80" s="65" t="s">
        <v>95</v>
      </c>
    </row>
    <row r="81" spans="1:44" ht="330.75" customHeight="1" x14ac:dyDescent="0.25">
      <c r="A81" s="20" t="s">
        <v>217</v>
      </c>
      <c r="B81" s="17" t="s">
        <v>230</v>
      </c>
      <c r="C81" s="30" t="s">
        <v>246</v>
      </c>
      <c r="D81" s="28" t="s">
        <v>6</v>
      </c>
      <c r="E81" s="28" t="s">
        <v>7</v>
      </c>
      <c r="F81" s="27" t="s">
        <v>222</v>
      </c>
      <c r="G81" s="27" t="s">
        <v>231</v>
      </c>
      <c r="H81" s="18" t="s">
        <v>104</v>
      </c>
      <c r="I81" s="18" t="s">
        <v>105</v>
      </c>
      <c r="J81" s="26" t="s">
        <v>340</v>
      </c>
      <c r="K81" s="26" t="s">
        <v>210</v>
      </c>
      <c r="L81" s="26" t="s">
        <v>305</v>
      </c>
      <c r="M81" s="29" t="s">
        <v>223</v>
      </c>
      <c r="N81" s="29" t="s">
        <v>224</v>
      </c>
      <c r="O81" s="29" t="s">
        <v>394</v>
      </c>
      <c r="P81" s="41" t="s">
        <v>54</v>
      </c>
      <c r="Q81" s="41" t="s">
        <v>64</v>
      </c>
      <c r="R81" s="41" t="s">
        <v>68</v>
      </c>
      <c r="S81" s="36" t="s">
        <v>425</v>
      </c>
      <c r="T81" s="66"/>
      <c r="U81" s="65" t="s">
        <v>95</v>
      </c>
      <c r="V81" s="65" t="s">
        <v>95</v>
      </c>
      <c r="W81" s="65" t="s">
        <v>95</v>
      </c>
      <c r="X81" s="65" t="s">
        <v>94</v>
      </c>
      <c r="Y81" s="65" t="s">
        <v>94</v>
      </c>
      <c r="Z81" s="65" t="s">
        <v>94</v>
      </c>
      <c r="AA81" s="65" t="s">
        <v>514</v>
      </c>
      <c r="AB81" s="65" t="s">
        <v>514</v>
      </c>
      <c r="AC81" s="65" t="s">
        <v>514</v>
      </c>
      <c r="AD81" s="65" t="s">
        <v>95</v>
      </c>
      <c r="AE81" s="65" t="s">
        <v>95</v>
      </c>
      <c r="AF81" s="65" t="s">
        <v>95</v>
      </c>
      <c r="AG81" s="65" t="s">
        <v>95</v>
      </c>
      <c r="AH81" s="65" t="s">
        <v>95</v>
      </c>
      <c r="AI81" s="65" t="s">
        <v>95</v>
      </c>
      <c r="AJ81" s="65" t="s">
        <v>95</v>
      </c>
      <c r="AK81" s="65" t="s">
        <v>95</v>
      </c>
      <c r="AL81" s="65" t="s">
        <v>95</v>
      </c>
      <c r="AM81" s="65" t="s">
        <v>95</v>
      </c>
      <c r="AN81" s="65" t="s">
        <v>95</v>
      </c>
      <c r="AO81" s="65" t="s">
        <v>95</v>
      </c>
      <c r="AP81" s="65" t="s">
        <v>95</v>
      </c>
      <c r="AQ81" s="65" t="s">
        <v>95</v>
      </c>
      <c r="AR81" s="65" t="s">
        <v>95</v>
      </c>
    </row>
    <row r="82" spans="1:44" ht="313.5" customHeight="1" x14ac:dyDescent="0.25">
      <c r="A82" s="20" t="s">
        <v>217</v>
      </c>
      <c r="B82" s="17" t="s">
        <v>91</v>
      </c>
      <c r="C82" s="30" t="s">
        <v>273</v>
      </c>
      <c r="D82" s="28" t="s">
        <v>6</v>
      </c>
      <c r="E82" s="28" t="s">
        <v>7</v>
      </c>
      <c r="F82" s="27" t="s">
        <v>285</v>
      </c>
      <c r="G82" s="48" t="s">
        <v>30</v>
      </c>
      <c r="H82" s="18" t="s">
        <v>179</v>
      </c>
      <c r="I82" s="18" t="s">
        <v>180</v>
      </c>
      <c r="J82" s="26" t="s">
        <v>347</v>
      </c>
      <c r="K82" s="18" t="s">
        <v>95</v>
      </c>
      <c r="L82" s="26" t="s">
        <v>348</v>
      </c>
      <c r="M82" s="29" t="s">
        <v>191</v>
      </c>
      <c r="N82" s="29" t="s">
        <v>224</v>
      </c>
      <c r="O82" s="29" t="s">
        <v>400</v>
      </c>
      <c r="P82" s="41" t="s">
        <v>18</v>
      </c>
      <c r="Q82" s="41" t="s">
        <v>21</v>
      </c>
      <c r="R82" s="41" t="s">
        <v>22</v>
      </c>
      <c r="S82" s="36" t="s">
        <v>426</v>
      </c>
      <c r="T82" s="66"/>
      <c r="U82" s="65" t="s">
        <v>95</v>
      </c>
      <c r="V82" s="65" t="s">
        <v>95</v>
      </c>
      <c r="W82" s="65" t="s">
        <v>95</v>
      </c>
      <c r="X82" s="65" t="s">
        <v>94</v>
      </c>
      <c r="Y82" s="65" t="s">
        <v>94</v>
      </c>
      <c r="Z82" s="65" t="s">
        <v>94</v>
      </c>
      <c r="AA82" s="65" t="s">
        <v>514</v>
      </c>
      <c r="AB82" s="65" t="s">
        <v>514</v>
      </c>
      <c r="AC82" s="65" t="s">
        <v>514</v>
      </c>
      <c r="AD82" s="65" t="s">
        <v>95</v>
      </c>
      <c r="AE82" s="65" t="s">
        <v>95</v>
      </c>
      <c r="AF82" s="65" t="s">
        <v>95</v>
      </c>
      <c r="AG82" s="65" t="s">
        <v>95</v>
      </c>
      <c r="AH82" s="65" t="s">
        <v>95</v>
      </c>
      <c r="AI82" s="65" t="s">
        <v>95</v>
      </c>
      <c r="AJ82" s="65" t="s">
        <v>95</v>
      </c>
      <c r="AK82" s="65" t="s">
        <v>95</v>
      </c>
      <c r="AL82" s="65" t="s">
        <v>95</v>
      </c>
      <c r="AM82" s="65" t="s">
        <v>95</v>
      </c>
      <c r="AN82" s="65" t="s">
        <v>95</v>
      </c>
      <c r="AO82" s="65" t="s">
        <v>95</v>
      </c>
      <c r="AP82" s="65" t="s">
        <v>95</v>
      </c>
      <c r="AQ82" s="65" t="s">
        <v>95</v>
      </c>
      <c r="AR82" s="65" t="s">
        <v>95</v>
      </c>
    </row>
    <row r="83" spans="1:44" ht="294" customHeight="1" x14ac:dyDescent="0.25">
      <c r="A83" s="20" t="s">
        <v>217</v>
      </c>
      <c r="B83" s="17" t="s">
        <v>91</v>
      </c>
      <c r="C83" s="30" t="s">
        <v>273</v>
      </c>
      <c r="D83" s="28" t="s">
        <v>6</v>
      </c>
      <c r="E83" s="28" t="s">
        <v>7</v>
      </c>
      <c r="F83" s="27" t="s">
        <v>285</v>
      </c>
      <c r="G83" s="48" t="s">
        <v>30</v>
      </c>
      <c r="H83" s="18" t="s">
        <v>108</v>
      </c>
      <c r="I83" s="18" t="s">
        <v>181</v>
      </c>
      <c r="J83" s="26" t="s">
        <v>349</v>
      </c>
      <c r="K83" s="18" t="s">
        <v>94</v>
      </c>
      <c r="L83" s="26" t="s">
        <v>350</v>
      </c>
      <c r="M83" s="29" t="s">
        <v>206</v>
      </c>
      <c r="N83" s="29" t="s">
        <v>403</v>
      </c>
      <c r="O83" s="29" t="s">
        <v>251</v>
      </c>
      <c r="P83" s="41" t="s">
        <v>18</v>
      </c>
      <c r="Q83" s="41" t="s">
        <v>21</v>
      </c>
      <c r="R83" s="41" t="s">
        <v>22</v>
      </c>
      <c r="S83" s="36" t="s">
        <v>426</v>
      </c>
      <c r="T83" s="66"/>
      <c r="U83" s="65" t="s">
        <v>95</v>
      </c>
      <c r="V83" s="65" t="s">
        <v>95</v>
      </c>
      <c r="W83" s="65" t="s">
        <v>95</v>
      </c>
      <c r="X83" s="65" t="s">
        <v>94</v>
      </c>
      <c r="Y83" s="65" t="s">
        <v>94</v>
      </c>
      <c r="Z83" s="65" t="s">
        <v>94</v>
      </c>
      <c r="AA83" s="65" t="s">
        <v>514</v>
      </c>
      <c r="AB83" s="65" t="s">
        <v>514</v>
      </c>
      <c r="AC83" s="65" t="s">
        <v>514</v>
      </c>
      <c r="AD83" s="65" t="s">
        <v>95</v>
      </c>
      <c r="AE83" s="65" t="s">
        <v>95</v>
      </c>
      <c r="AF83" s="65" t="s">
        <v>95</v>
      </c>
      <c r="AG83" s="65" t="s">
        <v>95</v>
      </c>
      <c r="AH83" s="65" t="s">
        <v>95</v>
      </c>
      <c r="AI83" s="65" t="s">
        <v>95</v>
      </c>
      <c r="AJ83" s="65" t="s">
        <v>95</v>
      </c>
      <c r="AK83" s="65" t="s">
        <v>95</v>
      </c>
      <c r="AL83" s="65" t="s">
        <v>95</v>
      </c>
      <c r="AM83" s="65" t="s">
        <v>95</v>
      </c>
      <c r="AN83" s="65" t="s">
        <v>95</v>
      </c>
      <c r="AO83" s="65" t="s">
        <v>95</v>
      </c>
      <c r="AP83" s="65" t="s">
        <v>95</v>
      </c>
      <c r="AQ83" s="65" t="s">
        <v>95</v>
      </c>
      <c r="AR83" s="65" t="s">
        <v>95</v>
      </c>
    </row>
    <row r="84" spans="1:44" ht="312" customHeight="1" x14ac:dyDescent="0.25">
      <c r="A84" s="20" t="s">
        <v>217</v>
      </c>
      <c r="B84" s="17" t="s">
        <v>248</v>
      </c>
      <c r="C84" s="30" t="s">
        <v>277</v>
      </c>
      <c r="D84" s="43" t="s">
        <v>6</v>
      </c>
      <c r="E84" s="43" t="s">
        <v>7</v>
      </c>
      <c r="F84" s="30" t="s">
        <v>285</v>
      </c>
      <c r="G84" s="50" t="s">
        <v>30</v>
      </c>
      <c r="H84" s="18" t="s">
        <v>108</v>
      </c>
      <c r="I84" s="18" t="s">
        <v>181</v>
      </c>
      <c r="J84" s="26" t="s">
        <v>349</v>
      </c>
      <c r="K84" s="18" t="s">
        <v>94</v>
      </c>
      <c r="L84" s="26" t="s">
        <v>350</v>
      </c>
      <c r="M84" s="39" t="s">
        <v>95</v>
      </c>
      <c r="N84" s="39" t="s">
        <v>95</v>
      </c>
      <c r="O84" s="39" t="s">
        <v>95</v>
      </c>
      <c r="P84" s="41" t="s">
        <v>39</v>
      </c>
      <c r="Q84" s="41" t="s">
        <v>21</v>
      </c>
      <c r="R84" s="41" t="s">
        <v>22</v>
      </c>
      <c r="S84" s="37" t="s">
        <v>429</v>
      </c>
      <c r="T84" s="66"/>
      <c r="U84" s="65" t="s">
        <v>95</v>
      </c>
      <c r="V84" s="65" t="s">
        <v>95</v>
      </c>
      <c r="W84" s="65" t="s">
        <v>95</v>
      </c>
      <c r="X84" s="65" t="s">
        <v>94</v>
      </c>
      <c r="Y84" s="65" t="s">
        <v>94</v>
      </c>
      <c r="Z84" s="65" t="s">
        <v>94</v>
      </c>
      <c r="AA84" s="65" t="s">
        <v>514</v>
      </c>
      <c r="AB84" s="65" t="s">
        <v>514</v>
      </c>
      <c r="AC84" s="65" t="s">
        <v>514</v>
      </c>
      <c r="AD84" s="65" t="s">
        <v>95</v>
      </c>
      <c r="AE84" s="65" t="s">
        <v>95</v>
      </c>
      <c r="AF84" s="65" t="s">
        <v>95</v>
      </c>
      <c r="AG84" s="65" t="s">
        <v>95</v>
      </c>
      <c r="AH84" s="65" t="s">
        <v>95</v>
      </c>
      <c r="AI84" s="65" t="s">
        <v>95</v>
      </c>
      <c r="AJ84" s="65" t="s">
        <v>95</v>
      </c>
      <c r="AK84" s="65" t="s">
        <v>95</v>
      </c>
      <c r="AL84" s="65" t="s">
        <v>95</v>
      </c>
      <c r="AM84" s="65" t="s">
        <v>95</v>
      </c>
      <c r="AN84" s="65" t="s">
        <v>95</v>
      </c>
      <c r="AO84" s="65" t="s">
        <v>95</v>
      </c>
      <c r="AP84" s="65" t="s">
        <v>95</v>
      </c>
      <c r="AQ84" s="65" t="s">
        <v>95</v>
      </c>
      <c r="AR84" s="65" t="s">
        <v>95</v>
      </c>
    </row>
    <row r="85" spans="1:44" ht="302.25" customHeight="1" x14ac:dyDescent="0.25">
      <c r="A85" s="20" t="s">
        <v>217</v>
      </c>
      <c r="B85" s="17" t="s">
        <v>248</v>
      </c>
      <c r="C85" s="27" t="s">
        <v>234</v>
      </c>
      <c r="D85" s="28" t="s">
        <v>6</v>
      </c>
      <c r="E85" s="28" t="s">
        <v>8</v>
      </c>
      <c r="F85" s="27" t="s">
        <v>252</v>
      </c>
      <c r="G85" s="27" t="s">
        <v>249</v>
      </c>
      <c r="H85" s="18" t="s">
        <v>108</v>
      </c>
      <c r="I85" s="18" t="s">
        <v>181</v>
      </c>
      <c r="J85" s="26" t="s">
        <v>349</v>
      </c>
      <c r="K85" s="18" t="s">
        <v>94</v>
      </c>
      <c r="L85" s="26" t="s">
        <v>350</v>
      </c>
      <c r="M85" s="29" t="s">
        <v>250</v>
      </c>
      <c r="N85" s="29" t="s">
        <v>401</v>
      </c>
      <c r="O85" s="29" t="s">
        <v>402</v>
      </c>
      <c r="P85" s="41" t="s">
        <v>18</v>
      </c>
      <c r="Q85" s="41" t="s">
        <v>21</v>
      </c>
      <c r="R85" s="41" t="s">
        <v>22</v>
      </c>
      <c r="S85" s="36" t="s">
        <v>426</v>
      </c>
      <c r="T85" s="66"/>
      <c r="U85" s="65" t="s">
        <v>95</v>
      </c>
      <c r="V85" s="65" t="s">
        <v>95</v>
      </c>
      <c r="W85" s="65" t="s">
        <v>95</v>
      </c>
      <c r="X85" s="65" t="s">
        <v>94</v>
      </c>
      <c r="Y85" s="65" t="s">
        <v>94</v>
      </c>
      <c r="Z85" s="65" t="s">
        <v>94</v>
      </c>
      <c r="AA85" s="65" t="s">
        <v>514</v>
      </c>
      <c r="AB85" s="65" t="s">
        <v>514</v>
      </c>
      <c r="AC85" s="65" t="s">
        <v>514</v>
      </c>
      <c r="AD85" s="65" t="s">
        <v>95</v>
      </c>
      <c r="AE85" s="65" t="s">
        <v>95</v>
      </c>
      <c r="AF85" s="65" t="s">
        <v>95</v>
      </c>
      <c r="AG85" s="65" t="s">
        <v>95</v>
      </c>
      <c r="AH85" s="65" t="s">
        <v>95</v>
      </c>
      <c r="AI85" s="65" t="s">
        <v>95</v>
      </c>
      <c r="AJ85" s="65" t="s">
        <v>95</v>
      </c>
      <c r="AK85" s="65" t="s">
        <v>95</v>
      </c>
      <c r="AL85" s="65" t="s">
        <v>95</v>
      </c>
      <c r="AM85" s="65" t="s">
        <v>95</v>
      </c>
      <c r="AN85" s="65" t="s">
        <v>95</v>
      </c>
      <c r="AO85" s="65" t="s">
        <v>95</v>
      </c>
      <c r="AP85" s="65" t="s">
        <v>95</v>
      </c>
      <c r="AQ85" s="65" t="s">
        <v>95</v>
      </c>
      <c r="AR85" s="65" t="s">
        <v>95</v>
      </c>
    </row>
    <row r="86" spans="1:44" ht="312.75" customHeight="1" x14ac:dyDescent="0.25">
      <c r="A86" s="20" t="s">
        <v>217</v>
      </c>
      <c r="B86" s="17" t="s">
        <v>248</v>
      </c>
      <c r="C86" s="27" t="s">
        <v>234</v>
      </c>
      <c r="D86" s="28" t="s">
        <v>6</v>
      </c>
      <c r="E86" s="28" t="s">
        <v>8</v>
      </c>
      <c r="F86" s="27" t="s">
        <v>252</v>
      </c>
      <c r="G86" s="49" t="s">
        <v>32</v>
      </c>
      <c r="H86" s="18" t="s">
        <v>108</v>
      </c>
      <c r="I86" s="18" t="s">
        <v>181</v>
      </c>
      <c r="J86" s="26" t="s">
        <v>349</v>
      </c>
      <c r="K86" s="18" t="s">
        <v>94</v>
      </c>
      <c r="L86" s="26" t="s">
        <v>350</v>
      </c>
      <c r="M86" s="29" t="s">
        <v>250</v>
      </c>
      <c r="N86" s="29" t="s">
        <v>403</v>
      </c>
      <c r="O86" s="29" t="s">
        <v>404</v>
      </c>
      <c r="P86" s="41" t="s">
        <v>71</v>
      </c>
      <c r="Q86" s="41" t="s">
        <v>72</v>
      </c>
      <c r="R86" s="41" t="s">
        <v>76</v>
      </c>
      <c r="S86" s="36" t="s">
        <v>427</v>
      </c>
      <c r="T86" s="66"/>
      <c r="U86" s="65" t="s">
        <v>95</v>
      </c>
      <c r="V86" s="65" t="s">
        <v>95</v>
      </c>
      <c r="W86" s="65" t="s">
        <v>95</v>
      </c>
      <c r="X86" s="65" t="s">
        <v>94</v>
      </c>
      <c r="Y86" s="65" t="s">
        <v>94</v>
      </c>
      <c r="Z86" s="65" t="s">
        <v>94</v>
      </c>
      <c r="AA86" s="65" t="s">
        <v>514</v>
      </c>
      <c r="AB86" s="65" t="s">
        <v>514</v>
      </c>
      <c r="AC86" s="65" t="s">
        <v>514</v>
      </c>
      <c r="AD86" s="65" t="s">
        <v>95</v>
      </c>
      <c r="AE86" s="65" t="s">
        <v>95</v>
      </c>
      <c r="AF86" s="65" t="s">
        <v>95</v>
      </c>
      <c r="AG86" s="65" t="s">
        <v>95</v>
      </c>
      <c r="AH86" s="65" t="s">
        <v>95</v>
      </c>
      <c r="AI86" s="65" t="s">
        <v>95</v>
      </c>
      <c r="AJ86" s="65" t="s">
        <v>95</v>
      </c>
      <c r="AK86" s="65" t="s">
        <v>95</v>
      </c>
      <c r="AL86" s="65" t="s">
        <v>95</v>
      </c>
      <c r="AM86" s="65" t="s">
        <v>95</v>
      </c>
      <c r="AN86" s="65" t="s">
        <v>95</v>
      </c>
      <c r="AO86" s="65" t="s">
        <v>95</v>
      </c>
      <c r="AP86" s="65" t="s">
        <v>95</v>
      </c>
      <c r="AQ86" s="65" t="s">
        <v>95</v>
      </c>
      <c r="AR86" s="65" t="s">
        <v>95</v>
      </c>
    </row>
    <row r="87" spans="1:44" ht="258" customHeight="1" x14ac:dyDescent="0.25">
      <c r="A87" s="20" t="s">
        <v>217</v>
      </c>
      <c r="B87" s="17" t="s">
        <v>248</v>
      </c>
      <c r="C87" s="27" t="s">
        <v>234</v>
      </c>
      <c r="D87" s="28" t="s">
        <v>6</v>
      </c>
      <c r="E87" s="28" t="s">
        <v>8</v>
      </c>
      <c r="F87" s="27" t="s">
        <v>252</v>
      </c>
      <c r="G87" s="49" t="s">
        <v>249</v>
      </c>
      <c r="H87" s="18" t="s">
        <v>108</v>
      </c>
      <c r="I87" s="18" t="s">
        <v>181</v>
      </c>
      <c r="J87" s="26" t="s">
        <v>349</v>
      </c>
      <c r="K87" s="18" t="s">
        <v>94</v>
      </c>
      <c r="L87" s="26" t="s">
        <v>350</v>
      </c>
      <c r="M87" s="29" t="s">
        <v>206</v>
      </c>
      <c r="N87" s="29" t="s">
        <v>403</v>
      </c>
      <c r="O87" s="29" t="s">
        <v>405</v>
      </c>
      <c r="P87" s="41" t="s">
        <v>45</v>
      </c>
      <c r="Q87" s="41" t="s">
        <v>46</v>
      </c>
      <c r="R87" s="41" t="s">
        <v>52</v>
      </c>
      <c r="S87" s="36" t="s">
        <v>428</v>
      </c>
      <c r="T87" s="66"/>
      <c r="U87" s="65" t="s">
        <v>95</v>
      </c>
      <c r="V87" s="65" t="s">
        <v>95</v>
      </c>
      <c r="W87" s="65" t="s">
        <v>95</v>
      </c>
      <c r="X87" s="65" t="s">
        <v>94</v>
      </c>
      <c r="Y87" s="65" t="s">
        <v>94</v>
      </c>
      <c r="Z87" s="65" t="s">
        <v>94</v>
      </c>
      <c r="AA87" s="65" t="s">
        <v>514</v>
      </c>
      <c r="AB87" s="65" t="s">
        <v>514</v>
      </c>
      <c r="AC87" s="65" t="s">
        <v>514</v>
      </c>
      <c r="AD87" s="65" t="s">
        <v>95</v>
      </c>
      <c r="AE87" s="65" t="s">
        <v>95</v>
      </c>
      <c r="AF87" s="65" t="s">
        <v>95</v>
      </c>
      <c r="AG87" s="65" t="s">
        <v>95</v>
      </c>
      <c r="AH87" s="65" t="s">
        <v>95</v>
      </c>
      <c r="AI87" s="65" t="s">
        <v>95</v>
      </c>
      <c r="AJ87" s="65" t="s">
        <v>95</v>
      </c>
      <c r="AK87" s="65" t="s">
        <v>95</v>
      </c>
      <c r="AL87" s="65" t="s">
        <v>95</v>
      </c>
      <c r="AM87" s="65" t="s">
        <v>95</v>
      </c>
      <c r="AN87" s="65" t="s">
        <v>95</v>
      </c>
      <c r="AO87" s="65" t="s">
        <v>95</v>
      </c>
      <c r="AP87" s="65" t="s">
        <v>95</v>
      </c>
      <c r="AQ87" s="65" t="s">
        <v>95</v>
      </c>
      <c r="AR87" s="65" t="s">
        <v>95</v>
      </c>
    </row>
    <row r="88" spans="1:44" ht="250.5" customHeight="1" x14ac:dyDescent="0.25">
      <c r="A88" s="20" t="s">
        <v>218</v>
      </c>
      <c r="B88" s="17" t="s">
        <v>230</v>
      </c>
      <c r="C88" s="30" t="s">
        <v>246</v>
      </c>
      <c r="D88" s="28" t="s">
        <v>6</v>
      </c>
      <c r="E88" s="28" t="s">
        <v>7</v>
      </c>
      <c r="F88" s="27" t="s">
        <v>222</v>
      </c>
      <c r="G88" s="27" t="s">
        <v>231</v>
      </c>
      <c r="H88" s="18" t="s">
        <v>104</v>
      </c>
      <c r="I88" s="18" t="s">
        <v>105</v>
      </c>
      <c r="J88" s="26" t="s">
        <v>340</v>
      </c>
      <c r="K88" s="26" t="s">
        <v>210</v>
      </c>
      <c r="L88" s="26" t="s">
        <v>305</v>
      </c>
      <c r="M88" s="29" t="s">
        <v>223</v>
      </c>
      <c r="N88" s="29" t="s">
        <v>224</v>
      </c>
      <c r="O88" s="29" t="s">
        <v>394</v>
      </c>
      <c r="P88" s="41" t="s">
        <v>54</v>
      </c>
      <c r="Q88" s="41" t="s">
        <v>64</v>
      </c>
      <c r="R88" s="41" t="s">
        <v>68</v>
      </c>
      <c r="S88" s="36" t="s">
        <v>425</v>
      </c>
      <c r="T88" s="66"/>
      <c r="U88" s="65" t="s">
        <v>95</v>
      </c>
      <c r="V88" s="65" t="s">
        <v>95</v>
      </c>
      <c r="W88" s="65" t="s">
        <v>95</v>
      </c>
      <c r="X88" s="65" t="s">
        <v>94</v>
      </c>
      <c r="Y88" s="65" t="s">
        <v>94</v>
      </c>
      <c r="Z88" s="65" t="s">
        <v>94</v>
      </c>
      <c r="AA88" s="65" t="s">
        <v>514</v>
      </c>
      <c r="AB88" s="65" t="s">
        <v>514</v>
      </c>
      <c r="AC88" s="65" t="s">
        <v>514</v>
      </c>
      <c r="AD88" s="65" t="s">
        <v>95</v>
      </c>
      <c r="AE88" s="65" t="s">
        <v>95</v>
      </c>
      <c r="AF88" s="65" t="s">
        <v>95</v>
      </c>
      <c r="AG88" s="65" t="s">
        <v>95</v>
      </c>
      <c r="AH88" s="65" t="s">
        <v>95</v>
      </c>
      <c r="AI88" s="65" t="s">
        <v>95</v>
      </c>
      <c r="AJ88" s="65" t="s">
        <v>95</v>
      </c>
      <c r="AK88" s="65" t="s">
        <v>95</v>
      </c>
      <c r="AL88" s="65" t="s">
        <v>95</v>
      </c>
      <c r="AM88" s="65" t="s">
        <v>95</v>
      </c>
      <c r="AN88" s="65" t="s">
        <v>95</v>
      </c>
      <c r="AO88" s="65" t="s">
        <v>95</v>
      </c>
      <c r="AP88" s="65" t="s">
        <v>95</v>
      </c>
      <c r="AQ88" s="65" t="s">
        <v>95</v>
      </c>
      <c r="AR88" s="65" t="s">
        <v>95</v>
      </c>
    </row>
    <row r="89" spans="1:44" ht="253.5" customHeight="1" x14ac:dyDescent="0.25">
      <c r="A89" s="20" t="s">
        <v>218</v>
      </c>
      <c r="B89" s="17" t="s">
        <v>248</v>
      </c>
      <c r="C89" s="27" t="s">
        <v>234</v>
      </c>
      <c r="D89" s="28" t="s">
        <v>6</v>
      </c>
      <c r="E89" s="28" t="s">
        <v>8</v>
      </c>
      <c r="F89" s="27" t="s">
        <v>284</v>
      </c>
      <c r="G89" s="27" t="s">
        <v>35</v>
      </c>
      <c r="H89" s="18" t="s">
        <v>108</v>
      </c>
      <c r="I89" s="18" t="s">
        <v>181</v>
      </c>
      <c r="J89" s="26" t="s">
        <v>349</v>
      </c>
      <c r="K89" s="18" t="s">
        <v>94</v>
      </c>
      <c r="L89" s="26" t="s">
        <v>350</v>
      </c>
      <c r="M89" s="29" t="s">
        <v>207</v>
      </c>
      <c r="N89" s="29" t="s">
        <v>406</v>
      </c>
      <c r="O89" s="29" t="s">
        <v>253</v>
      </c>
      <c r="P89" s="41" t="s">
        <v>39</v>
      </c>
      <c r="Q89" s="41" t="s">
        <v>43</v>
      </c>
      <c r="R89" s="41" t="s">
        <v>44</v>
      </c>
      <c r="S89" s="36" t="s">
        <v>430</v>
      </c>
      <c r="T89" s="66"/>
      <c r="U89" s="65" t="s">
        <v>95</v>
      </c>
      <c r="V89" s="65" t="s">
        <v>95</v>
      </c>
      <c r="W89" s="65" t="s">
        <v>95</v>
      </c>
      <c r="X89" s="65" t="s">
        <v>94</v>
      </c>
      <c r="Y89" s="65" t="s">
        <v>94</v>
      </c>
      <c r="Z89" s="65" t="s">
        <v>94</v>
      </c>
      <c r="AA89" s="65" t="s">
        <v>514</v>
      </c>
      <c r="AB89" s="65" t="s">
        <v>514</v>
      </c>
      <c r="AC89" s="65" t="s">
        <v>514</v>
      </c>
      <c r="AD89" s="65" t="s">
        <v>95</v>
      </c>
      <c r="AE89" s="65" t="s">
        <v>95</v>
      </c>
      <c r="AF89" s="65" t="s">
        <v>95</v>
      </c>
      <c r="AG89" s="65" t="s">
        <v>95</v>
      </c>
      <c r="AH89" s="65" t="s">
        <v>95</v>
      </c>
      <c r="AI89" s="65" t="s">
        <v>95</v>
      </c>
      <c r="AJ89" s="65" t="s">
        <v>95</v>
      </c>
      <c r="AK89" s="65" t="s">
        <v>95</v>
      </c>
      <c r="AL89" s="65" t="s">
        <v>95</v>
      </c>
      <c r="AM89" s="65" t="s">
        <v>95</v>
      </c>
      <c r="AN89" s="65" t="s">
        <v>95</v>
      </c>
      <c r="AO89" s="65" t="s">
        <v>95</v>
      </c>
      <c r="AP89" s="65" t="s">
        <v>95</v>
      </c>
      <c r="AQ89" s="65" t="s">
        <v>95</v>
      </c>
      <c r="AR89" s="65" t="s">
        <v>95</v>
      </c>
    </row>
    <row r="90" spans="1:44" ht="267.75" customHeight="1" x14ac:dyDescent="0.25">
      <c r="A90" s="20" t="s">
        <v>218</v>
      </c>
      <c r="B90" s="17" t="s">
        <v>248</v>
      </c>
      <c r="C90" s="27" t="s">
        <v>234</v>
      </c>
      <c r="D90" s="28" t="s">
        <v>6</v>
      </c>
      <c r="E90" s="28" t="s">
        <v>8</v>
      </c>
      <c r="F90" s="27" t="s">
        <v>254</v>
      </c>
      <c r="G90" s="27" t="s">
        <v>36</v>
      </c>
      <c r="H90" s="18" t="s">
        <v>183</v>
      </c>
      <c r="I90" s="18" t="s">
        <v>182</v>
      </c>
      <c r="J90" s="26" t="s">
        <v>274</v>
      </c>
      <c r="K90" s="18" t="s">
        <v>95</v>
      </c>
      <c r="L90" s="26" t="s">
        <v>351</v>
      </c>
      <c r="M90" s="29" t="s">
        <v>207</v>
      </c>
      <c r="N90" s="29" t="s">
        <v>406</v>
      </c>
      <c r="O90" s="29" t="s">
        <v>253</v>
      </c>
      <c r="P90" s="41" t="s">
        <v>39</v>
      </c>
      <c r="Q90" s="41" t="s">
        <v>43</v>
      </c>
      <c r="R90" s="41" t="s">
        <v>44</v>
      </c>
      <c r="S90" s="36" t="s">
        <v>430</v>
      </c>
      <c r="T90" s="66"/>
      <c r="U90" s="65" t="s">
        <v>95</v>
      </c>
      <c r="V90" s="65" t="s">
        <v>95</v>
      </c>
      <c r="W90" s="65" t="s">
        <v>95</v>
      </c>
      <c r="X90" s="65" t="s">
        <v>94</v>
      </c>
      <c r="Y90" s="65" t="s">
        <v>94</v>
      </c>
      <c r="Z90" s="65" t="s">
        <v>94</v>
      </c>
      <c r="AA90" s="65" t="s">
        <v>514</v>
      </c>
      <c r="AB90" s="65" t="s">
        <v>514</v>
      </c>
      <c r="AC90" s="65" t="s">
        <v>514</v>
      </c>
      <c r="AD90" s="65" t="s">
        <v>95</v>
      </c>
      <c r="AE90" s="65" t="s">
        <v>95</v>
      </c>
      <c r="AF90" s="65" t="s">
        <v>95</v>
      </c>
      <c r="AG90" s="65" t="s">
        <v>95</v>
      </c>
      <c r="AH90" s="65" t="s">
        <v>95</v>
      </c>
      <c r="AI90" s="65" t="s">
        <v>95</v>
      </c>
      <c r="AJ90" s="65" t="s">
        <v>95</v>
      </c>
      <c r="AK90" s="65" t="s">
        <v>95</v>
      </c>
      <c r="AL90" s="65" t="s">
        <v>95</v>
      </c>
      <c r="AM90" s="65" t="s">
        <v>95</v>
      </c>
      <c r="AN90" s="65" t="s">
        <v>95</v>
      </c>
      <c r="AO90" s="65" t="s">
        <v>95</v>
      </c>
      <c r="AP90" s="65" t="s">
        <v>95</v>
      </c>
      <c r="AQ90" s="65" t="s">
        <v>95</v>
      </c>
      <c r="AR90" s="65" t="s">
        <v>95</v>
      </c>
    </row>
    <row r="91" spans="1:44" ht="261" customHeight="1" x14ac:dyDescent="0.25">
      <c r="A91" s="20" t="s">
        <v>218</v>
      </c>
      <c r="B91" s="17" t="s">
        <v>248</v>
      </c>
      <c r="C91" s="27" t="s">
        <v>234</v>
      </c>
      <c r="D91" s="28" t="s">
        <v>6</v>
      </c>
      <c r="E91" s="28" t="s">
        <v>8</v>
      </c>
      <c r="F91" s="27" t="s">
        <v>254</v>
      </c>
      <c r="G91" s="27" t="s">
        <v>36</v>
      </c>
      <c r="H91" s="18" t="s">
        <v>183</v>
      </c>
      <c r="I91" s="18" t="s">
        <v>182</v>
      </c>
      <c r="J91" s="26" t="s">
        <v>274</v>
      </c>
      <c r="K91" s="18" t="s">
        <v>95</v>
      </c>
      <c r="L91" s="26" t="s">
        <v>351</v>
      </c>
      <c r="M91" s="29" t="s">
        <v>207</v>
      </c>
      <c r="N91" s="29" t="s">
        <v>407</v>
      </c>
      <c r="O91" s="29" t="s">
        <v>408</v>
      </c>
      <c r="P91" s="41" t="s">
        <v>45</v>
      </c>
      <c r="Q91" s="41" t="s">
        <v>46</v>
      </c>
      <c r="R91" s="41" t="s">
        <v>47</v>
      </c>
      <c r="S91" s="37" t="s">
        <v>431</v>
      </c>
      <c r="T91" s="66"/>
      <c r="U91" s="65" t="s">
        <v>95</v>
      </c>
      <c r="V91" s="65" t="s">
        <v>95</v>
      </c>
      <c r="W91" s="65" t="s">
        <v>95</v>
      </c>
      <c r="X91" s="65" t="s">
        <v>94</v>
      </c>
      <c r="Y91" s="65" t="s">
        <v>94</v>
      </c>
      <c r="Z91" s="65" t="s">
        <v>94</v>
      </c>
      <c r="AA91" s="65" t="s">
        <v>514</v>
      </c>
      <c r="AB91" s="65" t="s">
        <v>514</v>
      </c>
      <c r="AC91" s="65" t="s">
        <v>514</v>
      </c>
      <c r="AD91" s="65" t="s">
        <v>95</v>
      </c>
      <c r="AE91" s="65" t="s">
        <v>95</v>
      </c>
      <c r="AF91" s="65" t="s">
        <v>95</v>
      </c>
      <c r="AG91" s="65" t="s">
        <v>95</v>
      </c>
      <c r="AH91" s="65" t="s">
        <v>95</v>
      </c>
      <c r="AI91" s="65" t="s">
        <v>95</v>
      </c>
      <c r="AJ91" s="65" t="s">
        <v>95</v>
      </c>
      <c r="AK91" s="65" t="s">
        <v>95</v>
      </c>
      <c r="AL91" s="65" t="s">
        <v>95</v>
      </c>
      <c r="AM91" s="65" t="s">
        <v>95</v>
      </c>
      <c r="AN91" s="65" t="s">
        <v>95</v>
      </c>
      <c r="AO91" s="65" t="s">
        <v>95</v>
      </c>
      <c r="AP91" s="65" t="s">
        <v>95</v>
      </c>
      <c r="AQ91" s="65" t="s">
        <v>95</v>
      </c>
      <c r="AR91" s="65" t="s">
        <v>95</v>
      </c>
    </row>
    <row r="92" spans="1:44" ht="322.5" customHeight="1" x14ac:dyDescent="0.25">
      <c r="A92" s="20" t="s">
        <v>218</v>
      </c>
      <c r="B92" s="17" t="s">
        <v>248</v>
      </c>
      <c r="C92" s="27" t="s">
        <v>234</v>
      </c>
      <c r="D92" s="28" t="s">
        <v>6</v>
      </c>
      <c r="E92" s="28" t="s">
        <v>8</v>
      </c>
      <c r="F92" s="27" t="s">
        <v>254</v>
      </c>
      <c r="G92" s="27" t="s">
        <v>36</v>
      </c>
      <c r="H92" s="18" t="s">
        <v>255</v>
      </c>
      <c r="I92" s="18" t="s">
        <v>184</v>
      </c>
      <c r="J92" s="26" t="s">
        <v>352</v>
      </c>
      <c r="K92" s="18" t="s">
        <v>95</v>
      </c>
      <c r="L92" s="26" t="s">
        <v>353</v>
      </c>
      <c r="M92" s="34" t="s">
        <v>95</v>
      </c>
      <c r="N92" s="34" t="s">
        <v>95</v>
      </c>
      <c r="O92" s="34" t="s">
        <v>95</v>
      </c>
      <c r="P92" s="41" t="s">
        <v>71</v>
      </c>
      <c r="Q92" s="41" t="s">
        <v>77</v>
      </c>
      <c r="R92" s="41" t="s">
        <v>78</v>
      </c>
      <c r="S92" s="36" t="s">
        <v>432</v>
      </c>
      <c r="T92" s="66"/>
      <c r="U92" s="65" t="s">
        <v>95</v>
      </c>
      <c r="V92" s="65" t="s">
        <v>95</v>
      </c>
      <c r="W92" s="65" t="s">
        <v>95</v>
      </c>
      <c r="X92" s="65" t="s">
        <v>94</v>
      </c>
      <c r="Y92" s="65" t="s">
        <v>94</v>
      </c>
      <c r="Z92" s="65" t="s">
        <v>94</v>
      </c>
      <c r="AA92" s="65" t="s">
        <v>514</v>
      </c>
      <c r="AB92" s="65" t="s">
        <v>514</v>
      </c>
      <c r="AC92" s="65" t="s">
        <v>514</v>
      </c>
      <c r="AD92" s="65" t="s">
        <v>95</v>
      </c>
      <c r="AE92" s="65" t="s">
        <v>95</v>
      </c>
      <c r="AF92" s="65" t="s">
        <v>95</v>
      </c>
      <c r="AG92" s="65" t="s">
        <v>95</v>
      </c>
      <c r="AH92" s="65" t="s">
        <v>95</v>
      </c>
      <c r="AI92" s="65" t="s">
        <v>95</v>
      </c>
      <c r="AJ92" s="65" t="s">
        <v>95</v>
      </c>
      <c r="AK92" s="65" t="s">
        <v>95</v>
      </c>
      <c r="AL92" s="65" t="s">
        <v>95</v>
      </c>
      <c r="AM92" s="65" t="s">
        <v>95</v>
      </c>
      <c r="AN92" s="65" t="s">
        <v>95</v>
      </c>
      <c r="AO92" s="65" t="s">
        <v>95</v>
      </c>
      <c r="AP92" s="65" t="s">
        <v>95</v>
      </c>
      <c r="AQ92" s="65" t="s">
        <v>95</v>
      </c>
      <c r="AR92" s="65" t="s">
        <v>95</v>
      </c>
    </row>
    <row r="93" spans="1:44" ht="258" customHeight="1" x14ac:dyDescent="0.25">
      <c r="A93" s="20" t="s">
        <v>218</v>
      </c>
      <c r="B93" s="33" t="s">
        <v>92</v>
      </c>
      <c r="C93" s="27" t="s">
        <v>276</v>
      </c>
      <c r="D93" s="28" t="s">
        <v>6</v>
      </c>
      <c r="E93" s="28" t="s">
        <v>9</v>
      </c>
      <c r="F93" s="27" t="s">
        <v>283</v>
      </c>
      <c r="G93" s="47" t="s">
        <v>38</v>
      </c>
      <c r="H93" s="18" t="s">
        <v>118</v>
      </c>
      <c r="I93" s="18" t="s">
        <v>171</v>
      </c>
      <c r="J93" s="26" t="s">
        <v>337</v>
      </c>
      <c r="K93" s="18" t="s">
        <v>95</v>
      </c>
      <c r="L93" s="26" t="s">
        <v>256</v>
      </c>
      <c r="M93" s="34" t="s">
        <v>95</v>
      </c>
      <c r="N93" s="34" t="s">
        <v>95</v>
      </c>
      <c r="O93" s="34" t="s">
        <v>95</v>
      </c>
      <c r="P93" s="41" t="s">
        <v>71</v>
      </c>
      <c r="Q93" s="41" t="s">
        <v>77</v>
      </c>
      <c r="R93" s="41" t="s">
        <v>78</v>
      </c>
      <c r="S93" s="36" t="s">
        <v>432</v>
      </c>
      <c r="T93" s="66"/>
      <c r="U93" s="65" t="s">
        <v>95</v>
      </c>
      <c r="V93" s="65" t="s">
        <v>95</v>
      </c>
      <c r="W93" s="65" t="s">
        <v>95</v>
      </c>
      <c r="X93" s="65" t="s">
        <v>94</v>
      </c>
      <c r="Y93" s="65" t="s">
        <v>94</v>
      </c>
      <c r="Z93" s="65" t="s">
        <v>94</v>
      </c>
      <c r="AA93" s="65" t="s">
        <v>514</v>
      </c>
      <c r="AB93" s="65" t="s">
        <v>514</v>
      </c>
      <c r="AC93" s="65" t="s">
        <v>514</v>
      </c>
      <c r="AD93" s="65" t="s">
        <v>95</v>
      </c>
      <c r="AE93" s="65" t="s">
        <v>95</v>
      </c>
      <c r="AF93" s="65" t="s">
        <v>95</v>
      </c>
      <c r="AG93" s="65" t="s">
        <v>95</v>
      </c>
      <c r="AH93" s="65" t="s">
        <v>95</v>
      </c>
      <c r="AI93" s="65" t="s">
        <v>95</v>
      </c>
      <c r="AJ93" s="65" t="s">
        <v>95</v>
      </c>
      <c r="AK93" s="65" t="s">
        <v>95</v>
      </c>
      <c r="AL93" s="65" t="s">
        <v>95</v>
      </c>
      <c r="AM93" s="65" t="s">
        <v>95</v>
      </c>
      <c r="AN93" s="65" t="s">
        <v>95</v>
      </c>
      <c r="AO93" s="65" t="s">
        <v>95</v>
      </c>
      <c r="AP93" s="65" t="s">
        <v>95</v>
      </c>
      <c r="AQ93" s="65" t="s">
        <v>95</v>
      </c>
      <c r="AR93" s="65" t="s">
        <v>95</v>
      </c>
    </row>
    <row r="94" spans="1:44" ht="307.5" customHeight="1" x14ac:dyDescent="0.25">
      <c r="A94" s="21" t="s">
        <v>219</v>
      </c>
      <c r="B94" s="17" t="s">
        <v>230</v>
      </c>
      <c r="C94" s="30" t="s">
        <v>232</v>
      </c>
      <c r="D94" s="28" t="s">
        <v>6</v>
      </c>
      <c r="E94" s="28" t="s">
        <v>7</v>
      </c>
      <c r="F94" s="27" t="s">
        <v>222</v>
      </c>
      <c r="G94" s="27" t="s">
        <v>231</v>
      </c>
      <c r="H94" s="18" t="s">
        <v>104</v>
      </c>
      <c r="I94" s="18" t="s">
        <v>167</v>
      </c>
      <c r="J94" s="26" t="s">
        <v>307</v>
      </c>
      <c r="K94" s="26" t="s">
        <v>210</v>
      </c>
      <c r="L94" s="26" t="s">
        <v>306</v>
      </c>
      <c r="M94" s="29" t="s">
        <v>223</v>
      </c>
      <c r="N94" s="29" t="s">
        <v>224</v>
      </c>
      <c r="O94" s="29" t="s">
        <v>358</v>
      </c>
      <c r="P94" s="41" t="s">
        <v>71</v>
      </c>
      <c r="Q94" s="41" t="s">
        <v>83</v>
      </c>
      <c r="R94" s="41" t="s">
        <v>82</v>
      </c>
      <c r="S94" s="36" t="s">
        <v>425</v>
      </c>
      <c r="T94" s="66"/>
      <c r="U94" s="65" t="s">
        <v>95</v>
      </c>
      <c r="V94" s="65" t="s">
        <v>95</v>
      </c>
      <c r="W94" s="65" t="s">
        <v>95</v>
      </c>
      <c r="X94" s="65" t="s">
        <v>94</v>
      </c>
      <c r="Y94" s="65" t="s">
        <v>94</v>
      </c>
      <c r="Z94" s="65" t="s">
        <v>94</v>
      </c>
      <c r="AA94" s="65" t="s">
        <v>514</v>
      </c>
      <c r="AB94" s="65" t="s">
        <v>514</v>
      </c>
      <c r="AC94" s="65" t="s">
        <v>514</v>
      </c>
      <c r="AD94" s="65" t="s">
        <v>95</v>
      </c>
      <c r="AE94" s="65" t="s">
        <v>95</v>
      </c>
      <c r="AF94" s="65" t="s">
        <v>95</v>
      </c>
      <c r="AG94" s="65" t="s">
        <v>95</v>
      </c>
      <c r="AH94" s="65" t="s">
        <v>95</v>
      </c>
      <c r="AI94" s="65" t="s">
        <v>95</v>
      </c>
      <c r="AJ94" s="65" t="s">
        <v>95</v>
      </c>
      <c r="AK94" s="65" t="s">
        <v>95</v>
      </c>
      <c r="AL94" s="65" t="s">
        <v>95</v>
      </c>
      <c r="AM94" s="65" t="s">
        <v>95</v>
      </c>
      <c r="AN94" s="65" t="s">
        <v>95</v>
      </c>
      <c r="AO94" s="65" t="s">
        <v>95</v>
      </c>
      <c r="AP94" s="65" t="s">
        <v>95</v>
      </c>
      <c r="AQ94" s="65" t="s">
        <v>95</v>
      </c>
      <c r="AR94" s="65" t="s">
        <v>95</v>
      </c>
    </row>
    <row r="95" spans="1:44" s="2" customFormat="1" ht="245.25" customHeight="1" x14ac:dyDescent="0.25">
      <c r="A95" s="21" t="s">
        <v>219</v>
      </c>
      <c r="B95" s="17" t="s">
        <v>248</v>
      </c>
      <c r="C95" s="27" t="s">
        <v>234</v>
      </c>
      <c r="D95" s="28" t="s">
        <v>6</v>
      </c>
      <c r="E95" s="28" t="s">
        <v>8</v>
      </c>
      <c r="F95" s="27" t="s">
        <v>282</v>
      </c>
      <c r="G95" s="27" t="s">
        <v>257</v>
      </c>
      <c r="H95" s="35" t="s">
        <v>258</v>
      </c>
      <c r="I95" s="35" t="s">
        <v>95</v>
      </c>
      <c r="J95" s="26" t="s">
        <v>354</v>
      </c>
      <c r="K95" s="35" t="s">
        <v>95</v>
      </c>
      <c r="L95" s="35" t="s">
        <v>95</v>
      </c>
      <c r="M95" s="29" t="s">
        <v>191</v>
      </c>
      <c r="N95" s="29" t="s">
        <v>409</v>
      </c>
      <c r="O95" s="29" t="s">
        <v>259</v>
      </c>
      <c r="P95" s="31" t="s">
        <v>85</v>
      </c>
      <c r="Q95" s="31" t="s">
        <v>85</v>
      </c>
      <c r="R95" s="31" t="s">
        <v>85</v>
      </c>
      <c r="S95" s="31" t="s">
        <v>85</v>
      </c>
      <c r="T95" s="65"/>
      <c r="U95" s="65" t="s">
        <v>95</v>
      </c>
      <c r="V95" s="65" t="s">
        <v>95</v>
      </c>
      <c r="W95" s="65" t="s">
        <v>95</v>
      </c>
      <c r="X95" s="65" t="s">
        <v>94</v>
      </c>
      <c r="Y95" s="65" t="s">
        <v>94</v>
      </c>
      <c r="Z95" s="65" t="s">
        <v>94</v>
      </c>
      <c r="AA95" s="65" t="s">
        <v>514</v>
      </c>
      <c r="AB95" s="65" t="s">
        <v>514</v>
      </c>
      <c r="AC95" s="65" t="s">
        <v>514</v>
      </c>
      <c r="AD95" s="65" t="s">
        <v>95</v>
      </c>
      <c r="AE95" s="65" t="s">
        <v>95</v>
      </c>
      <c r="AF95" s="65" t="s">
        <v>95</v>
      </c>
      <c r="AG95" s="65" t="s">
        <v>95</v>
      </c>
      <c r="AH95" s="65" t="s">
        <v>95</v>
      </c>
      <c r="AI95" s="65" t="s">
        <v>95</v>
      </c>
      <c r="AJ95" s="65" t="s">
        <v>95</v>
      </c>
      <c r="AK95" s="65" t="s">
        <v>95</v>
      </c>
      <c r="AL95" s="65" t="s">
        <v>95</v>
      </c>
      <c r="AM95" s="65" t="s">
        <v>95</v>
      </c>
      <c r="AN95" s="65" t="s">
        <v>95</v>
      </c>
      <c r="AO95" s="65" t="s">
        <v>95</v>
      </c>
      <c r="AP95" s="65" t="s">
        <v>95</v>
      </c>
      <c r="AQ95" s="65" t="s">
        <v>95</v>
      </c>
      <c r="AR95" s="65" t="s">
        <v>95</v>
      </c>
    </row>
    <row r="96" spans="1:44" ht="312" customHeight="1" x14ac:dyDescent="0.25">
      <c r="A96" s="21" t="s">
        <v>219</v>
      </c>
      <c r="B96" s="33" t="s">
        <v>92</v>
      </c>
      <c r="C96" s="27" t="s">
        <v>276</v>
      </c>
      <c r="D96" s="28" t="s">
        <v>6</v>
      </c>
      <c r="E96" s="28" t="s">
        <v>9</v>
      </c>
      <c r="F96" s="27" t="s">
        <v>287</v>
      </c>
      <c r="G96" s="47" t="s">
        <v>37</v>
      </c>
      <c r="H96" s="18" t="s">
        <v>104</v>
      </c>
      <c r="I96" s="18" t="s">
        <v>176</v>
      </c>
      <c r="J96" s="26" t="s">
        <v>343</v>
      </c>
      <c r="K96" s="18" t="s">
        <v>95</v>
      </c>
      <c r="L96" s="26" t="s">
        <v>344</v>
      </c>
      <c r="M96" s="29" t="s">
        <v>191</v>
      </c>
      <c r="N96" s="29" t="s">
        <v>224</v>
      </c>
      <c r="O96" s="29" t="s">
        <v>398</v>
      </c>
      <c r="P96" s="41" t="s">
        <v>71</v>
      </c>
      <c r="Q96" s="41" t="s">
        <v>83</v>
      </c>
      <c r="R96" s="41" t="s">
        <v>82</v>
      </c>
      <c r="S96" s="36" t="s">
        <v>425</v>
      </c>
      <c r="T96" s="66"/>
      <c r="U96" s="65" t="s">
        <v>95</v>
      </c>
      <c r="V96" s="65" t="s">
        <v>95</v>
      </c>
      <c r="W96" s="65" t="s">
        <v>95</v>
      </c>
      <c r="X96" s="65" t="s">
        <v>94</v>
      </c>
      <c r="Y96" s="65" t="s">
        <v>94</v>
      </c>
      <c r="Z96" s="65" t="s">
        <v>94</v>
      </c>
      <c r="AA96" s="65" t="s">
        <v>514</v>
      </c>
      <c r="AB96" s="65" t="s">
        <v>514</v>
      </c>
      <c r="AC96" s="65" t="s">
        <v>514</v>
      </c>
      <c r="AD96" s="65" t="s">
        <v>95</v>
      </c>
      <c r="AE96" s="65" t="s">
        <v>95</v>
      </c>
      <c r="AF96" s="65" t="s">
        <v>95</v>
      </c>
      <c r="AG96" s="65" t="s">
        <v>95</v>
      </c>
      <c r="AH96" s="65" t="s">
        <v>95</v>
      </c>
      <c r="AI96" s="65" t="s">
        <v>95</v>
      </c>
      <c r="AJ96" s="65" t="s">
        <v>95</v>
      </c>
      <c r="AK96" s="65" t="s">
        <v>95</v>
      </c>
      <c r="AL96" s="65" t="s">
        <v>95</v>
      </c>
      <c r="AM96" s="65" t="s">
        <v>95</v>
      </c>
      <c r="AN96" s="65" t="s">
        <v>95</v>
      </c>
      <c r="AO96" s="65" t="s">
        <v>95</v>
      </c>
      <c r="AP96" s="65" t="s">
        <v>95</v>
      </c>
      <c r="AQ96" s="65" t="s">
        <v>95</v>
      </c>
      <c r="AR96" s="65" t="s">
        <v>95</v>
      </c>
    </row>
    <row r="97" spans="1:44" ht="313.5" customHeight="1" x14ac:dyDescent="0.25">
      <c r="A97" s="22" t="s">
        <v>220</v>
      </c>
      <c r="B97" s="17" t="s">
        <v>230</v>
      </c>
      <c r="C97" s="27" t="s">
        <v>12</v>
      </c>
      <c r="D97" s="28" t="s">
        <v>10</v>
      </c>
      <c r="E97" s="28" t="s">
        <v>11</v>
      </c>
      <c r="F97" s="27" t="s">
        <v>302</v>
      </c>
      <c r="G97" s="27" t="s">
        <v>23</v>
      </c>
      <c r="H97" s="18" t="s">
        <v>111</v>
      </c>
      <c r="I97" s="18" t="s">
        <v>114</v>
      </c>
      <c r="J97" s="26" t="s">
        <v>310</v>
      </c>
      <c r="K97" s="26" t="s">
        <v>97</v>
      </c>
      <c r="L97" s="26" t="s">
        <v>311</v>
      </c>
      <c r="M97" s="29" t="s">
        <v>191</v>
      </c>
      <c r="N97" s="29" t="s">
        <v>361</v>
      </c>
      <c r="O97" s="29" t="s">
        <v>362</v>
      </c>
      <c r="P97" s="41" t="s">
        <v>71</v>
      </c>
      <c r="Q97" s="41" t="s">
        <v>77</v>
      </c>
      <c r="R97" s="41" t="s">
        <v>79</v>
      </c>
      <c r="S97" s="36" t="s">
        <v>415</v>
      </c>
      <c r="T97" s="68" t="s">
        <v>623</v>
      </c>
      <c r="U97" s="68" t="s">
        <v>622</v>
      </c>
      <c r="V97" s="68" t="s">
        <v>621</v>
      </c>
      <c r="W97" s="68" t="s">
        <v>625</v>
      </c>
      <c r="X97" s="65" t="s">
        <v>94</v>
      </c>
      <c r="Y97" s="65" t="s">
        <v>94</v>
      </c>
      <c r="Z97" s="65" t="s">
        <v>94</v>
      </c>
      <c r="AA97" s="65" t="s">
        <v>94</v>
      </c>
      <c r="AB97" s="65" t="s">
        <v>94</v>
      </c>
      <c r="AC97" s="65" t="s">
        <v>94</v>
      </c>
      <c r="AD97" s="65" t="s">
        <v>94</v>
      </c>
      <c r="AE97" s="65" t="s">
        <v>94</v>
      </c>
      <c r="AF97" s="65" t="s">
        <v>94</v>
      </c>
      <c r="AG97" s="65" t="s">
        <v>94</v>
      </c>
      <c r="AH97" s="65" t="s">
        <v>94</v>
      </c>
      <c r="AI97" s="65" t="s">
        <v>94</v>
      </c>
      <c r="AJ97" s="65" t="s">
        <v>94</v>
      </c>
      <c r="AK97" s="65" t="s">
        <v>94</v>
      </c>
      <c r="AL97" s="65" t="s">
        <v>94</v>
      </c>
      <c r="AM97" s="65" t="s">
        <v>94</v>
      </c>
      <c r="AN97" s="65" t="s">
        <v>94</v>
      </c>
      <c r="AO97" s="65" t="s">
        <v>94</v>
      </c>
      <c r="AP97" s="65" t="s">
        <v>94</v>
      </c>
      <c r="AQ97" s="65" t="s">
        <v>94</v>
      </c>
      <c r="AR97" s="68" t="s">
        <v>867</v>
      </c>
    </row>
    <row r="98" spans="1:44" ht="312.75" customHeight="1" x14ac:dyDescent="0.25">
      <c r="A98" s="22" t="s">
        <v>220</v>
      </c>
      <c r="B98" s="17" t="s">
        <v>230</v>
      </c>
      <c r="C98" s="30" t="s">
        <v>232</v>
      </c>
      <c r="D98" s="28" t="s">
        <v>6</v>
      </c>
      <c r="E98" s="28" t="s">
        <v>7</v>
      </c>
      <c r="F98" s="27" t="s">
        <v>222</v>
      </c>
      <c r="G98" s="27" t="s">
        <v>231</v>
      </c>
      <c r="H98" s="18" t="s">
        <v>104</v>
      </c>
      <c r="I98" s="18" t="s">
        <v>167</v>
      </c>
      <c r="J98" s="26" t="s">
        <v>307</v>
      </c>
      <c r="K98" s="26" t="s">
        <v>210</v>
      </c>
      <c r="L98" s="26" t="s">
        <v>306</v>
      </c>
      <c r="M98" s="29" t="s">
        <v>223</v>
      </c>
      <c r="N98" s="29" t="s">
        <v>224</v>
      </c>
      <c r="O98" s="29" t="s">
        <v>358</v>
      </c>
      <c r="P98" s="41" t="s">
        <v>71</v>
      </c>
      <c r="Q98" s="41" t="s">
        <v>83</v>
      </c>
      <c r="R98" s="41" t="s">
        <v>82</v>
      </c>
      <c r="S98" s="36" t="s">
        <v>425</v>
      </c>
      <c r="T98" s="68" t="s">
        <v>623</v>
      </c>
      <c r="U98" s="68" t="s">
        <v>622</v>
      </c>
      <c r="V98" s="68" t="s">
        <v>621</v>
      </c>
      <c r="W98" s="68" t="s">
        <v>626</v>
      </c>
      <c r="X98" s="65" t="s">
        <v>94</v>
      </c>
      <c r="Y98" s="65" t="s">
        <v>94</v>
      </c>
      <c r="Z98" s="65" t="s">
        <v>94</v>
      </c>
      <c r="AA98" s="65" t="s">
        <v>94</v>
      </c>
      <c r="AB98" s="65" t="s">
        <v>94</v>
      </c>
      <c r="AC98" s="65" t="s">
        <v>94</v>
      </c>
      <c r="AD98" s="65" t="s">
        <v>94</v>
      </c>
      <c r="AE98" s="65" t="s">
        <v>94</v>
      </c>
      <c r="AF98" s="65" t="s">
        <v>94</v>
      </c>
      <c r="AG98" s="65" t="s">
        <v>94</v>
      </c>
      <c r="AH98" s="65" t="s">
        <v>94</v>
      </c>
      <c r="AI98" s="65" t="s">
        <v>94</v>
      </c>
      <c r="AJ98" s="65" t="s">
        <v>94</v>
      </c>
      <c r="AK98" s="65" t="s">
        <v>94</v>
      </c>
      <c r="AL98" s="65" t="s">
        <v>94</v>
      </c>
      <c r="AM98" s="65" t="s">
        <v>94</v>
      </c>
      <c r="AN98" s="65" t="s">
        <v>94</v>
      </c>
      <c r="AO98" s="65" t="s">
        <v>94</v>
      </c>
      <c r="AP98" s="65" t="s">
        <v>94</v>
      </c>
      <c r="AQ98" s="65" t="s">
        <v>94</v>
      </c>
      <c r="AR98" s="65" t="s">
        <v>94</v>
      </c>
    </row>
    <row r="99" spans="1:44" s="2" customFormat="1" ht="293.25" customHeight="1" x14ac:dyDescent="0.25">
      <c r="A99" s="22" t="s">
        <v>220</v>
      </c>
      <c r="B99" s="17" t="s">
        <v>91</v>
      </c>
      <c r="C99" s="30" t="s">
        <v>278</v>
      </c>
      <c r="D99" s="28" t="s">
        <v>6</v>
      </c>
      <c r="E99" s="28" t="s">
        <v>7</v>
      </c>
      <c r="F99" s="27" t="s">
        <v>280</v>
      </c>
      <c r="G99" s="48" t="s">
        <v>281</v>
      </c>
      <c r="H99" s="18" t="s">
        <v>106</v>
      </c>
      <c r="I99" s="18" t="s">
        <v>185</v>
      </c>
      <c r="J99" s="26" t="s">
        <v>355</v>
      </c>
      <c r="K99" s="18" t="s">
        <v>95</v>
      </c>
      <c r="L99" s="26" t="s">
        <v>356</v>
      </c>
      <c r="M99" s="29" t="s">
        <v>191</v>
      </c>
      <c r="N99" s="29" t="s">
        <v>371</v>
      </c>
      <c r="O99" s="29" t="s">
        <v>410</v>
      </c>
      <c r="P99" s="41" t="s">
        <v>54</v>
      </c>
      <c r="Q99" s="41" t="s">
        <v>60</v>
      </c>
      <c r="R99" s="41" t="s">
        <v>61</v>
      </c>
      <c r="S99" s="36" t="s">
        <v>260</v>
      </c>
      <c r="T99" s="68" t="s">
        <v>623</v>
      </c>
      <c r="U99" s="68" t="s">
        <v>622</v>
      </c>
      <c r="V99" s="68" t="s">
        <v>621</v>
      </c>
      <c r="W99" s="68" t="s">
        <v>627</v>
      </c>
      <c r="X99" s="65" t="s">
        <v>94</v>
      </c>
      <c r="Y99" s="65" t="s">
        <v>94</v>
      </c>
      <c r="Z99" s="65" t="s">
        <v>94</v>
      </c>
      <c r="AA99" s="65" t="s">
        <v>94</v>
      </c>
      <c r="AB99" s="65" t="s">
        <v>94</v>
      </c>
      <c r="AC99" s="65" t="s">
        <v>94</v>
      </c>
      <c r="AD99" s="65" t="s">
        <v>94</v>
      </c>
      <c r="AE99" s="65" t="s">
        <v>94</v>
      </c>
      <c r="AF99" s="65" t="s">
        <v>94</v>
      </c>
      <c r="AG99" s="65" t="s">
        <v>94</v>
      </c>
      <c r="AH99" s="65" t="s">
        <v>94</v>
      </c>
      <c r="AI99" s="65" t="s">
        <v>94</v>
      </c>
      <c r="AJ99" s="65" t="s">
        <v>94</v>
      </c>
      <c r="AK99" s="65" t="s">
        <v>94</v>
      </c>
      <c r="AL99" s="65" t="s">
        <v>94</v>
      </c>
      <c r="AM99" s="65" t="s">
        <v>94</v>
      </c>
      <c r="AN99" s="65" t="s">
        <v>94</v>
      </c>
      <c r="AO99" s="65" t="s">
        <v>94</v>
      </c>
      <c r="AP99" s="65" t="s">
        <v>94</v>
      </c>
      <c r="AQ99" s="65" t="s">
        <v>94</v>
      </c>
      <c r="AR99" s="65" t="s">
        <v>94</v>
      </c>
    </row>
    <row r="100" spans="1:44" s="2" customFormat="1" ht="245.25" customHeight="1" x14ac:dyDescent="0.25">
      <c r="A100" s="22" t="s">
        <v>220</v>
      </c>
      <c r="B100" s="17" t="s">
        <v>91</v>
      </c>
      <c r="C100" s="30" t="s">
        <v>278</v>
      </c>
      <c r="D100" s="28" t="s">
        <v>6</v>
      </c>
      <c r="E100" s="28" t="s">
        <v>7</v>
      </c>
      <c r="F100" s="27" t="s">
        <v>280</v>
      </c>
      <c r="G100" s="48" t="s">
        <v>279</v>
      </c>
      <c r="H100" s="18" t="s">
        <v>111</v>
      </c>
      <c r="I100" s="18" t="s">
        <v>110</v>
      </c>
      <c r="J100" s="26" t="s">
        <v>308</v>
      </c>
      <c r="K100" s="26" t="s">
        <v>186</v>
      </c>
      <c r="L100" s="26" t="s">
        <v>357</v>
      </c>
      <c r="M100" s="29" t="s">
        <v>191</v>
      </c>
      <c r="N100" s="29" t="s">
        <v>411</v>
      </c>
      <c r="O100" s="29" t="s">
        <v>261</v>
      </c>
      <c r="P100" s="41" t="s">
        <v>54</v>
      </c>
      <c r="Q100" s="41" t="s">
        <v>60</v>
      </c>
      <c r="R100" s="41" t="s">
        <v>61</v>
      </c>
      <c r="S100" s="36" t="s">
        <v>262</v>
      </c>
      <c r="T100" s="68" t="s">
        <v>623</v>
      </c>
      <c r="U100" s="68" t="s">
        <v>622</v>
      </c>
      <c r="V100" s="68" t="s">
        <v>629</v>
      </c>
      <c r="W100" s="68" t="s">
        <v>628</v>
      </c>
      <c r="X100" s="65" t="s">
        <v>94</v>
      </c>
      <c r="Y100" s="65" t="s">
        <v>94</v>
      </c>
      <c r="Z100" s="65" t="s">
        <v>94</v>
      </c>
      <c r="AA100" s="65" t="s">
        <v>94</v>
      </c>
      <c r="AB100" s="65" t="s">
        <v>94</v>
      </c>
      <c r="AC100" s="65" t="s">
        <v>94</v>
      </c>
      <c r="AD100" s="65" t="s">
        <v>94</v>
      </c>
      <c r="AE100" s="65" t="s">
        <v>94</v>
      </c>
      <c r="AF100" s="65" t="s">
        <v>94</v>
      </c>
      <c r="AG100" s="65" t="s">
        <v>94</v>
      </c>
      <c r="AH100" s="65" t="s">
        <v>94</v>
      </c>
      <c r="AI100" s="65" t="s">
        <v>94</v>
      </c>
      <c r="AJ100" s="65" t="s">
        <v>94</v>
      </c>
      <c r="AK100" s="65" t="s">
        <v>94</v>
      </c>
      <c r="AL100" s="65" t="s">
        <v>94</v>
      </c>
      <c r="AM100" s="65" t="s">
        <v>94</v>
      </c>
      <c r="AN100" s="65" t="s">
        <v>94</v>
      </c>
      <c r="AO100" s="65" t="s">
        <v>94</v>
      </c>
      <c r="AP100" s="65" t="s">
        <v>94</v>
      </c>
      <c r="AQ100" s="65" t="s">
        <v>94</v>
      </c>
      <c r="AR100" s="65" t="s">
        <v>94</v>
      </c>
    </row>
    <row r="107" spans="1:44" x14ac:dyDescent="0.25">
      <c r="C107" s="9"/>
    </row>
    <row r="111" spans="1:44" x14ac:dyDescent="0.25">
      <c r="H111" s="1"/>
      <c r="I111" s="1"/>
      <c r="J111" s="1"/>
      <c r="K111" s="1"/>
      <c r="L111" s="1"/>
      <c r="M111" s="1"/>
      <c r="N111" s="1"/>
      <c r="O111" s="1"/>
      <c r="P111" s="1"/>
      <c r="Q111" s="1"/>
      <c r="R111" s="1"/>
      <c r="S111" s="1"/>
    </row>
    <row r="112" spans="1:44" ht="15.75" customHeight="1" x14ac:dyDescent="0.25">
      <c r="D112" s="4"/>
      <c r="E112" s="1"/>
      <c r="F112" s="1"/>
      <c r="G112" s="5"/>
    </row>
    <row r="113" spans="1:19" x14ac:dyDescent="0.25">
      <c r="D113" s="4"/>
      <c r="E113" s="1"/>
      <c r="F113" s="1"/>
    </row>
    <row r="114" spans="1:19" s="3" customFormat="1" ht="15.75" customHeight="1" x14ac:dyDescent="0.25">
      <c r="A114" s="10"/>
      <c r="B114" s="23"/>
      <c r="C114"/>
      <c r="D114" s="4"/>
      <c r="E114" s="1"/>
      <c r="F114" s="1"/>
      <c r="G114"/>
    </row>
    <row r="115" spans="1:19" s="3" customFormat="1" x14ac:dyDescent="0.25">
      <c r="A115" s="10"/>
      <c r="B115" s="23"/>
      <c r="C115"/>
      <c r="D115" s="4"/>
      <c r="E115" s="1"/>
      <c r="F115"/>
      <c r="G115"/>
    </row>
    <row r="116" spans="1:19" s="3" customFormat="1" ht="15.75" customHeight="1" x14ac:dyDescent="0.25">
      <c r="A116" s="10"/>
      <c r="B116" s="23"/>
      <c r="C116"/>
      <c r="D116" s="4"/>
      <c r="E116" s="1"/>
      <c r="F116" s="1"/>
      <c r="G116"/>
    </row>
    <row r="117" spans="1:19" x14ac:dyDescent="0.25">
      <c r="D117" s="4"/>
      <c r="E117" s="1"/>
      <c r="F117" s="1"/>
      <c r="H117" s="1"/>
      <c r="I117" s="1"/>
      <c r="J117" s="1"/>
      <c r="K117" s="1"/>
      <c r="L117" s="1"/>
      <c r="M117" s="1"/>
      <c r="N117" s="1"/>
      <c r="O117" s="1"/>
      <c r="Q117" s="6"/>
      <c r="R117" s="1"/>
      <c r="S117" s="1"/>
    </row>
    <row r="118" spans="1:19" ht="15.75" customHeight="1" x14ac:dyDescent="0.25">
      <c r="B118" s="24"/>
      <c r="C118" s="3"/>
      <c r="D118" s="4"/>
      <c r="E118" s="1"/>
      <c r="F118" s="3"/>
      <c r="G118" s="3"/>
      <c r="H118" s="1"/>
      <c r="I118" s="1"/>
      <c r="J118" s="1"/>
      <c r="K118" s="1"/>
      <c r="L118" s="1"/>
      <c r="M118" s="1"/>
      <c r="N118" s="1"/>
      <c r="O118" s="1"/>
      <c r="Q118" s="6"/>
      <c r="R118" s="1"/>
      <c r="S118" s="1"/>
    </row>
    <row r="119" spans="1:19" x14ac:dyDescent="0.25">
      <c r="B119" s="24"/>
      <c r="C119" s="3"/>
      <c r="D119" s="4"/>
      <c r="E119" s="1"/>
      <c r="F119" s="1"/>
      <c r="G119" s="3"/>
    </row>
    <row r="120" spans="1:19" ht="15.75" customHeight="1" x14ac:dyDescent="0.25">
      <c r="B120" s="24"/>
      <c r="C120" s="3"/>
      <c r="D120" s="4"/>
      <c r="E120" s="1"/>
      <c r="F120" s="1"/>
      <c r="G120" s="3"/>
    </row>
    <row r="121" spans="1:19" x14ac:dyDescent="0.25">
      <c r="D121" s="4"/>
      <c r="E121" s="1"/>
    </row>
    <row r="122" spans="1:19" ht="15.75" customHeight="1" x14ac:dyDescent="0.25">
      <c r="D122" s="4"/>
      <c r="E122" s="1"/>
      <c r="F122" s="1"/>
    </row>
    <row r="123" spans="1:19" x14ac:dyDescent="0.25">
      <c r="D123" s="4"/>
      <c r="E123" s="1"/>
      <c r="F123" s="1"/>
    </row>
    <row r="124" spans="1:19" ht="15.75" customHeight="1" x14ac:dyDescent="0.25">
      <c r="D124" s="4"/>
      <c r="E124" s="1"/>
    </row>
    <row r="125" spans="1:19" x14ac:dyDescent="0.25">
      <c r="D125" s="4"/>
      <c r="E125" s="1"/>
      <c r="F125" s="1"/>
    </row>
    <row r="126" spans="1:19" ht="15.75" customHeight="1" x14ac:dyDescent="0.25">
      <c r="D126" s="4"/>
      <c r="E126" s="1"/>
      <c r="F126" s="1"/>
    </row>
    <row r="127" spans="1:19" x14ac:dyDescent="0.25">
      <c r="D127" s="4"/>
      <c r="E127" s="1"/>
      <c r="F127" s="1"/>
    </row>
    <row r="128" spans="1:19" ht="15.75" customHeight="1" x14ac:dyDescent="0.25">
      <c r="D128" s="4"/>
      <c r="E128" s="1"/>
      <c r="F128" s="1"/>
    </row>
    <row r="129" spans="4:5" x14ac:dyDescent="0.25">
      <c r="D129" s="4"/>
      <c r="E129" s="1"/>
    </row>
    <row r="130" spans="4:5" ht="15.75" customHeight="1" x14ac:dyDescent="0.25">
      <c r="D130" s="4"/>
      <c r="E130" s="1"/>
    </row>
    <row r="131" spans="4:5" x14ac:dyDescent="0.25">
      <c r="D131" s="4"/>
      <c r="E131" s="1"/>
    </row>
    <row r="132" spans="4:5" ht="15.75" customHeight="1" x14ac:dyDescent="0.25">
      <c r="D132" s="4"/>
      <c r="E132" s="1"/>
    </row>
    <row r="133" spans="4:5" x14ac:dyDescent="0.25">
      <c r="D133" s="4"/>
    </row>
    <row r="134" spans="4:5" ht="15.75" customHeight="1" x14ac:dyDescent="0.25">
      <c r="D134" s="4"/>
      <c r="E134" s="1"/>
    </row>
    <row r="135" spans="4:5" x14ac:dyDescent="0.25">
      <c r="D135" s="4"/>
      <c r="E135" s="1"/>
    </row>
    <row r="136" spans="4:5" ht="15.75" customHeight="1" x14ac:dyDescent="0.25">
      <c r="D136" s="4"/>
      <c r="E136" s="1"/>
    </row>
    <row r="137" spans="4:5" x14ac:dyDescent="0.25">
      <c r="D137" s="4"/>
      <c r="E137" s="1"/>
    </row>
    <row r="138" spans="4:5" ht="15.75" customHeight="1" x14ac:dyDescent="0.25">
      <c r="D138" s="4"/>
      <c r="E138" s="1"/>
    </row>
    <row r="139" spans="4:5" x14ac:dyDescent="0.25">
      <c r="D139" s="4"/>
      <c r="E139" s="1"/>
    </row>
    <row r="140" spans="4:5" ht="15.75" customHeight="1" x14ac:dyDescent="0.25">
      <c r="D140" s="4"/>
      <c r="E140" s="1"/>
    </row>
    <row r="141" spans="4:5" x14ac:dyDescent="0.25">
      <c r="D141" s="4"/>
      <c r="E141" s="1"/>
    </row>
    <row r="142" spans="4:5" ht="15.75" customHeight="1" x14ac:dyDescent="0.25">
      <c r="D142" s="4"/>
      <c r="E142" s="1"/>
    </row>
    <row r="143" spans="4:5" x14ac:dyDescent="0.25">
      <c r="D143" s="4"/>
      <c r="E143" s="1"/>
    </row>
    <row r="144" spans="4:5" ht="15.75" customHeight="1" x14ac:dyDescent="0.25">
      <c r="D144" s="4"/>
      <c r="E144" s="1"/>
    </row>
    <row r="145" spans="2:19" x14ac:dyDescent="0.25">
      <c r="D145" s="4"/>
      <c r="E145" s="1"/>
      <c r="H145" s="6"/>
      <c r="I145" s="6"/>
      <c r="J145" s="6"/>
      <c r="K145" s="6"/>
      <c r="L145" s="6"/>
      <c r="M145" s="6"/>
      <c r="N145" s="6"/>
      <c r="O145" s="6"/>
      <c r="Q145" s="6"/>
      <c r="R145" s="6"/>
      <c r="S145" s="6"/>
    </row>
    <row r="146" spans="2:19" ht="15.75" customHeight="1" x14ac:dyDescent="0.25">
      <c r="D146" s="4"/>
      <c r="E146" s="1"/>
      <c r="H146" s="6"/>
      <c r="I146" s="6"/>
      <c r="J146" s="6"/>
      <c r="K146" s="6"/>
      <c r="L146" s="6"/>
      <c r="M146" s="6"/>
      <c r="N146" s="6"/>
      <c r="O146" s="6"/>
      <c r="Q146" s="6"/>
      <c r="R146" s="6"/>
      <c r="S146" s="6"/>
    </row>
    <row r="147" spans="2:19" x14ac:dyDescent="0.25">
      <c r="D147" s="4"/>
      <c r="E147" s="1"/>
      <c r="H147" s="6"/>
      <c r="I147" s="6"/>
      <c r="J147" s="6"/>
      <c r="K147" s="6"/>
      <c r="L147" s="6"/>
      <c r="M147" s="6"/>
      <c r="N147" s="6"/>
      <c r="O147" s="6"/>
      <c r="Q147" s="6"/>
      <c r="R147" s="6"/>
      <c r="S147" s="6"/>
    </row>
    <row r="148" spans="2:19" ht="15.75" customHeight="1" x14ac:dyDescent="0.25">
      <c r="D148" s="4"/>
      <c r="E148" s="1"/>
    </row>
    <row r="149" spans="2:19" x14ac:dyDescent="0.25">
      <c r="D149" s="4"/>
      <c r="E149" s="1"/>
    </row>
    <row r="150" spans="2:19" ht="15.75" customHeight="1" x14ac:dyDescent="0.25">
      <c r="D150" s="4"/>
      <c r="E150" s="1"/>
      <c r="F150" s="7"/>
      <c r="G150" s="8"/>
    </row>
    <row r="151" spans="2:19" x14ac:dyDescent="0.25">
      <c r="D151" s="4"/>
      <c r="E151" s="1"/>
      <c r="F151" s="7"/>
      <c r="G151" s="8"/>
    </row>
    <row r="152" spans="2:19" ht="15.75" customHeight="1" x14ac:dyDescent="0.25">
      <c r="D152" s="4"/>
      <c r="E152" s="1"/>
    </row>
    <row r="153" spans="2:19" x14ac:dyDescent="0.25">
      <c r="D153" s="4"/>
      <c r="E153" s="1"/>
    </row>
    <row r="154" spans="2:19" ht="15.75" customHeight="1" x14ac:dyDescent="0.25">
      <c r="B154" s="25"/>
      <c r="C154" s="1"/>
      <c r="D154" s="4"/>
    </row>
    <row r="155" spans="2:19" x14ac:dyDescent="0.25">
      <c r="B155" s="25"/>
      <c r="C155" s="1"/>
      <c r="D155" s="4"/>
      <c r="E155" s="1"/>
    </row>
    <row r="156" spans="2:19" ht="15.75" customHeight="1" x14ac:dyDescent="0.25">
      <c r="B156" s="25"/>
      <c r="C156" s="1"/>
      <c r="D156" s="4"/>
      <c r="E156" s="1"/>
    </row>
    <row r="157" spans="2:19" x14ac:dyDescent="0.25">
      <c r="B157" s="25"/>
      <c r="C157" s="1"/>
      <c r="D157" s="4"/>
      <c r="E157" s="1"/>
    </row>
    <row r="158" spans="2:19" ht="15.75" customHeight="1" x14ac:dyDescent="0.25">
      <c r="B158" s="25"/>
      <c r="C158" s="1"/>
      <c r="D158" s="4"/>
      <c r="E158" s="1"/>
    </row>
    <row r="159" spans="2:19" x14ac:dyDescent="0.25">
      <c r="B159" s="25"/>
      <c r="C159" s="1"/>
      <c r="D159" s="4"/>
      <c r="E159" s="1"/>
    </row>
    <row r="160" spans="2:19" ht="15.75" customHeight="1" x14ac:dyDescent="0.25">
      <c r="B160" s="25"/>
      <c r="C160" s="1"/>
      <c r="D160" s="4"/>
      <c r="E160" s="1"/>
    </row>
    <row r="161" spans="2:5" x14ac:dyDescent="0.25">
      <c r="B161" s="25"/>
      <c r="C161" s="1"/>
      <c r="D161" s="4"/>
      <c r="E161" s="1"/>
    </row>
    <row r="162" spans="2:5" ht="15.75" customHeight="1" x14ac:dyDescent="0.25">
      <c r="B162" s="25"/>
      <c r="C162" s="1"/>
      <c r="D162" s="4"/>
      <c r="E162" s="1"/>
    </row>
    <row r="163" spans="2:5" x14ac:dyDescent="0.25">
      <c r="B163" s="25"/>
      <c r="C163" s="1"/>
      <c r="D163" s="4"/>
      <c r="E163" s="1"/>
    </row>
    <row r="164" spans="2:5" ht="15.75" customHeight="1" x14ac:dyDescent="0.25">
      <c r="B164" s="25"/>
      <c r="C164" s="1"/>
      <c r="D164" s="4"/>
      <c r="E164" s="1"/>
    </row>
    <row r="165" spans="2:5" x14ac:dyDescent="0.25">
      <c r="B165" s="25"/>
      <c r="C165" s="1"/>
      <c r="D165" s="4"/>
      <c r="E165" s="1"/>
    </row>
    <row r="166" spans="2:5" ht="15.75" customHeight="1" x14ac:dyDescent="0.25">
      <c r="B166" s="25"/>
      <c r="C166" s="1"/>
      <c r="D166" s="4"/>
      <c r="E166" s="1"/>
    </row>
  </sheetData>
  <autoFilter ref="A2:AR2" xr:uid="{35FB03E9-B81E-4805-9008-B9ABA069C166}"/>
  <mergeCells count="13">
    <mergeCell ref="B1:C1"/>
    <mergeCell ref="AJ1:AL1"/>
    <mergeCell ref="AM1:AO1"/>
    <mergeCell ref="AP1:AR1"/>
    <mergeCell ref="T1:W1"/>
    <mergeCell ref="X1:Z1"/>
    <mergeCell ref="AA1:AC1"/>
    <mergeCell ref="AD1:AF1"/>
    <mergeCell ref="AG1:AI1"/>
    <mergeCell ref="P1:S1"/>
    <mergeCell ref="H1:L1"/>
    <mergeCell ref="M1:O1"/>
    <mergeCell ref="D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topLeftCell="A45" zoomScale="59" zoomScaleNormal="59" workbookViewId="0">
      <selection activeCell="G45" sqref="G45:G46"/>
    </sheetView>
  </sheetViews>
  <sheetFormatPr baseColWidth="10" defaultRowHeight="15" x14ac:dyDescent="0.25"/>
  <cols>
    <col min="1" max="1" width="35.140625" customWidth="1"/>
    <col min="2" max="2" width="33.85546875" customWidth="1"/>
    <col min="3" max="3" width="31.42578125" customWidth="1"/>
    <col min="4" max="4" width="29.85546875" customWidth="1"/>
    <col min="5" max="5" width="30.5703125" customWidth="1"/>
    <col min="6" max="8" width="28.7109375" customWidth="1"/>
    <col min="9" max="9" width="15.140625" customWidth="1"/>
    <col min="11" max="11" width="16.7109375" customWidth="1"/>
    <col min="12" max="12" width="13.140625" customWidth="1"/>
    <col min="16" max="16" width="19.42578125" customWidth="1"/>
    <col min="17" max="17" width="21.28515625" customWidth="1"/>
    <col min="18" max="18" width="19.140625" customWidth="1"/>
  </cols>
  <sheetData>
    <row r="1" spans="1:18" ht="15" customHeight="1" x14ac:dyDescent="0.25">
      <c r="A1" s="88"/>
      <c r="B1" s="88"/>
      <c r="C1" s="88"/>
      <c r="D1" s="88"/>
      <c r="E1" s="88"/>
      <c r="F1" s="88"/>
      <c r="G1" s="88"/>
      <c r="H1" s="88"/>
      <c r="I1" s="88"/>
      <c r="J1" s="88"/>
      <c r="K1" s="88"/>
      <c r="L1" s="88"/>
      <c r="M1" s="88"/>
      <c r="N1" s="88"/>
      <c r="O1" s="88"/>
      <c r="P1" s="88"/>
      <c r="Q1" s="88"/>
      <c r="R1" s="88"/>
    </row>
    <row r="2" spans="1:18" ht="15" customHeight="1" x14ac:dyDescent="0.25">
      <c r="A2" s="88"/>
      <c r="B2" s="88"/>
      <c r="C2" s="88"/>
      <c r="D2" s="88"/>
      <c r="E2" s="88"/>
      <c r="F2" s="88"/>
      <c r="G2" s="88"/>
      <c r="H2" s="88"/>
      <c r="I2" s="88"/>
      <c r="J2" s="88"/>
      <c r="K2" s="88"/>
      <c r="L2" s="88"/>
      <c r="M2" s="88"/>
      <c r="N2" s="88"/>
      <c r="O2" s="88"/>
      <c r="P2" s="88"/>
      <c r="Q2" s="88"/>
      <c r="R2" s="88"/>
    </row>
    <row r="3" spans="1:18" ht="15" customHeight="1" x14ac:dyDescent="0.25">
      <c r="A3" s="88"/>
      <c r="B3" s="88"/>
      <c r="C3" s="88"/>
      <c r="D3" s="88"/>
      <c r="E3" s="88"/>
      <c r="F3" s="88"/>
      <c r="G3" s="88"/>
      <c r="H3" s="88"/>
      <c r="I3" s="88"/>
      <c r="J3" s="88"/>
      <c r="K3" s="88"/>
      <c r="L3" s="88"/>
      <c r="M3" s="88"/>
      <c r="N3" s="88"/>
      <c r="O3" s="88"/>
      <c r="P3" s="88"/>
      <c r="Q3" s="88"/>
      <c r="R3" s="88"/>
    </row>
    <row r="4" spans="1:18" ht="15" customHeight="1" x14ac:dyDescent="0.25">
      <c r="A4" s="88"/>
      <c r="B4" s="88"/>
      <c r="C4" s="88"/>
      <c r="D4" s="88"/>
      <c r="E4" s="88"/>
      <c r="F4" s="88"/>
      <c r="G4" s="88"/>
      <c r="H4" s="88"/>
      <c r="I4" s="88"/>
      <c r="J4" s="88"/>
      <c r="K4" s="88"/>
      <c r="L4" s="88"/>
      <c r="M4" s="88"/>
      <c r="N4" s="88"/>
      <c r="O4" s="88"/>
      <c r="P4" s="88"/>
      <c r="Q4" s="88"/>
      <c r="R4" s="88"/>
    </row>
    <row r="5" spans="1:18" ht="15" customHeight="1" x14ac:dyDescent="0.25">
      <c r="A5" s="97" t="s">
        <v>460</v>
      </c>
      <c r="B5" s="97"/>
      <c r="C5" s="97" t="s">
        <v>747</v>
      </c>
      <c r="D5" s="97"/>
      <c r="E5" s="98" t="s">
        <v>746</v>
      </c>
      <c r="F5" s="98"/>
      <c r="G5" s="99" t="s">
        <v>16</v>
      </c>
      <c r="H5" s="99" t="s">
        <v>17</v>
      </c>
      <c r="I5" s="98" t="s">
        <v>745</v>
      </c>
      <c r="J5" s="98"/>
      <c r="K5" s="98" t="s">
        <v>744</v>
      </c>
      <c r="L5" s="98"/>
      <c r="M5" s="97" t="s">
        <v>743</v>
      </c>
      <c r="N5" s="97"/>
      <c r="O5" s="97"/>
      <c r="P5" s="92" t="s">
        <v>742</v>
      </c>
      <c r="Q5" s="92"/>
      <c r="R5" s="92"/>
    </row>
    <row r="6" spans="1:18" x14ac:dyDescent="0.25">
      <c r="A6" s="97"/>
      <c r="B6" s="97"/>
      <c r="C6" s="97"/>
      <c r="D6" s="97"/>
      <c r="E6" s="98"/>
      <c r="F6" s="98"/>
      <c r="G6" s="100"/>
      <c r="H6" s="100"/>
      <c r="I6" s="98"/>
      <c r="J6" s="98"/>
      <c r="K6" s="98"/>
      <c r="L6" s="98"/>
      <c r="M6" s="79" t="s">
        <v>741</v>
      </c>
      <c r="N6" s="79" t="s">
        <v>740</v>
      </c>
      <c r="O6" s="79" t="s">
        <v>739</v>
      </c>
      <c r="P6" s="79" t="s">
        <v>741</v>
      </c>
      <c r="Q6" s="79" t="s">
        <v>740</v>
      </c>
      <c r="R6" s="79" t="s">
        <v>739</v>
      </c>
    </row>
    <row r="7" spans="1:18" ht="62.25" customHeight="1" x14ac:dyDescent="0.25">
      <c r="A7" s="85" t="s">
        <v>738</v>
      </c>
      <c r="B7" s="85"/>
      <c r="C7" s="85" t="s">
        <v>737</v>
      </c>
      <c r="D7" s="85"/>
      <c r="E7" s="85" t="s">
        <v>725</v>
      </c>
      <c r="F7" s="85"/>
      <c r="G7" s="90" t="s">
        <v>499</v>
      </c>
      <c r="H7" s="90" t="s">
        <v>498</v>
      </c>
      <c r="I7" s="85" t="s">
        <v>702</v>
      </c>
      <c r="J7" s="85"/>
      <c r="K7" s="85" t="s">
        <v>734</v>
      </c>
      <c r="L7" s="85"/>
      <c r="M7" s="84" t="s">
        <v>641</v>
      </c>
      <c r="N7" s="84" t="s">
        <v>641</v>
      </c>
      <c r="O7" s="84" t="s">
        <v>641</v>
      </c>
      <c r="P7" s="87">
        <v>600000</v>
      </c>
      <c r="Q7" s="87">
        <v>600000</v>
      </c>
      <c r="R7" s="87">
        <v>600000</v>
      </c>
    </row>
    <row r="8" spans="1:18" ht="27.75" customHeight="1" x14ac:dyDescent="0.25">
      <c r="A8" s="85"/>
      <c r="B8" s="85"/>
      <c r="C8" s="85"/>
      <c r="D8" s="85"/>
      <c r="E8" s="85"/>
      <c r="F8" s="85"/>
      <c r="G8" s="91"/>
      <c r="H8" s="91"/>
      <c r="I8" s="85"/>
      <c r="J8" s="85"/>
      <c r="K8" s="85"/>
      <c r="L8" s="85"/>
      <c r="M8" s="84"/>
      <c r="N8" s="84"/>
      <c r="O8" s="84"/>
      <c r="P8" s="87"/>
      <c r="Q8" s="87"/>
      <c r="R8" s="87"/>
    </row>
    <row r="9" spans="1:18" ht="39.75" customHeight="1" x14ac:dyDescent="0.25">
      <c r="A9" s="85" t="s">
        <v>736</v>
      </c>
      <c r="B9" s="85"/>
      <c r="C9" s="85" t="s">
        <v>735</v>
      </c>
      <c r="D9" s="85"/>
      <c r="E9" s="86" t="s">
        <v>725</v>
      </c>
      <c r="F9" s="86"/>
      <c r="G9" s="90" t="s">
        <v>499</v>
      </c>
      <c r="H9" s="90" t="s">
        <v>498</v>
      </c>
      <c r="I9" s="85" t="s">
        <v>702</v>
      </c>
      <c r="J9" s="85"/>
      <c r="K9" s="85" t="s">
        <v>734</v>
      </c>
      <c r="L9" s="85"/>
      <c r="M9" s="84" t="s">
        <v>641</v>
      </c>
      <c r="N9" s="84" t="s">
        <v>641</v>
      </c>
      <c r="O9" s="84" t="s">
        <v>641</v>
      </c>
      <c r="P9" s="87">
        <v>600000</v>
      </c>
      <c r="Q9" s="87">
        <v>600000</v>
      </c>
      <c r="R9" s="87">
        <v>600000</v>
      </c>
    </row>
    <row r="10" spans="1:18" ht="30" customHeight="1" x14ac:dyDescent="0.25">
      <c r="A10" s="85"/>
      <c r="B10" s="85"/>
      <c r="C10" s="85"/>
      <c r="D10" s="85"/>
      <c r="E10" s="86"/>
      <c r="F10" s="86"/>
      <c r="G10" s="91"/>
      <c r="H10" s="91"/>
      <c r="I10" s="85"/>
      <c r="J10" s="85"/>
      <c r="K10" s="85"/>
      <c r="L10" s="85"/>
      <c r="M10" s="84"/>
      <c r="N10" s="84"/>
      <c r="O10" s="84"/>
      <c r="P10" s="87"/>
      <c r="Q10" s="87"/>
      <c r="R10" s="87"/>
    </row>
    <row r="11" spans="1:18" ht="24.75" customHeight="1" x14ac:dyDescent="0.25">
      <c r="A11" s="85" t="s">
        <v>865</v>
      </c>
      <c r="B11" s="85"/>
      <c r="C11" s="85" t="s">
        <v>733</v>
      </c>
      <c r="D11" s="85"/>
      <c r="E11" s="86" t="s">
        <v>732</v>
      </c>
      <c r="F11" s="86"/>
      <c r="G11" s="95" t="s">
        <v>644</v>
      </c>
      <c r="H11" s="95" t="s">
        <v>731</v>
      </c>
      <c r="I11" s="85" t="s">
        <v>642</v>
      </c>
      <c r="J11" s="85"/>
      <c r="K11" s="85" t="s">
        <v>722</v>
      </c>
      <c r="L11" s="85"/>
      <c r="M11" s="84" t="s">
        <v>641</v>
      </c>
      <c r="N11" s="84" t="s">
        <v>641</v>
      </c>
      <c r="O11" s="84" t="s">
        <v>641</v>
      </c>
      <c r="P11" s="87">
        <v>2000000</v>
      </c>
      <c r="Q11" s="87">
        <v>2000000</v>
      </c>
      <c r="R11" s="87">
        <v>1000000</v>
      </c>
    </row>
    <row r="12" spans="1:18" ht="21.75" customHeight="1" x14ac:dyDescent="0.25">
      <c r="A12" s="85"/>
      <c r="B12" s="85"/>
      <c r="C12" s="85"/>
      <c r="D12" s="85"/>
      <c r="E12" s="86"/>
      <c r="F12" s="86"/>
      <c r="G12" s="96"/>
      <c r="H12" s="96"/>
      <c r="I12" s="85"/>
      <c r="J12" s="85"/>
      <c r="K12" s="85"/>
      <c r="L12" s="85"/>
      <c r="M12" s="84"/>
      <c r="N12" s="84"/>
      <c r="O12" s="84"/>
      <c r="P12" s="87"/>
      <c r="Q12" s="87"/>
      <c r="R12" s="87"/>
    </row>
    <row r="13" spans="1:18" ht="20.25" customHeight="1" x14ac:dyDescent="0.25">
      <c r="A13" s="86" t="s">
        <v>730</v>
      </c>
      <c r="B13" s="86"/>
      <c r="C13" s="86" t="s">
        <v>729</v>
      </c>
      <c r="D13" s="86"/>
      <c r="E13" s="85" t="s">
        <v>728</v>
      </c>
      <c r="F13" s="85"/>
      <c r="G13" s="95" t="s">
        <v>703</v>
      </c>
      <c r="H13" s="95" t="s">
        <v>486</v>
      </c>
      <c r="I13" s="85" t="s">
        <v>642</v>
      </c>
      <c r="J13" s="85"/>
      <c r="K13" s="85" t="s">
        <v>722</v>
      </c>
      <c r="L13" s="85"/>
      <c r="M13" s="84" t="s">
        <v>641</v>
      </c>
      <c r="N13" s="84" t="s">
        <v>641</v>
      </c>
      <c r="O13" s="84" t="s">
        <v>641</v>
      </c>
      <c r="P13" s="87">
        <v>600000</v>
      </c>
      <c r="Q13" s="87">
        <v>600000</v>
      </c>
      <c r="R13" s="87">
        <v>600000</v>
      </c>
    </row>
    <row r="14" spans="1:18" ht="22.5" customHeight="1" x14ac:dyDescent="0.25">
      <c r="A14" s="86"/>
      <c r="B14" s="86"/>
      <c r="C14" s="86"/>
      <c r="D14" s="86"/>
      <c r="E14" s="85"/>
      <c r="F14" s="85"/>
      <c r="G14" s="96"/>
      <c r="H14" s="96"/>
      <c r="I14" s="85"/>
      <c r="J14" s="85"/>
      <c r="K14" s="85"/>
      <c r="L14" s="85"/>
      <c r="M14" s="84"/>
      <c r="N14" s="84"/>
      <c r="O14" s="84"/>
      <c r="P14" s="87"/>
      <c r="Q14" s="87"/>
      <c r="R14" s="87"/>
    </row>
    <row r="15" spans="1:18" ht="52.5" customHeight="1" x14ac:dyDescent="0.25">
      <c r="A15" s="86" t="s">
        <v>727</v>
      </c>
      <c r="B15" s="86"/>
      <c r="C15" s="86" t="s">
        <v>726</v>
      </c>
      <c r="D15" s="86"/>
      <c r="E15" s="86" t="s">
        <v>725</v>
      </c>
      <c r="F15" s="86"/>
      <c r="G15" s="90" t="s">
        <v>499</v>
      </c>
      <c r="H15" s="90" t="s">
        <v>498</v>
      </c>
      <c r="I15" s="85" t="s">
        <v>702</v>
      </c>
      <c r="J15" s="85"/>
      <c r="K15" s="85" t="s">
        <v>722</v>
      </c>
      <c r="L15" s="85"/>
      <c r="M15" s="84" t="s">
        <v>641</v>
      </c>
      <c r="N15" s="84" t="s">
        <v>641</v>
      </c>
      <c r="O15" s="84" t="s">
        <v>641</v>
      </c>
      <c r="P15" s="87">
        <v>600000</v>
      </c>
      <c r="Q15" s="87">
        <v>600000</v>
      </c>
      <c r="R15" s="87">
        <v>600000</v>
      </c>
    </row>
    <row r="16" spans="1:18" ht="25.5" customHeight="1" x14ac:dyDescent="0.25">
      <c r="A16" s="86"/>
      <c r="B16" s="86"/>
      <c r="C16" s="86"/>
      <c r="D16" s="86"/>
      <c r="E16" s="86"/>
      <c r="F16" s="86"/>
      <c r="G16" s="91"/>
      <c r="H16" s="91"/>
      <c r="I16" s="85"/>
      <c r="J16" s="85"/>
      <c r="K16" s="85"/>
      <c r="L16" s="85"/>
      <c r="M16" s="84"/>
      <c r="N16" s="84"/>
      <c r="O16" s="84"/>
      <c r="P16" s="87"/>
      <c r="Q16" s="87"/>
      <c r="R16" s="87"/>
    </row>
    <row r="17" spans="1:18" ht="45.75" customHeight="1" x14ac:dyDescent="0.25">
      <c r="A17" s="94" t="s">
        <v>609</v>
      </c>
      <c r="B17" s="94"/>
      <c r="C17" s="86" t="s">
        <v>724</v>
      </c>
      <c r="D17" s="86"/>
      <c r="E17" s="85" t="s">
        <v>723</v>
      </c>
      <c r="F17" s="85"/>
      <c r="G17" s="90" t="s">
        <v>644</v>
      </c>
      <c r="H17" s="90" t="s">
        <v>643</v>
      </c>
      <c r="I17" s="85" t="s">
        <v>642</v>
      </c>
      <c r="J17" s="85"/>
      <c r="K17" s="85" t="s">
        <v>722</v>
      </c>
      <c r="L17" s="85"/>
      <c r="M17" s="93"/>
      <c r="N17" s="84" t="s">
        <v>641</v>
      </c>
      <c r="O17" s="93"/>
      <c r="P17" s="93"/>
      <c r="Q17" s="87">
        <v>5000000</v>
      </c>
      <c r="R17" s="93"/>
    </row>
    <row r="18" spans="1:18" ht="28.5" customHeight="1" x14ac:dyDescent="0.25">
      <c r="A18" s="94"/>
      <c r="B18" s="94"/>
      <c r="C18" s="86"/>
      <c r="D18" s="86"/>
      <c r="E18" s="85"/>
      <c r="F18" s="85"/>
      <c r="G18" s="91"/>
      <c r="H18" s="91"/>
      <c r="I18" s="85"/>
      <c r="J18" s="85"/>
      <c r="K18" s="85"/>
      <c r="L18" s="85"/>
      <c r="M18" s="93"/>
      <c r="N18" s="84"/>
      <c r="O18" s="93"/>
      <c r="P18" s="93"/>
      <c r="Q18" s="87"/>
      <c r="R18" s="93"/>
    </row>
    <row r="19" spans="1:18" ht="15" customHeight="1" x14ac:dyDescent="0.25">
      <c r="A19" s="86" t="s">
        <v>721</v>
      </c>
      <c r="B19" s="86"/>
      <c r="C19" s="86" t="s">
        <v>720</v>
      </c>
      <c r="D19" s="86"/>
      <c r="E19" s="85" t="s">
        <v>704</v>
      </c>
      <c r="F19" s="85"/>
      <c r="G19" s="95" t="s">
        <v>703</v>
      </c>
      <c r="H19" s="95" t="s">
        <v>486</v>
      </c>
      <c r="I19" s="85" t="s">
        <v>702</v>
      </c>
      <c r="J19" s="85"/>
      <c r="K19" s="84" t="s">
        <v>647</v>
      </c>
      <c r="L19" s="84"/>
      <c r="M19" s="84" t="s">
        <v>641</v>
      </c>
      <c r="N19" s="84" t="s">
        <v>641</v>
      </c>
      <c r="O19" s="84" t="s">
        <v>641</v>
      </c>
      <c r="P19" s="87">
        <v>600000</v>
      </c>
      <c r="Q19" s="87">
        <v>600000</v>
      </c>
      <c r="R19" s="87">
        <v>600000</v>
      </c>
    </row>
    <row r="20" spans="1:18" ht="27.75" customHeight="1" x14ac:dyDescent="0.25">
      <c r="A20" s="86"/>
      <c r="B20" s="86"/>
      <c r="C20" s="86"/>
      <c r="D20" s="86"/>
      <c r="E20" s="85"/>
      <c r="F20" s="85"/>
      <c r="G20" s="96"/>
      <c r="H20" s="96"/>
      <c r="I20" s="85"/>
      <c r="J20" s="85"/>
      <c r="K20" s="84"/>
      <c r="L20" s="84"/>
      <c r="M20" s="84"/>
      <c r="N20" s="84"/>
      <c r="O20" s="84"/>
      <c r="P20" s="87"/>
      <c r="Q20" s="87"/>
      <c r="R20" s="87"/>
    </row>
    <row r="21" spans="1:18" ht="21" customHeight="1" x14ac:dyDescent="0.25">
      <c r="A21" s="85" t="s">
        <v>719</v>
      </c>
      <c r="B21" s="85"/>
      <c r="C21" s="85" t="s">
        <v>718</v>
      </c>
      <c r="D21" s="85"/>
      <c r="E21" s="101" t="s">
        <v>717</v>
      </c>
      <c r="F21" s="102"/>
      <c r="G21" s="95" t="s">
        <v>716</v>
      </c>
      <c r="H21" s="90" t="s">
        <v>643</v>
      </c>
      <c r="I21" s="85" t="s">
        <v>642</v>
      </c>
      <c r="J21" s="85"/>
      <c r="K21" s="84" t="s">
        <v>647</v>
      </c>
      <c r="L21" s="84"/>
      <c r="M21" s="84" t="s">
        <v>641</v>
      </c>
      <c r="N21" s="84"/>
      <c r="O21" s="84"/>
      <c r="P21" s="87">
        <v>5000000</v>
      </c>
      <c r="Q21" s="84"/>
      <c r="R21" s="84"/>
    </row>
    <row r="22" spans="1:18" ht="57.75" customHeight="1" x14ac:dyDescent="0.25">
      <c r="A22" s="85"/>
      <c r="B22" s="85"/>
      <c r="C22" s="85"/>
      <c r="D22" s="85"/>
      <c r="E22" s="103"/>
      <c r="F22" s="104"/>
      <c r="G22" s="96"/>
      <c r="H22" s="91"/>
      <c r="I22" s="85"/>
      <c r="J22" s="85"/>
      <c r="K22" s="84"/>
      <c r="L22" s="84"/>
      <c r="M22" s="84"/>
      <c r="N22" s="84"/>
      <c r="O22" s="84"/>
      <c r="P22" s="87"/>
      <c r="Q22" s="84"/>
      <c r="R22" s="84"/>
    </row>
    <row r="23" spans="1:18" ht="48.75" customHeight="1" x14ac:dyDescent="0.25">
      <c r="A23" s="85" t="s">
        <v>715</v>
      </c>
      <c r="B23" s="85"/>
      <c r="C23" s="85" t="s">
        <v>711</v>
      </c>
      <c r="D23" s="85"/>
      <c r="E23" s="86" t="s">
        <v>714</v>
      </c>
      <c r="F23" s="86"/>
      <c r="G23" s="95" t="s">
        <v>703</v>
      </c>
      <c r="H23" s="95" t="s">
        <v>713</v>
      </c>
      <c r="I23" s="85" t="s">
        <v>702</v>
      </c>
      <c r="J23" s="85"/>
      <c r="K23" s="84" t="s">
        <v>647</v>
      </c>
      <c r="L23" s="84"/>
      <c r="M23" s="84" t="s">
        <v>641</v>
      </c>
      <c r="N23" s="84" t="s">
        <v>641</v>
      </c>
      <c r="O23" s="84" t="s">
        <v>641</v>
      </c>
      <c r="P23" s="87">
        <v>600000</v>
      </c>
      <c r="Q23" s="87">
        <v>600000</v>
      </c>
      <c r="R23" s="87">
        <v>600000</v>
      </c>
    </row>
    <row r="24" spans="1:18" ht="27.75" customHeight="1" x14ac:dyDescent="0.25">
      <c r="A24" s="85"/>
      <c r="B24" s="85"/>
      <c r="C24" s="85"/>
      <c r="D24" s="85"/>
      <c r="E24" s="86"/>
      <c r="F24" s="86"/>
      <c r="G24" s="96"/>
      <c r="H24" s="96"/>
      <c r="I24" s="85"/>
      <c r="J24" s="85"/>
      <c r="K24" s="84"/>
      <c r="L24" s="84"/>
      <c r="M24" s="84"/>
      <c r="N24" s="84"/>
      <c r="O24" s="84"/>
      <c r="P24" s="87"/>
      <c r="Q24" s="87"/>
      <c r="R24" s="87"/>
    </row>
    <row r="25" spans="1:18" x14ac:dyDescent="0.25">
      <c r="A25" s="86" t="s">
        <v>712</v>
      </c>
      <c r="B25" s="86"/>
      <c r="C25" s="86" t="s">
        <v>711</v>
      </c>
      <c r="D25" s="86"/>
      <c r="E25" s="85" t="s">
        <v>704</v>
      </c>
      <c r="F25" s="85"/>
      <c r="G25" s="95" t="s">
        <v>703</v>
      </c>
      <c r="H25" s="95" t="s">
        <v>486</v>
      </c>
      <c r="I25" s="85" t="s">
        <v>702</v>
      </c>
      <c r="J25" s="85"/>
      <c r="K25" s="84" t="s">
        <v>647</v>
      </c>
      <c r="L25" s="84"/>
      <c r="M25" s="84" t="s">
        <v>641</v>
      </c>
      <c r="N25" s="84" t="s">
        <v>641</v>
      </c>
      <c r="O25" s="84" t="s">
        <v>641</v>
      </c>
      <c r="P25" s="87">
        <v>600000</v>
      </c>
      <c r="Q25" s="87">
        <v>600000</v>
      </c>
      <c r="R25" s="87">
        <v>600000</v>
      </c>
    </row>
    <row r="26" spans="1:18" ht="35.25" customHeight="1" x14ac:dyDescent="0.25">
      <c r="A26" s="86"/>
      <c r="B26" s="86"/>
      <c r="C26" s="86"/>
      <c r="D26" s="86"/>
      <c r="E26" s="85"/>
      <c r="F26" s="85"/>
      <c r="G26" s="96"/>
      <c r="H26" s="96"/>
      <c r="I26" s="85"/>
      <c r="J26" s="85"/>
      <c r="K26" s="84"/>
      <c r="L26" s="84"/>
      <c r="M26" s="84"/>
      <c r="N26" s="84"/>
      <c r="O26" s="84"/>
      <c r="P26" s="87"/>
      <c r="Q26" s="87"/>
      <c r="R26" s="87"/>
    </row>
    <row r="27" spans="1:18" ht="30" customHeight="1" x14ac:dyDescent="0.25">
      <c r="A27" s="86" t="s">
        <v>710</v>
      </c>
      <c r="B27" s="86"/>
      <c r="C27" s="86" t="s">
        <v>709</v>
      </c>
      <c r="D27" s="86"/>
      <c r="E27" s="85" t="s">
        <v>704</v>
      </c>
      <c r="F27" s="85"/>
      <c r="G27" s="95" t="s">
        <v>703</v>
      </c>
      <c r="H27" s="95" t="s">
        <v>486</v>
      </c>
      <c r="I27" s="85" t="s">
        <v>702</v>
      </c>
      <c r="J27" s="85"/>
      <c r="K27" s="84" t="s">
        <v>647</v>
      </c>
      <c r="L27" s="84"/>
      <c r="M27" s="84" t="s">
        <v>641</v>
      </c>
      <c r="N27" s="84" t="s">
        <v>641</v>
      </c>
      <c r="O27" s="84" t="s">
        <v>641</v>
      </c>
      <c r="P27" s="87">
        <v>600000</v>
      </c>
      <c r="Q27" s="87">
        <v>600000</v>
      </c>
      <c r="R27" s="87">
        <v>600000</v>
      </c>
    </row>
    <row r="28" spans="1:18" ht="27" customHeight="1" x14ac:dyDescent="0.25">
      <c r="A28" s="86"/>
      <c r="B28" s="86"/>
      <c r="C28" s="86"/>
      <c r="D28" s="86"/>
      <c r="E28" s="85"/>
      <c r="F28" s="85"/>
      <c r="G28" s="96"/>
      <c r="H28" s="96"/>
      <c r="I28" s="85"/>
      <c r="J28" s="85"/>
      <c r="K28" s="84"/>
      <c r="L28" s="84"/>
      <c r="M28" s="84"/>
      <c r="N28" s="84"/>
      <c r="O28" s="84"/>
      <c r="P28" s="87"/>
      <c r="Q28" s="87"/>
      <c r="R28" s="87"/>
    </row>
    <row r="29" spans="1:18" x14ac:dyDescent="0.25">
      <c r="A29" s="86" t="s">
        <v>708</v>
      </c>
      <c r="B29" s="86"/>
      <c r="C29" s="86" t="s">
        <v>707</v>
      </c>
      <c r="D29" s="86"/>
      <c r="E29" s="85" t="s">
        <v>704</v>
      </c>
      <c r="F29" s="85"/>
      <c r="G29" s="95" t="s">
        <v>703</v>
      </c>
      <c r="H29" s="95" t="s">
        <v>486</v>
      </c>
      <c r="I29" s="85" t="s">
        <v>702</v>
      </c>
      <c r="J29" s="85"/>
      <c r="K29" s="84" t="s">
        <v>647</v>
      </c>
      <c r="L29" s="84"/>
      <c r="M29" s="84" t="s">
        <v>641</v>
      </c>
      <c r="N29" s="84" t="s">
        <v>641</v>
      </c>
      <c r="O29" s="84" t="s">
        <v>641</v>
      </c>
      <c r="P29" s="87">
        <v>600000</v>
      </c>
      <c r="Q29" s="87">
        <v>600000</v>
      </c>
      <c r="R29" s="87">
        <v>600000</v>
      </c>
    </row>
    <row r="30" spans="1:18" ht="29.25" customHeight="1" x14ac:dyDescent="0.25">
      <c r="A30" s="86"/>
      <c r="B30" s="86"/>
      <c r="C30" s="86"/>
      <c r="D30" s="86"/>
      <c r="E30" s="85"/>
      <c r="F30" s="85"/>
      <c r="G30" s="96"/>
      <c r="H30" s="96"/>
      <c r="I30" s="85"/>
      <c r="J30" s="85"/>
      <c r="K30" s="84"/>
      <c r="L30" s="84"/>
      <c r="M30" s="84"/>
      <c r="N30" s="84"/>
      <c r="O30" s="84"/>
      <c r="P30" s="87"/>
      <c r="Q30" s="87"/>
      <c r="R30" s="87"/>
    </row>
    <row r="31" spans="1:18" ht="24" customHeight="1" x14ac:dyDescent="0.25">
      <c r="A31" s="86" t="s">
        <v>706</v>
      </c>
      <c r="B31" s="86"/>
      <c r="C31" s="93" t="s">
        <v>705</v>
      </c>
      <c r="D31" s="93"/>
      <c r="E31" s="85" t="s">
        <v>704</v>
      </c>
      <c r="F31" s="85"/>
      <c r="G31" s="95" t="s">
        <v>703</v>
      </c>
      <c r="H31" s="95" t="s">
        <v>486</v>
      </c>
      <c r="I31" s="85" t="s">
        <v>702</v>
      </c>
      <c r="J31" s="85"/>
      <c r="K31" s="93"/>
      <c r="L31" s="93"/>
      <c r="M31" s="84" t="s">
        <v>641</v>
      </c>
      <c r="N31" s="84" t="s">
        <v>641</v>
      </c>
      <c r="O31" s="84" t="s">
        <v>641</v>
      </c>
      <c r="P31" s="87">
        <v>1000000</v>
      </c>
      <c r="Q31" s="87">
        <v>1000000</v>
      </c>
      <c r="R31" s="87">
        <v>1000000</v>
      </c>
    </row>
    <row r="32" spans="1:18" ht="18.75" customHeight="1" x14ac:dyDescent="0.25">
      <c r="A32" s="86"/>
      <c r="B32" s="86"/>
      <c r="C32" s="93"/>
      <c r="D32" s="93"/>
      <c r="E32" s="85"/>
      <c r="F32" s="85"/>
      <c r="G32" s="96"/>
      <c r="H32" s="96"/>
      <c r="I32" s="85"/>
      <c r="J32" s="85"/>
      <c r="K32" s="93"/>
      <c r="L32" s="93"/>
      <c r="M32" s="84"/>
      <c r="N32" s="84"/>
      <c r="O32" s="84"/>
      <c r="P32" s="87"/>
      <c r="Q32" s="87"/>
      <c r="R32" s="87"/>
    </row>
    <row r="33" spans="1:18" ht="24.75" customHeight="1" x14ac:dyDescent="0.25">
      <c r="A33" s="86" t="s">
        <v>701</v>
      </c>
      <c r="B33" s="86"/>
      <c r="C33" s="86" t="s">
        <v>699</v>
      </c>
      <c r="D33" s="86"/>
      <c r="E33" s="86" t="s">
        <v>694</v>
      </c>
      <c r="F33" s="86"/>
      <c r="G33" s="95" t="s">
        <v>693</v>
      </c>
      <c r="H33" s="95" t="s">
        <v>692</v>
      </c>
      <c r="I33" s="86" t="s">
        <v>698</v>
      </c>
      <c r="J33" s="86"/>
      <c r="K33" s="85" t="s">
        <v>697</v>
      </c>
      <c r="L33" s="85"/>
      <c r="M33" s="84"/>
      <c r="N33" s="84" t="s">
        <v>641</v>
      </c>
      <c r="O33" s="84"/>
      <c r="P33" s="87"/>
      <c r="Q33" s="87">
        <v>600000</v>
      </c>
      <c r="R33" s="84"/>
    </row>
    <row r="34" spans="1:18" ht="29.25" customHeight="1" x14ac:dyDescent="0.25">
      <c r="A34" s="86"/>
      <c r="B34" s="86"/>
      <c r="C34" s="86"/>
      <c r="D34" s="86"/>
      <c r="E34" s="86"/>
      <c r="F34" s="86"/>
      <c r="G34" s="96"/>
      <c r="H34" s="96"/>
      <c r="I34" s="86"/>
      <c r="J34" s="86"/>
      <c r="K34" s="85"/>
      <c r="L34" s="85"/>
      <c r="M34" s="84"/>
      <c r="N34" s="84"/>
      <c r="O34" s="84"/>
      <c r="P34" s="87"/>
      <c r="Q34" s="87"/>
      <c r="R34" s="84"/>
    </row>
    <row r="35" spans="1:18" x14ac:dyDescent="0.25">
      <c r="A35" s="86" t="s">
        <v>700</v>
      </c>
      <c r="B35" s="86"/>
      <c r="C35" s="86" t="s">
        <v>699</v>
      </c>
      <c r="D35" s="86"/>
      <c r="E35" s="86" t="s">
        <v>694</v>
      </c>
      <c r="F35" s="86"/>
      <c r="G35" s="95" t="s">
        <v>693</v>
      </c>
      <c r="H35" s="95" t="s">
        <v>692</v>
      </c>
      <c r="I35" s="86" t="s">
        <v>698</v>
      </c>
      <c r="J35" s="86"/>
      <c r="K35" s="85" t="s">
        <v>697</v>
      </c>
      <c r="L35" s="85"/>
      <c r="M35" s="84"/>
      <c r="N35" s="84" t="s">
        <v>641</v>
      </c>
      <c r="O35" s="84" t="s">
        <v>641</v>
      </c>
      <c r="P35" s="87"/>
      <c r="Q35" s="87">
        <v>600000</v>
      </c>
      <c r="R35" s="87">
        <v>600000</v>
      </c>
    </row>
    <row r="36" spans="1:18" ht="37.5" customHeight="1" x14ac:dyDescent="0.25">
      <c r="A36" s="86"/>
      <c r="B36" s="86"/>
      <c r="C36" s="86"/>
      <c r="D36" s="86"/>
      <c r="E36" s="86"/>
      <c r="F36" s="86"/>
      <c r="G36" s="96"/>
      <c r="H36" s="96"/>
      <c r="I36" s="86"/>
      <c r="J36" s="86"/>
      <c r="K36" s="85"/>
      <c r="L36" s="85"/>
      <c r="M36" s="84"/>
      <c r="N36" s="84"/>
      <c r="O36" s="84"/>
      <c r="P36" s="87"/>
      <c r="Q36" s="87"/>
      <c r="R36" s="87"/>
    </row>
    <row r="37" spans="1:18" ht="22.5" customHeight="1" x14ac:dyDescent="0.25">
      <c r="A37" s="86" t="s">
        <v>696</v>
      </c>
      <c r="B37" s="86"/>
      <c r="C37" s="85" t="s">
        <v>695</v>
      </c>
      <c r="D37" s="85"/>
      <c r="E37" s="86" t="s">
        <v>694</v>
      </c>
      <c r="F37" s="86"/>
      <c r="G37" s="95" t="s">
        <v>693</v>
      </c>
      <c r="H37" s="95" t="s">
        <v>692</v>
      </c>
      <c r="I37" s="85" t="s">
        <v>642</v>
      </c>
      <c r="J37" s="85"/>
      <c r="K37" s="86" t="s">
        <v>691</v>
      </c>
      <c r="L37" s="86"/>
      <c r="M37" s="84" t="s">
        <v>641</v>
      </c>
      <c r="N37" s="84" t="s">
        <v>641</v>
      </c>
      <c r="O37" s="84" t="s">
        <v>641</v>
      </c>
      <c r="P37" s="87">
        <v>600000</v>
      </c>
      <c r="Q37" s="87">
        <v>600000</v>
      </c>
      <c r="R37" s="87">
        <v>600000</v>
      </c>
    </row>
    <row r="38" spans="1:18" ht="21" customHeight="1" x14ac:dyDescent="0.25">
      <c r="A38" s="86"/>
      <c r="B38" s="86"/>
      <c r="C38" s="85"/>
      <c r="D38" s="85"/>
      <c r="E38" s="86"/>
      <c r="F38" s="86"/>
      <c r="G38" s="96"/>
      <c r="H38" s="96"/>
      <c r="I38" s="85"/>
      <c r="J38" s="85"/>
      <c r="K38" s="86"/>
      <c r="L38" s="86"/>
      <c r="M38" s="84"/>
      <c r="N38" s="84"/>
      <c r="O38" s="84"/>
      <c r="P38" s="87"/>
      <c r="Q38" s="87"/>
      <c r="R38" s="87"/>
    </row>
    <row r="39" spans="1:18" ht="66" customHeight="1" x14ac:dyDescent="0.25">
      <c r="A39" s="86" t="s">
        <v>690</v>
      </c>
      <c r="B39" s="86"/>
      <c r="C39" s="86" t="s">
        <v>689</v>
      </c>
      <c r="D39" s="86"/>
      <c r="E39" s="86" t="s">
        <v>637</v>
      </c>
      <c r="F39" s="86"/>
      <c r="G39" s="90" t="s">
        <v>688</v>
      </c>
      <c r="H39" s="90" t="s">
        <v>687</v>
      </c>
      <c r="I39" s="85" t="s">
        <v>642</v>
      </c>
      <c r="J39" s="85"/>
      <c r="K39" s="84" t="s">
        <v>647</v>
      </c>
      <c r="L39" s="84"/>
      <c r="M39" s="84" t="s">
        <v>641</v>
      </c>
      <c r="N39" s="84" t="s">
        <v>641</v>
      </c>
      <c r="O39" s="84" t="s">
        <v>641</v>
      </c>
      <c r="P39" s="87">
        <v>600000</v>
      </c>
      <c r="Q39" s="87">
        <v>600000</v>
      </c>
      <c r="R39" s="87">
        <v>600000</v>
      </c>
    </row>
    <row r="40" spans="1:18" ht="60.75" customHeight="1" x14ac:dyDescent="0.25">
      <c r="A40" s="86"/>
      <c r="B40" s="86"/>
      <c r="C40" s="86"/>
      <c r="D40" s="86"/>
      <c r="E40" s="86"/>
      <c r="F40" s="86"/>
      <c r="G40" s="91"/>
      <c r="H40" s="91"/>
      <c r="I40" s="85"/>
      <c r="J40" s="85"/>
      <c r="K40" s="84"/>
      <c r="L40" s="84"/>
      <c r="M40" s="84"/>
      <c r="N40" s="84"/>
      <c r="O40" s="84"/>
      <c r="P40" s="87"/>
      <c r="Q40" s="87"/>
      <c r="R40" s="87"/>
    </row>
    <row r="41" spans="1:18" ht="42" customHeight="1" x14ac:dyDescent="0.25">
      <c r="A41" s="85" t="s">
        <v>686</v>
      </c>
      <c r="B41" s="85"/>
      <c r="C41" s="85" t="s">
        <v>685</v>
      </c>
      <c r="D41" s="85"/>
      <c r="E41" s="86" t="s">
        <v>684</v>
      </c>
      <c r="F41" s="86"/>
      <c r="G41" s="95" t="s">
        <v>669</v>
      </c>
      <c r="H41" s="95" t="s">
        <v>673</v>
      </c>
      <c r="I41" s="85" t="s">
        <v>642</v>
      </c>
      <c r="J41" s="85"/>
      <c r="K41" s="93" t="s">
        <v>647</v>
      </c>
      <c r="L41" s="93"/>
      <c r="M41" s="84" t="s">
        <v>641</v>
      </c>
      <c r="N41" s="84" t="s">
        <v>641</v>
      </c>
      <c r="O41" s="84" t="s">
        <v>641</v>
      </c>
      <c r="P41" s="87"/>
      <c r="Q41" s="87"/>
      <c r="R41" s="87"/>
    </row>
    <row r="42" spans="1:18" ht="11.25" customHeight="1" x14ac:dyDescent="0.25">
      <c r="A42" s="85"/>
      <c r="B42" s="85"/>
      <c r="C42" s="85"/>
      <c r="D42" s="85"/>
      <c r="E42" s="86"/>
      <c r="F42" s="86"/>
      <c r="G42" s="96"/>
      <c r="H42" s="96"/>
      <c r="I42" s="85"/>
      <c r="J42" s="85"/>
      <c r="K42" s="93"/>
      <c r="L42" s="93"/>
      <c r="M42" s="84"/>
      <c r="N42" s="84"/>
      <c r="O42" s="84"/>
      <c r="P42" s="87"/>
      <c r="Q42" s="87"/>
      <c r="R42" s="87"/>
    </row>
    <row r="43" spans="1:18" ht="25.5" customHeight="1" x14ac:dyDescent="0.25">
      <c r="A43" s="85" t="s">
        <v>683</v>
      </c>
      <c r="B43" s="85"/>
      <c r="C43" s="85" t="s">
        <v>682</v>
      </c>
      <c r="D43" s="85"/>
      <c r="E43" s="86" t="s">
        <v>681</v>
      </c>
      <c r="F43" s="86"/>
      <c r="G43" s="95" t="s">
        <v>680</v>
      </c>
      <c r="H43" s="95" t="s">
        <v>679</v>
      </c>
      <c r="I43" s="85" t="s">
        <v>642</v>
      </c>
      <c r="J43" s="85"/>
      <c r="K43" s="85" t="s">
        <v>665</v>
      </c>
      <c r="L43" s="85"/>
      <c r="M43" s="84"/>
      <c r="N43" s="84"/>
      <c r="O43" s="84" t="s">
        <v>641</v>
      </c>
      <c r="P43" s="84"/>
      <c r="Q43" s="84"/>
      <c r="R43" s="87"/>
    </row>
    <row r="44" spans="1:18" ht="48" customHeight="1" x14ac:dyDescent="0.25">
      <c r="A44" s="85"/>
      <c r="B44" s="85"/>
      <c r="C44" s="85"/>
      <c r="D44" s="85"/>
      <c r="E44" s="86"/>
      <c r="F44" s="86"/>
      <c r="G44" s="96"/>
      <c r="H44" s="96"/>
      <c r="I44" s="85"/>
      <c r="J44" s="85"/>
      <c r="K44" s="85"/>
      <c r="L44" s="85"/>
      <c r="M44" s="84"/>
      <c r="N44" s="84"/>
      <c r="O44" s="84"/>
      <c r="P44" s="84"/>
      <c r="Q44" s="84"/>
      <c r="R44" s="87"/>
    </row>
    <row r="45" spans="1:18" ht="33.75" customHeight="1" x14ac:dyDescent="0.25">
      <c r="A45" s="86" t="s">
        <v>678</v>
      </c>
      <c r="B45" s="86"/>
      <c r="C45" s="85" t="s">
        <v>675</v>
      </c>
      <c r="D45" s="85"/>
      <c r="E45" s="85" t="s">
        <v>677</v>
      </c>
      <c r="F45" s="85"/>
      <c r="G45" s="90" t="s">
        <v>669</v>
      </c>
      <c r="H45" s="90" t="s">
        <v>673</v>
      </c>
      <c r="I45" s="85" t="s">
        <v>642</v>
      </c>
      <c r="J45" s="85"/>
      <c r="K45" s="84" t="s">
        <v>647</v>
      </c>
      <c r="L45" s="84"/>
      <c r="M45" s="84" t="s">
        <v>641</v>
      </c>
      <c r="N45" s="84" t="s">
        <v>641</v>
      </c>
      <c r="O45" s="84" t="s">
        <v>641</v>
      </c>
      <c r="P45" s="87">
        <v>600000</v>
      </c>
      <c r="Q45" s="87">
        <v>600000</v>
      </c>
      <c r="R45" s="87">
        <v>600000</v>
      </c>
    </row>
    <row r="46" spans="1:18" ht="33.75" customHeight="1" x14ac:dyDescent="0.25">
      <c r="A46" s="86"/>
      <c r="B46" s="86"/>
      <c r="C46" s="85"/>
      <c r="D46" s="85"/>
      <c r="E46" s="85"/>
      <c r="F46" s="85"/>
      <c r="G46" s="91"/>
      <c r="H46" s="91"/>
      <c r="I46" s="85"/>
      <c r="J46" s="85"/>
      <c r="K46" s="84"/>
      <c r="L46" s="84"/>
      <c r="M46" s="84"/>
      <c r="N46" s="84"/>
      <c r="O46" s="84"/>
      <c r="P46" s="87"/>
      <c r="Q46" s="87"/>
      <c r="R46" s="87"/>
    </row>
    <row r="47" spans="1:18" ht="46.5" customHeight="1" x14ac:dyDescent="0.25">
      <c r="A47" s="85" t="s">
        <v>676</v>
      </c>
      <c r="B47" s="85"/>
      <c r="C47" s="85" t="s">
        <v>675</v>
      </c>
      <c r="D47" s="85"/>
      <c r="E47" s="86" t="s">
        <v>674</v>
      </c>
      <c r="F47" s="86"/>
      <c r="G47" s="90" t="s">
        <v>669</v>
      </c>
      <c r="H47" s="90" t="s">
        <v>673</v>
      </c>
      <c r="I47" s="85" t="s">
        <v>642</v>
      </c>
      <c r="J47" s="85"/>
      <c r="K47" s="84" t="s">
        <v>647</v>
      </c>
      <c r="L47" s="84"/>
      <c r="M47" s="84" t="s">
        <v>641</v>
      </c>
      <c r="N47" s="84" t="s">
        <v>641</v>
      </c>
      <c r="O47" s="84" t="s">
        <v>641</v>
      </c>
      <c r="P47" s="87">
        <v>600000</v>
      </c>
      <c r="Q47" s="87">
        <v>600000</v>
      </c>
      <c r="R47" s="87">
        <v>600000</v>
      </c>
    </row>
    <row r="48" spans="1:18" ht="80.25" customHeight="1" x14ac:dyDescent="0.25">
      <c r="A48" s="85"/>
      <c r="B48" s="85"/>
      <c r="C48" s="85"/>
      <c r="D48" s="85"/>
      <c r="E48" s="86"/>
      <c r="F48" s="86"/>
      <c r="G48" s="91"/>
      <c r="H48" s="91"/>
      <c r="I48" s="85"/>
      <c r="J48" s="85"/>
      <c r="K48" s="84"/>
      <c r="L48" s="84"/>
      <c r="M48" s="84"/>
      <c r="N48" s="84"/>
      <c r="O48" s="84"/>
      <c r="P48" s="87"/>
      <c r="Q48" s="87"/>
      <c r="R48" s="87"/>
    </row>
    <row r="49" spans="1:18" ht="29.25" customHeight="1" x14ac:dyDescent="0.25">
      <c r="A49" s="86" t="s">
        <v>672</v>
      </c>
      <c r="B49" s="86"/>
      <c r="C49" s="85" t="s">
        <v>671</v>
      </c>
      <c r="D49" s="85"/>
      <c r="E49" s="85" t="s">
        <v>670</v>
      </c>
      <c r="F49" s="85"/>
      <c r="G49" s="90" t="s">
        <v>669</v>
      </c>
      <c r="H49" s="90" t="s">
        <v>668</v>
      </c>
      <c r="I49" s="85" t="s">
        <v>642</v>
      </c>
      <c r="J49" s="85"/>
      <c r="K49" s="85" t="s">
        <v>667</v>
      </c>
      <c r="L49" s="85"/>
      <c r="M49" s="84" t="s">
        <v>641</v>
      </c>
      <c r="N49" s="84" t="s">
        <v>641</v>
      </c>
      <c r="O49" s="84" t="s">
        <v>641</v>
      </c>
      <c r="P49" s="87">
        <v>600000</v>
      </c>
      <c r="Q49" s="87">
        <v>600000</v>
      </c>
      <c r="R49" s="87">
        <v>600000</v>
      </c>
    </row>
    <row r="50" spans="1:18" ht="48" customHeight="1" x14ac:dyDescent="0.25">
      <c r="A50" s="86"/>
      <c r="B50" s="86"/>
      <c r="C50" s="85"/>
      <c r="D50" s="85"/>
      <c r="E50" s="85"/>
      <c r="F50" s="85"/>
      <c r="G50" s="91"/>
      <c r="H50" s="91"/>
      <c r="I50" s="85"/>
      <c r="J50" s="85"/>
      <c r="K50" s="85"/>
      <c r="L50" s="85"/>
      <c r="M50" s="84"/>
      <c r="N50" s="84"/>
      <c r="O50" s="84"/>
      <c r="P50" s="87"/>
      <c r="Q50" s="87"/>
      <c r="R50" s="87"/>
    </row>
    <row r="51" spans="1:18" ht="20.25" customHeight="1" x14ac:dyDescent="0.25">
      <c r="A51" s="86" t="s">
        <v>606</v>
      </c>
      <c r="B51" s="86"/>
      <c r="C51" s="86" t="s">
        <v>666</v>
      </c>
      <c r="D51" s="86"/>
      <c r="E51" s="85" t="s">
        <v>620</v>
      </c>
      <c r="F51" s="85"/>
      <c r="G51" s="90" t="s">
        <v>644</v>
      </c>
      <c r="H51" s="90" t="s">
        <v>643</v>
      </c>
      <c r="I51" s="85" t="s">
        <v>642</v>
      </c>
      <c r="J51" s="85"/>
      <c r="K51" s="85" t="s">
        <v>665</v>
      </c>
      <c r="L51" s="85"/>
      <c r="M51" s="84" t="s">
        <v>641</v>
      </c>
      <c r="N51" s="84" t="s">
        <v>641</v>
      </c>
      <c r="O51" s="84" t="s">
        <v>641</v>
      </c>
      <c r="P51" s="87">
        <v>600000</v>
      </c>
      <c r="Q51" s="87">
        <v>600000</v>
      </c>
      <c r="R51" s="87">
        <v>600000</v>
      </c>
    </row>
    <row r="52" spans="1:18" ht="21" customHeight="1" x14ac:dyDescent="0.25">
      <c r="A52" s="86"/>
      <c r="B52" s="86"/>
      <c r="C52" s="86"/>
      <c r="D52" s="86"/>
      <c r="E52" s="85"/>
      <c r="F52" s="85"/>
      <c r="G52" s="91"/>
      <c r="H52" s="91"/>
      <c r="I52" s="85"/>
      <c r="J52" s="85"/>
      <c r="K52" s="85"/>
      <c r="L52" s="85"/>
      <c r="M52" s="84"/>
      <c r="N52" s="84"/>
      <c r="O52" s="84"/>
      <c r="P52" s="87"/>
      <c r="Q52" s="87"/>
      <c r="R52" s="87"/>
    </row>
    <row r="53" spans="1:18" s="2" customFormat="1" ht="18.75" customHeight="1" x14ac:dyDescent="0.25">
      <c r="A53" s="85" t="s">
        <v>868</v>
      </c>
      <c r="B53" s="85"/>
      <c r="C53" s="85" t="s">
        <v>664</v>
      </c>
      <c r="D53" s="85"/>
      <c r="E53" s="85" t="s">
        <v>661</v>
      </c>
      <c r="F53" s="85"/>
      <c r="G53" s="90" t="s">
        <v>660</v>
      </c>
      <c r="H53" s="90" t="s">
        <v>659</v>
      </c>
      <c r="I53" s="85" t="s">
        <v>642</v>
      </c>
      <c r="J53" s="85"/>
      <c r="K53" s="85" t="s">
        <v>663</v>
      </c>
      <c r="L53" s="85"/>
      <c r="M53" s="84" t="s">
        <v>641</v>
      </c>
      <c r="N53" s="84" t="s">
        <v>641</v>
      </c>
      <c r="O53" s="84"/>
      <c r="P53" s="87">
        <v>600000</v>
      </c>
      <c r="Q53" s="87">
        <v>600000</v>
      </c>
      <c r="R53" s="87"/>
    </row>
    <row r="54" spans="1:18" s="2" customFormat="1" ht="28.5" customHeight="1" x14ac:dyDescent="0.25">
      <c r="A54" s="85"/>
      <c r="B54" s="85"/>
      <c r="C54" s="85"/>
      <c r="D54" s="85"/>
      <c r="E54" s="85"/>
      <c r="F54" s="85"/>
      <c r="G54" s="91"/>
      <c r="H54" s="91"/>
      <c r="I54" s="85"/>
      <c r="J54" s="85"/>
      <c r="K54" s="85"/>
      <c r="L54" s="85"/>
      <c r="M54" s="84"/>
      <c r="N54" s="84"/>
      <c r="O54" s="84"/>
      <c r="P54" s="87"/>
      <c r="Q54" s="87"/>
      <c r="R54" s="87"/>
    </row>
    <row r="55" spans="1:18" ht="35.25" customHeight="1" x14ac:dyDescent="0.25">
      <c r="A55" s="86" t="s">
        <v>869</v>
      </c>
      <c r="B55" s="86"/>
      <c r="C55" s="86" t="s">
        <v>662</v>
      </c>
      <c r="D55" s="86"/>
      <c r="E55" s="85" t="s">
        <v>661</v>
      </c>
      <c r="F55" s="85"/>
      <c r="G55" s="90" t="s">
        <v>660</v>
      </c>
      <c r="H55" s="90" t="s">
        <v>659</v>
      </c>
      <c r="I55" s="85" t="s">
        <v>642</v>
      </c>
      <c r="J55" s="85"/>
      <c r="K55" s="86" t="s">
        <v>658</v>
      </c>
      <c r="L55" s="86"/>
      <c r="M55" s="84" t="s">
        <v>641</v>
      </c>
      <c r="N55" s="84" t="s">
        <v>641</v>
      </c>
      <c r="O55" s="84"/>
      <c r="P55" s="87">
        <v>400000</v>
      </c>
      <c r="Q55" s="87">
        <v>600000</v>
      </c>
      <c r="R55" s="87"/>
    </row>
    <row r="56" spans="1:18" ht="29.25" customHeight="1" x14ac:dyDescent="0.25">
      <c r="A56" s="86"/>
      <c r="B56" s="86"/>
      <c r="C56" s="86"/>
      <c r="D56" s="86"/>
      <c r="E56" s="85"/>
      <c r="F56" s="85"/>
      <c r="G56" s="91"/>
      <c r="H56" s="91"/>
      <c r="I56" s="85"/>
      <c r="J56" s="85"/>
      <c r="K56" s="86"/>
      <c r="L56" s="86"/>
      <c r="M56" s="84"/>
      <c r="N56" s="84"/>
      <c r="O56" s="84"/>
      <c r="P56" s="87"/>
      <c r="Q56" s="87"/>
      <c r="R56" s="87"/>
    </row>
    <row r="57" spans="1:18" ht="29.25" customHeight="1" x14ac:dyDescent="0.25">
      <c r="A57" s="85" t="s">
        <v>657</v>
      </c>
      <c r="B57" s="85"/>
      <c r="C57" s="85" t="s">
        <v>656</v>
      </c>
      <c r="D57" s="85"/>
      <c r="E57" s="101" t="s">
        <v>620</v>
      </c>
      <c r="F57" s="102"/>
      <c r="G57" s="90" t="s">
        <v>644</v>
      </c>
      <c r="H57" s="90" t="s">
        <v>643</v>
      </c>
      <c r="I57" s="85" t="s">
        <v>642</v>
      </c>
      <c r="J57" s="85"/>
      <c r="K57" s="105" t="s">
        <v>647</v>
      </c>
      <c r="L57" s="106"/>
      <c r="M57" s="84" t="s">
        <v>641</v>
      </c>
      <c r="N57" s="84" t="s">
        <v>641</v>
      </c>
      <c r="O57" s="84" t="s">
        <v>641</v>
      </c>
      <c r="P57" s="87">
        <v>600000</v>
      </c>
      <c r="Q57" s="87">
        <v>600000</v>
      </c>
      <c r="R57" s="87">
        <v>600000</v>
      </c>
    </row>
    <row r="58" spans="1:18" ht="29.25" customHeight="1" x14ac:dyDescent="0.25">
      <c r="A58" s="85"/>
      <c r="B58" s="85"/>
      <c r="C58" s="85"/>
      <c r="D58" s="85"/>
      <c r="E58" s="109"/>
      <c r="F58" s="110"/>
      <c r="G58" s="91"/>
      <c r="H58" s="91"/>
      <c r="I58" s="85"/>
      <c r="J58" s="85"/>
      <c r="K58" s="107"/>
      <c r="L58" s="108"/>
      <c r="M58" s="84"/>
      <c r="N58" s="84"/>
      <c r="O58" s="84"/>
      <c r="P58" s="87"/>
      <c r="Q58" s="87"/>
      <c r="R58" s="87"/>
    </row>
    <row r="59" spans="1:18" ht="29.25" customHeight="1" x14ac:dyDescent="0.25">
      <c r="A59" s="85" t="s">
        <v>655</v>
      </c>
      <c r="B59" s="85"/>
      <c r="C59" s="105" t="s">
        <v>654</v>
      </c>
      <c r="D59" s="106"/>
      <c r="E59" s="101" t="s">
        <v>620</v>
      </c>
      <c r="F59" s="102"/>
      <c r="G59" s="90" t="s">
        <v>644</v>
      </c>
      <c r="H59" s="90" t="s">
        <v>643</v>
      </c>
      <c r="I59" s="85" t="s">
        <v>642</v>
      </c>
      <c r="J59" s="85"/>
      <c r="K59" s="105" t="s">
        <v>647</v>
      </c>
      <c r="L59" s="106"/>
      <c r="M59" s="84" t="s">
        <v>641</v>
      </c>
      <c r="N59" s="84" t="s">
        <v>641</v>
      </c>
      <c r="O59" s="84" t="s">
        <v>641</v>
      </c>
      <c r="P59" s="87">
        <v>600000</v>
      </c>
      <c r="Q59" s="87">
        <v>600000</v>
      </c>
      <c r="R59" s="87">
        <v>600000</v>
      </c>
    </row>
    <row r="60" spans="1:18" ht="29.25" customHeight="1" x14ac:dyDescent="0.25">
      <c r="A60" s="85"/>
      <c r="B60" s="85"/>
      <c r="C60" s="107"/>
      <c r="D60" s="108"/>
      <c r="E60" s="109"/>
      <c r="F60" s="110"/>
      <c r="G60" s="91"/>
      <c r="H60" s="91"/>
      <c r="I60" s="85"/>
      <c r="J60" s="85"/>
      <c r="K60" s="107"/>
      <c r="L60" s="108"/>
      <c r="M60" s="84"/>
      <c r="N60" s="84"/>
      <c r="O60" s="84"/>
      <c r="P60" s="87"/>
      <c r="Q60" s="87"/>
      <c r="R60" s="87"/>
    </row>
    <row r="61" spans="1:18" ht="29.25" customHeight="1" x14ac:dyDescent="0.25">
      <c r="A61" s="101" t="s">
        <v>651</v>
      </c>
      <c r="B61" s="102"/>
      <c r="C61" s="101" t="s">
        <v>650</v>
      </c>
      <c r="D61" s="102"/>
      <c r="E61" s="101" t="s">
        <v>620</v>
      </c>
      <c r="F61" s="102"/>
      <c r="G61" s="90" t="s">
        <v>644</v>
      </c>
      <c r="H61" s="90" t="s">
        <v>643</v>
      </c>
      <c r="I61" s="85" t="s">
        <v>642</v>
      </c>
      <c r="J61" s="85"/>
      <c r="K61" s="105" t="s">
        <v>647</v>
      </c>
      <c r="L61" s="106"/>
      <c r="M61" s="84" t="s">
        <v>641</v>
      </c>
      <c r="N61" s="84" t="s">
        <v>641</v>
      </c>
      <c r="O61" s="84" t="s">
        <v>641</v>
      </c>
      <c r="P61" s="87">
        <v>600000</v>
      </c>
      <c r="Q61" s="87">
        <v>600000</v>
      </c>
      <c r="R61" s="87">
        <v>600000</v>
      </c>
    </row>
    <row r="62" spans="1:18" ht="29.25" customHeight="1" x14ac:dyDescent="0.25">
      <c r="A62" s="109"/>
      <c r="B62" s="110"/>
      <c r="C62" s="109"/>
      <c r="D62" s="110"/>
      <c r="E62" s="109"/>
      <c r="F62" s="110"/>
      <c r="G62" s="91"/>
      <c r="H62" s="91"/>
      <c r="I62" s="85"/>
      <c r="J62" s="85"/>
      <c r="K62" s="107"/>
      <c r="L62" s="108"/>
      <c r="M62" s="84"/>
      <c r="N62" s="84"/>
      <c r="O62" s="84"/>
      <c r="P62" s="87"/>
      <c r="Q62" s="87"/>
      <c r="R62" s="87"/>
    </row>
    <row r="63" spans="1:18" ht="29.25" customHeight="1" x14ac:dyDescent="0.25">
      <c r="A63" s="101" t="s">
        <v>653</v>
      </c>
      <c r="B63" s="102"/>
      <c r="C63" s="101" t="s">
        <v>652</v>
      </c>
      <c r="D63" s="102"/>
      <c r="E63" s="101" t="s">
        <v>620</v>
      </c>
      <c r="F63" s="102"/>
      <c r="G63" s="90" t="s">
        <v>644</v>
      </c>
      <c r="H63" s="90" t="s">
        <v>643</v>
      </c>
      <c r="I63" s="85" t="s">
        <v>642</v>
      </c>
      <c r="J63" s="85"/>
      <c r="K63" s="105" t="s">
        <v>647</v>
      </c>
      <c r="L63" s="106"/>
      <c r="M63" s="84" t="s">
        <v>641</v>
      </c>
      <c r="N63" s="84" t="s">
        <v>641</v>
      </c>
      <c r="O63" s="84" t="s">
        <v>641</v>
      </c>
      <c r="P63" s="87">
        <v>600000</v>
      </c>
      <c r="Q63" s="87">
        <v>600000</v>
      </c>
      <c r="R63" s="87">
        <v>600000</v>
      </c>
    </row>
    <row r="64" spans="1:18" ht="29.25" customHeight="1" x14ac:dyDescent="0.25">
      <c r="A64" s="109"/>
      <c r="B64" s="110"/>
      <c r="C64" s="109"/>
      <c r="D64" s="110"/>
      <c r="E64" s="109"/>
      <c r="F64" s="110"/>
      <c r="G64" s="91"/>
      <c r="H64" s="91"/>
      <c r="I64" s="85"/>
      <c r="J64" s="85"/>
      <c r="K64" s="107"/>
      <c r="L64" s="108"/>
      <c r="M64" s="84"/>
      <c r="N64" s="84"/>
      <c r="O64" s="84"/>
      <c r="P64" s="87"/>
      <c r="Q64" s="87"/>
      <c r="R64" s="87"/>
    </row>
    <row r="65" spans="1:18" ht="29.25" customHeight="1" x14ac:dyDescent="0.25">
      <c r="A65" s="101" t="s">
        <v>651</v>
      </c>
      <c r="B65" s="102"/>
      <c r="C65" s="101" t="s">
        <v>650</v>
      </c>
      <c r="D65" s="102"/>
      <c r="E65" s="101" t="s">
        <v>620</v>
      </c>
      <c r="F65" s="102"/>
      <c r="G65" s="90" t="s">
        <v>644</v>
      </c>
      <c r="H65" s="90" t="s">
        <v>643</v>
      </c>
      <c r="I65" s="85" t="s">
        <v>642</v>
      </c>
      <c r="J65" s="85"/>
      <c r="K65" s="105" t="s">
        <v>647</v>
      </c>
      <c r="L65" s="106"/>
      <c r="M65" s="84" t="s">
        <v>641</v>
      </c>
      <c r="N65" s="84" t="s">
        <v>641</v>
      </c>
      <c r="O65" s="84" t="s">
        <v>641</v>
      </c>
      <c r="P65" s="87">
        <v>600000</v>
      </c>
      <c r="Q65" s="87">
        <v>600000</v>
      </c>
      <c r="R65" s="87">
        <v>600000</v>
      </c>
    </row>
    <row r="66" spans="1:18" ht="29.25" customHeight="1" x14ac:dyDescent="0.25">
      <c r="A66" s="109"/>
      <c r="B66" s="110"/>
      <c r="C66" s="109"/>
      <c r="D66" s="110"/>
      <c r="E66" s="109"/>
      <c r="F66" s="110"/>
      <c r="G66" s="91"/>
      <c r="H66" s="91"/>
      <c r="I66" s="85"/>
      <c r="J66" s="85"/>
      <c r="K66" s="107"/>
      <c r="L66" s="108"/>
      <c r="M66" s="84"/>
      <c r="N66" s="84"/>
      <c r="O66" s="84"/>
      <c r="P66" s="87"/>
      <c r="Q66" s="87"/>
      <c r="R66" s="87"/>
    </row>
    <row r="67" spans="1:18" ht="29.25" customHeight="1" x14ac:dyDescent="0.25">
      <c r="A67" s="101" t="s">
        <v>649</v>
      </c>
      <c r="B67" s="102"/>
      <c r="C67" s="101" t="s">
        <v>648</v>
      </c>
      <c r="D67" s="102"/>
      <c r="E67" s="101" t="s">
        <v>620</v>
      </c>
      <c r="F67" s="102"/>
      <c r="G67" s="90" t="s">
        <v>644</v>
      </c>
      <c r="H67" s="90" t="s">
        <v>643</v>
      </c>
      <c r="I67" s="85" t="s">
        <v>642</v>
      </c>
      <c r="J67" s="85"/>
      <c r="K67" s="105" t="s">
        <v>647</v>
      </c>
      <c r="L67" s="106"/>
      <c r="M67" s="84" t="s">
        <v>641</v>
      </c>
      <c r="N67" s="84" t="s">
        <v>641</v>
      </c>
      <c r="O67" s="84" t="s">
        <v>641</v>
      </c>
      <c r="P67" s="87">
        <v>600000</v>
      </c>
      <c r="Q67" s="87">
        <v>600000</v>
      </c>
      <c r="R67" s="87">
        <v>600000</v>
      </c>
    </row>
    <row r="68" spans="1:18" ht="54" customHeight="1" x14ac:dyDescent="0.25">
      <c r="A68" s="109"/>
      <c r="B68" s="110"/>
      <c r="C68" s="109"/>
      <c r="D68" s="110"/>
      <c r="E68" s="109"/>
      <c r="F68" s="110"/>
      <c r="G68" s="91"/>
      <c r="H68" s="91"/>
      <c r="I68" s="85"/>
      <c r="J68" s="85"/>
      <c r="K68" s="107"/>
      <c r="L68" s="108"/>
      <c r="M68" s="84"/>
      <c r="N68" s="84"/>
      <c r="O68" s="84"/>
      <c r="P68" s="87"/>
      <c r="Q68" s="87"/>
      <c r="R68" s="87"/>
    </row>
    <row r="69" spans="1:18" ht="33" customHeight="1" x14ac:dyDescent="0.25">
      <c r="A69" s="101" t="s">
        <v>646</v>
      </c>
      <c r="B69" s="102"/>
      <c r="C69" s="101" t="s">
        <v>645</v>
      </c>
      <c r="D69" s="102"/>
      <c r="E69" s="101" t="s">
        <v>620</v>
      </c>
      <c r="F69" s="102"/>
      <c r="G69" s="90" t="s">
        <v>644</v>
      </c>
      <c r="H69" s="90" t="s">
        <v>643</v>
      </c>
      <c r="I69" s="85" t="s">
        <v>642</v>
      </c>
      <c r="J69" s="85"/>
      <c r="K69" s="105"/>
      <c r="L69" s="106"/>
      <c r="M69" s="84" t="s">
        <v>641</v>
      </c>
      <c r="N69" s="84" t="s">
        <v>641</v>
      </c>
      <c r="O69" s="84" t="s">
        <v>641</v>
      </c>
      <c r="P69" s="87">
        <v>600000</v>
      </c>
      <c r="Q69" s="87">
        <v>600000</v>
      </c>
      <c r="R69" s="87">
        <v>600000</v>
      </c>
    </row>
    <row r="70" spans="1:18" ht="23.25" customHeight="1" x14ac:dyDescent="0.25">
      <c r="A70" s="109"/>
      <c r="B70" s="110"/>
      <c r="C70" s="109"/>
      <c r="D70" s="110"/>
      <c r="E70" s="109"/>
      <c r="F70" s="110"/>
      <c r="G70" s="91"/>
      <c r="H70" s="91"/>
      <c r="I70" s="85"/>
      <c r="J70" s="85"/>
      <c r="K70" s="107"/>
      <c r="L70" s="108"/>
      <c r="M70" s="84"/>
      <c r="N70" s="84"/>
      <c r="O70" s="84"/>
      <c r="P70" s="87"/>
      <c r="Q70" s="87"/>
      <c r="R70" s="87"/>
    </row>
    <row r="71" spans="1:18" ht="27" customHeight="1" x14ac:dyDescent="0.3">
      <c r="A71" s="89"/>
      <c r="B71" s="89"/>
      <c r="C71" s="89"/>
      <c r="D71" s="89"/>
      <c r="E71" s="89"/>
      <c r="F71" s="89"/>
      <c r="G71" s="89"/>
      <c r="H71" s="89"/>
      <c r="I71" s="89"/>
      <c r="J71" s="89"/>
      <c r="K71" s="89"/>
      <c r="L71" s="89"/>
      <c r="M71" s="89"/>
      <c r="N71" s="89"/>
      <c r="O71" s="89"/>
      <c r="P71" s="78">
        <f>SUM(P7:P70)</f>
        <v>22200000</v>
      </c>
      <c r="Q71" s="78">
        <f>SUM(Q7:Q70)</f>
        <v>23600000</v>
      </c>
      <c r="R71" s="78">
        <f>SUM(R7:R70)</f>
        <v>15800000</v>
      </c>
    </row>
  </sheetData>
  <autoFilter ref="A5:R71" xr:uid="{00000000-0009-0000-0000-000000000000}">
    <filterColumn colId="0" showButton="0"/>
    <filterColumn colId="2" showButton="0"/>
    <filterColumn colId="4" showButton="0"/>
    <filterColumn colId="8" showButton="0"/>
    <filterColumn colId="10" showButton="0"/>
    <filterColumn colId="12" showButton="0"/>
    <filterColumn colId="13" showButton="0"/>
    <filterColumn colId="15" showButton="0"/>
    <filterColumn colId="16" showButton="0"/>
  </autoFilter>
  <mergeCells count="427">
    <mergeCell ref="P67:P68"/>
    <mergeCell ref="Q67:Q68"/>
    <mergeCell ref="R67:R68"/>
    <mergeCell ref="P69:P70"/>
    <mergeCell ref="Q69:Q70"/>
    <mergeCell ref="R69:R70"/>
    <mergeCell ref="Q61:Q62"/>
    <mergeCell ref="R61:R62"/>
    <mergeCell ref="P63:P64"/>
    <mergeCell ref="Q63:Q64"/>
    <mergeCell ref="R63:R64"/>
    <mergeCell ref="P65:P66"/>
    <mergeCell ref="Q65:Q66"/>
    <mergeCell ref="R65:R66"/>
    <mergeCell ref="P59:P60"/>
    <mergeCell ref="Q59:Q60"/>
    <mergeCell ref="R59:R60"/>
    <mergeCell ref="P61:P62"/>
    <mergeCell ref="M65:M66"/>
    <mergeCell ref="N65:N66"/>
    <mergeCell ref="O65:O66"/>
    <mergeCell ref="M61:M62"/>
    <mergeCell ref="N61:N62"/>
    <mergeCell ref="O61:O62"/>
    <mergeCell ref="M63:M64"/>
    <mergeCell ref="N63:N64"/>
    <mergeCell ref="O63:O64"/>
    <mergeCell ref="M59:M60"/>
    <mergeCell ref="N59:N60"/>
    <mergeCell ref="O59:O60"/>
    <mergeCell ref="A65:B66"/>
    <mergeCell ref="A69:B70"/>
    <mergeCell ref="I67:J68"/>
    <mergeCell ref="I69:J70"/>
    <mergeCell ref="K57:L58"/>
    <mergeCell ref="K59:L60"/>
    <mergeCell ref="K61:L62"/>
    <mergeCell ref="K63:L64"/>
    <mergeCell ref="K65:L66"/>
    <mergeCell ref="K67:L68"/>
    <mergeCell ref="K69:L70"/>
    <mergeCell ref="A57:B58"/>
    <mergeCell ref="C65:D66"/>
    <mergeCell ref="H69:H70"/>
    <mergeCell ref="C69:D70"/>
    <mergeCell ref="E57:F58"/>
    <mergeCell ref="E59:F60"/>
    <mergeCell ref="E61:F62"/>
    <mergeCell ref="E63:F64"/>
    <mergeCell ref="E65:F66"/>
    <mergeCell ref="E67:F68"/>
    <mergeCell ref="E69:F70"/>
    <mergeCell ref="G67:G68"/>
    <mergeCell ref="H67:H68"/>
    <mergeCell ref="M69:M70"/>
    <mergeCell ref="N69:N70"/>
    <mergeCell ref="O69:O70"/>
    <mergeCell ref="M67:M68"/>
    <mergeCell ref="N67:N68"/>
    <mergeCell ref="O67:O68"/>
    <mergeCell ref="I65:J66"/>
    <mergeCell ref="A59:B60"/>
    <mergeCell ref="C57:D58"/>
    <mergeCell ref="C59:D60"/>
    <mergeCell ref="A61:B62"/>
    <mergeCell ref="C61:D62"/>
    <mergeCell ref="G57:G58"/>
    <mergeCell ref="H57:H58"/>
    <mergeCell ref="G59:G60"/>
    <mergeCell ref="H59:H60"/>
    <mergeCell ref="G65:G66"/>
    <mergeCell ref="H65:H66"/>
    <mergeCell ref="A67:B68"/>
    <mergeCell ref="C67:D68"/>
    <mergeCell ref="A63:B64"/>
    <mergeCell ref="C63:D64"/>
    <mergeCell ref="H63:H64"/>
    <mergeCell ref="G69:G70"/>
    <mergeCell ref="G41:G42"/>
    <mergeCell ref="H41:H42"/>
    <mergeCell ref="G55:G56"/>
    <mergeCell ref="H55:H56"/>
    <mergeCell ref="I55:J56"/>
    <mergeCell ref="I57:J58"/>
    <mergeCell ref="I59:J60"/>
    <mergeCell ref="I61:J62"/>
    <mergeCell ref="I63:J64"/>
    <mergeCell ref="I45:J46"/>
    <mergeCell ref="I47:J48"/>
    <mergeCell ref="I49:J50"/>
    <mergeCell ref="N49:N50"/>
    <mergeCell ref="K43:L44"/>
    <mergeCell ref="K45:L46"/>
    <mergeCell ref="K47:L48"/>
    <mergeCell ref="K49:L50"/>
    <mergeCell ref="C49:D50"/>
    <mergeCell ref="G61:G62"/>
    <mergeCell ref="H61:H62"/>
    <mergeCell ref="G63:G64"/>
    <mergeCell ref="E43:F44"/>
    <mergeCell ref="E45:F46"/>
    <mergeCell ref="E47:F48"/>
    <mergeCell ref="E49:F50"/>
    <mergeCell ref="E51:F52"/>
    <mergeCell ref="E53:F54"/>
    <mergeCell ref="A51:B52"/>
    <mergeCell ref="C51:D52"/>
    <mergeCell ref="M53:M54"/>
    <mergeCell ref="N53:N54"/>
    <mergeCell ref="O53:O54"/>
    <mergeCell ref="M55:M56"/>
    <mergeCell ref="N55:N56"/>
    <mergeCell ref="O55:O56"/>
    <mergeCell ref="I53:J54"/>
    <mergeCell ref="A53:B54"/>
    <mergeCell ref="A55:B56"/>
    <mergeCell ref="C53:D54"/>
    <mergeCell ref="C55:D56"/>
    <mergeCell ref="I51:J52"/>
    <mergeCell ref="E55:F56"/>
    <mergeCell ref="M37:M38"/>
    <mergeCell ref="N37:N38"/>
    <mergeCell ref="I37:J38"/>
    <mergeCell ref="E37:F38"/>
    <mergeCell ref="A43:B44"/>
    <mergeCell ref="C43:D44"/>
    <mergeCell ref="I43:J44"/>
    <mergeCell ref="A49:B50"/>
    <mergeCell ref="M39:M40"/>
    <mergeCell ref="G45:G46"/>
    <mergeCell ref="H45:H46"/>
    <mergeCell ref="G47:G48"/>
    <mergeCell ref="H47:H48"/>
    <mergeCell ref="G49:G50"/>
    <mergeCell ref="H49:H50"/>
    <mergeCell ref="M43:M44"/>
    <mergeCell ref="A45:B46"/>
    <mergeCell ref="C45:D46"/>
    <mergeCell ref="A47:B48"/>
    <mergeCell ref="C47:D48"/>
    <mergeCell ref="M45:M46"/>
    <mergeCell ref="G43:G44"/>
    <mergeCell ref="H43:H44"/>
    <mergeCell ref="K41:L42"/>
    <mergeCell ref="E23:F24"/>
    <mergeCell ref="E25:F26"/>
    <mergeCell ref="E27:F28"/>
    <mergeCell ref="G27:G28"/>
    <mergeCell ref="K23:L24"/>
    <mergeCell ref="O31:O32"/>
    <mergeCell ref="A41:B42"/>
    <mergeCell ref="C41:D42"/>
    <mergeCell ref="I41:J42"/>
    <mergeCell ref="E41:F42"/>
    <mergeCell ref="M41:M42"/>
    <mergeCell ref="N41:N42"/>
    <mergeCell ref="O41:O42"/>
    <mergeCell ref="I39:J40"/>
    <mergeCell ref="K39:L40"/>
    <mergeCell ref="A39:B40"/>
    <mergeCell ref="C39:D40"/>
    <mergeCell ref="E39:F40"/>
    <mergeCell ref="G39:G40"/>
    <mergeCell ref="H39:H40"/>
    <mergeCell ref="N39:N40"/>
    <mergeCell ref="O39:O40"/>
    <mergeCell ref="A33:B34"/>
    <mergeCell ref="C33:D34"/>
    <mergeCell ref="H25:H26"/>
    <mergeCell ref="K25:L26"/>
    <mergeCell ref="I31:J32"/>
    <mergeCell ref="M25:M26"/>
    <mergeCell ref="N25:N26"/>
    <mergeCell ref="E33:F34"/>
    <mergeCell ref="E35:F36"/>
    <mergeCell ref="I33:J34"/>
    <mergeCell ref="G33:G34"/>
    <mergeCell ref="H33:H34"/>
    <mergeCell ref="M31:M32"/>
    <mergeCell ref="N31:N32"/>
    <mergeCell ref="I25:J26"/>
    <mergeCell ref="I27:J28"/>
    <mergeCell ref="K29:L30"/>
    <mergeCell ref="K31:L32"/>
    <mergeCell ref="E29:F30"/>
    <mergeCell ref="G29:G30"/>
    <mergeCell ref="H29:H30"/>
    <mergeCell ref="G31:G32"/>
    <mergeCell ref="H31:H32"/>
    <mergeCell ref="E31:F32"/>
    <mergeCell ref="K27:L28"/>
    <mergeCell ref="K33:L34"/>
    <mergeCell ref="O37:O38"/>
    <mergeCell ref="O27:O28"/>
    <mergeCell ref="A23:B24"/>
    <mergeCell ref="C23:D24"/>
    <mergeCell ref="I23:J24"/>
    <mergeCell ref="M23:M24"/>
    <mergeCell ref="N23:N24"/>
    <mergeCell ref="M33:M34"/>
    <mergeCell ref="N33:N34"/>
    <mergeCell ref="O33:O34"/>
    <mergeCell ref="M35:M36"/>
    <mergeCell ref="N35:N36"/>
    <mergeCell ref="O35:O36"/>
    <mergeCell ref="K35:L36"/>
    <mergeCell ref="K37:L38"/>
    <mergeCell ref="G37:G38"/>
    <mergeCell ref="H37:H38"/>
    <mergeCell ref="G35:G36"/>
    <mergeCell ref="H35:H36"/>
    <mergeCell ref="A35:B36"/>
    <mergeCell ref="C35:D36"/>
    <mergeCell ref="I35:J36"/>
    <mergeCell ref="A37:B38"/>
    <mergeCell ref="C37:D38"/>
    <mergeCell ref="H15:H16"/>
    <mergeCell ref="G17:G18"/>
    <mergeCell ref="H17:H18"/>
    <mergeCell ref="G19:G20"/>
    <mergeCell ref="H19:H20"/>
    <mergeCell ref="G21:G22"/>
    <mergeCell ref="H21:H22"/>
    <mergeCell ref="E11:F12"/>
    <mergeCell ref="I11:J12"/>
    <mergeCell ref="I21:J22"/>
    <mergeCell ref="I19:J20"/>
    <mergeCell ref="E21:F22"/>
    <mergeCell ref="K11:L12"/>
    <mergeCell ref="E9:F10"/>
    <mergeCell ref="I9:J10"/>
    <mergeCell ref="K17:L18"/>
    <mergeCell ref="K5:L6"/>
    <mergeCell ref="M5:O5"/>
    <mergeCell ref="H11:H12"/>
    <mergeCell ref="G23:G24"/>
    <mergeCell ref="H23:H24"/>
    <mergeCell ref="K9:L10"/>
    <mergeCell ref="O23:O24"/>
    <mergeCell ref="O7:O8"/>
    <mergeCell ref="M13:M14"/>
    <mergeCell ref="N13:N14"/>
    <mergeCell ref="M17:M18"/>
    <mergeCell ref="N17:N18"/>
    <mergeCell ref="O17:O18"/>
    <mergeCell ref="N9:N10"/>
    <mergeCell ref="M7:M8"/>
    <mergeCell ref="N7:N8"/>
    <mergeCell ref="K7:L8"/>
    <mergeCell ref="K19:L20"/>
    <mergeCell ref="M15:M16"/>
    <mergeCell ref="N15:N16"/>
    <mergeCell ref="C9:D10"/>
    <mergeCell ref="A5:B6"/>
    <mergeCell ref="C5:D6"/>
    <mergeCell ref="E5:F6"/>
    <mergeCell ref="I5:J6"/>
    <mergeCell ref="A7:B8"/>
    <mergeCell ref="C7:D8"/>
    <mergeCell ref="E7:F8"/>
    <mergeCell ref="I7:J8"/>
    <mergeCell ref="G5:G6"/>
    <mergeCell ref="H5:H6"/>
    <mergeCell ref="G7:G8"/>
    <mergeCell ref="H7:H8"/>
    <mergeCell ref="G9:G10"/>
    <mergeCell ref="H9:H10"/>
    <mergeCell ref="O13:O14"/>
    <mergeCell ref="A15:B16"/>
    <mergeCell ref="C15:D16"/>
    <mergeCell ref="E15:F16"/>
    <mergeCell ref="I15:J16"/>
    <mergeCell ref="K15:L16"/>
    <mergeCell ref="O9:O10"/>
    <mergeCell ref="O11:O12"/>
    <mergeCell ref="G11:G12"/>
    <mergeCell ref="A9:B10"/>
    <mergeCell ref="A11:B12"/>
    <mergeCell ref="C13:D14"/>
    <mergeCell ref="E13:F14"/>
    <mergeCell ref="I13:J14"/>
    <mergeCell ref="O15:O16"/>
    <mergeCell ref="M11:M12"/>
    <mergeCell ref="N11:N12"/>
    <mergeCell ref="M9:M10"/>
    <mergeCell ref="K13:L14"/>
    <mergeCell ref="A13:B14"/>
    <mergeCell ref="G13:G14"/>
    <mergeCell ref="H13:H14"/>
    <mergeCell ref="G15:G16"/>
    <mergeCell ref="C11:D12"/>
    <mergeCell ref="A29:B30"/>
    <mergeCell ref="C29:D30"/>
    <mergeCell ref="A31:B32"/>
    <mergeCell ref="C31:D32"/>
    <mergeCell ref="I29:J30"/>
    <mergeCell ref="A25:B26"/>
    <mergeCell ref="C25:D26"/>
    <mergeCell ref="R17:R18"/>
    <mergeCell ref="P15:P16"/>
    <mergeCell ref="Q15:Q16"/>
    <mergeCell ref="R15:R16"/>
    <mergeCell ref="R29:R30"/>
    <mergeCell ref="P19:P20"/>
    <mergeCell ref="Q19:Q20"/>
    <mergeCell ref="R19:R20"/>
    <mergeCell ref="P21:P22"/>
    <mergeCell ref="Q21:Q22"/>
    <mergeCell ref="R21:R22"/>
    <mergeCell ref="P23:P24"/>
    <mergeCell ref="A19:B20"/>
    <mergeCell ref="M29:M30"/>
    <mergeCell ref="N29:N30"/>
    <mergeCell ref="O29:O30"/>
    <mergeCell ref="C19:D20"/>
    <mergeCell ref="M19:M20"/>
    <mergeCell ref="P17:P18"/>
    <mergeCell ref="Q17:Q18"/>
    <mergeCell ref="O25:O26"/>
    <mergeCell ref="A27:B28"/>
    <mergeCell ref="C27:D28"/>
    <mergeCell ref="M27:M28"/>
    <mergeCell ref="N27:N28"/>
    <mergeCell ref="O19:O20"/>
    <mergeCell ref="A17:B18"/>
    <mergeCell ref="C17:D18"/>
    <mergeCell ref="E17:F18"/>
    <mergeCell ref="I17:J18"/>
    <mergeCell ref="E19:F20"/>
    <mergeCell ref="N19:N20"/>
    <mergeCell ref="A21:B22"/>
    <mergeCell ref="C21:D22"/>
    <mergeCell ref="M21:M22"/>
    <mergeCell ref="Q23:Q24"/>
    <mergeCell ref="O21:O22"/>
    <mergeCell ref="H27:H28"/>
    <mergeCell ref="N21:N22"/>
    <mergeCell ref="K21:L22"/>
    <mergeCell ref="G25:G26"/>
    <mergeCell ref="P5:R5"/>
    <mergeCell ref="P7:P8"/>
    <mergeCell ref="Q7:Q8"/>
    <mergeCell ref="R7:R8"/>
    <mergeCell ref="P9:P10"/>
    <mergeCell ref="Q9:Q10"/>
    <mergeCell ref="R9:R10"/>
    <mergeCell ref="P13:P14"/>
    <mergeCell ref="Q13:Q14"/>
    <mergeCell ref="R13:R14"/>
    <mergeCell ref="P11:P12"/>
    <mergeCell ref="Q11:Q12"/>
    <mergeCell ref="R11:R12"/>
    <mergeCell ref="R23:R24"/>
    <mergeCell ref="Q35:Q36"/>
    <mergeCell ref="R35:R36"/>
    <mergeCell ref="P25:P26"/>
    <mergeCell ref="Q25:Q26"/>
    <mergeCell ref="R25:R26"/>
    <mergeCell ref="P27:P28"/>
    <mergeCell ref="Q27:Q28"/>
    <mergeCell ref="R27:R28"/>
    <mergeCell ref="P29:P30"/>
    <mergeCell ref="Q29:Q30"/>
    <mergeCell ref="P41:P42"/>
    <mergeCell ref="Q41:Q42"/>
    <mergeCell ref="R41:R42"/>
    <mergeCell ref="P31:P32"/>
    <mergeCell ref="Q31:Q32"/>
    <mergeCell ref="R31:R32"/>
    <mergeCell ref="P33:P34"/>
    <mergeCell ref="Q33:Q34"/>
    <mergeCell ref="R33:R34"/>
    <mergeCell ref="P35:P36"/>
    <mergeCell ref="P37:P38"/>
    <mergeCell ref="Q37:Q38"/>
    <mergeCell ref="R37:R38"/>
    <mergeCell ref="P39:P40"/>
    <mergeCell ref="Q39:Q40"/>
    <mergeCell ref="R39:R40"/>
    <mergeCell ref="A1:R4"/>
    <mergeCell ref="A71:O71"/>
    <mergeCell ref="P49:P50"/>
    <mergeCell ref="Q49:Q50"/>
    <mergeCell ref="R49:R50"/>
    <mergeCell ref="P51:P52"/>
    <mergeCell ref="Q51:Q52"/>
    <mergeCell ref="R51:R52"/>
    <mergeCell ref="P53:P54"/>
    <mergeCell ref="G51:G52"/>
    <mergeCell ref="H51:H52"/>
    <mergeCell ref="G53:G54"/>
    <mergeCell ref="H53:H54"/>
    <mergeCell ref="P55:P56"/>
    <mergeCell ref="Q55:Q56"/>
    <mergeCell ref="Q53:Q54"/>
    <mergeCell ref="M51:M52"/>
    <mergeCell ref="N51:N52"/>
    <mergeCell ref="O51:O52"/>
    <mergeCell ref="R53:R54"/>
    <mergeCell ref="P43:P44"/>
    <mergeCell ref="Q43:Q44"/>
    <mergeCell ref="R43:R44"/>
    <mergeCell ref="P45:P46"/>
    <mergeCell ref="O43:O44"/>
    <mergeCell ref="K51:L52"/>
    <mergeCell ref="K53:L54"/>
    <mergeCell ref="K55:L56"/>
    <mergeCell ref="O45:O46"/>
    <mergeCell ref="O47:O48"/>
    <mergeCell ref="O49:O50"/>
    <mergeCell ref="P57:P58"/>
    <mergeCell ref="R55:R56"/>
    <mergeCell ref="Q45:Q46"/>
    <mergeCell ref="R45:R46"/>
    <mergeCell ref="P47:P48"/>
    <mergeCell ref="Q47:Q48"/>
    <mergeCell ref="R47:R48"/>
    <mergeCell ref="N45:N46"/>
    <mergeCell ref="Q57:Q58"/>
    <mergeCell ref="R57:R58"/>
    <mergeCell ref="M57:M58"/>
    <mergeCell ref="N57:N58"/>
    <mergeCell ref="O57:O58"/>
    <mergeCell ref="N43:N44"/>
    <mergeCell ref="M47:M48"/>
    <mergeCell ref="N47:N48"/>
    <mergeCell ref="M49:M50"/>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5390-44AD-4302-A376-F5D419A60CB3}">
  <sheetPr>
    <tabColor rgb="FFC55A11"/>
  </sheetPr>
  <dimension ref="A1:EB250"/>
  <sheetViews>
    <sheetView zoomScale="70" zoomScaleNormal="70" workbookViewId="0">
      <pane xSplit="3" ySplit="4" topLeftCell="CK5" activePane="bottomRight" state="frozen"/>
      <selection pane="topRight" activeCell="D1" sqref="D1"/>
      <selection pane="bottomLeft" activeCell="A5" sqref="A5"/>
      <selection pane="bottomRight" activeCell="CN5" sqref="CN5"/>
    </sheetView>
  </sheetViews>
  <sheetFormatPr baseColWidth="10" defaultColWidth="15.140625" defaultRowHeight="15" customHeight="1" x14ac:dyDescent="0.25"/>
  <cols>
    <col min="1" max="1" width="24.42578125" style="229" customWidth="1"/>
    <col min="2" max="2" width="24.5703125" style="229" customWidth="1"/>
    <col min="3" max="3" width="33.28515625" style="229" customWidth="1"/>
    <col min="4" max="4" width="50.140625" style="229" customWidth="1"/>
    <col min="5" max="5" width="39.28515625" style="229" customWidth="1"/>
    <col min="6" max="6" width="45.28515625" style="229" customWidth="1"/>
    <col min="7" max="7" width="110.140625" style="229" customWidth="1"/>
    <col min="8" max="8" width="52.7109375" style="229" customWidth="1"/>
    <col min="9" max="9" width="59.5703125" style="229" customWidth="1"/>
    <col min="10" max="10" width="54.140625" style="229" customWidth="1"/>
    <col min="11" max="11" width="56.5703125" style="229" customWidth="1"/>
    <col min="12" max="12" width="73.5703125" style="229" customWidth="1"/>
    <col min="13" max="13" width="62.5703125" style="229" customWidth="1"/>
    <col min="14" max="14" width="88.5703125" style="229" customWidth="1"/>
    <col min="15" max="15" width="62" style="229" customWidth="1"/>
    <col min="16" max="16" width="57.85546875" style="229" customWidth="1"/>
    <col min="17" max="17" width="55.28515625" style="229" customWidth="1"/>
    <col min="18" max="18" width="74.140625" style="229" customWidth="1"/>
    <col min="19" max="19" width="77.28515625" style="229" customWidth="1"/>
    <col min="20" max="20" width="63" style="229" customWidth="1"/>
    <col min="21" max="21" width="66.140625" style="229" customWidth="1"/>
    <col min="22" max="22" width="77.85546875" style="229" customWidth="1"/>
    <col min="23" max="23" width="99" style="229" customWidth="1"/>
    <col min="24" max="24" width="87" style="229" customWidth="1"/>
    <col min="25" max="25" width="79" style="229" customWidth="1"/>
    <col min="26" max="26" width="87.28515625" style="229" customWidth="1"/>
    <col min="27" max="27" width="84.5703125" style="229" customWidth="1"/>
    <col min="28" max="28" width="108.42578125" style="229" customWidth="1"/>
    <col min="29" max="29" width="113.28515625" style="229" customWidth="1"/>
    <col min="30" max="30" width="117.85546875" style="229" customWidth="1"/>
    <col min="31" max="31" width="97.85546875" style="229" customWidth="1"/>
    <col min="32" max="32" width="99.28515625" style="229" customWidth="1"/>
    <col min="33" max="33" width="86.7109375" style="229" customWidth="1"/>
    <col min="34" max="34" width="53.42578125" style="229" customWidth="1"/>
    <col min="35" max="35" width="64.7109375" style="229" customWidth="1"/>
    <col min="36" max="36" width="175.28515625" style="229" customWidth="1"/>
    <col min="37" max="37" width="143.28515625" style="229" customWidth="1"/>
    <col min="38" max="38" width="96.7109375" style="229" customWidth="1"/>
    <col min="39" max="39" width="65.85546875" style="229" customWidth="1"/>
    <col min="40" max="40" width="154.7109375" style="229" customWidth="1"/>
    <col min="41" max="41" width="140.7109375" style="229" customWidth="1"/>
    <col min="42" max="42" width="52.85546875" style="229" customWidth="1"/>
    <col min="43" max="43" width="101.42578125" style="229" customWidth="1"/>
    <col min="44" max="44" width="78.28515625" style="229" customWidth="1"/>
    <col min="45" max="45" width="65.28515625" style="229" customWidth="1"/>
    <col min="46" max="46" width="75" style="229" customWidth="1"/>
    <col min="47" max="47" width="61" style="229" customWidth="1"/>
    <col min="48" max="48" width="99.28515625" style="229" customWidth="1"/>
    <col min="49" max="49" width="56.7109375" style="229" customWidth="1"/>
    <col min="50" max="50" width="93.5703125" style="229" customWidth="1"/>
    <col min="51" max="51" width="73.5703125" style="229" customWidth="1"/>
    <col min="52" max="52" width="85.7109375" style="229" customWidth="1"/>
    <col min="53" max="54" width="55" style="229" customWidth="1"/>
    <col min="55" max="55" width="64.42578125" style="229" customWidth="1"/>
    <col min="56" max="56" width="56.28515625" style="229" customWidth="1"/>
    <col min="57" max="57" width="59.42578125" style="229" customWidth="1"/>
    <col min="58" max="58" width="57.85546875" style="229" customWidth="1"/>
    <col min="59" max="59" width="53.28515625" style="229" customWidth="1"/>
    <col min="60" max="60" width="48.42578125" style="229" customWidth="1"/>
    <col min="61" max="61" width="54.42578125" style="229" customWidth="1"/>
    <col min="62" max="62" width="66" style="229" customWidth="1"/>
    <col min="63" max="63" width="69.7109375" style="229" customWidth="1"/>
    <col min="64" max="64" width="69.28515625" style="229" customWidth="1"/>
    <col min="65" max="65" width="52.42578125" style="229" customWidth="1"/>
    <col min="66" max="66" width="58.85546875" style="229" customWidth="1"/>
    <col min="67" max="67" width="59.7109375" style="229" customWidth="1"/>
    <col min="68" max="68" width="62.42578125" style="229" customWidth="1"/>
    <col min="69" max="69" width="62" style="229" customWidth="1"/>
    <col min="70" max="70" width="60.28515625" style="229" customWidth="1"/>
    <col min="71" max="71" width="52.7109375" style="229" customWidth="1"/>
    <col min="72" max="72" width="49" style="229" customWidth="1"/>
    <col min="73" max="73" width="43.140625" style="229" customWidth="1"/>
    <col min="74" max="74" width="44.85546875" style="229" customWidth="1"/>
    <col min="75" max="75" width="53.5703125" style="229" customWidth="1"/>
    <col min="76" max="76" width="52.7109375" style="229" customWidth="1"/>
    <col min="77" max="77" width="53.42578125" style="229" customWidth="1"/>
    <col min="78" max="78" width="49.42578125" style="229" customWidth="1"/>
    <col min="79" max="91" width="44.7109375" style="229" customWidth="1"/>
    <col min="92" max="92" width="51.28515625" style="229" customWidth="1"/>
    <col min="93" max="93" width="52.85546875" style="229" customWidth="1"/>
    <col min="94" max="94" width="62.85546875" style="229" customWidth="1"/>
    <col min="95" max="95" width="82.140625" style="229" customWidth="1"/>
    <col min="96" max="96" width="63.5703125" style="229" customWidth="1"/>
    <col min="97" max="97" width="49" style="229" customWidth="1"/>
    <col min="98" max="98" width="41.28515625" style="229" customWidth="1"/>
    <col min="99" max="99" width="32.140625" style="229" customWidth="1"/>
    <col min="100" max="100" width="38.28515625" style="229" customWidth="1"/>
    <col min="101" max="101" width="47.28515625" style="229" customWidth="1"/>
    <col min="102" max="102" width="60" style="229" customWidth="1"/>
    <col min="103" max="128" width="11.28515625" style="229" customWidth="1"/>
    <col min="129" max="16384" width="15.140625" style="229"/>
  </cols>
  <sheetData>
    <row r="1" spans="1:132" ht="28.5" customHeight="1" x14ac:dyDescent="0.25">
      <c r="A1" s="226" t="s">
        <v>1015</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8"/>
      <c r="CZ1" s="228"/>
      <c r="DA1" s="228"/>
      <c r="DB1" s="228"/>
      <c r="DC1" s="228"/>
      <c r="DD1" s="228"/>
      <c r="DE1" s="228"/>
      <c r="DF1" s="228"/>
      <c r="DG1" s="228"/>
      <c r="DH1" s="228"/>
      <c r="DI1" s="228"/>
      <c r="DJ1" s="228"/>
      <c r="DK1" s="228"/>
      <c r="DL1" s="228"/>
      <c r="DM1" s="228"/>
      <c r="DN1" s="228"/>
      <c r="DO1" s="228"/>
      <c r="DP1" s="228"/>
      <c r="DQ1" s="228"/>
      <c r="DR1" s="228"/>
      <c r="DS1" s="228"/>
      <c r="DT1" s="228"/>
      <c r="DU1" s="228"/>
      <c r="DV1" s="228"/>
      <c r="DW1" s="228"/>
      <c r="DX1" s="228"/>
      <c r="DY1" s="228"/>
      <c r="DZ1" s="228"/>
      <c r="EA1" s="228"/>
      <c r="EB1" s="228"/>
    </row>
    <row r="2" spans="1:132" ht="20.25" customHeight="1" x14ac:dyDescent="0.25">
      <c r="A2" s="230" t="s">
        <v>1016</v>
      </c>
      <c r="B2" s="231"/>
      <c r="C2" s="231"/>
      <c r="D2" s="231"/>
      <c r="E2" s="231"/>
      <c r="F2" s="231"/>
      <c r="G2" s="231"/>
      <c r="H2" s="231"/>
      <c r="I2" s="231"/>
      <c r="J2" s="231"/>
      <c r="K2" s="231"/>
      <c r="L2" s="231"/>
      <c r="M2" s="231"/>
      <c r="N2" s="231"/>
      <c r="O2" s="231"/>
      <c r="P2" s="232"/>
      <c r="Q2" s="233" t="s">
        <v>1017</v>
      </c>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5" t="s">
        <v>1018</v>
      </c>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6" t="s">
        <v>1019</v>
      </c>
      <c r="CC2" s="227"/>
      <c r="CD2" s="227"/>
      <c r="CE2" s="227"/>
      <c r="CF2" s="227"/>
      <c r="CG2" s="227"/>
      <c r="CH2" s="227"/>
      <c r="CI2" s="227"/>
      <c r="CJ2" s="227"/>
      <c r="CK2" s="227"/>
      <c r="CL2" s="227"/>
      <c r="CM2" s="237"/>
      <c r="CN2" s="238" t="s">
        <v>1020</v>
      </c>
      <c r="CO2" s="239"/>
      <c r="CP2" s="239"/>
      <c r="CQ2" s="239"/>
      <c r="CR2" s="239"/>
      <c r="CS2" s="239"/>
      <c r="CT2" s="240"/>
      <c r="CU2" s="238" t="s">
        <v>1021</v>
      </c>
      <c r="CV2" s="239"/>
      <c r="CW2" s="239"/>
      <c r="CX2" s="240"/>
      <c r="CY2" s="228"/>
      <c r="CZ2" s="228"/>
      <c r="DA2" s="228"/>
      <c r="DB2" s="228"/>
      <c r="DC2" s="228"/>
      <c r="DD2" s="228"/>
      <c r="DE2" s="228"/>
      <c r="DF2" s="228"/>
      <c r="DG2" s="228"/>
      <c r="DH2" s="228"/>
      <c r="DI2" s="228"/>
      <c r="DJ2" s="228"/>
      <c r="DK2" s="228"/>
      <c r="DL2" s="228"/>
      <c r="DM2" s="228"/>
      <c r="DN2" s="228"/>
      <c r="DO2" s="228"/>
      <c r="DP2" s="228"/>
      <c r="DQ2" s="228"/>
      <c r="DR2" s="228"/>
      <c r="DS2" s="228"/>
      <c r="DT2" s="228"/>
      <c r="DU2" s="228"/>
      <c r="DV2" s="228"/>
      <c r="DW2" s="228"/>
      <c r="DX2" s="228"/>
      <c r="DY2" s="228"/>
      <c r="DZ2" s="228"/>
      <c r="EA2" s="228"/>
      <c r="EB2" s="228"/>
    </row>
    <row r="3" spans="1:132" ht="22.5" customHeight="1" x14ac:dyDescent="0.25">
      <c r="A3" s="241" t="s">
        <v>1022</v>
      </c>
      <c r="B3" s="241" t="s">
        <v>1023</v>
      </c>
      <c r="C3" s="242" t="s">
        <v>1024</v>
      </c>
      <c r="D3" s="241" t="s">
        <v>1025</v>
      </c>
      <c r="E3" s="241" t="s">
        <v>1026</v>
      </c>
      <c r="F3" s="241" t="s">
        <v>1027</v>
      </c>
      <c r="G3" s="241" t="s">
        <v>1028</v>
      </c>
      <c r="H3" s="241" t="s">
        <v>1029</v>
      </c>
      <c r="I3" s="241" t="s">
        <v>1030</v>
      </c>
      <c r="J3" s="241" t="s">
        <v>1031</v>
      </c>
      <c r="K3" s="241" t="s">
        <v>1032</v>
      </c>
      <c r="L3" s="241" t="s">
        <v>1033</v>
      </c>
      <c r="M3" s="241" t="s">
        <v>1034</v>
      </c>
      <c r="N3" s="241" t="s">
        <v>1035</v>
      </c>
      <c r="O3" s="241" t="s">
        <v>1036</v>
      </c>
      <c r="P3" s="241" t="s">
        <v>1037</v>
      </c>
      <c r="Q3" s="233" t="s">
        <v>211</v>
      </c>
      <c r="R3" s="234"/>
      <c r="S3" s="243"/>
      <c r="T3" s="244" t="s">
        <v>212</v>
      </c>
      <c r="U3" s="234"/>
      <c r="V3" s="243"/>
      <c r="W3" s="244" t="s">
        <v>213</v>
      </c>
      <c r="X3" s="234"/>
      <c r="Y3" s="234"/>
      <c r="Z3" s="243"/>
      <c r="AA3" s="244" t="s">
        <v>214</v>
      </c>
      <c r="AB3" s="234"/>
      <c r="AC3" s="234"/>
      <c r="AD3" s="243"/>
      <c r="AE3" s="244" t="s">
        <v>215</v>
      </c>
      <c r="AF3" s="234"/>
      <c r="AG3" s="234"/>
      <c r="AH3" s="234"/>
      <c r="AI3" s="243"/>
      <c r="AJ3" s="244" t="s">
        <v>216</v>
      </c>
      <c r="AK3" s="234"/>
      <c r="AL3" s="243"/>
      <c r="AM3" s="244" t="s">
        <v>217</v>
      </c>
      <c r="AN3" s="234"/>
      <c r="AO3" s="243"/>
      <c r="AP3" s="244" t="s">
        <v>218</v>
      </c>
      <c r="AQ3" s="234"/>
      <c r="AR3" s="234"/>
      <c r="AS3" s="243"/>
      <c r="AT3" s="244" t="s">
        <v>219</v>
      </c>
      <c r="AU3" s="234"/>
      <c r="AV3" s="234"/>
      <c r="AW3" s="243"/>
      <c r="AX3" s="244" t="s">
        <v>220</v>
      </c>
      <c r="AY3" s="234"/>
      <c r="AZ3" s="234"/>
      <c r="BA3" s="245" t="s">
        <v>1038</v>
      </c>
      <c r="BB3" s="246" t="s">
        <v>1039</v>
      </c>
      <c r="BC3" s="243"/>
      <c r="BD3" s="246" t="s">
        <v>1040</v>
      </c>
      <c r="BE3" s="234"/>
      <c r="BF3" s="234"/>
      <c r="BG3" s="234"/>
      <c r="BH3" s="234"/>
      <c r="BI3" s="234"/>
      <c r="BJ3" s="234"/>
      <c r="BK3" s="234"/>
      <c r="BL3" s="234"/>
      <c r="BM3" s="234"/>
      <c r="BN3" s="234"/>
      <c r="BO3" s="234"/>
      <c r="BP3" s="234"/>
      <c r="BQ3" s="234"/>
      <c r="BR3" s="243"/>
      <c r="BS3" s="247" t="s">
        <v>1041</v>
      </c>
      <c r="BT3" s="234"/>
      <c r="BU3" s="234"/>
      <c r="BV3" s="234"/>
      <c r="BW3" s="234"/>
      <c r="BX3" s="234"/>
      <c r="BY3" s="234"/>
      <c r="BZ3" s="234"/>
      <c r="CA3" s="234"/>
      <c r="CB3" s="248"/>
      <c r="CC3" s="231"/>
      <c r="CD3" s="231"/>
      <c r="CE3" s="231"/>
      <c r="CF3" s="231"/>
      <c r="CG3" s="231"/>
      <c r="CH3" s="231"/>
      <c r="CI3" s="231"/>
      <c r="CJ3" s="231"/>
      <c r="CK3" s="231"/>
      <c r="CL3" s="231"/>
      <c r="CM3" s="232"/>
      <c r="CN3" s="248"/>
      <c r="CO3" s="231"/>
      <c r="CP3" s="231"/>
      <c r="CQ3" s="231"/>
      <c r="CR3" s="231"/>
      <c r="CS3" s="231"/>
      <c r="CT3" s="232"/>
      <c r="CU3" s="248"/>
      <c r="CV3" s="231"/>
      <c r="CW3" s="231"/>
      <c r="CX3" s="232"/>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28"/>
      <c r="EB3" s="228"/>
    </row>
    <row r="4" spans="1:132" ht="105" customHeight="1" thickBot="1" x14ac:dyDescent="0.3">
      <c r="A4" s="249"/>
      <c r="B4" s="249"/>
      <c r="C4" s="249"/>
      <c r="D4" s="249"/>
      <c r="E4" s="249"/>
      <c r="F4" s="249"/>
      <c r="G4" s="249"/>
      <c r="H4" s="249"/>
      <c r="I4" s="249"/>
      <c r="J4" s="249"/>
      <c r="K4" s="249"/>
      <c r="L4" s="249"/>
      <c r="M4" s="249"/>
      <c r="N4" s="249"/>
      <c r="O4" s="249"/>
      <c r="P4" s="249"/>
      <c r="Q4" s="250" t="s">
        <v>1042</v>
      </c>
      <c r="R4" s="250" t="s">
        <v>1043</v>
      </c>
      <c r="S4" s="250" t="s">
        <v>1044</v>
      </c>
      <c r="T4" s="250" t="s">
        <v>1045</v>
      </c>
      <c r="U4" s="250" t="s">
        <v>1046</v>
      </c>
      <c r="V4" s="250" t="s">
        <v>1047</v>
      </c>
      <c r="W4" s="250" t="s">
        <v>1138</v>
      </c>
      <c r="X4" s="250" t="s">
        <v>1048</v>
      </c>
      <c r="Y4" s="250" t="s">
        <v>1049</v>
      </c>
      <c r="Z4" s="250" t="s">
        <v>1050</v>
      </c>
      <c r="AA4" s="250" t="s">
        <v>1051</v>
      </c>
      <c r="AB4" s="250" t="s">
        <v>1052</v>
      </c>
      <c r="AC4" s="250" t="s">
        <v>1053</v>
      </c>
      <c r="AD4" s="250" t="s">
        <v>1054</v>
      </c>
      <c r="AE4" s="250" t="s">
        <v>1055</v>
      </c>
      <c r="AF4" s="250" t="s">
        <v>1056</v>
      </c>
      <c r="AG4" s="250" t="s">
        <v>1057</v>
      </c>
      <c r="AH4" s="250" t="s">
        <v>1058</v>
      </c>
      <c r="AI4" s="250" t="s">
        <v>1059</v>
      </c>
      <c r="AJ4" s="250" t="s">
        <v>1060</v>
      </c>
      <c r="AK4" s="250" t="s">
        <v>1061</v>
      </c>
      <c r="AL4" s="250" t="s">
        <v>1062</v>
      </c>
      <c r="AM4" s="250" t="s">
        <v>1063</v>
      </c>
      <c r="AN4" s="250" t="s">
        <v>1064</v>
      </c>
      <c r="AO4" s="250" t="s">
        <v>1065</v>
      </c>
      <c r="AP4" s="250" t="s">
        <v>1066</v>
      </c>
      <c r="AQ4" s="250" t="s">
        <v>1067</v>
      </c>
      <c r="AR4" s="250" t="s">
        <v>1068</v>
      </c>
      <c r="AS4" s="250" t="s">
        <v>1069</v>
      </c>
      <c r="AT4" s="250" t="s">
        <v>1070</v>
      </c>
      <c r="AU4" s="250" t="s">
        <v>1071</v>
      </c>
      <c r="AV4" s="250" t="s">
        <v>1072</v>
      </c>
      <c r="AW4" s="250" t="s">
        <v>1073</v>
      </c>
      <c r="AX4" s="250" t="s">
        <v>1074</v>
      </c>
      <c r="AY4" s="250" t="s">
        <v>1139</v>
      </c>
      <c r="AZ4" s="251" t="s">
        <v>1075</v>
      </c>
      <c r="BA4" s="252" t="s">
        <v>1076</v>
      </c>
      <c r="BB4" s="252" t="s">
        <v>1077</v>
      </c>
      <c r="BC4" s="252" t="s">
        <v>1078</v>
      </c>
      <c r="BD4" s="252" t="s">
        <v>1079</v>
      </c>
      <c r="BE4" s="252" t="s">
        <v>1080</v>
      </c>
      <c r="BF4" s="252" t="s">
        <v>1081</v>
      </c>
      <c r="BG4" s="252" t="s">
        <v>1082</v>
      </c>
      <c r="BH4" s="252" t="s">
        <v>1083</v>
      </c>
      <c r="BI4" s="252" t="s">
        <v>1084</v>
      </c>
      <c r="BJ4" s="252" t="s">
        <v>1085</v>
      </c>
      <c r="BK4" s="252" t="s">
        <v>1086</v>
      </c>
      <c r="BL4" s="252" t="s">
        <v>1087</v>
      </c>
      <c r="BM4" s="252" t="s">
        <v>1088</v>
      </c>
      <c r="BN4" s="252" t="s">
        <v>1089</v>
      </c>
      <c r="BO4" s="252" t="s">
        <v>1090</v>
      </c>
      <c r="BP4" s="252" t="s">
        <v>1091</v>
      </c>
      <c r="BQ4" s="252" t="s">
        <v>1092</v>
      </c>
      <c r="BR4" s="252" t="s">
        <v>1093</v>
      </c>
      <c r="BS4" s="252" t="s">
        <v>1094</v>
      </c>
      <c r="BT4" s="252" t="s">
        <v>1095</v>
      </c>
      <c r="BU4" s="252" t="s">
        <v>1096</v>
      </c>
      <c r="BV4" s="252" t="s">
        <v>1097</v>
      </c>
      <c r="BW4" s="252" t="s">
        <v>1098</v>
      </c>
      <c r="BX4" s="252" t="s">
        <v>1099</v>
      </c>
      <c r="BY4" s="252" t="s">
        <v>1100</v>
      </c>
      <c r="BZ4" s="252" t="s">
        <v>1101</v>
      </c>
      <c r="CA4" s="253" t="s">
        <v>1102</v>
      </c>
      <c r="CB4" s="250" t="s">
        <v>1103</v>
      </c>
      <c r="CC4" s="250" t="s">
        <v>1104</v>
      </c>
      <c r="CD4" s="250" t="s">
        <v>1105</v>
      </c>
      <c r="CE4" s="250" t="s">
        <v>1106</v>
      </c>
      <c r="CF4" s="250" t="s">
        <v>1107</v>
      </c>
      <c r="CG4" s="250" t="s">
        <v>1108</v>
      </c>
      <c r="CH4" s="250" t="s">
        <v>1109</v>
      </c>
      <c r="CI4" s="250" t="s">
        <v>1110</v>
      </c>
      <c r="CJ4" s="250" t="s">
        <v>1111</v>
      </c>
      <c r="CK4" s="250" t="s">
        <v>1112</v>
      </c>
      <c r="CL4" s="254" t="s">
        <v>1113</v>
      </c>
      <c r="CM4" s="250" t="s">
        <v>1114</v>
      </c>
      <c r="CN4" s="255" t="s">
        <v>1115</v>
      </c>
      <c r="CO4" s="252" t="s">
        <v>1116</v>
      </c>
      <c r="CP4" s="252" t="s">
        <v>1117</v>
      </c>
      <c r="CQ4" s="252" t="s">
        <v>1140</v>
      </c>
      <c r="CR4" s="252" t="s">
        <v>1118</v>
      </c>
      <c r="CS4" s="252" t="s">
        <v>1119</v>
      </c>
      <c r="CT4" s="253" t="s">
        <v>1120</v>
      </c>
      <c r="CU4" s="256" t="s">
        <v>1121</v>
      </c>
      <c r="CV4" s="257" t="s">
        <v>1122</v>
      </c>
      <c r="CW4" s="258" t="s">
        <v>1123</v>
      </c>
      <c r="CX4" s="259" t="s">
        <v>1124</v>
      </c>
      <c r="CY4" s="228"/>
      <c r="CZ4" s="228"/>
      <c r="DA4" s="228"/>
      <c r="DB4" s="228"/>
      <c r="DC4" s="228"/>
      <c r="DD4" s="228"/>
      <c r="DE4" s="228"/>
      <c r="DF4" s="228"/>
      <c r="DG4" s="228"/>
      <c r="DH4" s="228"/>
      <c r="DI4" s="228"/>
      <c r="DJ4" s="228"/>
      <c r="DK4" s="228"/>
      <c r="DL4" s="228"/>
      <c r="DM4" s="228"/>
      <c r="DN4" s="228"/>
      <c r="DO4" s="228"/>
      <c r="DP4" s="228"/>
      <c r="DQ4" s="228"/>
      <c r="DR4" s="228"/>
      <c r="DS4" s="228"/>
      <c r="DT4" s="228"/>
      <c r="DU4" s="228"/>
      <c r="DV4" s="228"/>
      <c r="DW4" s="228"/>
      <c r="DX4" s="228"/>
      <c r="DY4" s="228"/>
      <c r="DZ4" s="228"/>
      <c r="EA4" s="228"/>
      <c r="EB4" s="228"/>
    </row>
    <row r="5" spans="1:132" s="283" customFormat="1" ht="37.5" customHeight="1" thickBot="1" x14ac:dyDescent="0.3">
      <c r="A5" s="260" t="s">
        <v>1125</v>
      </c>
      <c r="B5" s="261" t="s">
        <v>1131</v>
      </c>
      <c r="C5" s="261" t="s">
        <v>1132</v>
      </c>
      <c r="D5" s="261" t="s">
        <v>1126</v>
      </c>
      <c r="E5" s="261">
        <v>3204503177</v>
      </c>
      <c r="F5" s="261" t="s">
        <v>1127</v>
      </c>
      <c r="G5" s="261" t="s">
        <v>1141</v>
      </c>
      <c r="H5" s="261" t="s">
        <v>1142</v>
      </c>
      <c r="I5" s="262" t="s">
        <v>1143</v>
      </c>
      <c r="J5" s="261" t="s">
        <v>1133</v>
      </c>
      <c r="K5" s="263" t="s">
        <v>1134</v>
      </c>
      <c r="L5" s="264" t="s">
        <v>1135</v>
      </c>
      <c r="M5" s="264">
        <v>3194368423</v>
      </c>
      <c r="N5" s="265" t="s">
        <v>1136</v>
      </c>
      <c r="O5" s="264" t="s">
        <v>1137</v>
      </c>
      <c r="P5" s="266">
        <v>44181</v>
      </c>
      <c r="Q5" s="267" t="s">
        <v>1128</v>
      </c>
      <c r="R5" s="267" t="s">
        <v>1128</v>
      </c>
      <c r="S5" s="267" t="s">
        <v>1128</v>
      </c>
      <c r="T5" s="267" t="s">
        <v>1128</v>
      </c>
      <c r="U5" s="268" t="s">
        <v>1129</v>
      </c>
      <c r="V5" s="268" t="s">
        <v>1128</v>
      </c>
      <c r="W5" s="268" t="s">
        <v>1128</v>
      </c>
      <c r="X5" s="269" t="s">
        <v>1128</v>
      </c>
      <c r="Y5" s="268" t="s">
        <v>1128</v>
      </c>
      <c r="Z5" s="268" t="s">
        <v>1128</v>
      </c>
      <c r="AA5" s="270" t="s">
        <v>1128</v>
      </c>
      <c r="AB5" s="270" t="s">
        <v>1128</v>
      </c>
      <c r="AC5" s="270" t="s">
        <v>1128</v>
      </c>
      <c r="AD5" s="270" t="s">
        <v>1128</v>
      </c>
      <c r="AE5" s="270" t="s">
        <v>1128</v>
      </c>
      <c r="AF5" s="270" t="s">
        <v>1128</v>
      </c>
      <c r="AG5" s="270" t="s">
        <v>1128</v>
      </c>
      <c r="AH5" s="270" t="s">
        <v>1128</v>
      </c>
      <c r="AI5" s="270" t="s">
        <v>1128</v>
      </c>
      <c r="AJ5" s="270" t="s">
        <v>1128</v>
      </c>
      <c r="AK5" s="271" t="s">
        <v>1128</v>
      </c>
      <c r="AL5" s="272" t="s">
        <v>1128</v>
      </c>
      <c r="AM5" s="271" t="s">
        <v>1129</v>
      </c>
      <c r="AN5" s="271" t="s">
        <v>1129</v>
      </c>
      <c r="AO5" s="271" t="s">
        <v>1129</v>
      </c>
      <c r="AP5" s="270" t="s">
        <v>1128</v>
      </c>
      <c r="AQ5" s="270" t="s">
        <v>1128</v>
      </c>
      <c r="AR5" s="270" t="s">
        <v>1128</v>
      </c>
      <c r="AS5" s="271" t="s">
        <v>1130</v>
      </c>
      <c r="AT5" s="271" t="s">
        <v>1130</v>
      </c>
      <c r="AU5" s="270" t="s">
        <v>1128</v>
      </c>
      <c r="AV5" s="270" t="s">
        <v>1128</v>
      </c>
      <c r="AW5" s="270" t="s">
        <v>1128</v>
      </c>
      <c r="AX5" s="271" t="s">
        <v>1128</v>
      </c>
      <c r="AY5" s="271" t="s">
        <v>1128</v>
      </c>
      <c r="AZ5" s="271" t="s">
        <v>1128</v>
      </c>
      <c r="BA5" s="272" t="s">
        <v>1128</v>
      </c>
      <c r="BB5" s="273" t="s">
        <v>1128</v>
      </c>
      <c r="BC5" s="272" t="s">
        <v>1128</v>
      </c>
      <c r="BD5" s="272" t="s">
        <v>1128</v>
      </c>
      <c r="BE5" s="272" t="s">
        <v>1128</v>
      </c>
      <c r="BF5" s="272" t="s">
        <v>1128</v>
      </c>
      <c r="BG5" s="272" t="s">
        <v>1129</v>
      </c>
      <c r="BH5" s="272" t="s">
        <v>1129</v>
      </c>
      <c r="BI5" s="272" t="s">
        <v>1130</v>
      </c>
      <c r="BJ5" s="315" t="s">
        <v>1130</v>
      </c>
      <c r="BK5" s="272" t="s">
        <v>1129</v>
      </c>
      <c r="BL5" s="272" t="s">
        <v>1129</v>
      </c>
      <c r="BM5" s="272" t="s">
        <v>1129</v>
      </c>
      <c r="BN5" s="272" t="s">
        <v>1129</v>
      </c>
      <c r="BO5" s="272" t="s">
        <v>1129</v>
      </c>
      <c r="BP5" s="272" t="s">
        <v>1129</v>
      </c>
      <c r="BQ5" s="272" t="s">
        <v>1129</v>
      </c>
      <c r="BR5" s="272" t="s">
        <v>1129</v>
      </c>
      <c r="BS5" s="272" t="s">
        <v>1128</v>
      </c>
      <c r="BT5" s="272" t="s">
        <v>1129</v>
      </c>
      <c r="BU5" s="272" t="s">
        <v>1129</v>
      </c>
      <c r="BV5" s="272" t="s">
        <v>1128</v>
      </c>
      <c r="BW5" s="272" t="s">
        <v>1128</v>
      </c>
      <c r="BX5" s="272" t="s">
        <v>1128</v>
      </c>
      <c r="BY5" s="272" t="s">
        <v>1128</v>
      </c>
      <c r="BZ5" s="272" t="s">
        <v>1128</v>
      </c>
      <c r="CA5" s="272" t="s">
        <v>1128</v>
      </c>
      <c r="CB5" s="274">
        <f t="shared" ref="CB5" si="0">COUNTIF(Q5:S5,"SI")</f>
        <v>3</v>
      </c>
      <c r="CC5" s="274">
        <f t="shared" ref="CC5" si="1">COUNTIF(T5:V5,"SI")</f>
        <v>2</v>
      </c>
      <c r="CD5" s="274">
        <f t="shared" ref="CD5" si="2">COUNTIF(W5:Z5,"SI")</f>
        <v>4</v>
      </c>
      <c r="CE5" s="274">
        <f t="shared" ref="CE5" si="3">COUNTIF(AA5:AD5,"SI")</f>
        <v>4</v>
      </c>
      <c r="CF5" s="274">
        <f t="shared" ref="CF5" si="4">COUNTIF(AE5:AI5,"SI")</f>
        <v>5</v>
      </c>
      <c r="CG5" s="274">
        <f t="shared" ref="CG5" si="5">COUNTIF(AJ5:AL5,"SI")</f>
        <v>3</v>
      </c>
      <c r="CH5" s="274">
        <f t="shared" ref="CH5" si="6">COUNTIF(AM5:AO5,"SI")</f>
        <v>0</v>
      </c>
      <c r="CI5" s="274">
        <f t="shared" ref="CI5" si="7">COUNTIF(AP5:AS5,"SI")</f>
        <v>3</v>
      </c>
      <c r="CJ5" s="274">
        <f t="shared" ref="CJ5" si="8">COUNTIF(AT5:AW5,"SI")</f>
        <v>3</v>
      </c>
      <c r="CK5" s="274">
        <f t="shared" ref="CK5" si="9">COUNTIF(AX5:AZ5,"SI")</f>
        <v>3</v>
      </c>
      <c r="CL5" s="274">
        <f t="shared" ref="CL5" si="10">SUM(CB5:CK5)</f>
        <v>30</v>
      </c>
      <c r="CM5" s="275">
        <f t="shared" ref="CM5" si="11">CL5/32</f>
        <v>0.9375</v>
      </c>
      <c r="CN5" s="274">
        <f t="shared" ref="CN5:CP5" si="12">COUNTIF(BA5,"SI")</f>
        <v>1</v>
      </c>
      <c r="CO5" s="273">
        <f t="shared" si="12"/>
        <v>1</v>
      </c>
      <c r="CP5" s="272">
        <f t="shared" si="12"/>
        <v>1</v>
      </c>
      <c r="CQ5" s="272">
        <f t="shared" ref="CQ5" si="13">COUNTIFS(BD5:BR5,"SI")</f>
        <v>3</v>
      </c>
      <c r="CR5" s="272">
        <f t="shared" ref="CR5" si="14">COUNTIFS(BS5:CA5,"SI")</f>
        <v>7</v>
      </c>
      <c r="CS5" s="276">
        <f t="shared" ref="CS5" si="15">SUM(CN5:CR5)</f>
        <v>13</v>
      </c>
      <c r="CT5" s="277">
        <f t="shared" ref="CT5" si="16">(CS5/14)</f>
        <v>0.9285714285714286</v>
      </c>
      <c r="CU5" s="278"/>
      <c r="CV5" s="279"/>
      <c r="CW5" s="280"/>
      <c r="CX5" s="281"/>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row>
    <row r="6" spans="1:132" ht="15.75" customHeight="1" x14ac:dyDescent="0.25">
      <c r="A6" s="228"/>
      <c r="B6" s="228"/>
      <c r="C6" s="228"/>
      <c r="D6" s="228"/>
      <c r="E6" s="284"/>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c r="CC6" s="228"/>
      <c r="CD6" s="228"/>
      <c r="CE6" s="228"/>
      <c r="CF6" s="228"/>
      <c r="CG6" s="228"/>
      <c r="CH6" s="228"/>
      <c r="CI6" s="228"/>
      <c r="CJ6" s="228"/>
      <c r="CK6" s="228"/>
      <c r="CL6" s="228"/>
      <c r="CM6" s="228"/>
      <c r="CN6" s="228"/>
      <c r="CO6" s="228"/>
      <c r="CP6" s="228"/>
      <c r="CQ6" s="228"/>
      <c r="CR6" s="228"/>
      <c r="CS6" s="228"/>
      <c r="CT6" s="228"/>
      <c r="CU6" s="228"/>
      <c r="CV6" s="228"/>
      <c r="CW6" s="228"/>
      <c r="CX6" s="228"/>
      <c r="CY6" s="228"/>
      <c r="CZ6" s="228"/>
      <c r="DA6" s="228"/>
      <c r="DB6" s="228"/>
      <c r="DC6" s="228"/>
      <c r="DD6" s="228"/>
      <c r="DE6" s="228"/>
      <c r="DF6" s="228"/>
      <c r="DG6" s="228"/>
      <c r="DH6" s="228"/>
      <c r="DI6" s="228"/>
      <c r="DJ6" s="228"/>
      <c r="DK6" s="228"/>
      <c r="DL6" s="228"/>
      <c r="DM6" s="228"/>
      <c r="DN6" s="228"/>
      <c r="DO6" s="228"/>
      <c r="DP6" s="228"/>
      <c r="DQ6" s="228"/>
      <c r="DR6" s="228"/>
      <c r="DS6" s="228"/>
      <c r="DT6" s="228"/>
      <c r="DU6" s="228"/>
      <c r="DV6" s="228"/>
      <c r="DW6" s="228"/>
      <c r="DX6" s="228"/>
      <c r="DY6" s="228"/>
      <c r="DZ6" s="228"/>
      <c r="EA6" s="228"/>
      <c r="EB6" s="228"/>
    </row>
    <row r="7" spans="1:132" ht="15.75" customHeight="1" x14ac:dyDescent="0.25">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c r="CC7" s="228"/>
      <c r="CD7" s="228"/>
      <c r="CE7" s="228"/>
      <c r="CF7" s="228"/>
      <c r="CG7" s="228"/>
      <c r="CH7" s="228"/>
      <c r="CI7" s="228"/>
      <c r="CJ7" s="228"/>
      <c r="CK7" s="228"/>
      <c r="CL7" s="228"/>
      <c r="CM7" s="228"/>
      <c r="CN7" s="228"/>
      <c r="CO7" s="228"/>
      <c r="CP7" s="228"/>
      <c r="CQ7" s="228"/>
      <c r="CR7" s="228"/>
      <c r="CS7" s="228"/>
      <c r="CT7" s="228"/>
      <c r="CU7" s="228"/>
      <c r="CV7" s="228"/>
      <c r="CW7" s="228"/>
      <c r="CX7" s="228"/>
      <c r="CY7" s="228"/>
      <c r="CZ7" s="228"/>
      <c r="DA7" s="228"/>
      <c r="DB7" s="228"/>
      <c r="DC7" s="228"/>
      <c r="DD7" s="228"/>
      <c r="DE7" s="228"/>
      <c r="DF7" s="228"/>
      <c r="DG7" s="228"/>
      <c r="DH7" s="228"/>
      <c r="DI7" s="228"/>
      <c r="DJ7" s="228"/>
      <c r="DK7" s="228"/>
      <c r="DL7" s="228"/>
      <c r="DM7" s="228"/>
      <c r="DN7" s="228"/>
      <c r="DO7" s="228"/>
      <c r="DP7" s="228"/>
      <c r="DQ7" s="228"/>
      <c r="DR7" s="228"/>
      <c r="DS7" s="228"/>
      <c r="DT7" s="228"/>
      <c r="DU7" s="228"/>
      <c r="DV7" s="228"/>
      <c r="DW7" s="228"/>
      <c r="DX7" s="228"/>
      <c r="DY7" s="228"/>
      <c r="DZ7" s="228"/>
      <c r="EA7" s="228"/>
      <c r="EB7" s="228"/>
    </row>
    <row r="8" spans="1:132" ht="15.75" customHeight="1" x14ac:dyDescent="0.25">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row>
    <row r="9" spans="1:132" ht="15.75" customHeight="1" x14ac:dyDescent="0.25">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row>
    <row r="10" spans="1:132" ht="15.75" customHeight="1" x14ac:dyDescent="0.25">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row>
    <row r="11" spans="1:132" ht="15.75" customHeight="1" x14ac:dyDescent="0.25">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c r="CQ11" s="228"/>
      <c r="CR11" s="228"/>
      <c r="CS11" s="228"/>
      <c r="CT11" s="228"/>
      <c r="CU11" s="228"/>
      <c r="CV11" s="228"/>
      <c r="CW11" s="228"/>
      <c r="CX11" s="228"/>
      <c r="CY11" s="228"/>
      <c r="CZ11" s="228"/>
      <c r="DA11" s="228"/>
      <c r="DB11" s="228"/>
      <c r="DC11" s="228"/>
      <c r="DD11" s="228"/>
      <c r="DE11" s="228"/>
      <c r="DF11" s="228"/>
      <c r="DG11" s="228"/>
      <c r="DH11" s="228"/>
      <c r="DI11" s="228"/>
      <c r="DJ11" s="228"/>
      <c r="DK11" s="228"/>
      <c r="DL11" s="228"/>
      <c r="DM11" s="228"/>
      <c r="DN11" s="228"/>
      <c r="DO11" s="228"/>
      <c r="DP11" s="228"/>
      <c r="DQ11" s="228"/>
      <c r="DR11" s="228"/>
      <c r="DS11" s="228"/>
      <c r="DT11" s="228"/>
      <c r="DU11" s="228"/>
      <c r="DV11" s="228"/>
      <c r="DW11" s="228"/>
      <c r="DX11" s="228"/>
      <c r="DY11" s="228"/>
      <c r="DZ11" s="228"/>
      <c r="EA11" s="228"/>
      <c r="EB11" s="228"/>
    </row>
    <row r="12" spans="1:132" ht="15.75" customHeight="1" x14ac:dyDescent="0.25">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row>
    <row r="13" spans="1:132" ht="15.75" customHeight="1" x14ac:dyDescent="0.25">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row>
    <row r="14" spans="1:132" ht="15.75" customHeight="1" x14ac:dyDescent="0.25">
      <c r="A14" s="228"/>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row>
    <row r="15" spans="1:132" ht="15.75" customHeight="1" x14ac:dyDescent="0.2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row>
    <row r="16" spans="1:132" ht="15.75" customHeight="1" x14ac:dyDescent="0.25">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row>
    <row r="17" spans="1:132" ht="15.75" customHeight="1" x14ac:dyDescent="0.2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row>
    <row r="18" spans="1:132" ht="15.75" customHeight="1" x14ac:dyDescent="0.25">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row>
    <row r="19" spans="1:132" ht="15.75" customHeight="1" x14ac:dyDescent="0.25">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row>
    <row r="20" spans="1:132" ht="15.75" customHeight="1" x14ac:dyDescent="0.25">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row>
    <row r="21" spans="1:132" ht="15.75" customHeight="1" x14ac:dyDescent="0.2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row>
    <row r="22" spans="1:132" ht="15.75" customHeight="1" x14ac:dyDescent="0.25">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row>
    <row r="23" spans="1:132" ht="15.75" customHeight="1" x14ac:dyDescent="0.25">
      <c r="A23" s="228"/>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row>
    <row r="24" spans="1:132" ht="15.75" customHeight="1" x14ac:dyDescent="0.2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row>
    <row r="25" spans="1:132" ht="15.75" customHeight="1" x14ac:dyDescent="0.25">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row>
    <row r="26" spans="1:132" ht="15.75" customHeight="1" x14ac:dyDescent="0.25">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row>
    <row r="27" spans="1:132" ht="15.75" customHeight="1" x14ac:dyDescent="0.2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row>
    <row r="28" spans="1:132" ht="15.75" customHeight="1" x14ac:dyDescent="0.25">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8"/>
      <c r="BP28" s="228"/>
      <c r="BQ28" s="228"/>
      <c r="BR28" s="228"/>
      <c r="BS28" s="228"/>
      <c r="BT28" s="228"/>
      <c r="BU28" s="228"/>
      <c r="BV28" s="228"/>
      <c r="BW28" s="228"/>
      <c r="BX28" s="228"/>
      <c r="BY28" s="228"/>
      <c r="BZ28" s="228"/>
      <c r="CA28" s="228"/>
      <c r="CB28" s="228"/>
      <c r="CC28" s="228"/>
      <c r="CD28" s="228"/>
      <c r="CE28" s="228"/>
      <c r="CF28" s="228"/>
      <c r="CG28" s="228"/>
      <c r="CH28" s="228"/>
      <c r="CI28" s="228"/>
      <c r="CJ28" s="228"/>
      <c r="CK28" s="228"/>
      <c r="CL28" s="228"/>
      <c r="CM28" s="228"/>
      <c r="CN28" s="228"/>
      <c r="CO28" s="228"/>
      <c r="CP28" s="228"/>
      <c r="CQ28" s="228"/>
      <c r="CR28" s="228"/>
      <c r="CS28" s="228"/>
      <c r="CT28" s="228"/>
      <c r="CU28" s="228"/>
      <c r="CV28" s="228"/>
      <c r="CW28" s="228"/>
      <c r="CX28" s="228"/>
      <c r="CY28" s="228"/>
      <c r="CZ28" s="228"/>
      <c r="DA28" s="228"/>
      <c r="DB28" s="228"/>
      <c r="DC28" s="228"/>
      <c r="DD28" s="228"/>
      <c r="DE28" s="228"/>
      <c r="DF28" s="228"/>
      <c r="DG28" s="228"/>
      <c r="DH28" s="228"/>
      <c r="DI28" s="228"/>
      <c r="DJ28" s="228"/>
      <c r="DK28" s="228"/>
      <c r="DL28" s="228"/>
      <c r="DM28" s="228"/>
      <c r="DN28" s="228"/>
      <c r="DO28" s="228"/>
      <c r="DP28" s="228"/>
      <c r="DQ28" s="228"/>
      <c r="DR28" s="228"/>
      <c r="DS28" s="228"/>
      <c r="DT28" s="228"/>
      <c r="DU28" s="228"/>
      <c r="DV28" s="228"/>
      <c r="DW28" s="228"/>
      <c r="DX28" s="228"/>
      <c r="DY28" s="228"/>
      <c r="DZ28" s="228"/>
      <c r="EA28" s="228"/>
      <c r="EB28" s="228"/>
    </row>
    <row r="29" spans="1:132" ht="15.75" customHeight="1" x14ac:dyDescent="0.25">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8"/>
      <c r="CF29" s="228"/>
      <c r="CG29" s="228"/>
      <c r="CH29" s="228"/>
      <c r="CI29" s="228"/>
      <c r="CJ29" s="228"/>
      <c r="CK29" s="228"/>
      <c r="CL29" s="228"/>
      <c r="CM29" s="228"/>
      <c r="CN29" s="228"/>
      <c r="CO29" s="228"/>
      <c r="CP29" s="228"/>
      <c r="CQ29" s="228"/>
      <c r="CR29" s="228"/>
      <c r="CS29" s="228"/>
      <c r="CT29" s="228"/>
      <c r="CU29" s="228"/>
      <c r="CV29" s="228"/>
      <c r="CW29" s="228"/>
      <c r="CX29" s="228"/>
      <c r="CY29" s="228"/>
      <c r="CZ29" s="228"/>
      <c r="DA29" s="228"/>
      <c r="DB29" s="228"/>
      <c r="DC29" s="228"/>
      <c r="DD29" s="228"/>
      <c r="DE29" s="228"/>
      <c r="DF29" s="228"/>
      <c r="DG29" s="228"/>
      <c r="DH29" s="228"/>
      <c r="DI29" s="228"/>
      <c r="DJ29" s="228"/>
      <c r="DK29" s="228"/>
      <c r="DL29" s="228"/>
      <c r="DM29" s="228"/>
      <c r="DN29" s="228"/>
      <c r="DO29" s="228"/>
      <c r="DP29" s="228"/>
      <c r="DQ29" s="228"/>
      <c r="DR29" s="228"/>
      <c r="DS29" s="228"/>
      <c r="DT29" s="228"/>
      <c r="DU29" s="228"/>
      <c r="DV29" s="228"/>
      <c r="DW29" s="228"/>
      <c r="DX29" s="228"/>
      <c r="DY29" s="228"/>
      <c r="DZ29" s="228"/>
      <c r="EA29" s="228"/>
      <c r="EB29" s="228"/>
    </row>
    <row r="30" spans="1:132" ht="15.75" customHeight="1" x14ac:dyDescent="0.2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8"/>
      <c r="BP30" s="228"/>
      <c r="BQ30" s="228"/>
      <c r="BR30" s="228"/>
      <c r="BS30" s="228"/>
      <c r="BT30" s="228"/>
      <c r="BU30" s="228"/>
      <c r="BV30" s="228"/>
      <c r="BW30" s="228"/>
      <c r="BX30" s="228"/>
      <c r="BY30" s="228"/>
      <c r="BZ30" s="228"/>
      <c r="CA30" s="228"/>
      <c r="CB30" s="228"/>
      <c r="CC30" s="228"/>
      <c r="CD30" s="228"/>
      <c r="CE30" s="228"/>
      <c r="CF30" s="228"/>
      <c r="CG30" s="228"/>
      <c r="CH30" s="228"/>
      <c r="CI30" s="228"/>
      <c r="CJ30" s="228"/>
      <c r="CK30" s="228"/>
      <c r="CL30" s="228"/>
      <c r="CM30" s="228"/>
      <c r="CN30" s="228"/>
      <c r="CO30" s="228"/>
      <c r="CP30" s="228"/>
      <c r="CQ30" s="228"/>
      <c r="CR30" s="228"/>
      <c r="CS30" s="228"/>
      <c r="CT30" s="228"/>
      <c r="CU30" s="228"/>
      <c r="CV30" s="228"/>
      <c r="CW30" s="228"/>
      <c r="CX30" s="228"/>
      <c r="CY30" s="228"/>
      <c r="CZ30" s="228"/>
      <c r="DA30" s="228"/>
      <c r="DB30" s="228"/>
      <c r="DC30" s="228"/>
      <c r="DD30" s="228"/>
      <c r="DE30" s="228"/>
      <c r="DF30" s="228"/>
      <c r="DG30" s="228"/>
      <c r="DH30" s="228"/>
      <c r="DI30" s="228"/>
      <c r="DJ30" s="228"/>
      <c r="DK30" s="228"/>
      <c r="DL30" s="228"/>
      <c r="DM30" s="228"/>
      <c r="DN30" s="228"/>
      <c r="DO30" s="228"/>
      <c r="DP30" s="228"/>
      <c r="DQ30" s="228"/>
      <c r="DR30" s="228"/>
      <c r="DS30" s="228"/>
      <c r="DT30" s="228"/>
      <c r="DU30" s="228"/>
      <c r="DV30" s="228"/>
      <c r="DW30" s="228"/>
      <c r="DX30" s="228"/>
      <c r="DY30" s="228"/>
      <c r="DZ30" s="228"/>
      <c r="EA30" s="228"/>
      <c r="EB30" s="228"/>
    </row>
    <row r="31" spans="1:132" ht="15.75" customHeight="1" x14ac:dyDescent="0.2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28"/>
      <c r="DC31" s="228"/>
      <c r="DD31" s="228"/>
      <c r="DE31" s="228"/>
      <c r="DF31" s="228"/>
      <c r="DG31" s="228"/>
      <c r="DH31" s="228"/>
      <c r="DI31" s="228"/>
      <c r="DJ31" s="228"/>
      <c r="DK31" s="228"/>
      <c r="DL31" s="228"/>
      <c r="DM31" s="228"/>
      <c r="DN31" s="228"/>
      <c r="DO31" s="228"/>
      <c r="DP31" s="228"/>
      <c r="DQ31" s="228"/>
      <c r="DR31" s="228"/>
      <c r="DS31" s="228"/>
      <c r="DT31" s="228"/>
      <c r="DU31" s="228"/>
      <c r="DV31" s="228"/>
      <c r="DW31" s="228"/>
      <c r="DX31" s="228"/>
      <c r="DY31" s="228"/>
      <c r="DZ31" s="228"/>
      <c r="EA31" s="228"/>
      <c r="EB31" s="228"/>
    </row>
    <row r="32" spans="1:132" ht="15.75" customHeight="1" x14ac:dyDescent="0.2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8"/>
      <c r="DZ32" s="228"/>
      <c r="EA32" s="228"/>
      <c r="EB32" s="228"/>
    </row>
    <row r="33" spans="1:132" ht="15.75" customHeight="1" x14ac:dyDescent="0.2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c r="CO33" s="228"/>
      <c r="CP33" s="228"/>
      <c r="CQ33" s="228"/>
      <c r="CR33" s="228"/>
      <c r="CS33" s="228"/>
      <c r="CT33" s="228"/>
      <c r="CU33" s="228"/>
      <c r="CV33" s="228"/>
      <c r="CW33" s="228"/>
      <c r="CX33" s="228"/>
      <c r="CY33" s="228"/>
      <c r="CZ33" s="228"/>
      <c r="DA33" s="228"/>
      <c r="DB33" s="228"/>
      <c r="DC33" s="228"/>
      <c r="DD33" s="228"/>
      <c r="DE33" s="228"/>
      <c r="DF33" s="228"/>
      <c r="DG33" s="228"/>
      <c r="DH33" s="228"/>
      <c r="DI33" s="228"/>
      <c r="DJ33" s="228"/>
      <c r="DK33" s="228"/>
      <c r="DL33" s="228"/>
      <c r="DM33" s="228"/>
      <c r="DN33" s="228"/>
      <c r="DO33" s="228"/>
      <c r="DP33" s="228"/>
      <c r="DQ33" s="228"/>
      <c r="DR33" s="228"/>
      <c r="DS33" s="228"/>
      <c r="DT33" s="228"/>
      <c r="DU33" s="228"/>
      <c r="DV33" s="228"/>
      <c r="DW33" s="228"/>
      <c r="DX33" s="228"/>
      <c r="DY33" s="228"/>
      <c r="DZ33" s="228"/>
      <c r="EA33" s="228"/>
      <c r="EB33" s="228"/>
    </row>
    <row r="34" spans="1:132" ht="15.75" customHeight="1" x14ac:dyDescent="0.25">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c r="CO34" s="228"/>
      <c r="CP34" s="228"/>
      <c r="CQ34" s="228"/>
      <c r="CR34" s="228"/>
      <c r="CS34" s="228"/>
      <c r="CT34" s="228"/>
      <c r="CU34" s="228"/>
      <c r="CV34" s="228"/>
      <c r="CW34" s="228"/>
      <c r="CX34" s="228"/>
      <c r="CY34" s="228"/>
      <c r="CZ34" s="228"/>
      <c r="DA34" s="228"/>
      <c r="DB34" s="228"/>
      <c r="DC34" s="228"/>
      <c r="DD34" s="228"/>
      <c r="DE34" s="228"/>
      <c r="DF34" s="228"/>
      <c r="DG34" s="228"/>
      <c r="DH34" s="228"/>
      <c r="DI34" s="228"/>
      <c r="DJ34" s="228"/>
      <c r="DK34" s="228"/>
      <c r="DL34" s="228"/>
      <c r="DM34" s="228"/>
      <c r="DN34" s="228"/>
      <c r="DO34" s="228"/>
      <c r="DP34" s="228"/>
      <c r="DQ34" s="228"/>
      <c r="DR34" s="228"/>
      <c r="DS34" s="228"/>
      <c r="DT34" s="228"/>
      <c r="DU34" s="228"/>
      <c r="DV34" s="228"/>
      <c r="DW34" s="228"/>
      <c r="DX34" s="228"/>
      <c r="DY34" s="228"/>
      <c r="DZ34" s="228"/>
      <c r="EA34" s="228"/>
      <c r="EB34" s="228"/>
    </row>
    <row r="35" spans="1:132" ht="15.75" customHeight="1" x14ac:dyDescent="0.25">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228"/>
      <c r="DN35" s="228"/>
      <c r="DO35" s="228"/>
      <c r="DP35" s="228"/>
      <c r="DQ35" s="228"/>
      <c r="DR35" s="228"/>
      <c r="DS35" s="228"/>
      <c r="DT35" s="228"/>
      <c r="DU35" s="228"/>
      <c r="DV35" s="228"/>
      <c r="DW35" s="228"/>
      <c r="DX35" s="228"/>
      <c r="DY35" s="228"/>
      <c r="DZ35" s="228"/>
      <c r="EA35" s="228"/>
      <c r="EB35" s="228"/>
    </row>
    <row r="36" spans="1:132" ht="15.75" customHeight="1" x14ac:dyDescent="0.25">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228"/>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row>
    <row r="37" spans="1:132" ht="15.75" customHeight="1" x14ac:dyDescent="0.25">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c r="CO37" s="228"/>
      <c r="CP37" s="228"/>
      <c r="CQ37" s="228"/>
      <c r="CR37" s="228"/>
      <c r="CS37" s="228"/>
      <c r="CT37" s="228"/>
      <c r="CU37" s="228"/>
      <c r="CV37" s="228"/>
      <c r="CW37" s="228"/>
      <c r="CX37" s="228"/>
      <c r="CY37" s="228"/>
      <c r="CZ37" s="228"/>
      <c r="DA37" s="228"/>
      <c r="DB37" s="228"/>
      <c r="DC37" s="228"/>
      <c r="DD37" s="228"/>
      <c r="DE37" s="228"/>
      <c r="DF37" s="228"/>
      <c r="DG37" s="228"/>
      <c r="DH37" s="228"/>
      <c r="DI37" s="228"/>
      <c r="DJ37" s="228"/>
      <c r="DK37" s="228"/>
      <c r="DL37" s="228"/>
      <c r="DM37" s="228"/>
      <c r="DN37" s="228"/>
      <c r="DO37" s="228"/>
      <c r="DP37" s="228"/>
      <c r="DQ37" s="228"/>
      <c r="DR37" s="228"/>
      <c r="DS37" s="228"/>
      <c r="DT37" s="228"/>
      <c r="DU37" s="228"/>
      <c r="DV37" s="228"/>
      <c r="DW37" s="228"/>
      <c r="DX37" s="228"/>
      <c r="DY37" s="228"/>
      <c r="DZ37" s="228"/>
      <c r="EA37" s="228"/>
      <c r="EB37" s="228"/>
    </row>
    <row r="38" spans="1:132" ht="15.75" customHeight="1" x14ac:dyDescent="0.25">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row>
    <row r="39" spans="1:132" ht="15.75" customHeight="1" x14ac:dyDescent="0.25">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8"/>
      <c r="CM39" s="228"/>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row>
    <row r="40" spans="1:132" ht="15.75" customHeight="1" x14ac:dyDescent="0.25">
      <c r="A40" s="228"/>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row>
    <row r="41" spans="1:132" ht="15.75" customHeight="1" x14ac:dyDescent="0.25">
      <c r="A41" s="228"/>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row>
    <row r="42" spans="1:132" ht="15.75" customHeight="1" x14ac:dyDescent="0.25">
      <c r="A42" s="228"/>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row>
    <row r="43" spans="1:132" ht="15.75" customHeight="1" x14ac:dyDescent="0.25">
      <c r="A43" s="228"/>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row>
    <row r="44" spans="1:132" ht="15.75" customHeight="1" x14ac:dyDescent="0.25">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228"/>
      <c r="BS44" s="228"/>
      <c r="BT44" s="228"/>
      <c r="BU44" s="228"/>
      <c r="BV44" s="228"/>
      <c r="BW44" s="228"/>
      <c r="BX44" s="228"/>
      <c r="BY44" s="228"/>
      <c r="BZ44" s="228"/>
      <c r="CA44" s="228"/>
      <c r="CB44" s="228"/>
      <c r="CC44" s="228"/>
      <c r="CD44" s="228"/>
      <c r="CE44" s="228"/>
      <c r="CF44" s="228"/>
      <c r="CG44" s="228"/>
      <c r="CH44" s="228"/>
      <c r="CI44" s="228"/>
      <c r="CJ44" s="228"/>
      <c r="CK44" s="228"/>
      <c r="CL44" s="228"/>
      <c r="CM44" s="228"/>
      <c r="CN44" s="228"/>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85"/>
      <c r="DZ44" s="285"/>
      <c r="EA44" s="285"/>
      <c r="EB44" s="285"/>
    </row>
    <row r="45" spans="1:132" ht="15.75" customHeight="1" x14ac:dyDescent="0.25">
      <c r="A45" s="228"/>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85"/>
      <c r="DZ45" s="285"/>
      <c r="EA45" s="285"/>
      <c r="EB45" s="285"/>
    </row>
    <row r="46" spans="1:132" ht="15.75" customHeight="1" x14ac:dyDescent="0.25">
      <c r="A46" s="228"/>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85"/>
      <c r="DZ46" s="285"/>
      <c r="EA46" s="285"/>
      <c r="EB46" s="285"/>
    </row>
    <row r="47" spans="1:132" ht="15.75" customHeight="1" x14ac:dyDescent="0.25">
      <c r="A47" s="228"/>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85"/>
      <c r="DZ47" s="285"/>
      <c r="EA47" s="285"/>
      <c r="EB47" s="285"/>
    </row>
    <row r="48" spans="1:132" ht="15.75" customHeight="1" x14ac:dyDescent="0.25">
      <c r="A48" s="22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85"/>
      <c r="DZ48" s="285"/>
      <c r="EA48" s="228" t="s">
        <v>1128</v>
      </c>
      <c r="EB48" s="285"/>
    </row>
    <row r="49" spans="1:132" ht="15.75" customHeight="1" x14ac:dyDescent="0.25">
      <c r="A49" s="228"/>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8"/>
      <c r="CB49" s="228"/>
      <c r="CC49" s="228"/>
      <c r="CD49" s="228"/>
      <c r="CE49" s="228"/>
      <c r="CF49" s="228"/>
      <c r="CG49" s="228"/>
      <c r="CH49" s="228"/>
      <c r="CI49" s="228"/>
      <c r="CJ49" s="228"/>
      <c r="CK49" s="228"/>
      <c r="CL49" s="228"/>
      <c r="CM49" s="228"/>
      <c r="CN49" s="228"/>
      <c r="CO49" s="228"/>
      <c r="CP49" s="228"/>
      <c r="CQ49" s="228"/>
      <c r="CR49" s="228"/>
      <c r="CS49" s="228"/>
      <c r="CT49" s="228"/>
      <c r="CU49" s="228"/>
      <c r="CV49" s="228"/>
      <c r="CW49" s="228"/>
      <c r="CX49" s="228"/>
      <c r="CY49" s="228"/>
      <c r="CZ49" s="228"/>
      <c r="DA49" s="228"/>
      <c r="DB49" s="228"/>
      <c r="DC49" s="228"/>
      <c r="DD49" s="228"/>
      <c r="DE49" s="228"/>
      <c r="DF49" s="228"/>
      <c r="DG49" s="228"/>
      <c r="DH49" s="228"/>
      <c r="DI49" s="228"/>
      <c r="DJ49" s="228"/>
      <c r="DK49" s="228"/>
      <c r="DL49" s="228"/>
      <c r="DM49" s="228"/>
      <c r="DN49" s="228"/>
      <c r="DO49" s="228"/>
      <c r="DP49" s="228"/>
      <c r="DQ49" s="228"/>
      <c r="DR49" s="228"/>
      <c r="DS49" s="228"/>
      <c r="DT49" s="228"/>
      <c r="DU49" s="228"/>
      <c r="DV49" s="228"/>
      <c r="DW49" s="228"/>
      <c r="DX49" s="228"/>
      <c r="DY49" s="285"/>
      <c r="DZ49" s="285"/>
      <c r="EA49" s="228" t="s">
        <v>1130</v>
      </c>
      <c r="EB49" s="285"/>
    </row>
    <row r="50" spans="1:132" ht="15.75" customHeight="1" x14ac:dyDescent="0.25">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85"/>
      <c r="DZ50" s="285"/>
      <c r="EA50" s="228" t="s">
        <v>1129</v>
      </c>
      <c r="EB50" s="285"/>
    </row>
    <row r="51" spans="1:132" ht="15.75" customHeight="1" x14ac:dyDescent="0.25">
      <c r="A51" s="228"/>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85"/>
      <c r="DZ51" s="285"/>
      <c r="EA51" s="285"/>
      <c r="EB51" s="285"/>
    </row>
    <row r="52" spans="1:132" ht="15.75" customHeight="1" x14ac:dyDescent="0.25">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85"/>
      <c r="DZ52" s="285"/>
      <c r="EA52" s="285"/>
      <c r="EB52" s="285"/>
    </row>
    <row r="53" spans="1:132" ht="15.75" customHeight="1" x14ac:dyDescent="0.25">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85"/>
      <c r="DZ53" s="285"/>
      <c r="EA53" s="285"/>
      <c r="EB53" s="285"/>
    </row>
    <row r="54" spans="1:132" ht="15.75" customHeight="1" x14ac:dyDescent="0.25">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8"/>
      <c r="BR54" s="228"/>
      <c r="BS54" s="228"/>
      <c r="BT54" s="228"/>
      <c r="BU54" s="228"/>
      <c r="BV54" s="228"/>
      <c r="BW54" s="228"/>
      <c r="BX54" s="228"/>
      <c r="BY54" s="228"/>
      <c r="BZ54" s="228"/>
      <c r="CA54" s="228"/>
      <c r="CB54" s="228"/>
      <c r="CC54" s="228"/>
      <c r="CD54" s="228"/>
      <c r="CE54" s="228"/>
      <c r="CF54" s="228"/>
      <c r="CG54" s="228"/>
      <c r="CH54" s="228"/>
      <c r="CI54" s="228"/>
      <c r="CJ54" s="228"/>
      <c r="CK54" s="228"/>
      <c r="CL54" s="228"/>
      <c r="CM54" s="228"/>
      <c r="CN54" s="228"/>
      <c r="CO54" s="228"/>
      <c r="CP54" s="228"/>
      <c r="CQ54" s="228"/>
      <c r="CR54" s="228"/>
      <c r="CS54" s="228"/>
      <c r="CT54" s="228"/>
      <c r="CU54" s="228"/>
      <c r="CV54" s="228"/>
      <c r="CW54" s="228"/>
      <c r="CX54" s="228"/>
      <c r="CY54" s="228"/>
      <c r="CZ54" s="228"/>
      <c r="DA54" s="228"/>
      <c r="DB54" s="228"/>
      <c r="DC54" s="228"/>
      <c r="DD54" s="228"/>
      <c r="DE54" s="228"/>
      <c r="DF54" s="228"/>
      <c r="DG54" s="228"/>
      <c r="DH54" s="228"/>
      <c r="DI54" s="228"/>
      <c r="DJ54" s="228"/>
      <c r="DK54" s="228"/>
      <c r="DL54" s="228"/>
      <c r="DM54" s="228"/>
      <c r="DN54" s="228"/>
      <c r="DO54" s="228"/>
      <c r="DP54" s="228"/>
      <c r="DQ54" s="228"/>
      <c r="DR54" s="228"/>
      <c r="DS54" s="228"/>
      <c r="DT54" s="228"/>
      <c r="DU54" s="228"/>
      <c r="DV54" s="228"/>
      <c r="DW54" s="228"/>
      <c r="DX54" s="228"/>
      <c r="DY54" s="285"/>
      <c r="DZ54" s="285"/>
      <c r="EA54" s="285"/>
      <c r="EB54" s="285"/>
    </row>
    <row r="55" spans="1:132" ht="15.75" customHeight="1" x14ac:dyDescent="0.25">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85"/>
      <c r="DZ55" s="285"/>
      <c r="EA55" s="285"/>
      <c r="EB55" s="285"/>
    </row>
    <row r="56" spans="1:132" ht="15.75" customHeight="1" x14ac:dyDescent="0.25">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row>
    <row r="57" spans="1:132" ht="15.75" customHeight="1" x14ac:dyDescent="0.25">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row>
    <row r="58" spans="1:132" ht="15.75" customHeight="1" x14ac:dyDescent="0.25">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row>
    <row r="59" spans="1:132" ht="15.75" customHeight="1" x14ac:dyDescent="0.25">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228"/>
      <c r="BY59" s="228"/>
      <c r="BZ59" s="228"/>
      <c r="CA59" s="228"/>
      <c r="CB59" s="228"/>
      <c r="CC59" s="228"/>
      <c r="CD59" s="228"/>
      <c r="CE59" s="228"/>
      <c r="CF59" s="228"/>
      <c r="CG59" s="228"/>
      <c r="CH59" s="228"/>
      <c r="CI59" s="228"/>
      <c r="CJ59" s="228"/>
      <c r="CK59" s="228"/>
      <c r="CL59" s="228"/>
      <c r="CM59" s="228"/>
      <c r="CN59" s="228"/>
      <c r="CO59" s="228"/>
      <c r="CP59" s="228"/>
      <c r="CQ59" s="228"/>
      <c r="CR59" s="228"/>
      <c r="CS59" s="228"/>
      <c r="CT59" s="228"/>
      <c r="CU59" s="228"/>
      <c r="CV59" s="228"/>
      <c r="CW59" s="228"/>
      <c r="CX59" s="228"/>
      <c r="CY59" s="228"/>
      <c r="CZ59" s="228"/>
      <c r="DA59" s="228"/>
      <c r="DB59" s="228"/>
      <c r="DC59" s="228"/>
      <c r="DD59" s="228"/>
      <c r="DE59" s="228"/>
      <c r="DF59" s="228"/>
      <c r="DG59" s="228"/>
      <c r="DH59" s="228"/>
      <c r="DI59" s="228"/>
      <c r="DJ59" s="228"/>
      <c r="DK59" s="228"/>
      <c r="DL59" s="228"/>
      <c r="DM59" s="228"/>
      <c r="DN59" s="228"/>
      <c r="DO59" s="228"/>
      <c r="DP59" s="228"/>
      <c r="DQ59" s="228"/>
      <c r="DR59" s="228"/>
      <c r="DS59" s="228"/>
      <c r="DT59" s="228"/>
      <c r="DU59" s="228"/>
      <c r="DV59" s="228"/>
      <c r="DW59" s="228"/>
      <c r="DX59" s="228"/>
      <c r="DY59" s="228"/>
      <c r="DZ59" s="228"/>
      <c r="EA59" s="228"/>
      <c r="EB59" s="228"/>
    </row>
    <row r="60" spans="1:132" ht="15.75" customHeight="1" x14ac:dyDescent="0.25">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row>
    <row r="61" spans="1:132" ht="15.75" customHeight="1" x14ac:dyDescent="0.25">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c r="BY61" s="228"/>
      <c r="BZ61" s="228"/>
      <c r="CA61" s="228"/>
      <c r="CB61" s="228"/>
      <c r="CC61" s="228"/>
      <c r="CD61" s="228"/>
      <c r="CE61" s="228"/>
      <c r="CF61" s="228"/>
      <c r="CG61" s="228"/>
      <c r="CH61" s="228"/>
      <c r="CI61" s="228"/>
      <c r="CJ61" s="228"/>
      <c r="CK61" s="228"/>
      <c r="CL61" s="228"/>
      <c r="CM61" s="228"/>
      <c r="CN61" s="228"/>
      <c r="CO61" s="228"/>
      <c r="CP61" s="228"/>
      <c r="CQ61" s="228"/>
      <c r="CR61" s="228"/>
      <c r="CS61" s="228"/>
      <c r="CT61" s="228"/>
      <c r="CU61" s="228"/>
      <c r="CV61" s="228"/>
      <c r="CW61" s="228"/>
      <c r="CX61" s="228"/>
      <c r="CY61" s="228"/>
      <c r="CZ61" s="228"/>
      <c r="DA61" s="228"/>
      <c r="DB61" s="228"/>
      <c r="DC61" s="228"/>
      <c r="DD61" s="228"/>
      <c r="DE61" s="228"/>
      <c r="DF61" s="228"/>
      <c r="DG61" s="228"/>
      <c r="DH61" s="228"/>
      <c r="DI61" s="228"/>
      <c r="DJ61" s="228"/>
      <c r="DK61" s="228"/>
      <c r="DL61" s="228"/>
      <c r="DM61" s="228"/>
      <c r="DN61" s="228"/>
      <c r="DO61" s="228"/>
      <c r="DP61" s="228"/>
      <c r="DQ61" s="228"/>
      <c r="DR61" s="228"/>
      <c r="DS61" s="228"/>
      <c r="DT61" s="228"/>
      <c r="DU61" s="228"/>
      <c r="DV61" s="228"/>
      <c r="DW61" s="228"/>
      <c r="DX61" s="228"/>
      <c r="DY61" s="228"/>
      <c r="DZ61" s="228"/>
      <c r="EA61" s="228"/>
      <c r="EB61" s="228"/>
    </row>
    <row r="62" spans="1:132" ht="15.75" customHeight="1" x14ac:dyDescent="0.25">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row>
    <row r="63" spans="1:132" ht="15.75" customHeight="1" x14ac:dyDescent="0.25">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8"/>
      <c r="BR63" s="228"/>
      <c r="BS63" s="228"/>
      <c r="BT63" s="228"/>
      <c r="BU63" s="228"/>
      <c r="BV63" s="228"/>
      <c r="BW63" s="228"/>
      <c r="BX63" s="228"/>
      <c r="BY63" s="228"/>
      <c r="BZ63" s="228"/>
      <c r="CA63" s="228"/>
      <c r="CB63" s="228"/>
      <c r="CC63" s="228"/>
      <c r="CD63" s="228"/>
      <c r="CE63" s="228"/>
      <c r="CF63" s="228"/>
      <c r="CG63" s="228"/>
      <c r="CH63" s="228"/>
      <c r="CI63" s="228"/>
      <c r="CJ63" s="228"/>
      <c r="CK63" s="228"/>
      <c r="CL63" s="228"/>
      <c r="CM63" s="228"/>
      <c r="CN63" s="228"/>
      <c r="CO63" s="228"/>
      <c r="CP63" s="228"/>
      <c r="CQ63" s="228"/>
      <c r="CR63" s="228"/>
      <c r="CS63" s="228"/>
      <c r="CT63" s="228"/>
      <c r="CU63" s="228"/>
      <c r="CV63" s="228"/>
      <c r="CW63" s="228"/>
      <c r="CX63" s="228"/>
      <c r="CY63" s="228"/>
      <c r="CZ63" s="228"/>
      <c r="DA63" s="228"/>
      <c r="DB63" s="228"/>
      <c r="DC63" s="228"/>
      <c r="DD63" s="228"/>
      <c r="DE63" s="228"/>
      <c r="DF63" s="228"/>
      <c r="DG63" s="228"/>
      <c r="DH63" s="228"/>
      <c r="DI63" s="228"/>
      <c r="DJ63" s="228"/>
      <c r="DK63" s="228"/>
      <c r="DL63" s="228"/>
      <c r="DM63" s="228"/>
      <c r="DN63" s="228"/>
      <c r="DO63" s="228"/>
      <c r="DP63" s="228"/>
      <c r="DQ63" s="228"/>
      <c r="DR63" s="228"/>
      <c r="DS63" s="228"/>
      <c r="DT63" s="228"/>
      <c r="DU63" s="228"/>
      <c r="DV63" s="228"/>
      <c r="DW63" s="228"/>
      <c r="DX63" s="228"/>
      <c r="DY63" s="228"/>
      <c r="DZ63" s="228"/>
      <c r="EA63" s="228"/>
      <c r="EB63" s="228"/>
    </row>
    <row r="64" spans="1:132" ht="15.75" customHeight="1" x14ac:dyDescent="0.25">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8"/>
      <c r="BN64" s="228"/>
      <c r="BO64" s="228"/>
      <c r="BP64" s="228"/>
      <c r="BQ64" s="228"/>
      <c r="BR64" s="228"/>
      <c r="BS64" s="228"/>
      <c r="BT64" s="228"/>
      <c r="BU64" s="228"/>
      <c r="BV64" s="228"/>
      <c r="BW64" s="228"/>
      <c r="BX64" s="228"/>
      <c r="BY64" s="228"/>
      <c r="BZ64" s="228"/>
      <c r="CA64" s="228"/>
      <c r="CB64" s="228"/>
      <c r="CC64" s="228"/>
      <c r="CD64" s="228"/>
      <c r="CE64" s="228"/>
      <c r="CF64" s="228"/>
      <c r="CG64" s="228"/>
      <c r="CH64" s="228"/>
      <c r="CI64" s="228"/>
      <c r="CJ64" s="228"/>
      <c r="CK64" s="228"/>
      <c r="CL64" s="228"/>
      <c r="CM64" s="228"/>
      <c r="CN64" s="228"/>
      <c r="CO64" s="228"/>
      <c r="CP64" s="228"/>
      <c r="CQ64" s="228"/>
      <c r="CR64" s="228"/>
      <c r="CS64" s="228"/>
      <c r="CT64" s="228"/>
      <c r="CU64" s="228"/>
      <c r="CV64" s="228"/>
      <c r="CW64" s="228"/>
      <c r="CX64" s="228"/>
      <c r="CY64" s="228"/>
      <c r="CZ64" s="228"/>
      <c r="DA64" s="228"/>
      <c r="DB64" s="228"/>
      <c r="DC64" s="228"/>
      <c r="DD64" s="228"/>
      <c r="DE64" s="228"/>
      <c r="DF64" s="228"/>
      <c r="DG64" s="228"/>
      <c r="DH64" s="228"/>
      <c r="DI64" s="228"/>
      <c r="DJ64" s="228"/>
      <c r="DK64" s="228"/>
      <c r="DL64" s="228"/>
      <c r="DM64" s="228"/>
      <c r="DN64" s="228"/>
      <c r="DO64" s="228"/>
      <c r="DP64" s="228"/>
      <c r="DQ64" s="228"/>
      <c r="DR64" s="228"/>
      <c r="DS64" s="228"/>
      <c r="DT64" s="228"/>
      <c r="DU64" s="228"/>
      <c r="DV64" s="228"/>
      <c r="DW64" s="228"/>
      <c r="DX64" s="228"/>
      <c r="DY64" s="228"/>
      <c r="DZ64" s="228"/>
      <c r="EA64" s="228"/>
      <c r="EB64" s="228"/>
    </row>
    <row r="65" spans="1:132" ht="15.75" customHeight="1" x14ac:dyDescent="0.25">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8"/>
      <c r="BU65" s="228"/>
      <c r="BV65" s="228"/>
      <c r="BW65" s="228"/>
      <c r="BX65" s="228"/>
      <c r="BY65" s="228"/>
      <c r="BZ65" s="228"/>
      <c r="CA65" s="228"/>
      <c r="CB65" s="228"/>
      <c r="CC65" s="228"/>
      <c r="CD65" s="228"/>
      <c r="CE65" s="228"/>
      <c r="CF65" s="228"/>
      <c r="CG65" s="228"/>
      <c r="CH65" s="228"/>
      <c r="CI65" s="228"/>
      <c r="CJ65" s="228"/>
      <c r="CK65" s="228"/>
      <c r="CL65" s="228"/>
      <c r="CM65" s="228"/>
      <c r="CN65" s="228"/>
      <c r="CO65" s="228"/>
      <c r="CP65" s="228"/>
      <c r="CQ65" s="228"/>
      <c r="CR65" s="228"/>
      <c r="CS65" s="228"/>
      <c r="CT65" s="228"/>
      <c r="CU65" s="228"/>
      <c r="CV65" s="228"/>
      <c r="CW65" s="228"/>
      <c r="CX65" s="228"/>
      <c r="CY65" s="228"/>
      <c r="CZ65" s="228"/>
      <c r="DA65" s="228"/>
      <c r="DB65" s="228"/>
      <c r="DC65" s="228"/>
      <c r="DD65" s="228"/>
      <c r="DE65" s="228"/>
      <c r="DF65" s="228"/>
      <c r="DG65" s="228"/>
      <c r="DH65" s="228"/>
      <c r="DI65" s="228"/>
      <c r="DJ65" s="228"/>
      <c r="DK65" s="228"/>
      <c r="DL65" s="228"/>
      <c r="DM65" s="228"/>
      <c r="DN65" s="228"/>
      <c r="DO65" s="228"/>
      <c r="DP65" s="228"/>
      <c r="DQ65" s="228"/>
      <c r="DR65" s="228"/>
      <c r="DS65" s="228"/>
      <c r="DT65" s="228"/>
      <c r="DU65" s="228"/>
      <c r="DV65" s="228"/>
      <c r="DW65" s="228"/>
      <c r="DX65" s="228"/>
      <c r="DY65" s="228"/>
      <c r="DZ65" s="228"/>
      <c r="EA65" s="228"/>
      <c r="EB65" s="228"/>
    </row>
    <row r="66" spans="1:132" ht="15.75" customHeight="1" x14ac:dyDescent="0.25">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8"/>
      <c r="BU66" s="228"/>
      <c r="BV66" s="228"/>
      <c r="BW66" s="228"/>
      <c r="BX66" s="228"/>
      <c r="BY66" s="228"/>
      <c r="BZ66" s="228"/>
      <c r="CA66" s="228"/>
      <c r="CB66" s="228"/>
      <c r="CC66" s="228"/>
      <c r="CD66" s="228"/>
      <c r="CE66" s="228"/>
      <c r="CF66" s="228"/>
      <c r="CG66" s="228"/>
      <c r="CH66" s="228"/>
      <c r="CI66" s="228"/>
      <c r="CJ66" s="228"/>
      <c r="CK66" s="228"/>
      <c r="CL66" s="228"/>
      <c r="CM66" s="228"/>
      <c r="CN66" s="228"/>
      <c r="CO66" s="228"/>
      <c r="CP66" s="228"/>
      <c r="CQ66" s="228"/>
      <c r="CR66" s="228"/>
      <c r="CS66" s="228"/>
      <c r="CT66" s="228"/>
      <c r="CU66" s="228"/>
      <c r="CV66" s="228"/>
      <c r="CW66" s="228"/>
      <c r="CX66" s="228"/>
      <c r="CY66" s="228"/>
      <c r="CZ66" s="228"/>
      <c r="DA66" s="228"/>
      <c r="DB66" s="228"/>
      <c r="DC66" s="228"/>
      <c r="DD66" s="228"/>
      <c r="DE66" s="228"/>
      <c r="DF66" s="228"/>
      <c r="DG66" s="228"/>
      <c r="DH66" s="228"/>
      <c r="DI66" s="228"/>
      <c r="DJ66" s="228"/>
      <c r="DK66" s="228"/>
      <c r="DL66" s="228"/>
      <c r="DM66" s="228"/>
      <c r="DN66" s="228"/>
      <c r="DO66" s="228"/>
      <c r="DP66" s="228"/>
      <c r="DQ66" s="228"/>
      <c r="DR66" s="228"/>
      <c r="DS66" s="228"/>
      <c r="DT66" s="228"/>
      <c r="DU66" s="228"/>
      <c r="DV66" s="228"/>
      <c r="DW66" s="228"/>
      <c r="DX66" s="228"/>
      <c r="DY66" s="228"/>
      <c r="DZ66" s="228"/>
      <c r="EA66" s="228"/>
      <c r="EB66" s="228"/>
    </row>
    <row r="67" spans="1:132" ht="15.75" customHeight="1" x14ac:dyDescent="0.25">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8"/>
      <c r="DI67" s="228"/>
      <c r="DJ67" s="228"/>
      <c r="DK67" s="228"/>
      <c r="DL67" s="228"/>
      <c r="DM67" s="228"/>
      <c r="DN67" s="228"/>
      <c r="DO67" s="228"/>
      <c r="DP67" s="228"/>
      <c r="DQ67" s="228"/>
      <c r="DR67" s="228"/>
      <c r="DS67" s="228"/>
      <c r="DT67" s="228"/>
      <c r="DU67" s="228"/>
      <c r="DV67" s="228"/>
      <c r="DW67" s="228"/>
      <c r="DX67" s="228"/>
      <c r="DY67" s="228"/>
      <c r="DZ67" s="228"/>
      <c r="EA67" s="228"/>
      <c r="EB67" s="228"/>
    </row>
    <row r="68" spans="1:132" ht="15.75" customHeight="1" x14ac:dyDescent="0.25">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8"/>
      <c r="BU68" s="228"/>
      <c r="BV68" s="228"/>
      <c r="BW68" s="228"/>
      <c r="BX68" s="228"/>
      <c r="BY68" s="228"/>
      <c r="BZ68" s="228"/>
      <c r="CA68" s="228"/>
      <c r="CB68" s="228"/>
      <c r="CC68" s="228"/>
      <c r="CD68" s="228"/>
      <c r="CE68" s="228"/>
      <c r="CF68" s="228"/>
      <c r="CG68" s="228"/>
      <c r="CH68" s="228"/>
      <c r="CI68" s="228"/>
      <c r="CJ68" s="228"/>
      <c r="CK68" s="228"/>
      <c r="CL68" s="228"/>
      <c r="CM68" s="228"/>
      <c r="CN68" s="228"/>
      <c r="CO68" s="228"/>
      <c r="CP68" s="228"/>
      <c r="CQ68" s="228"/>
      <c r="CR68" s="228"/>
      <c r="CS68" s="228"/>
      <c r="CT68" s="228"/>
      <c r="CU68" s="228"/>
      <c r="CV68" s="228"/>
      <c r="CW68" s="228"/>
      <c r="CX68" s="228"/>
      <c r="CY68" s="228"/>
      <c r="CZ68" s="228"/>
      <c r="DA68" s="228"/>
      <c r="DB68" s="228"/>
      <c r="DC68" s="228"/>
      <c r="DD68" s="228"/>
      <c r="DE68" s="228"/>
      <c r="DF68" s="228"/>
      <c r="DG68" s="228"/>
      <c r="DH68" s="228"/>
      <c r="DI68" s="228"/>
      <c r="DJ68" s="228"/>
      <c r="DK68" s="228"/>
      <c r="DL68" s="228"/>
      <c r="DM68" s="228"/>
      <c r="DN68" s="228"/>
      <c r="DO68" s="228"/>
      <c r="DP68" s="228"/>
      <c r="DQ68" s="228"/>
      <c r="DR68" s="228"/>
      <c r="DS68" s="228"/>
      <c r="DT68" s="228"/>
      <c r="DU68" s="228"/>
      <c r="DV68" s="228"/>
      <c r="DW68" s="228"/>
      <c r="DX68" s="228"/>
      <c r="DY68" s="228"/>
      <c r="DZ68" s="228"/>
      <c r="EA68" s="228"/>
      <c r="EB68" s="228"/>
    </row>
    <row r="69" spans="1:132" ht="15.75" customHeight="1" x14ac:dyDescent="0.25">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28"/>
      <c r="BN69" s="228"/>
      <c r="BO69" s="228"/>
      <c r="BP69" s="228"/>
      <c r="BQ69" s="228"/>
      <c r="BR69" s="228"/>
      <c r="BS69" s="228"/>
      <c r="BT69" s="228"/>
      <c r="BU69" s="228"/>
      <c r="BV69" s="228"/>
      <c r="BW69" s="228"/>
      <c r="BX69" s="228"/>
      <c r="BY69" s="228"/>
      <c r="BZ69" s="228"/>
      <c r="CA69" s="228"/>
      <c r="CB69" s="228"/>
      <c r="CC69" s="228"/>
      <c r="CD69" s="228"/>
      <c r="CE69" s="228"/>
      <c r="CF69" s="228"/>
      <c r="CG69" s="228"/>
      <c r="CH69" s="228"/>
      <c r="CI69" s="228"/>
      <c r="CJ69" s="228"/>
      <c r="CK69" s="228"/>
      <c r="CL69" s="228"/>
      <c r="CM69" s="228"/>
      <c r="CN69" s="228"/>
      <c r="CO69" s="228"/>
      <c r="CP69" s="228"/>
      <c r="CQ69" s="228"/>
      <c r="CR69" s="228"/>
      <c r="CS69" s="228"/>
      <c r="CT69" s="228"/>
      <c r="CU69" s="228"/>
      <c r="CV69" s="228"/>
      <c r="CW69" s="228"/>
      <c r="CX69" s="228"/>
      <c r="CY69" s="228"/>
      <c r="CZ69" s="228"/>
      <c r="DA69" s="228"/>
      <c r="DB69" s="228"/>
      <c r="DC69" s="228"/>
      <c r="DD69" s="228"/>
      <c r="DE69" s="228"/>
      <c r="DF69" s="228"/>
      <c r="DG69" s="228"/>
      <c r="DH69" s="228"/>
      <c r="DI69" s="228"/>
      <c r="DJ69" s="228"/>
      <c r="DK69" s="228"/>
      <c r="DL69" s="228"/>
      <c r="DM69" s="228"/>
      <c r="DN69" s="228"/>
      <c r="DO69" s="228"/>
      <c r="DP69" s="228"/>
      <c r="DQ69" s="228"/>
      <c r="DR69" s="228"/>
      <c r="DS69" s="228"/>
      <c r="DT69" s="228"/>
      <c r="DU69" s="228"/>
      <c r="DV69" s="228"/>
      <c r="DW69" s="228"/>
      <c r="DX69" s="228"/>
      <c r="DY69" s="228"/>
      <c r="DZ69" s="228"/>
      <c r="EA69" s="228"/>
      <c r="EB69" s="228"/>
    </row>
    <row r="70" spans="1:132" ht="15.75" customHeight="1" x14ac:dyDescent="0.25">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8"/>
      <c r="BI70" s="228"/>
      <c r="BJ70" s="228"/>
      <c r="BK70" s="228"/>
      <c r="BL70" s="228"/>
      <c r="BM70" s="228"/>
      <c r="BN70" s="228"/>
      <c r="BO70" s="228"/>
      <c r="BP70" s="228"/>
      <c r="BQ70" s="228"/>
      <c r="BR70" s="228"/>
      <c r="BS70" s="228"/>
      <c r="BT70" s="228"/>
      <c r="BU70" s="228"/>
      <c r="BV70" s="228"/>
      <c r="BW70" s="228"/>
      <c r="BX70" s="228"/>
      <c r="BY70" s="228"/>
      <c r="BZ70" s="228"/>
      <c r="CA70" s="228"/>
      <c r="CB70" s="228"/>
      <c r="CC70" s="228"/>
      <c r="CD70" s="228"/>
      <c r="CE70" s="228"/>
      <c r="CF70" s="228"/>
      <c r="CG70" s="228"/>
      <c r="CH70" s="228"/>
      <c r="CI70" s="228"/>
      <c r="CJ70" s="228"/>
      <c r="CK70" s="228"/>
      <c r="CL70" s="228"/>
      <c r="CM70" s="228"/>
      <c r="CN70" s="228"/>
      <c r="CO70" s="228"/>
      <c r="CP70" s="228"/>
      <c r="CQ70" s="228"/>
      <c r="CR70" s="228"/>
      <c r="CS70" s="228"/>
      <c r="CT70" s="228"/>
      <c r="CU70" s="228"/>
      <c r="CV70" s="228"/>
      <c r="CW70" s="228"/>
      <c r="CX70" s="228"/>
      <c r="CY70" s="228"/>
      <c r="CZ70" s="228"/>
      <c r="DA70" s="228"/>
      <c r="DB70" s="228"/>
      <c r="DC70" s="228"/>
      <c r="DD70" s="228"/>
      <c r="DE70" s="228"/>
      <c r="DF70" s="228"/>
      <c r="DG70" s="228"/>
      <c r="DH70" s="228"/>
      <c r="DI70" s="228"/>
      <c r="DJ70" s="228"/>
      <c r="DK70" s="228"/>
      <c r="DL70" s="228"/>
      <c r="DM70" s="228"/>
      <c r="DN70" s="228"/>
      <c r="DO70" s="228"/>
      <c r="DP70" s="228"/>
      <c r="DQ70" s="228"/>
      <c r="DR70" s="228"/>
      <c r="DS70" s="228"/>
      <c r="DT70" s="228"/>
      <c r="DU70" s="228"/>
      <c r="DV70" s="228"/>
      <c r="DW70" s="228"/>
      <c r="DX70" s="228"/>
      <c r="DY70" s="228"/>
      <c r="DZ70" s="228"/>
      <c r="EA70" s="228"/>
      <c r="EB70" s="228"/>
    </row>
    <row r="71" spans="1:132" ht="15.75" customHeight="1" x14ac:dyDescent="0.25">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8"/>
      <c r="AN71" s="228"/>
      <c r="AO71" s="228"/>
      <c r="AP71" s="228"/>
      <c r="AQ71" s="228"/>
      <c r="AR71" s="228"/>
      <c r="AS71" s="228"/>
      <c r="AT71" s="228"/>
      <c r="AU71" s="228"/>
      <c r="AV71" s="228"/>
      <c r="AW71" s="228"/>
      <c r="AX71" s="228"/>
      <c r="AY71" s="228"/>
      <c r="AZ71" s="228"/>
      <c r="BA71" s="228"/>
      <c r="BB71" s="228"/>
      <c r="BC71" s="228"/>
      <c r="BD71" s="228"/>
      <c r="BE71" s="228"/>
      <c r="BF71" s="228"/>
      <c r="BG71" s="228"/>
      <c r="BH71" s="228"/>
      <c r="BI71" s="228"/>
      <c r="BJ71" s="228"/>
      <c r="BK71" s="228"/>
      <c r="BL71" s="228"/>
      <c r="BM71" s="228"/>
      <c r="BN71" s="228"/>
      <c r="BO71" s="228"/>
      <c r="BP71" s="228"/>
      <c r="BQ71" s="228"/>
      <c r="BR71" s="228"/>
      <c r="BS71" s="228"/>
      <c r="BT71" s="228"/>
      <c r="BU71" s="228"/>
      <c r="BV71" s="228"/>
      <c r="BW71" s="228"/>
      <c r="BX71" s="228"/>
      <c r="BY71" s="228"/>
      <c r="BZ71" s="228"/>
      <c r="CA71" s="228"/>
      <c r="CB71" s="228"/>
      <c r="CC71" s="228"/>
      <c r="CD71" s="228"/>
      <c r="CE71" s="228"/>
      <c r="CF71" s="228"/>
      <c r="CG71" s="228"/>
      <c r="CH71" s="228"/>
      <c r="CI71" s="228"/>
      <c r="CJ71" s="228"/>
      <c r="CK71" s="228"/>
      <c r="CL71" s="228"/>
      <c r="CM71" s="228"/>
      <c r="CN71" s="228"/>
      <c r="CO71" s="228"/>
      <c r="CP71" s="228"/>
      <c r="CQ71" s="228"/>
      <c r="CR71" s="228"/>
      <c r="CS71" s="228"/>
      <c r="CT71" s="228"/>
      <c r="CU71" s="228"/>
      <c r="CV71" s="228"/>
      <c r="CW71" s="228"/>
      <c r="CX71" s="228"/>
      <c r="CY71" s="228"/>
      <c r="CZ71" s="228"/>
      <c r="DA71" s="228"/>
      <c r="DB71" s="228"/>
      <c r="DC71" s="228"/>
      <c r="DD71" s="228"/>
      <c r="DE71" s="228"/>
      <c r="DF71" s="228"/>
      <c r="DG71" s="228"/>
      <c r="DH71" s="228"/>
      <c r="DI71" s="228"/>
      <c r="DJ71" s="228"/>
      <c r="DK71" s="228"/>
      <c r="DL71" s="228"/>
      <c r="DM71" s="228"/>
      <c r="DN71" s="228"/>
      <c r="DO71" s="228"/>
      <c r="DP71" s="228"/>
      <c r="DQ71" s="228"/>
      <c r="DR71" s="228"/>
      <c r="DS71" s="228"/>
      <c r="DT71" s="228"/>
      <c r="DU71" s="228"/>
      <c r="DV71" s="228"/>
      <c r="DW71" s="228"/>
      <c r="DX71" s="228"/>
      <c r="DY71" s="228"/>
      <c r="DZ71" s="228"/>
      <c r="EA71" s="228"/>
      <c r="EB71" s="228"/>
    </row>
    <row r="72" spans="1:132" ht="15.75" customHeight="1" x14ac:dyDescent="0.25">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8"/>
      <c r="BI72" s="228"/>
      <c r="BJ72" s="228"/>
      <c r="BK72" s="228"/>
      <c r="BL72" s="228"/>
      <c r="BM72" s="228"/>
      <c r="BN72" s="228"/>
      <c r="BO72" s="228"/>
      <c r="BP72" s="228"/>
      <c r="BQ72" s="228"/>
      <c r="BR72" s="228"/>
      <c r="BS72" s="228"/>
      <c r="BT72" s="228"/>
      <c r="BU72" s="228"/>
      <c r="BV72" s="228"/>
      <c r="BW72" s="228"/>
      <c r="BX72" s="228"/>
      <c r="BY72" s="228"/>
      <c r="BZ72" s="228"/>
      <c r="CA72" s="228"/>
      <c r="CB72" s="228"/>
      <c r="CC72" s="228"/>
      <c r="CD72" s="228"/>
      <c r="CE72" s="228"/>
      <c r="CF72" s="228"/>
      <c r="CG72" s="228"/>
      <c r="CH72" s="228"/>
      <c r="CI72" s="228"/>
      <c r="CJ72" s="228"/>
      <c r="CK72" s="228"/>
      <c r="CL72" s="228"/>
      <c r="CM72" s="228"/>
      <c r="CN72" s="228"/>
      <c r="CO72" s="228"/>
      <c r="CP72" s="228"/>
      <c r="CQ72" s="228"/>
      <c r="CR72" s="228"/>
      <c r="CS72" s="228"/>
      <c r="CT72" s="228"/>
      <c r="CU72" s="228"/>
      <c r="CV72" s="228"/>
      <c r="CW72" s="228"/>
      <c r="CX72" s="228"/>
      <c r="CY72" s="228"/>
      <c r="CZ72" s="228"/>
      <c r="DA72" s="228"/>
      <c r="DB72" s="228"/>
      <c r="DC72" s="228"/>
      <c r="DD72" s="228"/>
      <c r="DE72" s="228"/>
      <c r="DF72" s="228"/>
      <c r="DG72" s="228"/>
      <c r="DH72" s="228"/>
      <c r="DI72" s="228"/>
      <c r="DJ72" s="228"/>
      <c r="DK72" s="228"/>
      <c r="DL72" s="228"/>
      <c r="DM72" s="228"/>
      <c r="DN72" s="228"/>
      <c r="DO72" s="228"/>
      <c r="DP72" s="228"/>
      <c r="DQ72" s="228"/>
      <c r="DR72" s="228"/>
      <c r="DS72" s="228"/>
      <c r="DT72" s="228"/>
      <c r="DU72" s="228"/>
      <c r="DV72" s="228"/>
      <c r="DW72" s="228"/>
      <c r="DX72" s="228"/>
      <c r="DY72" s="228"/>
      <c r="DZ72" s="228"/>
      <c r="EA72" s="228"/>
      <c r="EB72" s="228"/>
    </row>
    <row r="73" spans="1:132" ht="15.75" customHeight="1" x14ac:dyDescent="0.25">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28"/>
      <c r="BM73" s="228"/>
      <c r="BN73" s="228"/>
      <c r="BO73" s="228"/>
      <c r="BP73" s="228"/>
      <c r="BQ73" s="228"/>
      <c r="BR73" s="228"/>
      <c r="BS73" s="228"/>
      <c r="BT73" s="228"/>
      <c r="BU73" s="228"/>
      <c r="BV73" s="228"/>
      <c r="BW73" s="228"/>
      <c r="BX73" s="228"/>
      <c r="BY73" s="228"/>
      <c r="BZ73" s="228"/>
      <c r="CA73" s="228"/>
      <c r="CB73" s="228"/>
      <c r="CC73" s="228"/>
      <c r="CD73" s="228"/>
      <c r="CE73" s="228"/>
      <c r="CF73" s="228"/>
      <c r="CG73" s="228"/>
      <c r="CH73" s="228"/>
      <c r="CI73" s="228"/>
      <c r="CJ73" s="228"/>
      <c r="CK73" s="228"/>
      <c r="CL73" s="228"/>
      <c r="CM73" s="228"/>
      <c r="CN73" s="228"/>
      <c r="CO73" s="228"/>
      <c r="CP73" s="228"/>
      <c r="CQ73" s="228"/>
      <c r="CR73" s="228"/>
      <c r="CS73" s="228"/>
      <c r="CT73" s="228"/>
      <c r="CU73" s="228"/>
      <c r="CV73" s="228"/>
      <c r="CW73" s="228"/>
      <c r="CX73" s="228"/>
      <c r="CY73" s="228"/>
      <c r="CZ73" s="228"/>
      <c r="DA73" s="228"/>
      <c r="DB73" s="228"/>
      <c r="DC73" s="228"/>
      <c r="DD73" s="228"/>
      <c r="DE73" s="228"/>
      <c r="DF73" s="228"/>
      <c r="DG73" s="228"/>
      <c r="DH73" s="228"/>
      <c r="DI73" s="228"/>
      <c r="DJ73" s="228"/>
      <c r="DK73" s="228"/>
      <c r="DL73" s="228"/>
      <c r="DM73" s="228"/>
      <c r="DN73" s="228"/>
      <c r="DO73" s="228"/>
      <c r="DP73" s="228"/>
      <c r="DQ73" s="228"/>
      <c r="DR73" s="228"/>
      <c r="DS73" s="228"/>
      <c r="DT73" s="228"/>
      <c r="DU73" s="228"/>
      <c r="DV73" s="228"/>
      <c r="DW73" s="228"/>
      <c r="DX73" s="228"/>
      <c r="DY73" s="228"/>
      <c r="DZ73" s="228"/>
      <c r="EA73" s="228"/>
      <c r="EB73" s="228"/>
    </row>
    <row r="74" spans="1:132" ht="15.75" customHeight="1" x14ac:dyDescent="0.25">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228"/>
      <c r="AZ74" s="228"/>
      <c r="BA74" s="228"/>
      <c r="BB74" s="228"/>
      <c r="BC74" s="228"/>
      <c r="BD74" s="228"/>
      <c r="BE74" s="228"/>
      <c r="BF74" s="228"/>
      <c r="BG74" s="228"/>
      <c r="BH74" s="228"/>
      <c r="BI74" s="228"/>
      <c r="BJ74" s="228"/>
      <c r="BK74" s="228"/>
      <c r="BL74" s="228"/>
      <c r="BM74" s="228"/>
      <c r="BN74" s="228"/>
      <c r="BO74" s="228"/>
      <c r="BP74" s="228"/>
      <c r="BQ74" s="228"/>
      <c r="BR74" s="228"/>
      <c r="BS74" s="228"/>
      <c r="BT74" s="228"/>
      <c r="BU74" s="228"/>
      <c r="BV74" s="228"/>
      <c r="BW74" s="228"/>
      <c r="BX74" s="228"/>
      <c r="BY74" s="228"/>
      <c r="BZ74" s="228"/>
      <c r="CA74" s="228"/>
      <c r="CB74" s="228"/>
      <c r="CC74" s="228"/>
      <c r="CD74" s="228"/>
      <c r="CE74" s="228"/>
      <c r="CF74" s="228"/>
      <c r="CG74" s="228"/>
      <c r="CH74" s="228"/>
      <c r="CI74" s="228"/>
      <c r="CJ74" s="228"/>
      <c r="CK74" s="228"/>
      <c r="CL74" s="228"/>
      <c r="CM74" s="228"/>
      <c r="CN74" s="228"/>
      <c r="CO74" s="228"/>
      <c r="CP74" s="228"/>
      <c r="CQ74" s="228"/>
      <c r="CR74" s="228"/>
      <c r="CS74" s="228"/>
      <c r="CT74" s="228"/>
      <c r="CU74" s="228"/>
      <c r="CV74" s="228"/>
      <c r="CW74" s="228"/>
      <c r="CX74" s="228"/>
      <c r="CY74" s="228"/>
      <c r="CZ74" s="228"/>
      <c r="DA74" s="228"/>
      <c r="DB74" s="228"/>
      <c r="DC74" s="228"/>
      <c r="DD74" s="228"/>
      <c r="DE74" s="228"/>
      <c r="DF74" s="228"/>
      <c r="DG74" s="228"/>
      <c r="DH74" s="228"/>
      <c r="DI74" s="228"/>
      <c r="DJ74" s="228"/>
      <c r="DK74" s="228"/>
      <c r="DL74" s="228"/>
      <c r="DM74" s="228"/>
      <c r="DN74" s="228"/>
      <c r="DO74" s="228"/>
      <c r="DP74" s="228"/>
      <c r="DQ74" s="228"/>
      <c r="DR74" s="228"/>
      <c r="DS74" s="228"/>
      <c r="DT74" s="228"/>
      <c r="DU74" s="228"/>
      <c r="DV74" s="228"/>
      <c r="DW74" s="228"/>
      <c r="DX74" s="228"/>
      <c r="DY74" s="228"/>
      <c r="DZ74" s="228"/>
      <c r="EA74" s="228"/>
      <c r="EB74" s="228"/>
    </row>
    <row r="75" spans="1:132" ht="15.75" customHeight="1" x14ac:dyDescent="0.25">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8"/>
      <c r="BR75" s="228"/>
      <c r="BS75" s="228"/>
      <c r="BT75" s="228"/>
      <c r="BU75" s="228"/>
      <c r="BV75" s="228"/>
      <c r="BW75" s="228"/>
      <c r="BX75" s="228"/>
      <c r="BY75" s="228"/>
      <c r="BZ75" s="228"/>
      <c r="CA75" s="228"/>
      <c r="CB75" s="228"/>
      <c r="CC75" s="228"/>
      <c r="CD75" s="228"/>
      <c r="CE75" s="228"/>
      <c r="CF75" s="228"/>
      <c r="CG75" s="228"/>
      <c r="CH75" s="228"/>
      <c r="CI75" s="228"/>
      <c r="CJ75" s="228"/>
      <c r="CK75" s="228"/>
      <c r="CL75" s="228"/>
      <c r="CM75" s="228"/>
      <c r="CN75" s="228"/>
      <c r="CO75" s="228"/>
      <c r="CP75" s="228"/>
      <c r="CQ75" s="228"/>
      <c r="CR75" s="228"/>
      <c r="CS75" s="228"/>
      <c r="CT75" s="228"/>
      <c r="CU75" s="228"/>
      <c r="CV75" s="228"/>
      <c r="CW75" s="228"/>
      <c r="CX75" s="228"/>
      <c r="CY75" s="228"/>
      <c r="CZ75" s="228"/>
      <c r="DA75" s="228"/>
      <c r="DB75" s="228"/>
      <c r="DC75" s="228"/>
      <c r="DD75" s="228"/>
      <c r="DE75" s="228"/>
      <c r="DF75" s="228"/>
      <c r="DG75" s="228"/>
      <c r="DH75" s="228"/>
      <c r="DI75" s="228"/>
      <c r="DJ75" s="228"/>
      <c r="DK75" s="228"/>
      <c r="DL75" s="228"/>
      <c r="DM75" s="228"/>
      <c r="DN75" s="228"/>
      <c r="DO75" s="228"/>
      <c r="DP75" s="228"/>
      <c r="DQ75" s="228"/>
      <c r="DR75" s="228"/>
      <c r="DS75" s="228"/>
      <c r="DT75" s="228"/>
      <c r="DU75" s="228"/>
      <c r="DV75" s="228"/>
      <c r="DW75" s="228"/>
      <c r="DX75" s="228"/>
      <c r="DY75" s="228"/>
      <c r="DZ75" s="228"/>
      <c r="EA75" s="228"/>
      <c r="EB75" s="228"/>
    </row>
    <row r="76" spans="1:132" ht="15.75" customHeight="1" x14ac:dyDescent="0.25">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8"/>
      <c r="BQ76" s="228"/>
      <c r="BR76" s="228"/>
      <c r="BS76" s="228"/>
      <c r="BT76" s="228"/>
      <c r="BU76" s="228"/>
      <c r="BV76" s="228"/>
      <c r="BW76" s="228"/>
      <c r="BX76" s="228"/>
      <c r="BY76" s="228"/>
      <c r="BZ76" s="228"/>
      <c r="CA76" s="228"/>
      <c r="CB76" s="228"/>
      <c r="CC76" s="228"/>
      <c r="CD76" s="228"/>
      <c r="CE76" s="228"/>
      <c r="CF76" s="228"/>
      <c r="CG76" s="228"/>
      <c r="CH76" s="228"/>
      <c r="CI76" s="228"/>
      <c r="CJ76" s="228"/>
      <c r="CK76" s="228"/>
      <c r="CL76" s="228"/>
      <c r="CM76" s="228"/>
      <c r="CN76" s="228"/>
      <c r="CO76" s="228"/>
      <c r="CP76" s="228"/>
      <c r="CQ76" s="228"/>
      <c r="CR76" s="228"/>
      <c r="CS76" s="228"/>
      <c r="CT76" s="228"/>
      <c r="CU76" s="228"/>
      <c r="CV76" s="228"/>
      <c r="CW76" s="228"/>
      <c r="CX76" s="228"/>
      <c r="CY76" s="228"/>
      <c r="CZ76" s="228"/>
      <c r="DA76" s="228"/>
      <c r="DB76" s="228"/>
      <c r="DC76" s="228"/>
      <c r="DD76" s="228"/>
      <c r="DE76" s="228"/>
      <c r="DF76" s="228"/>
      <c r="DG76" s="228"/>
      <c r="DH76" s="228"/>
      <c r="DI76" s="228"/>
      <c r="DJ76" s="228"/>
      <c r="DK76" s="228"/>
      <c r="DL76" s="228"/>
      <c r="DM76" s="228"/>
      <c r="DN76" s="228"/>
      <c r="DO76" s="228"/>
      <c r="DP76" s="228"/>
      <c r="DQ76" s="228"/>
      <c r="DR76" s="228"/>
      <c r="DS76" s="228"/>
      <c r="DT76" s="228"/>
      <c r="DU76" s="228"/>
      <c r="DV76" s="228"/>
      <c r="DW76" s="228"/>
      <c r="DX76" s="228"/>
      <c r="DY76" s="228"/>
      <c r="DZ76" s="228"/>
      <c r="EA76" s="228"/>
      <c r="EB76" s="228"/>
    </row>
    <row r="77" spans="1:132" ht="15.75" customHeight="1" x14ac:dyDescent="0.25">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28"/>
      <c r="BM77" s="228"/>
      <c r="BN77" s="228"/>
      <c r="BO77" s="228"/>
      <c r="BP77" s="228"/>
      <c r="BQ77" s="228"/>
      <c r="BR77" s="228"/>
      <c r="BS77" s="228"/>
      <c r="BT77" s="228"/>
      <c r="BU77" s="228"/>
      <c r="BV77" s="228"/>
      <c r="BW77" s="228"/>
      <c r="BX77" s="228"/>
      <c r="BY77" s="228"/>
      <c r="BZ77" s="228"/>
      <c r="CA77" s="228"/>
      <c r="CB77" s="228"/>
      <c r="CC77" s="228"/>
      <c r="CD77" s="228"/>
      <c r="CE77" s="228"/>
      <c r="CF77" s="228"/>
      <c r="CG77" s="228"/>
      <c r="CH77" s="228"/>
      <c r="CI77" s="228"/>
      <c r="CJ77" s="228"/>
      <c r="CK77" s="228"/>
      <c r="CL77" s="228"/>
      <c r="CM77" s="228"/>
      <c r="CN77" s="228"/>
      <c r="CO77" s="228"/>
      <c r="CP77" s="228"/>
      <c r="CQ77" s="228"/>
      <c r="CR77" s="228"/>
      <c r="CS77" s="228"/>
      <c r="CT77" s="228"/>
      <c r="CU77" s="228"/>
      <c r="CV77" s="228"/>
      <c r="CW77" s="228"/>
      <c r="CX77" s="228"/>
      <c r="CY77" s="228"/>
      <c r="CZ77" s="228"/>
      <c r="DA77" s="228"/>
      <c r="DB77" s="228"/>
      <c r="DC77" s="228"/>
      <c r="DD77" s="228"/>
      <c r="DE77" s="228"/>
      <c r="DF77" s="228"/>
      <c r="DG77" s="228"/>
      <c r="DH77" s="228"/>
      <c r="DI77" s="228"/>
      <c r="DJ77" s="228"/>
      <c r="DK77" s="228"/>
      <c r="DL77" s="228"/>
      <c r="DM77" s="228"/>
      <c r="DN77" s="228"/>
      <c r="DO77" s="228"/>
      <c r="DP77" s="228"/>
      <c r="DQ77" s="228"/>
      <c r="DR77" s="228"/>
      <c r="DS77" s="228"/>
      <c r="DT77" s="228"/>
      <c r="DU77" s="228"/>
      <c r="DV77" s="228"/>
      <c r="DW77" s="228"/>
      <c r="DX77" s="228"/>
      <c r="DY77" s="228"/>
      <c r="DZ77" s="228"/>
      <c r="EA77" s="228"/>
      <c r="EB77" s="228"/>
    </row>
    <row r="78" spans="1:132" ht="15.75" customHeight="1" x14ac:dyDescent="0.25">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8"/>
      <c r="BX78" s="228"/>
      <c r="BY78" s="228"/>
      <c r="BZ78" s="228"/>
      <c r="CA78" s="228"/>
      <c r="CB78" s="228"/>
      <c r="CC78" s="228"/>
      <c r="CD78" s="228"/>
      <c r="CE78" s="228"/>
      <c r="CF78" s="228"/>
      <c r="CG78" s="228"/>
      <c r="CH78" s="228"/>
      <c r="CI78" s="228"/>
      <c r="CJ78" s="228"/>
      <c r="CK78" s="228"/>
      <c r="CL78" s="228"/>
      <c r="CM78" s="228"/>
      <c r="CN78" s="228"/>
      <c r="CO78" s="228"/>
      <c r="CP78" s="228"/>
      <c r="CQ78" s="228"/>
      <c r="CR78" s="228"/>
      <c r="CS78" s="228"/>
      <c r="CT78" s="228"/>
      <c r="CU78" s="228"/>
      <c r="CV78" s="228"/>
      <c r="CW78" s="228"/>
      <c r="CX78" s="228"/>
      <c r="CY78" s="228"/>
      <c r="CZ78" s="228"/>
      <c r="DA78" s="228"/>
      <c r="DB78" s="228"/>
      <c r="DC78" s="228"/>
      <c r="DD78" s="228"/>
      <c r="DE78" s="228"/>
      <c r="DF78" s="228"/>
      <c r="DG78" s="228"/>
      <c r="DH78" s="228"/>
      <c r="DI78" s="228"/>
      <c r="DJ78" s="228"/>
      <c r="DK78" s="228"/>
      <c r="DL78" s="228"/>
      <c r="DM78" s="228"/>
      <c r="DN78" s="228"/>
      <c r="DO78" s="228"/>
      <c r="DP78" s="228"/>
      <c r="DQ78" s="228"/>
      <c r="DR78" s="228"/>
      <c r="DS78" s="228"/>
      <c r="DT78" s="228"/>
      <c r="DU78" s="228"/>
      <c r="DV78" s="228"/>
      <c r="DW78" s="228"/>
      <c r="DX78" s="228"/>
      <c r="DY78" s="228"/>
      <c r="DZ78" s="228"/>
      <c r="EA78" s="228"/>
      <c r="EB78" s="228"/>
    </row>
    <row r="79" spans="1:132" ht="15.75" customHeight="1" x14ac:dyDescent="0.25">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c r="BI79" s="228"/>
      <c r="BJ79" s="228"/>
      <c r="BK79" s="228"/>
      <c r="BL79" s="228"/>
      <c r="BM79" s="228"/>
      <c r="BN79" s="228"/>
      <c r="BO79" s="228"/>
      <c r="BP79" s="228"/>
      <c r="BQ79" s="228"/>
      <c r="BR79" s="228"/>
      <c r="BS79" s="228"/>
      <c r="BT79" s="228"/>
      <c r="BU79" s="228"/>
      <c r="BV79" s="228"/>
      <c r="BW79" s="228"/>
      <c r="BX79" s="228"/>
      <c r="BY79" s="228"/>
      <c r="BZ79" s="228"/>
      <c r="CA79" s="228"/>
      <c r="CB79" s="228"/>
      <c r="CC79" s="228"/>
      <c r="CD79" s="228"/>
      <c r="CE79" s="228"/>
      <c r="CF79" s="228"/>
      <c r="CG79" s="228"/>
      <c r="CH79" s="228"/>
      <c r="CI79" s="228"/>
      <c r="CJ79" s="228"/>
      <c r="CK79" s="228"/>
      <c r="CL79" s="228"/>
      <c r="CM79" s="228"/>
      <c r="CN79" s="228"/>
      <c r="CO79" s="228"/>
      <c r="CP79" s="228"/>
      <c r="CQ79" s="228"/>
      <c r="CR79" s="228"/>
      <c r="CS79" s="228"/>
      <c r="CT79" s="228"/>
      <c r="CU79" s="228"/>
      <c r="CV79" s="228"/>
      <c r="CW79" s="228"/>
      <c r="CX79" s="228"/>
      <c r="CY79" s="228"/>
      <c r="CZ79" s="228"/>
      <c r="DA79" s="228"/>
      <c r="DB79" s="228"/>
      <c r="DC79" s="228"/>
      <c r="DD79" s="228"/>
      <c r="DE79" s="228"/>
      <c r="DF79" s="228"/>
      <c r="DG79" s="228"/>
      <c r="DH79" s="228"/>
      <c r="DI79" s="228"/>
      <c r="DJ79" s="228"/>
      <c r="DK79" s="228"/>
      <c r="DL79" s="228"/>
      <c r="DM79" s="228"/>
      <c r="DN79" s="228"/>
      <c r="DO79" s="228"/>
      <c r="DP79" s="228"/>
      <c r="DQ79" s="228"/>
      <c r="DR79" s="228"/>
      <c r="DS79" s="228"/>
      <c r="DT79" s="228"/>
      <c r="DU79" s="228"/>
      <c r="DV79" s="228"/>
      <c r="DW79" s="228"/>
      <c r="DX79" s="228"/>
      <c r="DY79" s="228"/>
      <c r="DZ79" s="228"/>
      <c r="EA79" s="228"/>
      <c r="EB79" s="228"/>
    </row>
    <row r="80" spans="1:132" ht="15.75" customHeight="1" x14ac:dyDescent="0.25">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28"/>
      <c r="BM80" s="228"/>
      <c r="BN80" s="228"/>
      <c r="BO80" s="228"/>
      <c r="BP80" s="228"/>
      <c r="BQ80" s="228"/>
      <c r="BR80" s="228"/>
      <c r="BS80" s="228"/>
      <c r="BT80" s="228"/>
      <c r="BU80" s="228"/>
      <c r="BV80" s="228"/>
      <c r="BW80" s="228"/>
      <c r="BX80" s="228"/>
      <c r="BY80" s="228"/>
      <c r="BZ80" s="228"/>
      <c r="CA80" s="228"/>
      <c r="CB80" s="228"/>
      <c r="CC80" s="228"/>
      <c r="CD80" s="228"/>
      <c r="CE80" s="228"/>
      <c r="CF80" s="228"/>
      <c r="CG80" s="228"/>
      <c r="CH80" s="228"/>
      <c r="CI80" s="228"/>
      <c r="CJ80" s="228"/>
      <c r="CK80" s="228"/>
      <c r="CL80" s="228"/>
      <c r="CM80" s="228"/>
      <c r="CN80" s="228"/>
      <c r="CO80" s="228"/>
      <c r="CP80" s="228"/>
      <c r="CQ80" s="228"/>
      <c r="CR80" s="228"/>
      <c r="CS80" s="228"/>
      <c r="CT80" s="228"/>
      <c r="CU80" s="228"/>
      <c r="CV80" s="228"/>
      <c r="CW80" s="228"/>
      <c r="CX80" s="228"/>
      <c r="CY80" s="228"/>
      <c r="CZ80" s="228"/>
      <c r="DA80" s="228"/>
      <c r="DB80" s="228"/>
      <c r="DC80" s="228"/>
      <c r="DD80" s="228"/>
      <c r="DE80" s="228"/>
      <c r="DF80" s="228"/>
      <c r="DG80" s="228"/>
      <c r="DH80" s="228"/>
      <c r="DI80" s="228"/>
      <c r="DJ80" s="228"/>
      <c r="DK80" s="228"/>
      <c r="DL80" s="228"/>
      <c r="DM80" s="228"/>
      <c r="DN80" s="228"/>
      <c r="DO80" s="228"/>
      <c r="DP80" s="228"/>
      <c r="DQ80" s="228"/>
      <c r="DR80" s="228"/>
      <c r="DS80" s="228"/>
      <c r="DT80" s="228"/>
      <c r="DU80" s="228"/>
      <c r="DV80" s="228"/>
      <c r="DW80" s="228"/>
      <c r="DX80" s="228"/>
      <c r="DY80" s="228"/>
      <c r="DZ80" s="228"/>
      <c r="EA80" s="228"/>
      <c r="EB80" s="228"/>
    </row>
    <row r="81" spans="1:132" ht="15.75" customHeight="1" x14ac:dyDescent="0.25">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8"/>
      <c r="BR81" s="228"/>
      <c r="BS81" s="228"/>
      <c r="BT81" s="228"/>
      <c r="BU81" s="228"/>
      <c r="BV81" s="228"/>
      <c r="BW81" s="228"/>
      <c r="BX81" s="228"/>
      <c r="BY81" s="228"/>
      <c r="BZ81" s="228"/>
      <c r="CA81" s="228"/>
      <c r="CB81" s="228"/>
      <c r="CC81" s="228"/>
      <c r="CD81" s="228"/>
      <c r="CE81" s="228"/>
      <c r="CF81" s="228"/>
      <c r="CG81" s="228"/>
      <c r="CH81" s="228"/>
      <c r="CI81" s="228"/>
      <c r="CJ81" s="228"/>
      <c r="CK81" s="228"/>
      <c r="CL81" s="228"/>
      <c r="CM81" s="228"/>
      <c r="CN81" s="228"/>
      <c r="CO81" s="228"/>
      <c r="CP81" s="228"/>
      <c r="CQ81" s="228"/>
      <c r="CR81" s="228"/>
      <c r="CS81" s="228"/>
      <c r="CT81" s="228"/>
      <c r="CU81" s="228"/>
      <c r="CV81" s="228"/>
      <c r="CW81" s="228"/>
      <c r="CX81" s="228"/>
      <c r="CY81" s="228"/>
      <c r="CZ81" s="228"/>
      <c r="DA81" s="228"/>
      <c r="DB81" s="228"/>
      <c r="DC81" s="228"/>
      <c r="DD81" s="228"/>
      <c r="DE81" s="228"/>
      <c r="DF81" s="228"/>
      <c r="DG81" s="228"/>
      <c r="DH81" s="228"/>
      <c r="DI81" s="228"/>
      <c r="DJ81" s="228"/>
      <c r="DK81" s="228"/>
      <c r="DL81" s="228"/>
      <c r="DM81" s="228"/>
      <c r="DN81" s="228"/>
      <c r="DO81" s="228"/>
      <c r="DP81" s="228"/>
      <c r="DQ81" s="228"/>
      <c r="DR81" s="228"/>
      <c r="DS81" s="228"/>
      <c r="DT81" s="228"/>
      <c r="DU81" s="228"/>
      <c r="DV81" s="228"/>
      <c r="DW81" s="228"/>
      <c r="DX81" s="228"/>
      <c r="DY81" s="228"/>
      <c r="DZ81" s="228"/>
      <c r="EA81" s="228"/>
      <c r="EB81" s="228"/>
    </row>
    <row r="82" spans="1:132" ht="15.75" customHeight="1" x14ac:dyDescent="0.25">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8"/>
      <c r="BR82" s="228"/>
      <c r="BS82" s="228"/>
      <c r="BT82" s="228"/>
      <c r="BU82" s="228"/>
      <c r="BV82" s="228"/>
      <c r="BW82" s="228"/>
      <c r="BX82" s="228"/>
      <c r="BY82" s="228"/>
      <c r="BZ82" s="228"/>
      <c r="CA82" s="228"/>
      <c r="CB82" s="228"/>
      <c r="CC82" s="228"/>
      <c r="CD82" s="228"/>
      <c r="CE82" s="228"/>
      <c r="CF82" s="228"/>
      <c r="CG82" s="228"/>
      <c r="CH82" s="228"/>
      <c r="CI82" s="228"/>
      <c r="CJ82" s="228"/>
      <c r="CK82" s="228"/>
      <c r="CL82" s="228"/>
      <c r="CM82" s="228"/>
      <c r="CN82" s="228"/>
      <c r="CO82" s="228"/>
      <c r="CP82" s="228"/>
      <c r="CQ82" s="228"/>
      <c r="CR82" s="228"/>
      <c r="CS82" s="228"/>
      <c r="CT82" s="228"/>
      <c r="CU82" s="228"/>
      <c r="CV82" s="228"/>
      <c r="CW82" s="228"/>
      <c r="CX82" s="228"/>
      <c r="CY82" s="228"/>
      <c r="CZ82" s="228"/>
      <c r="DA82" s="228"/>
      <c r="DB82" s="228"/>
      <c r="DC82" s="228"/>
      <c r="DD82" s="228"/>
      <c r="DE82" s="228"/>
      <c r="DF82" s="228"/>
      <c r="DG82" s="228"/>
      <c r="DH82" s="228"/>
      <c r="DI82" s="228"/>
      <c r="DJ82" s="228"/>
      <c r="DK82" s="228"/>
      <c r="DL82" s="228"/>
      <c r="DM82" s="228"/>
      <c r="DN82" s="228"/>
      <c r="DO82" s="228"/>
      <c r="DP82" s="228"/>
      <c r="DQ82" s="228"/>
      <c r="DR82" s="228"/>
      <c r="DS82" s="228"/>
      <c r="DT82" s="228"/>
      <c r="DU82" s="228"/>
      <c r="DV82" s="228"/>
      <c r="DW82" s="228"/>
      <c r="DX82" s="228"/>
      <c r="DY82" s="228"/>
      <c r="DZ82" s="228"/>
      <c r="EA82" s="228"/>
      <c r="EB82" s="228"/>
    </row>
    <row r="83" spans="1:132" ht="15.75" customHeight="1" x14ac:dyDescent="0.25">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8"/>
      <c r="BR83" s="228"/>
      <c r="BS83" s="228"/>
      <c r="BT83" s="228"/>
      <c r="BU83" s="228"/>
      <c r="BV83" s="228"/>
      <c r="BW83" s="228"/>
      <c r="BX83" s="228"/>
      <c r="BY83" s="228"/>
      <c r="BZ83" s="228"/>
      <c r="CA83" s="228"/>
      <c r="CB83" s="228"/>
      <c r="CC83" s="228"/>
      <c r="CD83" s="228"/>
      <c r="CE83" s="228"/>
      <c r="CF83" s="228"/>
      <c r="CG83" s="228"/>
      <c r="CH83" s="228"/>
      <c r="CI83" s="228"/>
      <c r="CJ83" s="228"/>
      <c r="CK83" s="228"/>
      <c r="CL83" s="228"/>
      <c r="CM83" s="228"/>
      <c r="CN83" s="228"/>
      <c r="CO83" s="228"/>
      <c r="CP83" s="228"/>
      <c r="CQ83" s="228"/>
      <c r="CR83" s="228"/>
      <c r="CS83" s="228"/>
      <c r="CT83" s="228"/>
      <c r="CU83" s="228"/>
      <c r="CV83" s="228"/>
      <c r="CW83" s="228"/>
      <c r="CX83" s="228"/>
      <c r="CY83" s="228"/>
      <c r="CZ83" s="228"/>
      <c r="DA83" s="228"/>
      <c r="DB83" s="228"/>
      <c r="DC83" s="228"/>
      <c r="DD83" s="228"/>
      <c r="DE83" s="228"/>
      <c r="DF83" s="228"/>
      <c r="DG83" s="228"/>
      <c r="DH83" s="228"/>
      <c r="DI83" s="228"/>
      <c r="DJ83" s="228"/>
      <c r="DK83" s="228"/>
      <c r="DL83" s="228"/>
      <c r="DM83" s="228"/>
      <c r="DN83" s="228"/>
      <c r="DO83" s="228"/>
      <c r="DP83" s="228"/>
      <c r="DQ83" s="228"/>
      <c r="DR83" s="228"/>
      <c r="DS83" s="228"/>
      <c r="DT83" s="228"/>
      <c r="DU83" s="228"/>
      <c r="DV83" s="228"/>
      <c r="DW83" s="228"/>
      <c r="DX83" s="228"/>
      <c r="DY83" s="228"/>
      <c r="DZ83" s="228"/>
      <c r="EA83" s="228"/>
      <c r="EB83" s="228"/>
    </row>
    <row r="84" spans="1:132" ht="15.75" customHeight="1" x14ac:dyDescent="0.25">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28"/>
      <c r="BM84" s="228"/>
      <c r="BN84" s="228"/>
      <c r="BO84" s="228"/>
      <c r="BP84" s="228"/>
      <c r="BQ84" s="228"/>
      <c r="BR84" s="228"/>
      <c r="BS84" s="228"/>
      <c r="BT84" s="228"/>
      <c r="BU84" s="228"/>
      <c r="BV84" s="228"/>
      <c r="BW84" s="228"/>
      <c r="BX84" s="228"/>
      <c r="BY84" s="228"/>
      <c r="BZ84" s="228"/>
      <c r="CA84" s="228"/>
      <c r="CB84" s="228"/>
      <c r="CC84" s="228"/>
      <c r="CD84" s="228"/>
      <c r="CE84" s="228"/>
      <c r="CF84" s="228"/>
      <c r="CG84" s="228"/>
      <c r="CH84" s="228"/>
      <c r="CI84" s="228"/>
      <c r="CJ84" s="228"/>
      <c r="CK84" s="228"/>
      <c r="CL84" s="228"/>
      <c r="CM84" s="228"/>
      <c r="CN84" s="228"/>
      <c r="CO84" s="228"/>
      <c r="CP84" s="228"/>
      <c r="CQ84" s="228"/>
      <c r="CR84" s="228"/>
      <c r="CS84" s="228"/>
      <c r="CT84" s="228"/>
      <c r="CU84" s="228"/>
      <c r="CV84" s="228"/>
      <c r="CW84" s="228"/>
      <c r="CX84" s="228"/>
      <c r="CY84" s="228"/>
      <c r="CZ84" s="228"/>
      <c r="DA84" s="228"/>
      <c r="DB84" s="228"/>
      <c r="DC84" s="228"/>
      <c r="DD84" s="228"/>
      <c r="DE84" s="228"/>
      <c r="DF84" s="228"/>
      <c r="DG84" s="228"/>
      <c r="DH84" s="228"/>
      <c r="DI84" s="228"/>
      <c r="DJ84" s="228"/>
      <c r="DK84" s="228"/>
      <c r="DL84" s="228"/>
      <c r="DM84" s="228"/>
      <c r="DN84" s="228"/>
      <c r="DO84" s="228"/>
      <c r="DP84" s="228"/>
      <c r="DQ84" s="228"/>
      <c r="DR84" s="228"/>
      <c r="DS84" s="228"/>
      <c r="DT84" s="228"/>
      <c r="DU84" s="228"/>
      <c r="DV84" s="228"/>
      <c r="DW84" s="228"/>
      <c r="DX84" s="228"/>
      <c r="DY84" s="228"/>
      <c r="DZ84" s="228"/>
      <c r="EA84" s="228"/>
      <c r="EB84" s="228"/>
    </row>
    <row r="85" spans="1:132" ht="15.75" customHeight="1" x14ac:dyDescent="0.25">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28"/>
      <c r="BN85" s="228"/>
      <c r="BO85" s="228"/>
      <c r="BP85" s="228"/>
      <c r="BQ85" s="228"/>
      <c r="BR85" s="228"/>
      <c r="BS85" s="228"/>
      <c r="BT85" s="228"/>
      <c r="BU85" s="228"/>
      <c r="BV85" s="228"/>
      <c r="BW85" s="228"/>
      <c r="BX85" s="228"/>
      <c r="BY85" s="228"/>
      <c r="BZ85" s="228"/>
      <c r="CA85" s="228"/>
      <c r="CB85" s="228"/>
      <c r="CC85" s="228"/>
      <c r="CD85" s="228"/>
      <c r="CE85" s="228"/>
      <c r="CF85" s="228"/>
      <c r="CG85" s="228"/>
      <c r="CH85" s="228"/>
      <c r="CI85" s="228"/>
      <c r="CJ85" s="228"/>
      <c r="CK85" s="228"/>
      <c r="CL85" s="228"/>
      <c r="CM85" s="228"/>
      <c r="CN85" s="228"/>
      <c r="CO85" s="228"/>
      <c r="CP85" s="228"/>
      <c r="CQ85" s="228"/>
      <c r="CR85" s="228"/>
      <c r="CS85" s="228"/>
      <c r="CT85" s="228"/>
      <c r="CU85" s="228"/>
      <c r="CV85" s="228"/>
      <c r="CW85" s="228"/>
      <c r="CX85" s="228"/>
      <c r="CY85" s="228"/>
      <c r="CZ85" s="228"/>
      <c r="DA85" s="228"/>
      <c r="DB85" s="228"/>
      <c r="DC85" s="228"/>
      <c r="DD85" s="228"/>
      <c r="DE85" s="228"/>
      <c r="DF85" s="228"/>
      <c r="DG85" s="228"/>
      <c r="DH85" s="228"/>
      <c r="DI85" s="228"/>
      <c r="DJ85" s="228"/>
      <c r="DK85" s="228"/>
      <c r="DL85" s="228"/>
      <c r="DM85" s="228"/>
      <c r="DN85" s="228"/>
      <c r="DO85" s="228"/>
      <c r="DP85" s="228"/>
      <c r="DQ85" s="228"/>
      <c r="DR85" s="228"/>
      <c r="DS85" s="228"/>
      <c r="DT85" s="228"/>
      <c r="DU85" s="228"/>
      <c r="DV85" s="228"/>
      <c r="DW85" s="228"/>
      <c r="DX85" s="228"/>
      <c r="DY85" s="228"/>
      <c r="DZ85" s="228"/>
      <c r="EA85" s="228"/>
      <c r="EB85" s="228"/>
    </row>
    <row r="86" spans="1:132" ht="15.75" customHeight="1" x14ac:dyDescent="0.25">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c r="BT86" s="228"/>
      <c r="BU86" s="228"/>
      <c r="BV86" s="228"/>
      <c r="BW86" s="228"/>
      <c r="BX86" s="228"/>
      <c r="BY86" s="228"/>
      <c r="BZ86" s="228"/>
      <c r="CA86" s="228"/>
      <c r="CB86" s="228"/>
      <c r="CC86" s="228"/>
      <c r="CD86" s="228"/>
      <c r="CE86" s="228"/>
      <c r="CF86" s="228"/>
      <c r="CG86" s="228"/>
      <c r="CH86" s="228"/>
      <c r="CI86" s="228"/>
      <c r="CJ86" s="228"/>
      <c r="CK86" s="228"/>
      <c r="CL86" s="228"/>
      <c r="CM86" s="228"/>
      <c r="CN86" s="228"/>
      <c r="CO86" s="228"/>
      <c r="CP86" s="228"/>
      <c r="CQ86" s="228"/>
      <c r="CR86" s="228"/>
      <c r="CS86" s="228"/>
      <c r="CT86" s="228"/>
      <c r="CU86" s="228"/>
      <c r="CV86" s="228"/>
      <c r="CW86" s="228"/>
      <c r="CX86" s="228"/>
      <c r="CY86" s="228"/>
      <c r="CZ86" s="228"/>
      <c r="DA86" s="228"/>
      <c r="DB86" s="228"/>
      <c r="DC86" s="228"/>
      <c r="DD86" s="228"/>
      <c r="DE86" s="228"/>
      <c r="DF86" s="228"/>
      <c r="DG86" s="228"/>
      <c r="DH86" s="228"/>
      <c r="DI86" s="228"/>
      <c r="DJ86" s="228"/>
      <c r="DK86" s="228"/>
      <c r="DL86" s="228"/>
      <c r="DM86" s="228"/>
      <c r="DN86" s="228"/>
      <c r="DO86" s="228"/>
      <c r="DP86" s="228"/>
      <c r="DQ86" s="228"/>
      <c r="DR86" s="228"/>
      <c r="DS86" s="228"/>
      <c r="DT86" s="228"/>
      <c r="DU86" s="228"/>
      <c r="DV86" s="228"/>
      <c r="DW86" s="228"/>
      <c r="DX86" s="228"/>
      <c r="DY86" s="228"/>
      <c r="DZ86" s="228"/>
      <c r="EA86" s="228"/>
      <c r="EB86" s="228"/>
    </row>
    <row r="87" spans="1:132" ht="15.75" customHeight="1" x14ac:dyDescent="0.25">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28"/>
      <c r="BT87" s="228"/>
      <c r="BU87" s="228"/>
      <c r="BV87" s="228"/>
      <c r="BW87" s="228"/>
      <c r="BX87" s="228"/>
      <c r="BY87" s="228"/>
      <c r="BZ87" s="228"/>
      <c r="CA87" s="228"/>
      <c r="CB87" s="228"/>
      <c r="CC87" s="228"/>
      <c r="CD87" s="228"/>
      <c r="CE87" s="228"/>
      <c r="CF87" s="228"/>
      <c r="CG87" s="228"/>
      <c r="CH87" s="228"/>
      <c r="CI87" s="228"/>
      <c r="CJ87" s="228"/>
      <c r="CK87" s="228"/>
      <c r="CL87" s="228"/>
      <c r="CM87" s="228"/>
      <c r="CN87" s="228"/>
      <c r="CO87" s="228"/>
      <c r="CP87" s="228"/>
      <c r="CQ87" s="228"/>
      <c r="CR87" s="228"/>
      <c r="CS87" s="228"/>
      <c r="CT87" s="228"/>
      <c r="CU87" s="228"/>
      <c r="CV87" s="228"/>
      <c r="CW87" s="228"/>
      <c r="CX87" s="228"/>
      <c r="CY87" s="228"/>
      <c r="CZ87" s="228"/>
      <c r="DA87" s="228"/>
      <c r="DB87" s="228"/>
      <c r="DC87" s="228"/>
      <c r="DD87" s="228"/>
      <c r="DE87" s="228"/>
      <c r="DF87" s="228"/>
      <c r="DG87" s="228"/>
      <c r="DH87" s="228"/>
      <c r="DI87" s="228"/>
      <c r="DJ87" s="228"/>
      <c r="DK87" s="228"/>
      <c r="DL87" s="228"/>
      <c r="DM87" s="228"/>
      <c r="DN87" s="228"/>
      <c r="DO87" s="228"/>
      <c r="DP87" s="228"/>
      <c r="DQ87" s="228"/>
      <c r="DR87" s="228"/>
      <c r="DS87" s="228"/>
      <c r="DT87" s="228"/>
      <c r="DU87" s="228"/>
      <c r="DV87" s="228"/>
      <c r="DW87" s="228"/>
      <c r="DX87" s="228"/>
      <c r="DY87" s="228"/>
      <c r="DZ87" s="228"/>
      <c r="EA87" s="228"/>
      <c r="EB87" s="228"/>
    </row>
    <row r="88" spans="1:132" ht="15.75" customHeight="1" x14ac:dyDescent="0.25">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28"/>
      <c r="BN88" s="228"/>
      <c r="BO88" s="228"/>
      <c r="BP88" s="228"/>
      <c r="BQ88" s="228"/>
      <c r="BR88" s="228"/>
      <c r="BS88" s="228"/>
      <c r="BT88" s="228"/>
      <c r="BU88" s="228"/>
      <c r="BV88" s="228"/>
      <c r="BW88" s="228"/>
      <c r="BX88" s="228"/>
      <c r="BY88" s="228"/>
      <c r="BZ88" s="228"/>
      <c r="CA88" s="228"/>
      <c r="CB88" s="228"/>
      <c r="CC88" s="228"/>
      <c r="CD88" s="228"/>
      <c r="CE88" s="228"/>
      <c r="CF88" s="228"/>
      <c r="CG88" s="228"/>
      <c r="CH88" s="228"/>
      <c r="CI88" s="228"/>
      <c r="CJ88" s="228"/>
      <c r="CK88" s="228"/>
      <c r="CL88" s="228"/>
      <c r="CM88" s="228"/>
      <c r="CN88" s="228"/>
      <c r="CO88" s="228"/>
      <c r="CP88" s="228"/>
      <c r="CQ88" s="228"/>
      <c r="CR88" s="228"/>
      <c r="CS88" s="228"/>
      <c r="CT88" s="228"/>
      <c r="CU88" s="228"/>
      <c r="CV88" s="228"/>
      <c r="CW88" s="228"/>
      <c r="CX88" s="228"/>
      <c r="CY88" s="228"/>
      <c r="CZ88" s="228"/>
      <c r="DA88" s="228"/>
      <c r="DB88" s="228"/>
      <c r="DC88" s="228"/>
      <c r="DD88" s="228"/>
      <c r="DE88" s="228"/>
      <c r="DF88" s="228"/>
      <c r="DG88" s="228"/>
      <c r="DH88" s="228"/>
      <c r="DI88" s="228"/>
      <c r="DJ88" s="228"/>
      <c r="DK88" s="228"/>
      <c r="DL88" s="228"/>
      <c r="DM88" s="228"/>
      <c r="DN88" s="228"/>
      <c r="DO88" s="228"/>
      <c r="DP88" s="228"/>
      <c r="DQ88" s="228"/>
      <c r="DR88" s="228"/>
      <c r="DS88" s="228"/>
      <c r="DT88" s="228"/>
      <c r="DU88" s="228"/>
      <c r="DV88" s="228"/>
      <c r="DW88" s="228"/>
      <c r="DX88" s="228"/>
      <c r="DY88" s="228"/>
      <c r="DZ88" s="228"/>
      <c r="EA88" s="228"/>
      <c r="EB88" s="228"/>
    </row>
    <row r="89" spans="1:132" ht="15.75" customHeight="1" x14ac:dyDescent="0.25">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8"/>
      <c r="BR89" s="228"/>
      <c r="BS89" s="228"/>
      <c r="BT89" s="228"/>
      <c r="BU89" s="228"/>
      <c r="BV89" s="228"/>
      <c r="BW89" s="228"/>
      <c r="BX89" s="228"/>
      <c r="BY89" s="228"/>
      <c r="BZ89" s="228"/>
      <c r="CA89" s="228"/>
      <c r="CB89" s="228"/>
      <c r="CC89" s="228"/>
      <c r="CD89" s="228"/>
      <c r="CE89" s="228"/>
      <c r="CF89" s="228"/>
      <c r="CG89" s="228"/>
      <c r="CH89" s="228"/>
      <c r="CI89" s="228"/>
      <c r="CJ89" s="228"/>
      <c r="CK89" s="228"/>
      <c r="CL89" s="228"/>
      <c r="CM89" s="228"/>
      <c r="CN89" s="228"/>
      <c r="CO89" s="228"/>
      <c r="CP89" s="228"/>
      <c r="CQ89" s="228"/>
      <c r="CR89" s="228"/>
      <c r="CS89" s="228"/>
      <c r="CT89" s="228"/>
      <c r="CU89" s="228"/>
      <c r="CV89" s="228"/>
      <c r="CW89" s="228"/>
      <c r="CX89" s="228"/>
      <c r="CY89" s="228"/>
      <c r="CZ89" s="228"/>
      <c r="DA89" s="228"/>
      <c r="DB89" s="228"/>
      <c r="DC89" s="228"/>
      <c r="DD89" s="228"/>
      <c r="DE89" s="228"/>
      <c r="DF89" s="228"/>
      <c r="DG89" s="228"/>
      <c r="DH89" s="228"/>
      <c r="DI89" s="228"/>
      <c r="DJ89" s="228"/>
      <c r="DK89" s="228"/>
      <c r="DL89" s="228"/>
      <c r="DM89" s="228"/>
      <c r="DN89" s="228"/>
      <c r="DO89" s="228"/>
      <c r="DP89" s="228"/>
      <c r="DQ89" s="228"/>
      <c r="DR89" s="228"/>
      <c r="DS89" s="228"/>
      <c r="DT89" s="228"/>
      <c r="DU89" s="228"/>
      <c r="DV89" s="228"/>
      <c r="DW89" s="228"/>
      <c r="DX89" s="228"/>
      <c r="DY89" s="228"/>
      <c r="DZ89" s="228"/>
      <c r="EA89" s="228"/>
      <c r="EB89" s="228"/>
    </row>
    <row r="90" spans="1:132" ht="15.75" customHeight="1" x14ac:dyDescent="0.25">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8"/>
      <c r="BR90" s="228"/>
      <c r="BS90" s="228"/>
      <c r="BT90" s="228"/>
      <c r="BU90" s="228"/>
      <c r="BV90" s="228"/>
      <c r="BW90" s="228"/>
      <c r="BX90" s="228"/>
      <c r="BY90" s="228"/>
      <c r="BZ90" s="228"/>
      <c r="CA90" s="228"/>
      <c r="CB90" s="228"/>
      <c r="CC90" s="228"/>
      <c r="CD90" s="228"/>
      <c r="CE90" s="228"/>
      <c r="CF90" s="228"/>
      <c r="CG90" s="228"/>
      <c r="CH90" s="228"/>
      <c r="CI90" s="228"/>
      <c r="CJ90" s="228"/>
      <c r="CK90" s="228"/>
      <c r="CL90" s="228"/>
      <c r="CM90" s="228"/>
      <c r="CN90" s="228"/>
      <c r="CO90" s="228"/>
      <c r="CP90" s="228"/>
      <c r="CQ90" s="228"/>
      <c r="CR90" s="228"/>
      <c r="CS90" s="228"/>
      <c r="CT90" s="228"/>
      <c r="CU90" s="228"/>
      <c r="CV90" s="228"/>
      <c r="CW90" s="228"/>
      <c r="CX90" s="228"/>
      <c r="CY90" s="228"/>
      <c r="CZ90" s="228"/>
      <c r="DA90" s="228"/>
      <c r="DB90" s="228"/>
      <c r="DC90" s="228"/>
      <c r="DD90" s="228"/>
      <c r="DE90" s="228"/>
      <c r="DF90" s="228"/>
      <c r="DG90" s="228"/>
      <c r="DH90" s="228"/>
      <c r="DI90" s="228"/>
      <c r="DJ90" s="228"/>
      <c r="DK90" s="228"/>
      <c r="DL90" s="228"/>
      <c r="DM90" s="228"/>
      <c r="DN90" s="228"/>
      <c r="DO90" s="228"/>
      <c r="DP90" s="228"/>
      <c r="DQ90" s="228"/>
      <c r="DR90" s="228"/>
      <c r="DS90" s="228"/>
      <c r="DT90" s="228"/>
      <c r="DU90" s="228"/>
      <c r="DV90" s="228"/>
      <c r="DW90" s="228"/>
      <c r="DX90" s="228"/>
      <c r="DY90" s="228"/>
      <c r="DZ90" s="228"/>
      <c r="EA90" s="228"/>
      <c r="EB90" s="228"/>
    </row>
    <row r="91" spans="1:132" ht="15.75" customHeight="1" x14ac:dyDescent="0.25">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28"/>
      <c r="BN91" s="228"/>
      <c r="BO91" s="228"/>
      <c r="BP91" s="228"/>
      <c r="BQ91" s="228"/>
      <c r="BR91" s="228"/>
      <c r="BS91" s="228"/>
      <c r="BT91" s="228"/>
      <c r="BU91" s="228"/>
      <c r="BV91" s="228"/>
      <c r="BW91" s="228"/>
      <c r="BX91" s="228"/>
      <c r="BY91" s="228"/>
      <c r="BZ91" s="228"/>
      <c r="CA91" s="228"/>
      <c r="CB91" s="228"/>
      <c r="CC91" s="228"/>
      <c r="CD91" s="228"/>
      <c r="CE91" s="228"/>
      <c r="CF91" s="228"/>
      <c r="CG91" s="228"/>
      <c r="CH91" s="228"/>
      <c r="CI91" s="228"/>
      <c r="CJ91" s="228"/>
      <c r="CK91" s="228"/>
      <c r="CL91" s="228"/>
      <c r="CM91" s="228"/>
      <c r="CN91" s="228"/>
      <c r="CO91" s="228"/>
      <c r="CP91" s="228"/>
      <c r="CQ91" s="228"/>
      <c r="CR91" s="228"/>
      <c r="CS91" s="228"/>
      <c r="CT91" s="228"/>
      <c r="CU91" s="228"/>
      <c r="CV91" s="228"/>
      <c r="CW91" s="228"/>
      <c r="CX91" s="228"/>
      <c r="CY91" s="228"/>
      <c r="CZ91" s="228"/>
      <c r="DA91" s="228"/>
      <c r="DB91" s="228"/>
      <c r="DC91" s="228"/>
      <c r="DD91" s="228"/>
      <c r="DE91" s="228"/>
      <c r="DF91" s="228"/>
      <c r="DG91" s="228"/>
      <c r="DH91" s="228"/>
      <c r="DI91" s="228"/>
      <c r="DJ91" s="228"/>
      <c r="DK91" s="228"/>
      <c r="DL91" s="228"/>
      <c r="DM91" s="228"/>
      <c r="DN91" s="228"/>
      <c r="DO91" s="228"/>
      <c r="DP91" s="228"/>
      <c r="DQ91" s="228"/>
      <c r="DR91" s="228"/>
      <c r="DS91" s="228"/>
      <c r="DT91" s="228"/>
      <c r="DU91" s="228"/>
      <c r="DV91" s="228"/>
      <c r="DW91" s="228"/>
      <c r="DX91" s="228"/>
      <c r="DY91" s="228"/>
      <c r="DZ91" s="228"/>
      <c r="EA91" s="228"/>
      <c r="EB91" s="228"/>
    </row>
    <row r="92" spans="1:132" ht="15.75" customHeight="1" x14ac:dyDescent="0.25">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228"/>
      <c r="BO92" s="228"/>
      <c r="BP92" s="228"/>
      <c r="BQ92" s="228"/>
      <c r="BR92" s="228"/>
      <c r="BS92" s="228"/>
      <c r="BT92" s="228"/>
      <c r="BU92" s="228"/>
      <c r="BV92" s="228"/>
      <c r="BW92" s="228"/>
      <c r="BX92" s="228"/>
      <c r="BY92" s="228"/>
      <c r="BZ92" s="228"/>
      <c r="CA92" s="228"/>
      <c r="CB92" s="228"/>
      <c r="CC92" s="228"/>
      <c r="CD92" s="228"/>
      <c r="CE92" s="228"/>
      <c r="CF92" s="228"/>
      <c r="CG92" s="228"/>
      <c r="CH92" s="228"/>
      <c r="CI92" s="228"/>
      <c r="CJ92" s="228"/>
      <c r="CK92" s="228"/>
      <c r="CL92" s="228"/>
      <c r="CM92" s="228"/>
      <c r="CN92" s="228"/>
      <c r="CO92" s="228"/>
      <c r="CP92" s="228"/>
      <c r="CQ92" s="228"/>
      <c r="CR92" s="228"/>
      <c r="CS92" s="228"/>
      <c r="CT92" s="228"/>
      <c r="CU92" s="228"/>
      <c r="CV92" s="228"/>
      <c r="CW92" s="228"/>
      <c r="CX92" s="228"/>
      <c r="CY92" s="228"/>
      <c r="CZ92" s="228"/>
      <c r="DA92" s="228"/>
      <c r="DB92" s="228"/>
      <c r="DC92" s="228"/>
      <c r="DD92" s="228"/>
      <c r="DE92" s="228"/>
      <c r="DF92" s="228"/>
      <c r="DG92" s="228"/>
      <c r="DH92" s="228"/>
      <c r="DI92" s="228"/>
      <c r="DJ92" s="228"/>
      <c r="DK92" s="228"/>
      <c r="DL92" s="228"/>
      <c r="DM92" s="228"/>
      <c r="DN92" s="228"/>
      <c r="DO92" s="228"/>
      <c r="DP92" s="228"/>
      <c r="DQ92" s="228"/>
      <c r="DR92" s="228"/>
      <c r="DS92" s="228"/>
      <c r="DT92" s="228"/>
      <c r="DU92" s="228"/>
      <c r="DV92" s="228"/>
      <c r="DW92" s="228"/>
      <c r="DX92" s="228"/>
      <c r="DY92" s="228"/>
      <c r="DZ92" s="228"/>
      <c r="EA92" s="228"/>
      <c r="EB92" s="228"/>
    </row>
    <row r="93" spans="1:132" ht="15.75" customHeight="1" x14ac:dyDescent="0.25">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28"/>
      <c r="BM93" s="228"/>
      <c r="BN93" s="228"/>
      <c r="BO93" s="228"/>
      <c r="BP93" s="228"/>
      <c r="BQ93" s="228"/>
      <c r="BR93" s="228"/>
      <c r="BS93" s="228"/>
      <c r="BT93" s="228"/>
      <c r="BU93" s="228"/>
      <c r="BV93" s="228"/>
      <c r="BW93" s="228"/>
      <c r="BX93" s="228"/>
      <c r="BY93" s="228"/>
      <c r="BZ93" s="228"/>
      <c r="CA93" s="228"/>
      <c r="CB93" s="228"/>
      <c r="CC93" s="228"/>
      <c r="CD93" s="228"/>
      <c r="CE93" s="228"/>
      <c r="CF93" s="228"/>
      <c r="CG93" s="228"/>
      <c r="CH93" s="228"/>
      <c r="CI93" s="228"/>
      <c r="CJ93" s="228"/>
      <c r="CK93" s="228"/>
      <c r="CL93" s="228"/>
      <c r="CM93" s="228"/>
      <c r="CN93" s="228"/>
      <c r="CO93" s="228"/>
      <c r="CP93" s="228"/>
      <c r="CQ93" s="228"/>
      <c r="CR93" s="228"/>
      <c r="CS93" s="228"/>
      <c r="CT93" s="228"/>
      <c r="CU93" s="228"/>
      <c r="CV93" s="228"/>
      <c r="CW93" s="228"/>
      <c r="CX93" s="228"/>
      <c r="CY93" s="228"/>
      <c r="CZ93" s="228"/>
      <c r="DA93" s="228"/>
      <c r="DB93" s="228"/>
      <c r="DC93" s="228"/>
      <c r="DD93" s="228"/>
      <c r="DE93" s="228"/>
      <c r="DF93" s="228"/>
      <c r="DG93" s="228"/>
      <c r="DH93" s="228"/>
      <c r="DI93" s="228"/>
      <c r="DJ93" s="228"/>
      <c r="DK93" s="228"/>
      <c r="DL93" s="228"/>
      <c r="DM93" s="228"/>
      <c r="DN93" s="228"/>
      <c r="DO93" s="228"/>
      <c r="DP93" s="228"/>
      <c r="DQ93" s="228"/>
      <c r="DR93" s="228"/>
      <c r="DS93" s="228"/>
      <c r="DT93" s="228"/>
      <c r="DU93" s="228"/>
      <c r="DV93" s="228"/>
      <c r="DW93" s="228"/>
      <c r="DX93" s="228"/>
      <c r="DY93" s="228"/>
      <c r="DZ93" s="228"/>
      <c r="EA93" s="228"/>
      <c r="EB93" s="228"/>
    </row>
    <row r="94" spans="1:132" ht="15.75" customHeight="1" x14ac:dyDescent="0.25">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8"/>
      <c r="AW94" s="228"/>
      <c r="AX94" s="228"/>
      <c r="AY94" s="228"/>
      <c r="AZ94" s="228"/>
      <c r="BA94" s="228"/>
      <c r="BB94" s="228"/>
      <c r="BC94" s="228"/>
      <c r="BD94" s="228"/>
      <c r="BE94" s="228"/>
      <c r="BF94" s="228"/>
      <c r="BG94" s="228"/>
      <c r="BH94" s="228"/>
      <c r="BI94" s="228"/>
      <c r="BJ94" s="228"/>
      <c r="BK94" s="228"/>
      <c r="BL94" s="228"/>
      <c r="BM94" s="228"/>
      <c r="BN94" s="228"/>
      <c r="BO94" s="228"/>
      <c r="BP94" s="228"/>
      <c r="BQ94" s="228"/>
      <c r="BR94" s="228"/>
      <c r="BS94" s="228"/>
      <c r="BT94" s="228"/>
      <c r="BU94" s="228"/>
      <c r="BV94" s="228"/>
      <c r="BW94" s="228"/>
      <c r="BX94" s="228"/>
      <c r="BY94" s="228"/>
      <c r="BZ94" s="228"/>
      <c r="CA94" s="228"/>
      <c r="CB94" s="228"/>
      <c r="CC94" s="228"/>
      <c r="CD94" s="228"/>
      <c r="CE94" s="228"/>
      <c r="CF94" s="228"/>
      <c r="CG94" s="228"/>
      <c r="CH94" s="228"/>
      <c r="CI94" s="228"/>
      <c r="CJ94" s="228"/>
      <c r="CK94" s="228"/>
      <c r="CL94" s="228"/>
      <c r="CM94" s="228"/>
      <c r="CN94" s="228"/>
      <c r="CO94" s="228"/>
      <c r="CP94" s="228"/>
      <c r="CQ94" s="228"/>
      <c r="CR94" s="228"/>
      <c r="CS94" s="228"/>
      <c r="CT94" s="228"/>
      <c r="CU94" s="228"/>
      <c r="CV94" s="228"/>
      <c r="CW94" s="228"/>
      <c r="CX94" s="228"/>
      <c r="CY94" s="228"/>
      <c r="CZ94" s="228"/>
      <c r="DA94" s="228"/>
      <c r="DB94" s="228"/>
      <c r="DC94" s="228"/>
      <c r="DD94" s="228"/>
      <c r="DE94" s="228"/>
      <c r="DF94" s="228"/>
      <c r="DG94" s="228"/>
      <c r="DH94" s="228"/>
      <c r="DI94" s="228"/>
      <c r="DJ94" s="228"/>
      <c r="DK94" s="228"/>
      <c r="DL94" s="228"/>
      <c r="DM94" s="228"/>
      <c r="DN94" s="228"/>
      <c r="DO94" s="228"/>
      <c r="DP94" s="228"/>
      <c r="DQ94" s="228"/>
      <c r="DR94" s="228"/>
      <c r="DS94" s="228"/>
      <c r="DT94" s="228"/>
      <c r="DU94" s="228"/>
      <c r="DV94" s="228"/>
      <c r="DW94" s="228"/>
      <c r="DX94" s="228"/>
      <c r="DY94" s="228"/>
      <c r="DZ94" s="228"/>
      <c r="EA94" s="228"/>
      <c r="EB94" s="228"/>
    </row>
    <row r="95" spans="1:132" ht="15.75" customHeight="1" x14ac:dyDescent="0.25">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8"/>
      <c r="AP95" s="228"/>
      <c r="AQ95" s="228"/>
      <c r="AR95" s="228"/>
      <c r="AS95" s="228"/>
      <c r="AT95" s="228"/>
      <c r="AU95" s="228"/>
      <c r="AV95" s="228"/>
      <c r="AW95" s="228"/>
      <c r="AX95" s="228"/>
      <c r="AY95" s="228"/>
      <c r="AZ95" s="228"/>
      <c r="BA95" s="228"/>
      <c r="BB95" s="228"/>
      <c r="BC95" s="228"/>
      <c r="BD95" s="228"/>
      <c r="BE95" s="228"/>
      <c r="BF95" s="228"/>
      <c r="BG95" s="228"/>
      <c r="BH95" s="228"/>
      <c r="BI95" s="228"/>
      <c r="BJ95" s="228"/>
      <c r="BK95" s="228"/>
      <c r="BL95" s="228"/>
      <c r="BM95" s="228"/>
      <c r="BN95" s="228"/>
      <c r="BO95" s="228"/>
      <c r="BP95" s="228"/>
      <c r="BQ95" s="228"/>
      <c r="BR95" s="228"/>
      <c r="BS95" s="228"/>
      <c r="BT95" s="228"/>
      <c r="BU95" s="228"/>
      <c r="BV95" s="228"/>
      <c r="BW95" s="228"/>
      <c r="BX95" s="228"/>
      <c r="BY95" s="228"/>
      <c r="BZ95" s="228"/>
      <c r="CA95" s="228"/>
      <c r="CB95" s="228"/>
      <c r="CC95" s="228"/>
      <c r="CD95" s="228"/>
      <c r="CE95" s="228"/>
      <c r="CF95" s="228"/>
      <c r="CG95" s="228"/>
      <c r="CH95" s="228"/>
      <c r="CI95" s="228"/>
      <c r="CJ95" s="228"/>
      <c r="CK95" s="228"/>
      <c r="CL95" s="228"/>
      <c r="CM95" s="228"/>
      <c r="CN95" s="228"/>
      <c r="CO95" s="228"/>
      <c r="CP95" s="228"/>
      <c r="CQ95" s="228"/>
      <c r="CR95" s="228"/>
      <c r="CS95" s="228"/>
      <c r="CT95" s="228"/>
      <c r="CU95" s="228"/>
      <c r="CV95" s="228"/>
      <c r="CW95" s="228"/>
      <c r="CX95" s="228"/>
      <c r="CY95" s="228"/>
      <c r="CZ95" s="228"/>
      <c r="DA95" s="228"/>
      <c r="DB95" s="228"/>
      <c r="DC95" s="228"/>
      <c r="DD95" s="228"/>
      <c r="DE95" s="228"/>
      <c r="DF95" s="228"/>
      <c r="DG95" s="228"/>
      <c r="DH95" s="228"/>
      <c r="DI95" s="228"/>
      <c r="DJ95" s="228"/>
      <c r="DK95" s="228"/>
      <c r="DL95" s="228"/>
      <c r="DM95" s="228"/>
      <c r="DN95" s="228"/>
      <c r="DO95" s="228"/>
      <c r="DP95" s="228"/>
      <c r="DQ95" s="228"/>
      <c r="DR95" s="228"/>
      <c r="DS95" s="228"/>
      <c r="DT95" s="228"/>
      <c r="DU95" s="228"/>
      <c r="DV95" s="228"/>
      <c r="DW95" s="228"/>
      <c r="DX95" s="228"/>
      <c r="DY95" s="228"/>
      <c r="DZ95" s="228"/>
      <c r="EA95" s="228"/>
      <c r="EB95" s="228"/>
    </row>
    <row r="96" spans="1:132" ht="15.75" customHeight="1" x14ac:dyDescent="0.25">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8"/>
      <c r="BH96" s="228"/>
      <c r="BI96" s="228"/>
      <c r="BJ96" s="228"/>
      <c r="BK96" s="228"/>
      <c r="BL96" s="228"/>
      <c r="BM96" s="228"/>
      <c r="BN96" s="228"/>
      <c r="BO96" s="228"/>
      <c r="BP96" s="228"/>
      <c r="BQ96" s="228"/>
      <c r="BR96" s="228"/>
      <c r="BS96" s="228"/>
      <c r="BT96" s="228"/>
      <c r="BU96" s="228"/>
      <c r="BV96" s="228"/>
      <c r="BW96" s="228"/>
      <c r="BX96" s="228"/>
      <c r="BY96" s="228"/>
      <c r="BZ96" s="228"/>
      <c r="CA96" s="228"/>
      <c r="CB96" s="228"/>
      <c r="CC96" s="228"/>
      <c r="CD96" s="228"/>
      <c r="CE96" s="228"/>
      <c r="CF96" s="228"/>
      <c r="CG96" s="228"/>
      <c r="CH96" s="228"/>
      <c r="CI96" s="228"/>
      <c r="CJ96" s="228"/>
      <c r="CK96" s="228"/>
      <c r="CL96" s="228"/>
      <c r="CM96" s="228"/>
      <c r="CN96" s="228"/>
      <c r="CO96" s="228"/>
      <c r="CP96" s="228"/>
      <c r="CQ96" s="228"/>
      <c r="CR96" s="228"/>
      <c r="CS96" s="228"/>
      <c r="CT96" s="228"/>
      <c r="CU96" s="228"/>
      <c r="CV96" s="228"/>
      <c r="CW96" s="228"/>
      <c r="CX96" s="228"/>
      <c r="CY96" s="228"/>
      <c r="CZ96" s="228"/>
      <c r="DA96" s="228"/>
      <c r="DB96" s="228"/>
      <c r="DC96" s="228"/>
      <c r="DD96" s="228"/>
      <c r="DE96" s="228"/>
      <c r="DF96" s="228"/>
      <c r="DG96" s="228"/>
      <c r="DH96" s="228"/>
      <c r="DI96" s="228"/>
      <c r="DJ96" s="228"/>
      <c r="DK96" s="228"/>
      <c r="DL96" s="228"/>
      <c r="DM96" s="228"/>
      <c r="DN96" s="228"/>
      <c r="DO96" s="228"/>
      <c r="DP96" s="228"/>
      <c r="DQ96" s="228"/>
      <c r="DR96" s="228"/>
      <c r="DS96" s="228"/>
      <c r="DT96" s="228"/>
      <c r="DU96" s="228"/>
      <c r="DV96" s="228"/>
      <c r="DW96" s="228"/>
      <c r="DX96" s="228"/>
      <c r="DY96" s="228"/>
      <c r="DZ96" s="228"/>
      <c r="EA96" s="228"/>
      <c r="EB96" s="228"/>
    </row>
    <row r="97" spans="1:132" ht="15.75" customHeight="1" x14ac:dyDescent="0.25">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8"/>
      <c r="AZ97" s="228"/>
      <c r="BA97" s="228"/>
      <c r="BB97" s="228"/>
      <c r="BC97" s="228"/>
      <c r="BD97" s="228"/>
      <c r="BE97" s="228"/>
      <c r="BF97" s="228"/>
      <c r="BG97" s="228"/>
      <c r="BH97" s="228"/>
      <c r="BI97" s="228"/>
      <c r="BJ97" s="228"/>
      <c r="BK97" s="228"/>
      <c r="BL97" s="228"/>
      <c r="BM97" s="228"/>
      <c r="BN97" s="228"/>
      <c r="BO97" s="228"/>
      <c r="BP97" s="228"/>
      <c r="BQ97" s="228"/>
      <c r="BR97" s="228"/>
      <c r="BS97" s="228"/>
      <c r="BT97" s="228"/>
      <c r="BU97" s="228"/>
      <c r="BV97" s="228"/>
      <c r="BW97" s="228"/>
      <c r="BX97" s="228"/>
      <c r="BY97" s="228"/>
      <c r="BZ97" s="228"/>
      <c r="CA97" s="228"/>
      <c r="CB97" s="228"/>
      <c r="CC97" s="228"/>
      <c r="CD97" s="228"/>
      <c r="CE97" s="228"/>
      <c r="CF97" s="228"/>
      <c r="CG97" s="228"/>
      <c r="CH97" s="228"/>
      <c r="CI97" s="228"/>
      <c r="CJ97" s="228"/>
      <c r="CK97" s="228"/>
      <c r="CL97" s="228"/>
      <c r="CM97" s="228"/>
      <c r="CN97" s="228"/>
      <c r="CO97" s="228"/>
      <c r="CP97" s="228"/>
      <c r="CQ97" s="228"/>
      <c r="CR97" s="228"/>
      <c r="CS97" s="228"/>
      <c r="CT97" s="228"/>
      <c r="CU97" s="228"/>
      <c r="CV97" s="228"/>
      <c r="CW97" s="228"/>
      <c r="CX97" s="228"/>
      <c r="CY97" s="228"/>
      <c r="CZ97" s="228"/>
      <c r="DA97" s="228"/>
      <c r="DB97" s="228"/>
      <c r="DC97" s="228"/>
      <c r="DD97" s="228"/>
      <c r="DE97" s="228"/>
      <c r="DF97" s="228"/>
      <c r="DG97" s="228"/>
      <c r="DH97" s="228"/>
      <c r="DI97" s="228"/>
      <c r="DJ97" s="228"/>
      <c r="DK97" s="228"/>
      <c r="DL97" s="228"/>
      <c r="DM97" s="228"/>
      <c r="DN97" s="228"/>
      <c r="DO97" s="228"/>
      <c r="DP97" s="228"/>
      <c r="DQ97" s="228"/>
      <c r="DR97" s="228"/>
      <c r="DS97" s="228"/>
      <c r="DT97" s="228"/>
      <c r="DU97" s="228"/>
      <c r="DV97" s="228"/>
      <c r="DW97" s="228"/>
      <c r="DX97" s="228"/>
      <c r="DY97" s="228"/>
      <c r="DZ97" s="228"/>
      <c r="EA97" s="228"/>
      <c r="EB97" s="228"/>
    </row>
    <row r="98" spans="1:132" ht="15.75" customHeight="1" x14ac:dyDescent="0.25">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8"/>
      <c r="AZ98" s="228"/>
      <c r="BA98" s="228"/>
      <c r="BB98" s="228"/>
      <c r="BC98" s="228"/>
      <c r="BD98" s="228"/>
      <c r="BE98" s="228"/>
      <c r="BF98" s="228"/>
      <c r="BG98" s="228"/>
      <c r="BH98" s="228"/>
      <c r="BI98" s="228"/>
      <c r="BJ98" s="228"/>
      <c r="BK98" s="228"/>
      <c r="BL98" s="228"/>
      <c r="BM98" s="228"/>
      <c r="BN98" s="228"/>
      <c r="BO98" s="228"/>
      <c r="BP98" s="228"/>
      <c r="BQ98" s="228"/>
      <c r="BR98" s="228"/>
      <c r="BS98" s="228"/>
      <c r="BT98" s="228"/>
      <c r="BU98" s="228"/>
      <c r="BV98" s="228"/>
      <c r="BW98" s="228"/>
      <c r="BX98" s="228"/>
      <c r="BY98" s="228"/>
      <c r="BZ98" s="228"/>
      <c r="CA98" s="228"/>
      <c r="CB98" s="228"/>
      <c r="CC98" s="228"/>
      <c r="CD98" s="228"/>
      <c r="CE98" s="228"/>
      <c r="CF98" s="228"/>
      <c r="CG98" s="228"/>
      <c r="CH98" s="228"/>
      <c r="CI98" s="228"/>
      <c r="CJ98" s="228"/>
      <c r="CK98" s="228"/>
      <c r="CL98" s="228"/>
      <c r="CM98" s="228"/>
      <c r="CN98" s="228"/>
      <c r="CO98" s="228"/>
      <c r="CP98" s="228"/>
      <c r="CQ98" s="228"/>
      <c r="CR98" s="228"/>
      <c r="CS98" s="228"/>
      <c r="CT98" s="228"/>
      <c r="CU98" s="228"/>
      <c r="CV98" s="228"/>
      <c r="CW98" s="228"/>
      <c r="CX98" s="228"/>
      <c r="CY98" s="228"/>
      <c r="CZ98" s="228"/>
      <c r="DA98" s="228"/>
      <c r="DB98" s="228"/>
      <c r="DC98" s="228"/>
      <c r="DD98" s="228"/>
      <c r="DE98" s="228"/>
      <c r="DF98" s="228"/>
      <c r="DG98" s="228"/>
      <c r="DH98" s="228"/>
      <c r="DI98" s="228"/>
      <c r="DJ98" s="228"/>
      <c r="DK98" s="228"/>
      <c r="DL98" s="228"/>
      <c r="DM98" s="228"/>
      <c r="DN98" s="228"/>
      <c r="DO98" s="228"/>
      <c r="DP98" s="228"/>
      <c r="DQ98" s="228"/>
      <c r="DR98" s="228"/>
      <c r="DS98" s="228"/>
      <c r="DT98" s="228"/>
      <c r="DU98" s="228"/>
      <c r="DV98" s="228"/>
      <c r="DW98" s="228"/>
      <c r="DX98" s="228"/>
      <c r="DY98" s="228"/>
      <c r="DZ98" s="228"/>
      <c r="EA98" s="228"/>
      <c r="EB98" s="228"/>
    </row>
    <row r="99" spans="1:132" ht="15.75" customHeight="1" x14ac:dyDescent="0.25">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8"/>
      <c r="AV99" s="228"/>
      <c r="AW99" s="228"/>
      <c r="AX99" s="228"/>
      <c r="AY99" s="228"/>
      <c r="AZ99" s="228"/>
      <c r="BA99" s="228"/>
      <c r="BB99" s="228"/>
      <c r="BC99" s="228"/>
      <c r="BD99" s="228"/>
      <c r="BE99" s="228"/>
      <c r="BF99" s="228"/>
      <c r="BG99" s="228"/>
      <c r="BH99" s="228"/>
      <c r="BI99" s="228"/>
      <c r="BJ99" s="228"/>
      <c r="BK99" s="228"/>
      <c r="BL99" s="228"/>
      <c r="BM99" s="228"/>
      <c r="BN99" s="228"/>
      <c r="BO99" s="228"/>
      <c r="BP99" s="228"/>
      <c r="BQ99" s="228"/>
      <c r="BR99" s="228"/>
      <c r="BS99" s="228"/>
      <c r="BT99" s="228"/>
      <c r="BU99" s="228"/>
      <c r="BV99" s="228"/>
      <c r="BW99" s="228"/>
      <c r="BX99" s="228"/>
      <c r="BY99" s="228"/>
      <c r="BZ99" s="228"/>
      <c r="CA99" s="228"/>
      <c r="CB99" s="228"/>
      <c r="CC99" s="228"/>
      <c r="CD99" s="228"/>
      <c r="CE99" s="228"/>
      <c r="CF99" s="228"/>
      <c r="CG99" s="228"/>
      <c r="CH99" s="228"/>
      <c r="CI99" s="228"/>
      <c r="CJ99" s="228"/>
      <c r="CK99" s="228"/>
      <c r="CL99" s="228"/>
      <c r="CM99" s="228"/>
      <c r="CN99" s="228"/>
      <c r="CO99" s="228"/>
      <c r="CP99" s="228"/>
      <c r="CQ99" s="228"/>
      <c r="CR99" s="228"/>
      <c r="CS99" s="228"/>
      <c r="CT99" s="228"/>
      <c r="CU99" s="228"/>
      <c r="CV99" s="228"/>
      <c r="CW99" s="228"/>
      <c r="CX99" s="228"/>
      <c r="CY99" s="228"/>
      <c r="CZ99" s="228"/>
      <c r="DA99" s="228"/>
      <c r="DB99" s="228"/>
      <c r="DC99" s="228"/>
      <c r="DD99" s="228"/>
      <c r="DE99" s="228"/>
      <c r="DF99" s="228"/>
      <c r="DG99" s="228"/>
      <c r="DH99" s="228"/>
      <c r="DI99" s="228"/>
      <c r="DJ99" s="228"/>
      <c r="DK99" s="228"/>
      <c r="DL99" s="228"/>
      <c r="DM99" s="228"/>
      <c r="DN99" s="228"/>
      <c r="DO99" s="228"/>
      <c r="DP99" s="228"/>
      <c r="DQ99" s="228"/>
      <c r="DR99" s="228"/>
      <c r="DS99" s="228"/>
      <c r="DT99" s="228"/>
      <c r="DU99" s="228"/>
      <c r="DV99" s="228"/>
      <c r="DW99" s="228"/>
      <c r="DX99" s="228"/>
      <c r="DY99" s="228"/>
      <c r="DZ99" s="228"/>
      <c r="EA99" s="228"/>
      <c r="EB99" s="228"/>
    </row>
    <row r="100" spans="1:132" ht="15.75" customHeight="1" x14ac:dyDescent="0.25">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8"/>
      <c r="BO100" s="228"/>
      <c r="BP100" s="228"/>
      <c r="BQ100" s="228"/>
      <c r="BR100" s="228"/>
      <c r="BS100" s="228"/>
      <c r="BT100" s="228"/>
      <c r="BU100" s="228"/>
      <c r="BV100" s="228"/>
      <c r="BW100" s="228"/>
      <c r="BX100" s="228"/>
      <c r="BY100" s="228"/>
      <c r="BZ100" s="228"/>
      <c r="CA100" s="228"/>
      <c r="CB100" s="228"/>
      <c r="CC100" s="228"/>
      <c r="CD100" s="228"/>
      <c r="CE100" s="228"/>
      <c r="CF100" s="228"/>
      <c r="CG100" s="228"/>
      <c r="CH100" s="228"/>
      <c r="CI100" s="228"/>
      <c r="CJ100" s="228"/>
      <c r="CK100" s="228"/>
      <c r="CL100" s="228"/>
      <c r="CM100" s="228"/>
      <c r="CN100" s="228"/>
      <c r="CO100" s="228"/>
      <c r="CP100" s="228"/>
      <c r="CQ100" s="228"/>
      <c r="CR100" s="228"/>
      <c r="CS100" s="228"/>
      <c r="CT100" s="228"/>
      <c r="CU100" s="228"/>
      <c r="CV100" s="228"/>
      <c r="CW100" s="228"/>
      <c r="CX100" s="228"/>
      <c r="CY100" s="228"/>
      <c r="CZ100" s="228"/>
      <c r="DA100" s="228"/>
      <c r="DB100" s="228"/>
      <c r="DC100" s="228"/>
      <c r="DD100" s="228"/>
      <c r="DE100" s="228"/>
      <c r="DF100" s="228"/>
      <c r="DG100" s="228"/>
      <c r="DH100" s="228"/>
      <c r="DI100" s="228"/>
      <c r="DJ100" s="228"/>
      <c r="DK100" s="228"/>
      <c r="DL100" s="228"/>
      <c r="DM100" s="228"/>
      <c r="DN100" s="228"/>
      <c r="DO100" s="228"/>
      <c r="DP100" s="228"/>
      <c r="DQ100" s="228"/>
      <c r="DR100" s="228"/>
      <c r="DS100" s="228"/>
      <c r="DT100" s="228"/>
      <c r="DU100" s="228"/>
      <c r="DV100" s="228"/>
      <c r="DW100" s="228"/>
      <c r="DX100" s="228"/>
      <c r="DY100" s="228"/>
      <c r="DZ100" s="228"/>
      <c r="EA100" s="228"/>
      <c r="EB100" s="228"/>
    </row>
    <row r="101" spans="1:132" ht="15.75" customHeight="1" x14ac:dyDescent="0.25">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28"/>
      <c r="BM101" s="228"/>
      <c r="BN101" s="228"/>
      <c r="BO101" s="228"/>
      <c r="BP101" s="228"/>
      <c r="BQ101" s="228"/>
      <c r="BR101" s="228"/>
      <c r="BS101" s="228"/>
      <c r="BT101" s="228"/>
      <c r="BU101" s="228"/>
      <c r="BV101" s="228"/>
      <c r="BW101" s="228"/>
      <c r="BX101" s="228"/>
      <c r="BY101" s="228"/>
      <c r="BZ101" s="228"/>
      <c r="CA101" s="228"/>
      <c r="CB101" s="228"/>
      <c r="CC101" s="228"/>
      <c r="CD101" s="228"/>
      <c r="CE101" s="228"/>
      <c r="CF101" s="228"/>
      <c r="CG101" s="228"/>
      <c r="CH101" s="228"/>
      <c r="CI101" s="228"/>
      <c r="CJ101" s="228"/>
      <c r="CK101" s="228"/>
      <c r="CL101" s="228"/>
      <c r="CM101" s="228"/>
      <c r="CN101" s="228"/>
      <c r="CO101" s="228"/>
      <c r="CP101" s="228"/>
      <c r="CQ101" s="228"/>
      <c r="CR101" s="228"/>
      <c r="CS101" s="228"/>
      <c r="CT101" s="228"/>
      <c r="CU101" s="228"/>
      <c r="CV101" s="228"/>
      <c r="CW101" s="228"/>
      <c r="CX101" s="228"/>
      <c r="CY101" s="228"/>
      <c r="CZ101" s="228"/>
      <c r="DA101" s="228"/>
      <c r="DB101" s="228"/>
      <c r="DC101" s="228"/>
      <c r="DD101" s="228"/>
      <c r="DE101" s="228"/>
      <c r="DF101" s="228"/>
      <c r="DG101" s="228"/>
      <c r="DH101" s="228"/>
      <c r="DI101" s="228"/>
      <c r="DJ101" s="228"/>
      <c r="DK101" s="228"/>
      <c r="DL101" s="228"/>
      <c r="DM101" s="228"/>
      <c r="DN101" s="228"/>
      <c r="DO101" s="228"/>
      <c r="DP101" s="228"/>
      <c r="DQ101" s="228"/>
      <c r="DR101" s="228"/>
      <c r="DS101" s="228"/>
      <c r="DT101" s="228"/>
      <c r="DU101" s="228"/>
      <c r="DV101" s="228"/>
      <c r="DW101" s="228"/>
      <c r="DX101" s="228"/>
      <c r="DY101" s="228"/>
      <c r="DZ101" s="228"/>
      <c r="EA101" s="228"/>
      <c r="EB101" s="228"/>
    </row>
    <row r="102" spans="1:132" ht="15.75" customHeight="1" x14ac:dyDescent="0.25">
      <c r="A102" s="228"/>
      <c r="B102" s="228"/>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c r="BB102" s="228"/>
      <c r="BC102" s="228"/>
      <c r="BD102" s="228"/>
      <c r="BE102" s="228"/>
      <c r="BF102" s="228"/>
      <c r="BG102" s="228"/>
      <c r="BH102" s="228"/>
      <c r="BI102" s="228"/>
      <c r="BJ102" s="228"/>
      <c r="BK102" s="228"/>
      <c r="BL102" s="228"/>
      <c r="BM102" s="228"/>
      <c r="BN102" s="228"/>
      <c r="BO102" s="228"/>
      <c r="BP102" s="228"/>
      <c r="BQ102" s="228"/>
      <c r="BR102" s="228"/>
      <c r="BS102" s="228"/>
      <c r="BT102" s="228"/>
      <c r="BU102" s="228"/>
      <c r="BV102" s="228"/>
      <c r="BW102" s="228"/>
      <c r="BX102" s="228"/>
      <c r="BY102" s="228"/>
      <c r="BZ102" s="228"/>
      <c r="CA102" s="228"/>
      <c r="CB102" s="228"/>
      <c r="CC102" s="228"/>
      <c r="CD102" s="228"/>
      <c r="CE102" s="228"/>
      <c r="CF102" s="228"/>
      <c r="CG102" s="228"/>
      <c r="CH102" s="228"/>
      <c r="CI102" s="228"/>
      <c r="CJ102" s="228"/>
      <c r="CK102" s="228"/>
      <c r="CL102" s="228"/>
      <c r="CM102" s="228"/>
      <c r="CN102" s="228"/>
      <c r="CO102" s="228"/>
      <c r="CP102" s="228"/>
      <c r="CQ102" s="228"/>
      <c r="CR102" s="228"/>
      <c r="CS102" s="228"/>
      <c r="CT102" s="228"/>
      <c r="CU102" s="228"/>
      <c r="CV102" s="228"/>
      <c r="CW102" s="228"/>
      <c r="CX102" s="228"/>
      <c r="CY102" s="228"/>
      <c r="CZ102" s="228"/>
      <c r="DA102" s="228"/>
      <c r="DB102" s="228"/>
      <c r="DC102" s="228"/>
      <c r="DD102" s="228"/>
      <c r="DE102" s="228"/>
      <c r="DF102" s="228"/>
      <c r="DG102" s="228"/>
      <c r="DH102" s="228"/>
      <c r="DI102" s="228"/>
      <c r="DJ102" s="228"/>
      <c r="DK102" s="228"/>
      <c r="DL102" s="228"/>
      <c r="DM102" s="228"/>
      <c r="DN102" s="228"/>
      <c r="DO102" s="228"/>
      <c r="DP102" s="228"/>
      <c r="DQ102" s="228"/>
      <c r="DR102" s="228"/>
      <c r="DS102" s="228"/>
      <c r="DT102" s="228"/>
      <c r="DU102" s="228"/>
      <c r="DV102" s="228"/>
      <c r="DW102" s="228"/>
      <c r="DX102" s="228"/>
      <c r="DY102" s="228"/>
      <c r="DZ102" s="228"/>
      <c r="EA102" s="228"/>
      <c r="EB102" s="228"/>
    </row>
    <row r="103" spans="1:132" ht="15.75" customHeight="1" x14ac:dyDescent="0.25">
      <c r="A103" s="228"/>
      <c r="B103" s="228"/>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c r="BJ103" s="228"/>
      <c r="BK103" s="228"/>
      <c r="BL103" s="228"/>
      <c r="BM103" s="228"/>
      <c r="BN103" s="228"/>
      <c r="BO103" s="228"/>
      <c r="BP103" s="228"/>
      <c r="BQ103" s="228"/>
      <c r="BR103" s="228"/>
      <c r="BS103" s="228"/>
      <c r="BT103" s="228"/>
      <c r="BU103" s="228"/>
      <c r="BV103" s="228"/>
      <c r="BW103" s="228"/>
      <c r="BX103" s="228"/>
      <c r="BY103" s="228"/>
      <c r="BZ103" s="228"/>
      <c r="CA103" s="228"/>
      <c r="CB103" s="228"/>
      <c r="CC103" s="228"/>
      <c r="CD103" s="228"/>
      <c r="CE103" s="228"/>
      <c r="CF103" s="228"/>
      <c r="CG103" s="228"/>
      <c r="CH103" s="228"/>
      <c r="CI103" s="228"/>
      <c r="CJ103" s="228"/>
      <c r="CK103" s="228"/>
      <c r="CL103" s="228"/>
      <c r="CM103" s="228"/>
      <c r="CN103" s="228"/>
      <c r="CO103" s="228"/>
      <c r="CP103" s="228"/>
      <c r="CQ103" s="228"/>
      <c r="CR103" s="228"/>
      <c r="CS103" s="228"/>
      <c r="CT103" s="228"/>
      <c r="CU103" s="228"/>
      <c r="CV103" s="228"/>
      <c r="CW103" s="228"/>
      <c r="CX103" s="228"/>
      <c r="CY103" s="228"/>
      <c r="CZ103" s="228"/>
      <c r="DA103" s="228"/>
      <c r="DB103" s="228"/>
      <c r="DC103" s="228"/>
      <c r="DD103" s="228"/>
      <c r="DE103" s="228"/>
      <c r="DF103" s="228"/>
      <c r="DG103" s="228"/>
      <c r="DH103" s="228"/>
      <c r="DI103" s="228"/>
      <c r="DJ103" s="228"/>
      <c r="DK103" s="228"/>
      <c r="DL103" s="228"/>
      <c r="DM103" s="228"/>
      <c r="DN103" s="228"/>
      <c r="DO103" s="228"/>
      <c r="DP103" s="228"/>
      <c r="DQ103" s="228"/>
      <c r="DR103" s="228"/>
      <c r="DS103" s="228"/>
      <c r="DT103" s="228"/>
      <c r="DU103" s="228"/>
      <c r="DV103" s="228"/>
      <c r="DW103" s="228"/>
      <c r="DX103" s="228"/>
      <c r="DY103" s="228"/>
      <c r="DZ103" s="228"/>
      <c r="EA103" s="228"/>
      <c r="EB103" s="228"/>
    </row>
    <row r="104" spans="1:132" ht="15.75" customHeight="1" x14ac:dyDescent="0.25">
      <c r="A104" s="228"/>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D104" s="228"/>
      <c r="BE104" s="228"/>
      <c r="BF104" s="228"/>
      <c r="BG104" s="228"/>
      <c r="BH104" s="228"/>
      <c r="BI104" s="228"/>
      <c r="BJ104" s="228"/>
      <c r="BK104" s="228"/>
      <c r="BL104" s="228"/>
      <c r="BM104" s="228"/>
      <c r="BN104" s="228"/>
      <c r="BO104" s="228"/>
      <c r="BP104" s="228"/>
      <c r="BQ104" s="228"/>
      <c r="BR104" s="228"/>
      <c r="BS104" s="228"/>
      <c r="BT104" s="228"/>
      <c r="BU104" s="228"/>
      <c r="BV104" s="228"/>
      <c r="BW104" s="228"/>
      <c r="BX104" s="228"/>
      <c r="BY104" s="228"/>
      <c r="BZ104" s="228"/>
      <c r="CA104" s="228"/>
      <c r="CB104" s="228"/>
      <c r="CC104" s="228"/>
      <c r="CD104" s="228"/>
      <c r="CE104" s="228"/>
      <c r="CF104" s="228"/>
      <c r="CG104" s="228"/>
      <c r="CH104" s="228"/>
      <c r="CI104" s="228"/>
      <c r="CJ104" s="228"/>
      <c r="CK104" s="228"/>
      <c r="CL104" s="228"/>
      <c r="CM104" s="228"/>
      <c r="CN104" s="228"/>
      <c r="CO104" s="228"/>
      <c r="CP104" s="228"/>
      <c r="CQ104" s="228"/>
      <c r="CR104" s="228"/>
      <c r="CS104" s="228"/>
      <c r="CT104" s="228"/>
      <c r="CU104" s="228"/>
      <c r="CV104" s="228"/>
      <c r="CW104" s="228"/>
      <c r="CX104" s="228"/>
      <c r="CY104" s="228"/>
      <c r="CZ104" s="228"/>
      <c r="DA104" s="228"/>
      <c r="DB104" s="228"/>
      <c r="DC104" s="228"/>
      <c r="DD104" s="228"/>
      <c r="DE104" s="228"/>
      <c r="DF104" s="228"/>
      <c r="DG104" s="228"/>
      <c r="DH104" s="228"/>
      <c r="DI104" s="228"/>
      <c r="DJ104" s="228"/>
      <c r="DK104" s="228"/>
      <c r="DL104" s="228"/>
      <c r="DM104" s="228"/>
      <c r="DN104" s="228"/>
      <c r="DO104" s="228"/>
      <c r="DP104" s="228"/>
      <c r="DQ104" s="228"/>
      <c r="DR104" s="228"/>
      <c r="DS104" s="228"/>
      <c r="DT104" s="228"/>
      <c r="DU104" s="228"/>
      <c r="DV104" s="228"/>
      <c r="DW104" s="228"/>
      <c r="DX104" s="228"/>
      <c r="DY104" s="228"/>
      <c r="DZ104" s="228"/>
      <c r="EA104" s="228"/>
      <c r="EB104" s="228"/>
    </row>
    <row r="105" spans="1:132" ht="15.75" customHeight="1" x14ac:dyDescent="0.25">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28"/>
      <c r="BM105" s="228"/>
      <c r="BN105" s="228"/>
      <c r="BO105" s="228"/>
      <c r="BP105" s="228"/>
      <c r="BQ105" s="228"/>
      <c r="BR105" s="228"/>
      <c r="BS105" s="228"/>
      <c r="BT105" s="228"/>
      <c r="BU105" s="228"/>
      <c r="BV105" s="228"/>
      <c r="BW105" s="228"/>
      <c r="BX105" s="228"/>
      <c r="BY105" s="228"/>
      <c r="BZ105" s="228"/>
      <c r="CA105" s="228"/>
      <c r="CB105" s="228"/>
      <c r="CC105" s="228"/>
      <c r="CD105" s="228"/>
      <c r="CE105" s="228"/>
      <c r="CF105" s="228"/>
      <c r="CG105" s="228"/>
      <c r="CH105" s="228"/>
      <c r="CI105" s="228"/>
      <c r="CJ105" s="228"/>
      <c r="CK105" s="228"/>
      <c r="CL105" s="228"/>
      <c r="CM105" s="228"/>
      <c r="CN105" s="228"/>
      <c r="CO105" s="228"/>
      <c r="CP105" s="228"/>
      <c r="CQ105" s="228"/>
      <c r="CR105" s="228"/>
      <c r="CS105" s="228"/>
      <c r="CT105" s="228"/>
      <c r="CU105" s="228"/>
      <c r="CV105" s="228"/>
      <c r="CW105" s="228"/>
      <c r="CX105" s="228"/>
      <c r="CY105" s="228"/>
      <c r="CZ105" s="228"/>
      <c r="DA105" s="228"/>
      <c r="DB105" s="228"/>
      <c r="DC105" s="228"/>
      <c r="DD105" s="228"/>
      <c r="DE105" s="228"/>
      <c r="DF105" s="228"/>
      <c r="DG105" s="228"/>
      <c r="DH105" s="228"/>
      <c r="DI105" s="228"/>
      <c r="DJ105" s="228"/>
      <c r="DK105" s="228"/>
      <c r="DL105" s="228"/>
      <c r="DM105" s="228"/>
      <c r="DN105" s="228"/>
      <c r="DO105" s="228"/>
      <c r="DP105" s="228"/>
      <c r="DQ105" s="228"/>
      <c r="DR105" s="228"/>
      <c r="DS105" s="228"/>
      <c r="DT105" s="228"/>
      <c r="DU105" s="228"/>
      <c r="DV105" s="228"/>
      <c r="DW105" s="228"/>
      <c r="DX105" s="228"/>
      <c r="DY105" s="228"/>
      <c r="DZ105" s="228"/>
      <c r="EA105" s="228"/>
      <c r="EB105" s="228"/>
    </row>
    <row r="106" spans="1:132" ht="15.75" customHeight="1" x14ac:dyDescent="0.25">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8"/>
      <c r="AZ106" s="228"/>
      <c r="BA106" s="228"/>
      <c r="BB106" s="228"/>
      <c r="BC106" s="228"/>
      <c r="BD106" s="228"/>
      <c r="BE106" s="228"/>
      <c r="BF106" s="228"/>
      <c r="BG106" s="228"/>
      <c r="BH106" s="228"/>
      <c r="BI106" s="228"/>
      <c r="BJ106" s="228"/>
      <c r="BK106" s="228"/>
      <c r="BL106" s="228"/>
      <c r="BM106" s="228"/>
      <c r="BN106" s="228"/>
      <c r="BO106" s="228"/>
      <c r="BP106" s="228"/>
      <c r="BQ106" s="228"/>
      <c r="BR106" s="228"/>
      <c r="BS106" s="228"/>
      <c r="BT106" s="228"/>
      <c r="BU106" s="228"/>
      <c r="BV106" s="228"/>
      <c r="BW106" s="228"/>
      <c r="BX106" s="228"/>
      <c r="BY106" s="228"/>
      <c r="BZ106" s="228"/>
      <c r="CA106" s="228"/>
      <c r="CB106" s="228"/>
      <c r="CC106" s="228"/>
      <c r="CD106" s="228"/>
      <c r="CE106" s="228"/>
      <c r="CF106" s="228"/>
      <c r="CG106" s="228"/>
      <c r="CH106" s="228"/>
      <c r="CI106" s="228"/>
      <c r="CJ106" s="228"/>
      <c r="CK106" s="228"/>
      <c r="CL106" s="228"/>
      <c r="CM106" s="228"/>
      <c r="CN106" s="228"/>
      <c r="CO106" s="228"/>
      <c r="CP106" s="228"/>
      <c r="CQ106" s="228"/>
      <c r="CR106" s="228"/>
      <c r="CS106" s="228"/>
      <c r="CT106" s="228"/>
      <c r="CU106" s="228"/>
      <c r="CV106" s="228"/>
      <c r="CW106" s="228"/>
      <c r="CX106" s="228"/>
      <c r="CY106" s="228"/>
      <c r="CZ106" s="228"/>
      <c r="DA106" s="228"/>
      <c r="DB106" s="228"/>
      <c r="DC106" s="228"/>
      <c r="DD106" s="228"/>
      <c r="DE106" s="228"/>
      <c r="DF106" s="228"/>
      <c r="DG106" s="228"/>
      <c r="DH106" s="228"/>
      <c r="DI106" s="228"/>
      <c r="DJ106" s="228"/>
      <c r="DK106" s="228"/>
      <c r="DL106" s="228"/>
      <c r="DM106" s="228"/>
      <c r="DN106" s="228"/>
      <c r="DO106" s="228"/>
      <c r="DP106" s="228"/>
      <c r="DQ106" s="228"/>
      <c r="DR106" s="228"/>
      <c r="DS106" s="228"/>
      <c r="DT106" s="228"/>
      <c r="DU106" s="228"/>
      <c r="DV106" s="228"/>
      <c r="DW106" s="228"/>
      <c r="DX106" s="228"/>
      <c r="DY106" s="228"/>
      <c r="DZ106" s="228"/>
      <c r="EA106" s="228"/>
      <c r="EB106" s="228"/>
    </row>
    <row r="107" spans="1:132" ht="15.75" customHeight="1" x14ac:dyDescent="0.25">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228"/>
      <c r="AN107" s="228"/>
      <c r="AO107" s="228"/>
      <c r="AP107" s="228"/>
      <c r="AQ107" s="228"/>
      <c r="AR107" s="228"/>
      <c r="AS107" s="228"/>
      <c r="AT107" s="228"/>
      <c r="AU107" s="228"/>
      <c r="AV107" s="228"/>
      <c r="AW107" s="228"/>
      <c r="AX107" s="228"/>
      <c r="AY107" s="228"/>
      <c r="AZ107" s="228"/>
      <c r="BA107" s="228"/>
      <c r="BB107" s="228"/>
      <c r="BC107" s="228"/>
      <c r="BD107" s="228"/>
      <c r="BE107" s="228"/>
      <c r="BF107" s="228"/>
      <c r="BG107" s="228"/>
      <c r="BH107" s="228"/>
      <c r="BI107" s="228"/>
      <c r="BJ107" s="228"/>
      <c r="BK107" s="228"/>
      <c r="BL107" s="228"/>
      <c r="BM107" s="228"/>
      <c r="BN107" s="228"/>
      <c r="BO107" s="228"/>
      <c r="BP107" s="228"/>
      <c r="BQ107" s="228"/>
      <c r="BR107" s="228"/>
      <c r="BS107" s="228"/>
      <c r="BT107" s="228"/>
      <c r="BU107" s="228"/>
      <c r="BV107" s="228"/>
      <c r="BW107" s="228"/>
      <c r="BX107" s="228"/>
      <c r="BY107" s="228"/>
      <c r="BZ107" s="228"/>
      <c r="CA107" s="228"/>
      <c r="CB107" s="228"/>
      <c r="CC107" s="228"/>
      <c r="CD107" s="228"/>
      <c r="CE107" s="228"/>
      <c r="CF107" s="228"/>
      <c r="CG107" s="228"/>
      <c r="CH107" s="228"/>
      <c r="CI107" s="228"/>
      <c r="CJ107" s="228"/>
      <c r="CK107" s="228"/>
      <c r="CL107" s="228"/>
      <c r="CM107" s="228"/>
      <c r="CN107" s="228"/>
      <c r="CO107" s="228"/>
      <c r="CP107" s="228"/>
      <c r="CQ107" s="228"/>
      <c r="CR107" s="228"/>
      <c r="CS107" s="228"/>
      <c r="CT107" s="228"/>
      <c r="CU107" s="228"/>
      <c r="CV107" s="228"/>
      <c r="CW107" s="228"/>
      <c r="CX107" s="228"/>
      <c r="CY107" s="228"/>
      <c r="CZ107" s="228"/>
      <c r="DA107" s="228"/>
      <c r="DB107" s="228"/>
      <c r="DC107" s="228"/>
      <c r="DD107" s="228"/>
      <c r="DE107" s="228"/>
      <c r="DF107" s="228"/>
      <c r="DG107" s="228"/>
      <c r="DH107" s="228"/>
      <c r="DI107" s="228"/>
      <c r="DJ107" s="228"/>
      <c r="DK107" s="228"/>
      <c r="DL107" s="228"/>
      <c r="DM107" s="228"/>
      <c r="DN107" s="228"/>
      <c r="DO107" s="228"/>
      <c r="DP107" s="228"/>
      <c r="DQ107" s="228"/>
      <c r="DR107" s="228"/>
      <c r="DS107" s="228"/>
      <c r="DT107" s="228"/>
      <c r="DU107" s="228"/>
      <c r="DV107" s="228"/>
      <c r="DW107" s="228"/>
      <c r="DX107" s="228"/>
      <c r="DY107" s="228"/>
      <c r="DZ107" s="228"/>
      <c r="EA107" s="228"/>
      <c r="EB107" s="228"/>
    </row>
    <row r="108" spans="1:132" ht="15.75" customHeight="1" x14ac:dyDescent="0.25">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28"/>
      <c r="BM108" s="228"/>
      <c r="BN108" s="228"/>
      <c r="BO108" s="228"/>
      <c r="BP108" s="228"/>
      <c r="BQ108" s="228"/>
      <c r="BR108" s="228"/>
      <c r="BS108" s="228"/>
      <c r="BT108" s="228"/>
      <c r="BU108" s="228"/>
      <c r="BV108" s="228"/>
      <c r="BW108" s="228"/>
      <c r="BX108" s="228"/>
      <c r="BY108" s="228"/>
      <c r="BZ108" s="228"/>
      <c r="CA108" s="228"/>
      <c r="CB108" s="228"/>
      <c r="CC108" s="228"/>
      <c r="CD108" s="228"/>
      <c r="CE108" s="228"/>
      <c r="CF108" s="228"/>
      <c r="CG108" s="228"/>
      <c r="CH108" s="228"/>
      <c r="CI108" s="228"/>
      <c r="CJ108" s="228"/>
      <c r="CK108" s="228"/>
      <c r="CL108" s="228"/>
      <c r="CM108" s="228"/>
      <c r="CN108" s="228"/>
      <c r="CO108" s="228"/>
      <c r="CP108" s="228"/>
      <c r="CQ108" s="228"/>
      <c r="CR108" s="228"/>
      <c r="CS108" s="228"/>
      <c r="CT108" s="228"/>
      <c r="CU108" s="228"/>
      <c r="CV108" s="228"/>
      <c r="CW108" s="228"/>
      <c r="CX108" s="228"/>
      <c r="CY108" s="228"/>
      <c r="CZ108" s="228"/>
      <c r="DA108" s="228"/>
      <c r="DB108" s="228"/>
      <c r="DC108" s="228"/>
      <c r="DD108" s="228"/>
      <c r="DE108" s="228"/>
      <c r="DF108" s="228"/>
      <c r="DG108" s="228"/>
      <c r="DH108" s="228"/>
      <c r="DI108" s="228"/>
      <c r="DJ108" s="228"/>
      <c r="DK108" s="228"/>
      <c r="DL108" s="228"/>
      <c r="DM108" s="228"/>
      <c r="DN108" s="228"/>
      <c r="DO108" s="228"/>
      <c r="DP108" s="228"/>
      <c r="DQ108" s="228"/>
      <c r="DR108" s="228"/>
      <c r="DS108" s="228"/>
      <c r="DT108" s="228"/>
      <c r="DU108" s="228"/>
      <c r="DV108" s="228"/>
      <c r="DW108" s="228"/>
      <c r="DX108" s="228"/>
      <c r="DY108" s="228"/>
      <c r="DZ108" s="228"/>
      <c r="EA108" s="228"/>
      <c r="EB108" s="228"/>
    </row>
    <row r="109" spans="1:132" ht="15.75" customHeight="1" x14ac:dyDescent="0.25">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8"/>
      <c r="AZ109" s="228"/>
      <c r="BA109" s="228"/>
      <c r="BB109" s="228"/>
      <c r="BC109" s="228"/>
      <c r="BD109" s="228"/>
      <c r="BE109" s="228"/>
      <c r="BF109" s="228"/>
      <c r="BG109" s="228"/>
      <c r="BH109" s="228"/>
      <c r="BI109" s="228"/>
      <c r="BJ109" s="228"/>
      <c r="BK109" s="228"/>
      <c r="BL109" s="228"/>
      <c r="BM109" s="228"/>
      <c r="BN109" s="228"/>
      <c r="BO109" s="228"/>
      <c r="BP109" s="228"/>
      <c r="BQ109" s="228"/>
      <c r="BR109" s="228"/>
      <c r="BS109" s="228"/>
      <c r="BT109" s="228"/>
      <c r="BU109" s="228"/>
      <c r="BV109" s="228"/>
      <c r="BW109" s="228"/>
      <c r="BX109" s="228"/>
      <c r="BY109" s="228"/>
      <c r="BZ109" s="228"/>
      <c r="CA109" s="228"/>
      <c r="CB109" s="228"/>
      <c r="CC109" s="228"/>
      <c r="CD109" s="228"/>
      <c r="CE109" s="228"/>
      <c r="CF109" s="228"/>
      <c r="CG109" s="228"/>
      <c r="CH109" s="228"/>
      <c r="CI109" s="228"/>
      <c r="CJ109" s="228"/>
      <c r="CK109" s="228"/>
      <c r="CL109" s="228"/>
      <c r="CM109" s="228"/>
      <c r="CN109" s="228"/>
      <c r="CO109" s="228"/>
      <c r="CP109" s="228"/>
      <c r="CQ109" s="228"/>
      <c r="CR109" s="228"/>
      <c r="CS109" s="228"/>
      <c r="CT109" s="228"/>
      <c r="CU109" s="228"/>
      <c r="CV109" s="228"/>
      <c r="CW109" s="228"/>
      <c r="CX109" s="228"/>
      <c r="CY109" s="228"/>
      <c r="CZ109" s="228"/>
      <c r="DA109" s="228"/>
      <c r="DB109" s="228"/>
      <c r="DC109" s="228"/>
      <c r="DD109" s="228"/>
      <c r="DE109" s="228"/>
      <c r="DF109" s="228"/>
      <c r="DG109" s="228"/>
      <c r="DH109" s="228"/>
      <c r="DI109" s="228"/>
      <c r="DJ109" s="228"/>
      <c r="DK109" s="228"/>
      <c r="DL109" s="228"/>
      <c r="DM109" s="228"/>
      <c r="DN109" s="228"/>
      <c r="DO109" s="228"/>
      <c r="DP109" s="228"/>
      <c r="DQ109" s="228"/>
      <c r="DR109" s="228"/>
      <c r="DS109" s="228"/>
      <c r="DT109" s="228"/>
      <c r="DU109" s="228"/>
      <c r="DV109" s="228"/>
      <c r="DW109" s="228"/>
      <c r="DX109" s="228"/>
      <c r="DY109" s="228"/>
      <c r="DZ109" s="228"/>
      <c r="EA109" s="228"/>
      <c r="EB109" s="228"/>
    </row>
    <row r="110" spans="1:132" ht="15.75" customHeight="1" x14ac:dyDescent="0.25">
      <c r="A110" s="228"/>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c r="BC110" s="228"/>
      <c r="BD110" s="228"/>
      <c r="BE110" s="228"/>
      <c r="BF110" s="228"/>
      <c r="BG110" s="228"/>
      <c r="BH110" s="228"/>
      <c r="BI110" s="228"/>
      <c r="BJ110" s="228"/>
      <c r="BK110" s="228"/>
      <c r="BL110" s="228"/>
      <c r="BM110" s="228"/>
      <c r="BN110" s="228"/>
      <c r="BO110" s="228"/>
      <c r="BP110" s="228"/>
      <c r="BQ110" s="228"/>
      <c r="BR110" s="228"/>
      <c r="BS110" s="228"/>
      <c r="BT110" s="228"/>
      <c r="BU110" s="228"/>
      <c r="BV110" s="228"/>
      <c r="BW110" s="228"/>
      <c r="BX110" s="228"/>
      <c r="BY110" s="228"/>
      <c r="BZ110" s="228"/>
      <c r="CA110" s="228"/>
      <c r="CB110" s="228"/>
      <c r="CC110" s="228"/>
      <c r="CD110" s="228"/>
      <c r="CE110" s="228"/>
      <c r="CF110" s="228"/>
      <c r="CG110" s="228"/>
      <c r="CH110" s="228"/>
      <c r="CI110" s="228"/>
      <c r="CJ110" s="228"/>
      <c r="CK110" s="228"/>
      <c r="CL110" s="228"/>
      <c r="CM110" s="228"/>
      <c r="CN110" s="228"/>
      <c r="CO110" s="228"/>
      <c r="CP110" s="228"/>
      <c r="CQ110" s="228"/>
      <c r="CR110" s="228"/>
      <c r="CS110" s="228"/>
      <c r="CT110" s="228"/>
      <c r="CU110" s="228"/>
      <c r="CV110" s="228"/>
      <c r="CW110" s="228"/>
      <c r="CX110" s="228"/>
      <c r="CY110" s="228"/>
      <c r="CZ110" s="228"/>
      <c r="DA110" s="228"/>
      <c r="DB110" s="228"/>
      <c r="DC110" s="228"/>
      <c r="DD110" s="228"/>
      <c r="DE110" s="228"/>
      <c r="DF110" s="228"/>
      <c r="DG110" s="228"/>
      <c r="DH110" s="228"/>
      <c r="DI110" s="228"/>
      <c r="DJ110" s="228"/>
      <c r="DK110" s="228"/>
      <c r="DL110" s="228"/>
      <c r="DM110" s="228"/>
      <c r="DN110" s="228"/>
      <c r="DO110" s="228"/>
      <c r="DP110" s="228"/>
      <c r="DQ110" s="228"/>
      <c r="DR110" s="228"/>
      <c r="DS110" s="228"/>
      <c r="DT110" s="228"/>
      <c r="DU110" s="228"/>
      <c r="DV110" s="228"/>
      <c r="DW110" s="228"/>
      <c r="DX110" s="228"/>
      <c r="DY110" s="228"/>
      <c r="DZ110" s="228"/>
      <c r="EA110" s="228"/>
      <c r="EB110" s="228"/>
    </row>
    <row r="111" spans="1:132" ht="15.75" customHeight="1" x14ac:dyDescent="0.25">
      <c r="A111" s="228"/>
      <c r="B111" s="228"/>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8"/>
      <c r="BH111" s="228"/>
      <c r="BI111" s="228"/>
      <c r="BJ111" s="228"/>
      <c r="BK111" s="228"/>
      <c r="BL111" s="228"/>
      <c r="BM111" s="228"/>
      <c r="BN111" s="228"/>
      <c r="BO111" s="228"/>
      <c r="BP111" s="228"/>
      <c r="BQ111" s="228"/>
      <c r="BR111" s="228"/>
      <c r="BS111" s="228"/>
      <c r="BT111" s="228"/>
      <c r="BU111" s="228"/>
      <c r="BV111" s="228"/>
      <c r="BW111" s="228"/>
      <c r="BX111" s="228"/>
      <c r="BY111" s="228"/>
      <c r="BZ111" s="228"/>
      <c r="CA111" s="228"/>
      <c r="CB111" s="228"/>
      <c r="CC111" s="228"/>
      <c r="CD111" s="228"/>
      <c r="CE111" s="228"/>
      <c r="CF111" s="228"/>
      <c r="CG111" s="228"/>
      <c r="CH111" s="228"/>
      <c r="CI111" s="228"/>
      <c r="CJ111" s="228"/>
      <c r="CK111" s="228"/>
      <c r="CL111" s="228"/>
      <c r="CM111" s="228"/>
      <c r="CN111" s="228"/>
      <c r="CO111" s="228"/>
      <c r="CP111" s="228"/>
      <c r="CQ111" s="228"/>
      <c r="CR111" s="228"/>
      <c r="CS111" s="228"/>
      <c r="CT111" s="228"/>
      <c r="CU111" s="228"/>
      <c r="CV111" s="228"/>
      <c r="CW111" s="228"/>
      <c r="CX111" s="228"/>
      <c r="CY111" s="228"/>
      <c r="CZ111" s="228"/>
      <c r="DA111" s="228"/>
      <c r="DB111" s="228"/>
      <c r="DC111" s="228"/>
      <c r="DD111" s="228"/>
      <c r="DE111" s="228"/>
      <c r="DF111" s="228"/>
      <c r="DG111" s="228"/>
      <c r="DH111" s="228"/>
      <c r="DI111" s="228"/>
      <c r="DJ111" s="228"/>
      <c r="DK111" s="228"/>
      <c r="DL111" s="228"/>
      <c r="DM111" s="228"/>
      <c r="DN111" s="228"/>
      <c r="DO111" s="228"/>
      <c r="DP111" s="228"/>
      <c r="DQ111" s="228"/>
      <c r="DR111" s="228"/>
      <c r="DS111" s="228"/>
      <c r="DT111" s="228"/>
      <c r="DU111" s="228"/>
      <c r="DV111" s="228"/>
      <c r="DW111" s="228"/>
      <c r="DX111" s="228"/>
      <c r="DY111" s="228"/>
      <c r="DZ111" s="228"/>
      <c r="EA111" s="228"/>
      <c r="EB111" s="228"/>
    </row>
    <row r="112" spans="1:132" ht="15.75" customHeight="1" x14ac:dyDescent="0.25">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c r="BE112" s="228"/>
      <c r="BF112" s="228"/>
      <c r="BG112" s="228"/>
      <c r="BH112" s="228"/>
      <c r="BI112" s="228"/>
      <c r="BJ112" s="228"/>
      <c r="BK112" s="228"/>
      <c r="BL112" s="228"/>
      <c r="BM112" s="228"/>
      <c r="BN112" s="228"/>
      <c r="BO112" s="228"/>
      <c r="BP112" s="228"/>
      <c r="BQ112" s="228"/>
      <c r="BR112" s="228"/>
      <c r="BS112" s="228"/>
      <c r="BT112" s="228"/>
      <c r="BU112" s="228"/>
      <c r="BV112" s="228"/>
      <c r="BW112" s="228"/>
      <c r="BX112" s="228"/>
      <c r="BY112" s="228"/>
      <c r="BZ112" s="228"/>
      <c r="CA112" s="228"/>
      <c r="CB112" s="228"/>
      <c r="CC112" s="228"/>
      <c r="CD112" s="228"/>
      <c r="CE112" s="228"/>
      <c r="CF112" s="228"/>
      <c r="CG112" s="228"/>
      <c r="CH112" s="228"/>
      <c r="CI112" s="228"/>
      <c r="CJ112" s="228"/>
      <c r="CK112" s="228"/>
      <c r="CL112" s="228"/>
      <c r="CM112" s="228"/>
      <c r="CN112" s="228"/>
      <c r="CO112" s="228"/>
      <c r="CP112" s="228"/>
      <c r="CQ112" s="228"/>
      <c r="CR112" s="228"/>
      <c r="CS112" s="228"/>
      <c r="CT112" s="228"/>
      <c r="CU112" s="228"/>
      <c r="CV112" s="228"/>
      <c r="CW112" s="228"/>
      <c r="CX112" s="228"/>
      <c r="CY112" s="228"/>
      <c r="CZ112" s="228"/>
      <c r="DA112" s="228"/>
      <c r="DB112" s="228"/>
      <c r="DC112" s="228"/>
      <c r="DD112" s="228"/>
      <c r="DE112" s="228"/>
      <c r="DF112" s="228"/>
      <c r="DG112" s="228"/>
      <c r="DH112" s="228"/>
      <c r="DI112" s="228"/>
      <c r="DJ112" s="228"/>
      <c r="DK112" s="228"/>
      <c r="DL112" s="228"/>
      <c r="DM112" s="228"/>
      <c r="DN112" s="228"/>
      <c r="DO112" s="228"/>
      <c r="DP112" s="228"/>
      <c r="DQ112" s="228"/>
      <c r="DR112" s="228"/>
      <c r="DS112" s="228"/>
      <c r="DT112" s="228"/>
      <c r="DU112" s="228"/>
      <c r="DV112" s="228"/>
      <c r="DW112" s="228"/>
      <c r="DX112" s="228"/>
      <c r="DY112" s="228"/>
      <c r="DZ112" s="228"/>
      <c r="EA112" s="228"/>
      <c r="EB112" s="228"/>
    </row>
    <row r="113" spans="1:132" ht="15.75" customHeight="1" x14ac:dyDescent="0.25">
      <c r="A113" s="228"/>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28"/>
      <c r="BN113" s="228"/>
      <c r="BO113" s="228"/>
      <c r="BP113" s="228"/>
      <c r="BQ113" s="228"/>
      <c r="BR113" s="228"/>
      <c r="BS113" s="228"/>
      <c r="BT113" s="228"/>
      <c r="BU113" s="228"/>
      <c r="BV113" s="228"/>
      <c r="BW113" s="228"/>
      <c r="BX113" s="228"/>
      <c r="BY113" s="228"/>
      <c r="BZ113" s="228"/>
      <c r="CA113" s="228"/>
      <c r="CB113" s="228"/>
      <c r="CC113" s="228"/>
      <c r="CD113" s="228"/>
      <c r="CE113" s="228"/>
      <c r="CF113" s="228"/>
      <c r="CG113" s="228"/>
      <c r="CH113" s="228"/>
      <c r="CI113" s="228"/>
      <c r="CJ113" s="228"/>
      <c r="CK113" s="228"/>
      <c r="CL113" s="228"/>
      <c r="CM113" s="228"/>
      <c r="CN113" s="228"/>
      <c r="CO113" s="228"/>
      <c r="CP113" s="228"/>
      <c r="CQ113" s="228"/>
      <c r="CR113" s="228"/>
      <c r="CS113" s="228"/>
      <c r="CT113" s="228"/>
      <c r="CU113" s="228"/>
      <c r="CV113" s="228"/>
      <c r="CW113" s="228"/>
      <c r="CX113" s="228"/>
      <c r="CY113" s="228"/>
      <c r="CZ113" s="228"/>
      <c r="DA113" s="228"/>
      <c r="DB113" s="228"/>
      <c r="DC113" s="228"/>
      <c r="DD113" s="228"/>
      <c r="DE113" s="228"/>
      <c r="DF113" s="228"/>
      <c r="DG113" s="228"/>
      <c r="DH113" s="228"/>
      <c r="DI113" s="228"/>
      <c r="DJ113" s="228"/>
      <c r="DK113" s="228"/>
      <c r="DL113" s="228"/>
      <c r="DM113" s="228"/>
      <c r="DN113" s="228"/>
      <c r="DO113" s="228"/>
      <c r="DP113" s="228"/>
      <c r="DQ113" s="228"/>
      <c r="DR113" s="228"/>
      <c r="DS113" s="228"/>
      <c r="DT113" s="228"/>
      <c r="DU113" s="228"/>
      <c r="DV113" s="228"/>
      <c r="DW113" s="228"/>
      <c r="DX113" s="228"/>
      <c r="DY113" s="228"/>
      <c r="DZ113" s="228"/>
      <c r="EA113" s="228"/>
      <c r="EB113" s="228"/>
    </row>
    <row r="114" spans="1:132" ht="15.75" customHeight="1" x14ac:dyDescent="0.25">
      <c r="A114" s="228"/>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28"/>
      <c r="BO114" s="228"/>
      <c r="BP114" s="228"/>
      <c r="BQ114" s="228"/>
      <c r="BR114" s="228"/>
      <c r="BS114" s="228"/>
      <c r="BT114" s="228"/>
      <c r="BU114" s="228"/>
      <c r="BV114" s="228"/>
      <c r="BW114" s="228"/>
      <c r="BX114" s="228"/>
      <c r="BY114" s="228"/>
      <c r="BZ114" s="228"/>
      <c r="CA114" s="228"/>
      <c r="CB114" s="228"/>
      <c r="CC114" s="228"/>
      <c r="CD114" s="228"/>
      <c r="CE114" s="228"/>
      <c r="CF114" s="228"/>
      <c r="CG114" s="228"/>
      <c r="CH114" s="228"/>
      <c r="CI114" s="228"/>
      <c r="CJ114" s="228"/>
      <c r="CK114" s="228"/>
      <c r="CL114" s="228"/>
      <c r="CM114" s="228"/>
      <c r="CN114" s="228"/>
      <c r="CO114" s="228"/>
      <c r="CP114" s="228"/>
      <c r="CQ114" s="228"/>
      <c r="CR114" s="228"/>
      <c r="CS114" s="228"/>
      <c r="CT114" s="228"/>
      <c r="CU114" s="228"/>
      <c r="CV114" s="228"/>
      <c r="CW114" s="228"/>
      <c r="CX114" s="228"/>
      <c r="CY114" s="228"/>
      <c r="CZ114" s="228"/>
      <c r="DA114" s="228"/>
      <c r="DB114" s="228"/>
      <c r="DC114" s="228"/>
      <c r="DD114" s="228"/>
      <c r="DE114" s="228"/>
      <c r="DF114" s="228"/>
      <c r="DG114" s="228"/>
      <c r="DH114" s="228"/>
      <c r="DI114" s="228"/>
      <c r="DJ114" s="228"/>
      <c r="DK114" s="228"/>
      <c r="DL114" s="228"/>
      <c r="DM114" s="228"/>
      <c r="DN114" s="228"/>
      <c r="DO114" s="228"/>
      <c r="DP114" s="228"/>
      <c r="DQ114" s="228"/>
      <c r="DR114" s="228"/>
      <c r="DS114" s="228"/>
      <c r="DT114" s="228"/>
      <c r="DU114" s="228"/>
      <c r="DV114" s="228"/>
      <c r="DW114" s="228"/>
      <c r="DX114" s="228"/>
      <c r="DY114" s="228"/>
      <c r="DZ114" s="228"/>
      <c r="EA114" s="228"/>
      <c r="EB114" s="228"/>
    </row>
    <row r="115" spans="1:132" ht="15.75" customHeight="1" x14ac:dyDescent="0.25">
      <c r="A115" s="228"/>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28"/>
      <c r="BJ115" s="228"/>
      <c r="BK115" s="228"/>
      <c r="BL115" s="228"/>
      <c r="BM115" s="228"/>
      <c r="BN115" s="228"/>
      <c r="BO115" s="228"/>
      <c r="BP115" s="228"/>
      <c r="BQ115" s="228"/>
      <c r="BR115" s="228"/>
      <c r="BS115" s="228"/>
      <c r="BT115" s="228"/>
      <c r="BU115" s="228"/>
      <c r="BV115" s="228"/>
      <c r="BW115" s="228"/>
      <c r="BX115" s="228"/>
      <c r="BY115" s="228"/>
      <c r="BZ115" s="228"/>
      <c r="CA115" s="228"/>
      <c r="CB115" s="228"/>
      <c r="CC115" s="228"/>
      <c r="CD115" s="228"/>
      <c r="CE115" s="228"/>
      <c r="CF115" s="228"/>
      <c r="CG115" s="228"/>
      <c r="CH115" s="228"/>
      <c r="CI115" s="228"/>
      <c r="CJ115" s="228"/>
      <c r="CK115" s="228"/>
      <c r="CL115" s="228"/>
      <c r="CM115" s="228"/>
      <c r="CN115" s="228"/>
      <c r="CO115" s="228"/>
      <c r="CP115" s="228"/>
      <c r="CQ115" s="228"/>
      <c r="CR115" s="228"/>
      <c r="CS115" s="228"/>
      <c r="CT115" s="228"/>
      <c r="CU115" s="228"/>
      <c r="CV115" s="228"/>
      <c r="CW115" s="228"/>
      <c r="CX115" s="228"/>
      <c r="CY115" s="228"/>
      <c r="CZ115" s="228"/>
      <c r="DA115" s="228"/>
      <c r="DB115" s="228"/>
      <c r="DC115" s="228"/>
      <c r="DD115" s="228"/>
      <c r="DE115" s="228"/>
      <c r="DF115" s="228"/>
      <c r="DG115" s="228"/>
      <c r="DH115" s="228"/>
      <c r="DI115" s="228"/>
      <c r="DJ115" s="228"/>
      <c r="DK115" s="228"/>
      <c r="DL115" s="228"/>
      <c r="DM115" s="228"/>
      <c r="DN115" s="228"/>
      <c r="DO115" s="228"/>
      <c r="DP115" s="228"/>
      <c r="DQ115" s="228"/>
      <c r="DR115" s="228"/>
      <c r="DS115" s="228"/>
      <c r="DT115" s="228"/>
      <c r="DU115" s="228"/>
      <c r="DV115" s="228"/>
      <c r="DW115" s="228"/>
      <c r="DX115" s="228"/>
      <c r="DY115" s="228"/>
      <c r="DZ115" s="228"/>
      <c r="EA115" s="228"/>
      <c r="EB115" s="228"/>
    </row>
    <row r="116" spans="1:132" ht="15.75" customHeight="1" x14ac:dyDescent="0.25">
      <c r="A116" s="228"/>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28"/>
      <c r="BJ116" s="228"/>
      <c r="BK116" s="228"/>
      <c r="BL116" s="228"/>
      <c r="BM116" s="228"/>
      <c r="BN116" s="228"/>
      <c r="BO116" s="228"/>
      <c r="BP116" s="228"/>
      <c r="BQ116" s="228"/>
      <c r="BR116" s="228"/>
      <c r="BS116" s="228"/>
      <c r="BT116" s="228"/>
      <c r="BU116" s="228"/>
      <c r="BV116" s="228"/>
      <c r="BW116" s="228"/>
      <c r="BX116" s="228"/>
      <c r="BY116" s="228"/>
      <c r="BZ116" s="228"/>
      <c r="CA116" s="228"/>
      <c r="CB116" s="228"/>
      <c r="CC116" s="228"/>
      <c r="CD116" s="228"/>
      <c r="CE116" s="228"/>
      <c r="CF116" s="228"/>
      <c r="CG116" s="228"/>
      <c r="CH116" s="228"/>
      <c r="CI116" s="228"/>
      <c r="CJ116" s="228"/>
      <c r="CK116" s="228"/>
      <c r="CL116" s="228"/>
      <c r="CM116" s="228"/>
      <c r="CN116" s="228"/>
      <c r="CO116" s="228"/>
      <c r="CP116" s="228"/>
      <c r="CQ116" s="228"/>
      <c r="CR116" s="228"/>
      <c r="CS116" s="228"/>
      <c r="CT116" s="228"/>
      <c r="CU116" s="228"/>
      <c r="CV116" s="228"/>
      <c r="CW116" s="228"/>
      <c r="CX116" s="228"/>
      <c r="CY116" s="228"/>
      <c r="CZ116" s="228"/>
      <c r="DA116" s="228"/>
      <c r="DB116" s="228"/>
      <c r="DC116" s="228"/>
      <c r="DD116" s="228"/>
      <c r="DE116" s="228"/>
      <c r="DF116" s="228"/>
      <c r="DG116" s="228"/>
      <c r="DH116" s="228"/>
      <c r="DI116" s="228"/>
      <c r="DJ116" s="228"/>
      <c r="DK116" s="228"/>
      <c r="DL116" s="228"/>
      <c r="DM116" s="228"/>
      <c r="DN116" s="228"/>
      <c r="DO116" s="228"/>
      <c r="DP116" s="228"/>
      <c r="DQ116" s="228"/>
      <c r="DR116" s="228"/>
      <c r="DS116" s="228"/>
      <c r="DT116" s="228"/>
      <c r="DU116" s="228"/>
      <c r="DV116" s="228"/>
      <c r="DW116" s="228"/>
      <c r="DX116" s="228"/>
      <c r="DY116" s="228"/>
      <c r="DZ116" s="228"/>
      <c r="EA116" s="228"/>
      <c r="EB116" s="228"/>
    </row>
    <row r="117" spans="1:132" ht="15.75" customHeight="1" x14ac:dyDescent="0.25">
      <c r="A117" s="228"/>
      <c r="B117" s="228"/>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c r="BC117" s="228"/>
      <c r="BD117" s="228"/>
      <c r="BE117" s="228"/>
      <c r="BF117" s="228"/>
      <c r="BG117" s="228"/>
      <c r="BH117" s="228"/>
      <c r="BI117" s="228"/>
      <c r="BJ117" s="228"/>
      <c r="BK117" s="228"/>
      <c r="BL117" s="228"/>
      <c r="BM117" s="228"/>
      <c r="BN117" s="228"/>
      <c r="BO117" s="228"/>
      <c r="BP117" s="228"/>
      <c r="BQ117" s="228"/>
      <c r="BR117" s="228"/>
      <c r="BS117" s="228"/>
      <c r="BT117" s="228"/>
      <c r="BU117" s="228"/>
      <c r="BV117" s="228"/>
      <c r="BW117" s="228"/>
      <c r="BX117" s="228"/>
      <c r="BY117" s="228"/>
      <c r="BZ117" s="228"/>
      <c r="CA117" s="228"/>
      <c r="CB117" s="228"/>
      <c r="CC117" s="228"/>
      <c r="CD117" s="228"/>
      <c r="CE117" s="228"/>
      <c r="CF117" s="228"/>
      <c r="CG117" s="228"/>
      <c r="CH117" s="228"/>
      <c r="CI117" s="228"/>
      <c r="CJ117" s="228"/>
      <c r="CK117" s="228"/>
      <c r="CL117" s="228"/>
      <c r="CM117" s="228"/>
      <c r="CN117" s="228"/>
      <c r="CO117" s="228"/>
      <c r="CP117" s="228"/>
      <c r="CQ117" s="228"/>
      <c r="CR117" s="228"/>
      <c r="CS117" s="228"/>
      <c r="CT117" s="228"/>
      <c r="CU117" s="228"/>
      <c r="CV117" s="228"/>
      <c r="CW117" s="228"/>
      <c r="CX117" s="228"/>
      <c r="CY117" s="228"/>
      <c r="CZ117" s="228"/>
      <c r="DA117" s="228"/>
      <c r="DB117" s="228"/>
      <c r="DC117" s="228"/>
      <c r="DD117" s="228"/>
      <c r="DE117" s="228"/>
      <c r="DF117" s="228"/>
      <c r="DG117" s="228"/>
      <c r="DH117" s="228"/>
      <c r="DI117" s="228"/>
      <c r="DJ117" s="228"/>
      <c r="DK117" s="228"/>
      <c r="DL117" s="228"/>
      <c r="DM117" s="228"/>
      <c r="DN117" s="228"/>
      <c r="DO117" s="228"/>
      <c r="DP117" s="228"/>
      <c r="DQ117" s="228"/>
      <c r="DR117" s="228"/>
      <c r="DS117" s="228"/>
      <c r="DT117" s="228"/>
      <c r="DU117" s="228"/>
      <c r="DV117" s="228"/>
      <c r="DW117" s="228"/>
      <c r="DX117" s="228"/>
      <c r="DY117" s="228"/>
      <c r="DZ117" s="228"/>
      <c r="EA117" s="228"/>
      <c r="EB117" s="228"/>
    </row>
    <row r="118" spans="1:132" ht="15.75" customHeight="1" x14ac:dyDescent="0.25">
      <c r="A118" s="228"/>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8"/>
      <c r="BE118" s="228"/>
      <c r="BF118" s="228"/>
      <c r="BG118" s="228"/>
      <c r="BH118" s="228"/>
      <c r="BI118" s="228"/>
      <c r="BJ118" s="228"/>
      <c r="BK118" s="228"/>
      <c r="BL118" s="228"/>
      <c r="BM118" s="228"/>
      <c r="BN118" s="228"/>
      <c r="BO118" s="228"/>
      <c r="BP118" s="228"/>
      <c r="BQ118" s="228"/>
      <c r="BR118" s="228"/>
      <c r="BS118" s="228"/>
      <c r="BT118" s="228"/>
      <c r="BU118" s="228"/>
      <c r="BV118" s="228"/>
      <c r="BW118" s="228"/>
      <c r="BX118" s="228"/>
      <c r="BY118" s="228"/>
      <c r="BZ118" s="228"/>
      <c r="CA118" s="228"/>
      <c r="CB118" s="228"/>
      <c r="CC118" s="228"/>
      <c r="CD118" s="228"/>
      <c r="CE118" s="228"/>
      <c r="CF118" s="228"/>
      <c r="CG118" s="228"/>
      <c r="CH118" s="228"/>
      <c r="CI118" s="228"/>
      <c r="CJ118" s="228"/>
      <c r="CK118" s="228"/>
      <c r="CL118" s="228"/>
      <c r="CM118" s="228"/>
      <c r="CN118" s="228"/>
      <c r="CO118" s="228"/>
      <c r="CP118" s="228"/>
      <c r="CQ118" s="228"/>
      <c r="CR118" s="228"/>
      <c r="CS118" s="228"/>
      <c r="CT118" s="228"/>
      <c r="CU118" s="228"/>
      <c r="CV118" s="228"/>
      <c r="CW118" s="228"/>
      <c r="CX118" s="228"/>
      <c r="CY118" s="228"/>
      <c r="CZ118" s="228"/>
      <c r="DA118" s="228"/>
      <c r="DB118" s="228"/>
      <c r="DC118" s="228"/>
      <c r="DD118" s="228"/>
      <c r="DE118" s="228"/>
      <c r="DF118" s="228"/>
      <c r="DG118" s="228"/>
      <c r="DH118" s="228"/>
      <c r="DI118" s="228"/>
      <c r="DJ118" s="228"/>
      <c r="DK118" s="228"/>
      <c r="DL118" s="228"/>
      <c r="DM118" s="228"/>
      <c r="DN118" s="228"/>
      <c r="DO118" s="228"/>
      <c r="DP118" s="228"/>
      <c r="DQ118" s="228"/>
      <c r="DR118" s="228"/>
      <c r="DS118" s="228"/>
      <c r="DT118" s="228"/>
      <c r="DU118" s="228"/>
      <c r="DV118" s="228"/>
      <c r="DW118" s="228"/>
      <c r="DX118" s="228"/>
      <c r="DY118" s="228"/>
      <c r="DZ118" s="228"/>
      <c r="EA118" s="228"/>
      <c r="EB118" s="228"/>
    </row>
    <row r="119" spans="1:132" ht="15.75" customHeight="1" x14ac:dyDescent="0.25">
      <c r="A119" s="228"/>
      <c r="B119" s="228"/>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8"/>
      <c r="BL119" s="228"/>
      <c r="BM119" s="228"/>
      <c r="BN119" s="228"/>
      <c r="BO119" s="228"/>
      <c r="BP119" s="228"/>
      <c r="BQ119" s="228"/>
      <c r="BR119" s="228"/>
      <c r="BS119" s="228"/>
      <c r="BT119" s="228"/>
      <c r="BU119" s="228"/>
      <c r="BV119" s="228"/>
      <c r="BW119" s="228"/>
      <c r="BX119" s="228"/>
      <c r="BY119" s="228"/>
      <c r="BZ119" s="228"/>
      <c r="CA119" s="228"/>
      <c r="CB119" s="228"/>
      <c r="CC119" s="228"/>
      <c r="CD119" s="228"/>
      <c r="CE119" s="228"/>
      <c r="CF119" s="228"/>
      <c r="CG119" s="228"/>
      <c r="CH119" s="228"/>
      <c r="CI119" s="228"/>
      <c r="CJ119" s="228"/>
      <c r="CK119" s="228"/>
      <c r="CL119" s="228"/>
      <c r="CM119" s="228"/>
      <c r="CN119" s="228"/>
      <c r="CO119" s="228"/>
      <c r="CP119" s="228"/>
      <c r="CQ119" s="228"/>
      <c r="CR119" s="228"/>
      <c r="CS119" s="228"/>
      <c r="CT119" s="228"/>
      <c r="CU119" s="228"/>
      <c r="CV119" s="228"/>
      <c r="CW119" s="228"/>
      <c r="CX119" s="228"/>
      <c r="CY119" s="228"/>
      <c r="CZ119" s="228"/>
      <c r="DA119" s="228"/>
      <c r="DB119" s="228"/>
      <c r="DC119" s="228"/>
      <c r="DD119" s="228"/>
      <c r="DE119" s="228"/>
      <c r="DF119" s="228"/>
      <c r="DG119" s="228"/>
      <c r="DH119" s="228"/>
      <c r="DI119" s="228"/>
      <c r="DJ119" s="228"/>
      <c r="DK119" s="228"/>
      <c r="DL119" s="228"/>
      <c r="DM119" s="228"/>
      <c r="DN119" s="228"/>
      <c r="DO119" s="228"/>
      <c r="DP119" s="228"/>
      <c r="DQ119" s="228"/>
      <c r="DR119" s="228"/>
      <c r="DS119" s="228"/>
      <c r="DT119" s="228"/>
      <c r="DU119" s="228"/>
      <c r="DV119" s="228"/>
      <c r="DW119" s="228"/>
      <c r="DX119" s="228"/>
      <c r="DY119" s="228"/>
      <c r="DZ119" s="228"/>
      <c r="EA119" s="228"/>
      <c r="EB119" s="228"/>
    </row>
    <row r="120" spans="1:132" ht="15.75" customHeight="1" x14ac:dyDescent="0.25">
      <c r="A120" s="228"/>
      <c r="B120" s="228"/>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28"/>
      <c r="BL120" s="228"/>
      <c r="BM120" s="228"/>
      <c r="BN120" s="228"/>
      <c r="BO120" s="228"/>
      <c r="BP120" s="228"/>
      <c r="BQ120" s="228"/>
      <c r="BR120" s="228"/>
      <c r="BS120" s="228"/>
      <c r="BT120" s="228"/>
      <c r="BU120" s="228"/>
      <c r="BV120" s="228"/>
      <c r="BW120" s="228"/>
      <c r="BX120" s="228"/>
      <c r="BY120" s="228"/>
      <c r="BZ120" s="228"/>
      <c r="CA120" s="228"/>
      <c r="CB120" s="228"/>
      <c r="CC120" s="228"/>
      <c r="CD120" s="228"/>
      <c r="CE120" s="228"/>
      <c r="CF120" s="228"/>
      <c r="CG120" s="228"/>
      <c r="CH120" s="228"/>
      <c r="CI120" s="228"/>
      <c r="CJ120" s="228"/>
      <c r="CK120" s="228"/>
      <c r="CL120" s="228"/>
      <c r="CM120" s="228"/>
      <c r="CN120" s="228"/>
      <c r="CO120" s="228"/>
      <c r="CP120" s="228"/>
      <c r="CQ120" s="228"/>
      <c r="CR120" s="228"/>
      <c r="CS120" s="228"/>
      <c r="CT120" s="228"/>
      <c r="CU120" s="228"/>
      <c r="CV120" s="228"/>
      <c r="CW120" s="228"/>
      <c r="CX120" s="228"/>
      <c r="CY120" s="228"/>
      <c r="CZ120" s="228"/>
      <c r="DA120" s="228"/>
      <c r="DB120" s="228"/>
      <c r="DC120" s="228"/>
      <c r="DD120" s="228"/>
      <c r="DE120" s="228"/>
      <c r="DF120" s="228"/>
      <c r="DG120" s="228"/>
      <c r="DH120" s="228"/>
      <c r="DI120" s="228"/>
      <c r="DJ120" s="228"/>
      <c r="DK120" s="228"/>
      <c r="DL120" s="228"/>
      <c r="DM120" s="228"/>
      <c r="DN120" s="228"/>
      <c r="DO120" s="228"/>
      <c r="DP120" s="228"/>
      <c r="DQ120" s="228"/>
      <c r="DR120" s="228"/>
      <c r="DS120" s="228"/>
      <c r="DT120" s="228"/>
      <c r="DU120" s="228"/>
      <c r="DV120" s="228"/>
      <c r="DW120" s="228"/>
      <c r="DX120" s="228"/>
      <c r="DY120" s="228"/>
      <c r="DZ120" s="228"/>
      <c r="EA120" s="228"/>
      <c r="EB120" s="228"/>
    </row>
    <row r="121" spans="1:132" ht="15.75" customHeight="1" x14ac:dyDescent="0.25">
      <c r="A121" s="228"/>
      <c r="B121" s="228"/>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28"/>
      <c r="BL121" s="228"/>
      <c r="BM121" s="228"/>
      <c r="BN121" s="228"/>
      <c r="BO121" s="228"/>
      <c r="BP121" s="228"/>
      <c r="BQ121" s="228"/>
      <c r="BR121" s="228"/>
      <c r="BS121" s="228"/>
      <c r="BT121" s="228"/>
      <c r="BU121" s="228"/>
      <c r="BV121" s="228"/>
      <c r="BW121" s="228"/>
      <c r="BX121" s="228"/>
      <c r="BY121" s="228"/>
      <c r="BZ121" s="228"/>
      <c r="CA121" s="228"/>
      <c r="CB121" s="228"/>
      <c r="CC121" s="228"/>
      <c r="CD121" s="228"/>
      <c r="CE121" s="228"/>
      <c r="CF121" s="228"/>
      <c r="CG121" s="228"/>
      <c r="CH121" s="228"/>
      <c r="CI121" s="228"/>
      <c r="CJ121" s="228"/>
      <c r="CK121" s="228"/>
      <c r="CL121" s="228"/>
      <c r="CM121" s="228"/>
      <c r="CN121" s="228"/>
      <c r="CO121" s="228"/>
      <c r="CP121" s="228"/>
      <c r="CQ121" s="228"/>
      <c r="CR121" s="228"/>
      <c r="CS121" s="228"/>
      <c r="CT121" s="228"/>
      <c r="CU121" s="228"/>
      <c r="CV121" s="228"/>
      <c r="CW121" s="228"/>
      <c r="CX121" s="228"/>
      <c r="CY121" s="228"/>
      <c r="CZ121" s="228"/>
      <c r="DA121" s="228"/>
      <c r="DB121" s="228"/>
      <c r="DC121" s="228"/>
      <c r="DD121" s="228"/>
      <c r="DE121" s="228"/>
      <c r="DF121" s="228"/>
      <c r="DG121" s="228"/>
      <c r="DH121" s="228"/>
      <c r="DI121" s="228"/>
      <c r="DJ121" s="228"/>
      <c r="DK121" s="228"/>
      <c r="DL121" s="228"/>
      <c r="DM121" s="228"/>
      <c r="DN121" s="228"/>
      <c r="DO121" s="228"/>
      <c r="DP121" s="228"/>
      <c r="DQ121" s="228"/>
      <c r="DR121" s="228"/>
      <c r="DS121" s="228"/>
      <c r="DT121" s="228"/>
      <c r="DU121" s="228"/>
      <c r="DV121" s="228"/>
      <c r="DW121" s="228"/>
      <c r="DX121" s="228"/>
      <c r="DY121" s="228"/>
      <c r="DZ121" s="228"/>
      <c r="EA121" s="228"/>
      <c r="EB121" s="228"/>
    </row>
    <row r="122" spans="1:132" ht="15.75" customHeight="1" x14ac:dyDescent="0.25">
      <c r="A122" s="228"/>
      <c r="B122" s="228"/>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28"/>
      <c r="BJ122" s="228"/>
      <c r="BK122" s="228"/>
      <c r="BL122" s="228"/>
      <c r="BM122" s="228"/>
      <c r="BN122" s="228"/>
      <c r="BO122" s="228"/>
      <c r="BP122" s="228"/>
      <c r="BQ122" s="228"/>
      <c r="BR122" s="228"/>
      <c r="BS122" s="228"/>
      <c r="BT122" s="228"/>
      <c r="BU122" s="228"/>
      <c r="BV122" s="228"/>
      <c r="BW122" s="228"/>
      <c r="BX122" s="228"/>
      <c r="BY122" s="228"/>
      <c r="BZ122" s="228"/>
      <c r="CA122" s="228"/>
      <c r="CB122" s="228"/>
      <c r="CC122" s="228"/>
      <c r="CD122" s="228"/>
      <c r="CE122" s="228"/>
      <c r="CF122" s="228"/>
      <c r="CG122" s="228"/>
      <c r="CH122" s="228"/>
      <c r="CI122" s="228"/>
      <c r="CJ122" s="228"/>
      <c r="CK122" s="228"/>
      <c r="CL122" s="228"/>
      <c r="CM122" s="228"/>
      <c r="CN122" s="228"/>
      <c r="CO122" s="228"/>
      <c r="CP122" s="228"/>
      <c r="CQ122" s="228"/>
      <c r="CR122" s="228"/>
      <c r="CS122" s="228"/>
      <c r="CT122" s="228"/>
      <c r="CU122" s="228"/>
      <c r="CV122" s="228"/>
      <c r="CW122" s="228"/>
      <c r="CX122" s="228"/>
      <c r="CY122" s="228"/>
      <c r="CZ122" s="228"/>
      <c r="DA122" s="228"/>
      <c r="DB122" s="228"/>
      <c r="DC122" s="228"/>
      <c r="DD122" s="228"/>
      <c r="DE122" s="228"/>
      <c r="DF122" s="228"/>
      <c r="DG122" s="228"/>
      <c r="DH122" s="228"/>
      <c r="DI122" s="228"/>
      <c r="DJ122" s="228"/>
      <c r="DK122" s="228"/>
      <c r="DL122" s="228"/>
      <c r="DM122" s="228"/>
      <c r="DN122" s="228"/>
      <c r="DO122" s="228"/>
      <c r="DP122" s="228"/>
      <c r="DQ122" s="228"/>
      <c r="DR122" s="228"/>
      <c r="DS122" s="228"/>
      <c r="DT122" s="228"/>
      <c r="DU122" s="228"/>
      <c r="DV122" s="228"/>
      <c r="DW122" s="228"/>
      <c r="DX122" s="228"/>
      <c r="DY122" s="228"/>
      <c r="DZ122" s="228"/>
      <c r="EA122" s="228"/>
      <c r="EB122" s="228"/>
    </row>
    <row r="123" spans="1:132" ht="15.75" customHeight="1" x14ac:dyDescent="0.25">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c r="BD123" s="228"/>
      <c r="BE123" s="228"/>
      <c r="BF123" s="228"/>
      <c r="BG123" s="228"/>
      <c r="BH123" s="228"/>
      <c r="BI123" s="228"/>
      <c r="BJ123" s="228"/>
      <c r="BK123" s="228"/>
      <c r="BL123" s="228"/>
      <c r="BM123" s="228"/>
      <c r="BN123" s="228"/>
      <c r="BO123" s="228"/>
      <c r="BP123" s="228"/>
      <c r="BQ123" s="228"/>
      <c r="BR123" s="228"/>
      <c r="BS123" s="228"/>
      <c r="BT123" s="228"/>
      <c r="BU123" s="228"/>
      <c r="BV123" s="228"/>
      <c r="BW123" s="228"/>
      <c r="BX123" s="228"/>
      <c r="BY123" s="228"/>
      <c r="BZ123" s="228"/>
      <c r="CA123" s="228"/>
      <c r="CB123" s="228"/>
      <c r="CC123" s="228"/>
      <c r="CD123" s="228"/>
      <c r="CE123" s="228"/>
      <c r="CF123" s="228"/>
      <c r="CG123" s="228"/>
      <c r="CH123" s="228"/>
      <c r="CI123" s="228"/>
      <c r="CJ123" s="228"/>
      <c r="CK123" s="228"/>
      <c r="CL123" s="228"/>
      <c r="CM123" s="228"/>
      <c r="CN123" s="228"/>
      <c r="CO123" s="228"/>
      <c r="CP123" s="228"/>
      <c r="CQ123" s="228"/>
      <c r="CR123" s="228"/>
      <c r="CS123" s="228"/>
      <c r="CT123" s="228"/>
      <c r="CU123" s="228"/>
      <c r="CV123" s="228"/>
      <c r="CW123" s="228"/>
      <c r="CX123" s="228"/>
      <c r="CY123" s="228"/>
      <c r="CZ123" s="228"/>
      <c r="DA123" s="228"/>
      <c r="DB123" s="228"/>
      <c r="DC123" s="228"/>
      <c r="DD123" s="228"/>
      <c r="DE123" s="228"/>
      <c r="DF123" s="228"/>
      <c r="DG123" s="228"/>
      <c r="DH123" s="228"/>
      <c r="DI123" s="228"/>
      <c r="DJ123" s="228"/>
      <c r="DK123" s="228"/>
      <c r="DL123" s="228"/>
      <c r="DM123" s="228"/>
      <c r="DN123" s="228"/>
      <c r="DO123" s="228"/>
      <c r="DP123" s="228"/>
      <c r="DQ123" s="228"/>
      <c r="DR123" s="228"/>
      <c r="DS123" s="228"/>
      <c r="DT123" s="228"/>
      <c r="DU123" s="228"/>
      <c r="DV123" s="228"/>
      <c r="DW123" s="228"/>
      <c r="DX123" s="228"/>
      <c r="DY123" s="228"/>
      <c r="DZ123" s="228"/>
      <c r="EA123" s="228"/>
      <c r="EB123" s="228"/>
    </row>
    <row r="124" spans="1:132" ht="15.75" customHeight="1" x14ac:dyDescent="0.25">
      <c r="A124" s="228"/>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28"/>
      <c r="BF124" s="228"/>
      <c r="BG124" s="228"/>
      <c r="BH124" s="228"/>
      <c r="BI124" s="228"/>
      <c r="BJ124" s="228"/>
      <c r="BK124" s="228"/>
      <c r="BL124" s="228"/>
      <c r="BM124" s="228"/>
      <c r="BN124" s="228"/>
      <c r="BO124" s="228"/>
      <c r="BP124" s="228"/>
      <c r="BQ124" s="228"/>
      <c r="BR124" s="228"/>
      <c r="BS124" s="228"/>
      <c r="BT124" s="228"/>
      <c r="BU124" s="228"/>
      <c r="BV124" s="228"/>
      <c r="BW124" s="228"/>
      <c r="BX124" s="228"/>
      <c r="BY124" s="228"/>
      <c r="BZ124" s="228"/>
      <c r="CA124" s="228"/>
      <c r="CB124" s="228"/>
      <c r="CC124" s="228"/>
      <c r="CD124" s="228"/>
      <c r="CE124" s="228"/>
      <c r="CF124" s="228"/>
      <c r="CG124" s="228"/>
      <c r="CH124" s="228"/>
      <c r="CI124" s="228"/>
      <c r="CJ124" s="228"/>
      <c r="CK124" s="228"/>
      <c r="CL124" s="228"/>
      <c r="CM124" s="228"/>
      <c r="CN124" s="228"/>
      <c r="CO124" s="228"/>
      <c r="CP124" s="228"/>
      <c r="CQ124" s="228"/>
      <c r="CR124" s="228"/>
      <c r="CS124" s="228"/>
      <c r="CT124" s="228"/>
      <c r="CU124" s="228"/>
      <c r="CV124" s="228"/>
      <c r="CW124" s="228"/>
      <c r="CX124" s="228"/>
      <c r="CY124" s="228"/>
      <c r="CZ124" s="228"/>
      <c r="DA124" s="228"/>
      <c r="DB124" s="228"/>
      <c r="DC124" s="228"/>
      <c r="DD124" s="228"/>
      <c r="DE124" s="228"/>
      <c r="DF124" s="228"/>
      <c r="DG124" s="228"/>
      <c r="DH124" s="228"/>
      <c r="DI124" s="228"/>
      <c r="DJ124" s="228"/>
      <c r="DK124" s="228"/>
      <c r="DL124" s="228"/>
      <c r="DM124" s="228"/>
      <c r="DN124" s="228"/>
      <c r="DO124" s="228"/>
      <c r="DP124" s="228"/>
      <c r="DQ124" s="228"/>
      <c r="DR124" s="228"/>
      <c r="DS124" s="228"/>
      <c r="DT124" s="228"/>
      <c r="DU124" s="228"/>
      <c r="DV124" s="228"/>
      <c r="DW124" s="228"/>
      <c r="DX124" s="228"/>
      <c r="DY124" s="228"/>
      <c r="DZ124" s="228"/>
      <c r="EA124" s="228"/>
      <c r="EB124" s="228"/>
    </row>
    <row r="125" spans="1:132" ht="15.75" customHeight="1" x14ac:dyDescent="0.25">
      <c r="A125" s="228"/>
      <c r="B125" s="228"/>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28"/>
      <c r="BF125" s="228"/>
      <c r="BG125" s="228"/>
      <c r="BH125" s="228"/>
      <c r="BI125" s="228"/>
      <c r="BJ125" s="228"/>
      <c r="BK125" s="228"/>
      <c r="BL125" s="228"/>
      <c r="BM125" s="228"/>
      <c r="BN125" s="228"/>
      <c r="BO125" s="228"/>
      <c r="BP125" s="228"/>
      <c r="BQ125" s="228"/>
      <c r="BR125" s="228"/>
      <c r="BS125" s="228"/>
      <c r="BT125" s="228"/>
      <c r="BU125" s="228"/>
      <c r="BV125" s="228"/>
      <c r="BW125" s="228"/>
      <c r="BX125" s="228"/>
      <c r="BY125" s="228"/>
      <c r="BZ125" s="228"/>
      <c r="CA125" s="228"/>
      <c r="CB125" s="228"/>
      <c r="CC125" s="228"/>
      <c r="CD125" s="228"/>
      <c r="CE125" s="228"/>
      <c r="CF125" s="228"/>
      <c r="CG125" s="228"/>
      <c r="CH125" s="228"/>
      <c r="CI125" s="228"/>
      <c r="CJ125" s="228"/>
      <c r="CK125" s="228"/>
      <c r="CL125" s="228"/>
      <c r="CM125" s="228"/>
      <c r="CN125" s="228"/>
      <c r="CO125" s="228"/>
      <c r="CP125" s="228"/>
      <c r="CQ125" s="228"/>
      <c r="CR125" s="228"/>
      <c r="CS125" s="228"/>
      <c r="CT125" s="228"/>
      <c r="CU125" s="228"/>
      <c r="CV125" s="228"/>
      <c r="CW125" s="228"/>
      <c r="CX125" s="228"/>
      <c r="CY125" s="228"/>
      <c r="CZ125" s="228"/>
      <c r="DA125" s="228"/>
      <c r="DB125" s="228"/>
      <c r="DC125" s="228"/>
      <c r="DD125" s="228"/>
      <c r="DE125" s="228"/>
      <c r="DF125" s="228"/>
      <c r="DG125" s="228"/>
      <c r="DH125" s="228"/>
      <c r="DI125" s="228"/>
      <c r="DJ125" s="228"/>
      <c r="DK125" s="228"/>
      <c r="DL125" s="228"/>
      <c r="DM125" s="228"/>
      <c r="DN125" s="228"/>
      <c r="DO125" s="228"/>
      <c r="DP125" s="228"/>
      <c r="DQ125" s="228"/>
      <c r="DR125" s="228"/>
      <c r="DS125" s="228"/>
      <c r="DT125" s="228"/>
      <c r="DU125" s="228"/>
      <c r="DV125" s="228"/>
      <c r="DW125" s="228"/>
      <c r="DX125" s="228"/>
      <c r="DY125" s="228"/>
      <c r="DZ125" s="228"/>
      <c r="EA125" s="228"/>
      <c r="EB125" s="228"/>
    </row>
    <row r="126" spans="1:132" ht="15.75" customHeight="1" x14ac:dyDescent="0.25">
      <c r="A126" s="228"/>
      <c r="B126" s="228"/>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28"/>
      <c r="BF126" s="228"/>
      <c r="BG126" s="228"/>
      <c r="BH126" s="228"/>
      <c r="BI126" s="228"/>
      <c r="BJ126" s="228"/>
      <c r="BK126" s="228"/>
      <c r="BL126" s="228"/>
      <c r="BM126" s="228"/>
      <c r="BN126" s="228"/>
      <c r="BO126" s="228"/>
      <c r="BP126" s="228"/>
      <c r="BQ126" s="228"/>
      <c r="BR126" s="228"/>
      <c r="BS126" s="228"/>
      <c r="BT126" s="228"/>
      <c r="BU126" s="228"/>
      <c r="BV126" s="228"/>
      <c r="BW126" s="228"/>
      <c r="BX126" s="228"/>
      <c r="BY126" s="228"/>
      <c r="BZ126" s="228"/>
      <c r="CA126" s="228"/>
      <c r="CB126" s="228"/>
      <c r="CC126" s="228"/>
      <c r="CD126" s="228"/>
      <c r="CE126" s="228"/>
      <c r="CF126" s="228"/>
      <c r="CG126" s="228"/>
      <c r="CH126" s="228"/>
      <c r="CI126" s="228"/>
      <c r="CJ126" s="228"/>
      <c r="CK126" s="228"/>
      <c r="CL126" s="228"/>
      <c r="CM126" s="228"/>
      <c r="CN126" s="228"/>
      <c r="CO126" s="228"/>
      <c r="CP126" s="228"/>
      <c r="CQ126" s="228"/>
      <c r="CR126" s="228"/>
      <c r="CS126" s="228"/>
      <c r="CT126" s="228"/>
      <c r="CU126" s="228"/>
      <c r="CV126" s="228"/>
      <c r="CW126" s="228"/>
      <c r="CX126" s="228"/>
      <c r="CY126" s="228"/>
      <c r="CZ126" s="228"/>
      <c r="DA126" s="228"/>
      <c r="DB126" s="228"/>
      <c r="DC126" s="228"/>
      <c r="DD126" s="228"/>
      <c r="DE126" s="228"/>
      <c r="DF126" s="228"/>
      <c r="DG126" s="228"/>
      <c r="DH126" s="228"/>
      <c r="DI126" s="228"/>
      <c r="DJ126" s="228"/>
      <c r="DK126" s="228"/>
      <c r="DL126" s="228"/>
      <c r="DM126" s="228"/>
      <c r="DN126" s="228"/>
      <c r="DO126" s="228"/>
      <c r="DP126" s="228"/>
      <c r="DQ126" s="228"/>
      <c r="DR126" s="228"/>
      <c r="DS126" s="228"/>
      <c r="DT126" s="228"/>
      <c r="DU126" s="228"/>
      <c r="DV126" s="228"/>
      <c r="DW126" s="228"/>
      <c r="DX126" s="228"/>
      <c r="DY126" s="228"/>
      <c r="DZ126" s="228"/>
      <c r="EA126" s="228"/>
      <c r="EB126" s="228"/>
    </row>
    <row r="127" spans="1:132" ht="15.75" customHeight="1" x14ac:dyDescent="0.25">
      <c r="A127" s="228"/>
      <c r="B127" s="228"/>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28"/>
      <c r="BF127" s="228"/>
      <c r="BG127" s="228"/>
      <c r="BH127" s="228"/>
      <c r="BI127" s="228"/>
      <c r="BJ127" s="228"/>
      <c r="BK127" s="228"/>
      <c r="BL127" s="228"/>
      <c r="BM127" s="228"/>
      <c r="BN127" s="228"/>
      <c r="BO127" s="228"/>
      <c r="BP127" s="228"/>
      <c r="BQ127" s="228"/>
      <c r="BR127" s="228"/>
      <c r="BS127" s="228"/>
      <c r="BT127" s="228"/>
      <c r="BU127" s="228"/>
      <c r="BV127" s="228"/>
      <c r="BW127" s="228"/>
      <c r="BX127" s="228"/>
      <c r="BY127" s="228"/>
      <c r="BZ127" s="228"/>
      <c r="CA127" s="228"/>
      <c r="CB127" s="228"/>
      <c r="CC127" s="228"/>
      <c r="CD127" s="228"/>
      <c r="CE127" s="228"/>
      <c r="CF127" s="228"/>
      <c r="CG127" s="228"/>
      <c r="CH127" s="228"/>
      <c r="CI127" s="228"/>
      <c r="CJ127" s="228"/>
      <c r="CK127" s="228"/>
      <c r="CL127" s="228"/>
      <c r="CM127" s="228"/>
      <c r="CN127" s="228"/>
      <c r="CO127" s="228"/>
      <c r="CP127" s="228"/>
      <c r="CQ127" s="228"/>
      <c r="CR127" s="228"/>
      <c r="CS127" s="228"/>
      <c r="CT127" s="228"/>
      <c r="CU127" s="228"/>
      <c r="CV127" s="228"/>
      <c r="CW127" s="228"/>
      <c r="CX127" s="228"/>
      <c r="CY127" s="228"/>
      <c r="CZ127" s="228"/>
      <c r="DA127" s="228"/>
      <c r="DB127" s="228"/>
      <c r="DC127" s="228"/>
      <c r="DD127" s="228"/>
      <c r="DE127" s="228"/>
      <c r="DF127" s="228"/>
      <c r="DG127" s="228"/>
      <c r="DH127" s="228"/>
      <c r="DI127" s="228"/>
      <c r="DJ127" s="228"/>
      <c r="DK127" s="228"/>
      <c r="DL127" s="228"/>
      <c r="DM127" s="228"/>
      <c r="DN127" s="228"/>
      <c r="DO127" s="228"/>
      <c r="DP127" s="228"/>
      <c r="DQ127" s="228"/>
      <c r="DR127" s="228"/>
      <c r="DS127" s="228"/>
      <c r="DT127" s="228"/>
      <c r="DU127" s="228"/>
      <c r="DV127" s="228"/>
      <c r="DW127" s="228"/>
      <c r="DX127" s="228"/>
      <c r="DY127" s="228"/>
      <c r="DZ127" s="228"/>
      <c r="EA127" s="228"/>
      <c r="EB127" s="228"/>
    </row>
    <row r="128" spans="1:132" ht="15.75" customHeight="1" x14ac:dyDescent="0.25">
      <c r="A128" s="228"/>
      <c r="B128" s="228"/>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28"/>
      <c r="BF128" s="228"/>
      <c r="BG128" s="228"/>
      <c r="BH128" s="228"/>
      <c r="BI128" s="228"/>
      <c r="BJ128" s="228"/>
      <c r="BK128" s="228"/>
      <c r="BL128" s="228"/>
      <c r="BM128" s="228"/>
      <c r="BN128" s="228"/>
      <c r="BO128" s="228"/>
      <c r="BP128" s="228"/>
      <c r="BQ128" s="228"/>
      <c r="BR128" s="228"/>
      <c r="BS128" s="228"/>
      <c r="BT128" s="228"/>
      <c r="BU128" s="228"/>
      <c r="BV128" s="228"/>
      <c r="BW128" s="228"/>
      <c r="BX128" s="228"/>
      <c r="BY128" s="228"/>
      <c r="BZ128" s="228"/>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228"/>
      <c r="DQ128" s="228"/>
      <c r="DR128" s="228"/>
      <c r="DS128" s="228"/>
      <c r="DT128" s="228"/>
      <c r="DU128" s="228"/>
      <c r="DV128" s="228"/>
      <c r="DW128" s="228"/>
      <c r="DX128" s="228"/>
      <c r="DY128" s="228"/>
      <c r="DZ128" s="228"/>
      <c r="EA128" s="228"/>
      <c r="EB128" s="228"/>
    </row>
    <row r="129" spans="1:132" ht="15.75" customHeight="1" x14ac:dyDescent="0.25">
      <c r="A129" s="228"/>
      <c r="B129" s="228"/>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28"/>
      <c r="BF129" s="228"/>
      <c r="BG129" s="228"/>
      <c r="BH129" s="228"/>
      <c r="BI129" s="228"/>
      <c r="BJ129" s="228"/>
      <c r="BK129" s="228"/>
      <c r="BL129" s="228"/>
      <c r="BM129" s="228"/>
      <c r="BN129" s="228"/>
      <c r="BO129" s="228"/>
      <c r="BP129" s="228"/>
      <c r="BQ129" s="228"/>
      <c r="BR129" s="228"/>
      <c r="BS129" s="228"/>
      <c r="BT129" s="228"/>
      <c r="BU129" s="228"/>
      <c r="BV129" s="228"/>
      <c r="BW129" s="228"/>
      <c r="BX129" s="228"/>
      <c r="BY129" s="228"/>
      <c r="BZ129" s="228"/>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228"/>
      <c r="DQ129" s="228"/>
      <c r="DR129" s="228"/>
      <c r="DS129" s="228"/>
      <c r="DT129" s="228"/>
      <c r="DU129" s="228"/>
      <c r="DV129" s="228"/>
      <c r="DW129" s="228"/>
      <c r="DX129" s="228"/>
      <c r="DY129" s="228"/>
      <c r="DZ129" s="228"/>
      <c r="EA129" s="228"/>
      <c r="EB129" s="228"/>
    </row>
    <row r="130" spans="1:132" ht="15.75" customHeight="1" x14ac:dyDescent="0.25">
      <c r="A130" s="228"/>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28"/>
      <c r="BF130" s="228"/>
      <c r="BG130" s="228"/>
      <c r="BH130" s="228"/>
      <c r="BI130" s="228"/>
      <c r="BJ130" s="228"/>
      <c r="BK130" s="228"/>
      <c r="BL130" s="228"/>
      <c r="BM130" s="228"/>
      <c r="BN130" s="228"/>
      <c r="BO130" s="228"/>
      <c r="BP130" s="228"/>
      <c r="BQ130" s="228"/>
      <c r="BR130" s="228"/>
      <c r="BS130" s="228"/>
      <c r="BT130" s="228"/>
      <c r="BU130" s="228"/>
      <c r="BV130" s="228"/>
      <c r="BW130" s="228"/>
      <c r="BX130" s="228"/>
      <c r="BY130" s="228"/>
      <c r="BZ130" s="228"/>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228"/>
      <c r="DQ130" s="228"/>
      <c r="DR130" s="228"/>
      <c r="DS130" s="228"/>
      <c r="DT130" s="228"/>
      <c r="DU130" s="228"/>
      <c r="DV130" s="228"/>
      <c r="DW130" s="228"/>
      <c r="DX130" s="228"/>
      <c r="DY130" s="228"/>
      <c r="DZ130" s="228"/>
      <c r="EA130" s="228"/>
      <c r="EB130" s="228"/>
    </row>
    <row r="131" spans="1:132" ht="15.75" customHeight="1" x14ac:dyDescent="0.25">
      <c r="A131" s="228"/>
      <c r="B131" s="228"/>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28"/>
      <c r="BF131" s="228"/>
      <c r="BG131" s="228"/>
      <c r="BH131" s="228"/>
      <c r="BI131" s="228"/>
      <c r="BJ131" s="228"/>
      <c r="BK131" s="228"/>
      <c r="BL131" s="228"/>
      <c r="BM131" s="228"/>
      <c r="BN131" s="228"/>
      <c r="BO131" s="228"/>
      <c r="BP131" s="228"/>
      <c r="BQ131" s="228"/>
      <c r="BR131" s="228"/>
      <c r="BS131" s="228"/>
      <c r="BT131" s="228"/>
      <c r="BU131" s="228"/>
      <c r="BV131" s="228"/>
      <c r="BW131" s="228"/>
      <c r="BX131" s="228"/>
      <c r="BY131" s="228"/>
      <c r="BZ131" s="228"/>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28"/>
      <c r="DQ131" s="228"/>
      <c r="DR131" s="228"/>
      <c r="DS131" s="228"/>
      <c r="DT131" s="228"/>
      <c r="DU131" s="228"/>
      <c r="DV131" s="228"/>
      <c r="DW131" s="228"/>
      <c r="DX131" s="228"/>
      <c r="DY131" s="228"/>
      <c r="DZ131" s="228"/>
      <c r="EA131" s="228"/>
      <c r="EB131" s="228"/>
    </row>
    <row r="132" spans="1:132" ht="15.75" customHeight="1" x14ac:dyDescent="0.25">
      <c r="A132" s="228"/>
      <c r="B132" s="228"/>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28"/>
      <c r="BF132" s="228"/>
      <c r="BG132" s="228"/>
      <c r="BH132" s="228"/>
      <c r="BI132" s="228"/>
      <c r="BJ132" s="228"/>
      <c r="BK132" s="228"/>
      <c r="BL132" s="228"/>
      <c r="BM132" s="228"/>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28"/>
      <c r="DQ132" s="228"/>
      <c r="DR132" s="228"/>
      <c r="DS132" s="228"/>
      <c r="DT132" s="228"/>
      <c r="DU132" s="228"/>
      <c r="DV132" s="228"/>
      <c r="DW132" s="228"/>
      <c r="DX132" s="228"/>
      <c r="DY132" s="228"/>
      <c r="DZ132" s="228"/>
      <c r="EA132" s="228"/>
      <c r="EB132" s="228"/>
    </row>
    <row r="133" spans="1:132" ht="15.75" customHeight="1" x14ac:dyDescent="0.25">
      <c r="A133" s="228"/>
      <c r="B133" s="228"/>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28"/>
      <c r="BF133" s="228"/>
      <c r="BG133" s="228"/>
      <c r="BH133" s="228"/>
      <c r="BI133" s="228"/>
      <c r="BJ133" s="228"/>
      <c r="BK133" s="228"/>
      <c r="BL133" s="228"/>
      <c r="BM133" s="228"/>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28"/>
      <c r="DQ133" s="228"/>
      <c r="DR133" s="228"/>
      <c r="DS133" s="228"/>
      <c r="DT133" s="228"/>
      <c r="DU133" s="228"/>
      <c r="DV133" s="228"/>
      <c r="DW133" s="228"/>
      <c r="DX133" s="228"/>
      <c r="DY133" s="228"/>
      <c r="DZ133" s="228"/>
      <c r="EA133" s="228"/>
      <c r="EB133" s="228"/>
    </row>
    <row r="134" spans="1:132" ht="15.75" customHeight="1" x14ac:dyDescent="0.25">
      <c r="A134" s="228"/>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28"/>
      <c r="BF134" s="228"/>
      <c r="BG134" s="228"/>
      <c r="BH134" s="228"/>
      <c r="BI134" s="228"/>
      <c r="BJ134" s="228"/>
      <c r="BK134" s="228"/>
      <c r="BL134" s="228"/>
      <c r="BM134" s="228"/>
      <c r="BN134" s="228"/>
      <c r="BO134" s="228"/>
      <c r="BP134" s="228"/>
      <c r="BQ134" s="228"/>
      <c r="BR134" s="228"/>
      <c r="BS134" s="228"/>
      <c r="BT134" s="228"/>
      <c r="BU134" s="228"/>
      <c r="BV134" s="228"/>
      <c r="BW134" s="228"/>
      <c r="BX134" s="228"/>
      <c r="BY134" s="228"/>
      <c r="BZ134" s="228"/>
      <c r="CA134" s="228"/>
      <c r="CB134" s="228"/>
      <c r="CC134" s="228"/>
      <c r="CD134" s="228"/>
      <c r="CE134" s="228"/>
      <c r="CF134" s="228"/>
      <c r="CG134" s="228"/>
      <c r="CH134" s="228"/>
      <c r="CI134" s="228"/>
      <c r="CJ134" s="228"/>
      <c r="CK134" s="228"/>
      <c r="CL134" s="228"/>
      <c r="CM134" s="228"/>
      <c r="CN134" s="228"/>
      <c r="CO134" s="228"/>
      <c r="CP134" s="228"/>
      <c r="CQ134" s="228"/>
      <c r="CR134" s="228"/>
      <c r="CS134" s="228"/>
      <c r="CT134" s="228"/>
      <c r="CU134" s="228"/>
      <c r="CV134" s="228"/>
      <c r="CW134" s="228"/>
      <c r="CX134" s="228"/>
      <c r="CY134" s="228"/>
      <c r="CZ134" s="228"/>
      <c r="DA134" s="228"/>
      <c r="DB134" s="228"/>
      <c r="DC134" s="228"/>
      <c r="DD134" s="228"/>
      <c r="DE134" s="228"/>
      <c r="DF134" s="228"/>
      <c r="DG134" s="228"/>
      <c r="DH134" s="228"/>
      <c r="DI134" s="228"/>
      <c r="DJ134" s="228"/>
      <c r="DK134" s="228"/>
      <c r="DL134" s="228"/>
      <c r="DM134" s="228"/>
      <c r="DN134" s="228"/>
      <c r="DO134" s="228"/>
      <c r="DP134" s="228"/>
      <c r="DQ134" s="228"/>
      <c r="DR134" s="228"/>
      <c r="DS134" s="228"/>
      <c r="DT134" s="228"/>
      <c r="DU134" s="228"/>
      <c r="DV134" s="228"/>
      <c r="DW134" s="228"/>
      <c r="DX134" s="228"/>
      <c r="DY134" s="228"/>
      <c r="DZ134" s="228"/>
      <c r="EA134" s="228"/>
      <c r="EB134" s="228"/>
    </row>
    <row r="135" spans="1:132" ht="15.75" customHeight="1" x14ac:dyDescent="0.25">
      <c r="A135" s="228"/>
      <c r="B135" s="228"/>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c r="AA135" s="228"/>
      <c r="AB135" s="228"/>
      <c r="AC135" s="228"/>
      <c r="AD135" s="228"/>
      <c r="AE135" s="228"/>
      <c r="AF135" s="228"/>
      <c r="AG135" s="228"/>
      <c r="AH135" s="228"/>
      <c r="AI135" s="228"/>
      <c r="AJ135" s="228"/>
      <c r="AK135" s="228"/>
      <c r="AL135" s="228"/>
      <c r="AM135" s="228"/>
      <c r="AN135" s="228"/>
      <c r="AO135" s="228"/>
      <c r="AP135" s="228"/>
      <c r="AQ135" s="228"/>
      <c r="AR135" s="228"/>
      <c r="AS135" s="228"/>
      <c r="AT135" s="228"/>
      <c r="AU135" s="228"/>
      <c r="AV135" s="228"/>
      <c r="AW135" s="228"/>
      <c r="AX135" s="228"/>
      <c r="AY135" s="228"/>
      <c r="AZ135" s="228"/>
      <c r="BA135" s="228"/>
      <c r="BB135" s="228"/>
      <c r="BC135" s="228"/>
      <c r="BD135" s="228"/>
      <c r="BE135" s="228"/>
      <c r="BF135" s="228"/>
      <c r="BG135" s="228"/>
      <c r="BH135" s="228"/>
      <c r="BI135" s="228"/>
      <c r="BJ135" s="228"/>
      <c r="BK135" s="228"/>
      <c r="BL135" s="228"/>
      <c r="BM135" s="228"/>
      <c r="BN135" s="228"/>
      <c r="BO135" s="228"/>
      <c r="BP135" s="228"/>
      <c r="BQ135" s="228"/>
      <c r="BR135" s="228"/>
      <c r="BS135" s="228"/>
      <c r="BT135" s="228"/>
      <c r="BU135" s="228"/>
      <c r="BV135" s="228"/>
      <c r="BW135" s="228"/>
      <c r="BX135" s="228"/>
      <c r="BY135" s="228"/>
      <c r="BZ135" s="228"/>
      <c r="CA135" s="228"/>
      <c r="CB135" s="228"/>
      <c r="CC135" s="228"/>
      <c r="CD135" s="228"/>
      <c r="CE135" s="228"/>
      <c r="CF135" s="228"/>
      <c r="CG135" s="228"/>
      <c r="CH135" s="228"/>
      <c r="CI135" s="228"/>
      <c r="CJ135" s="228"/>
      <c r="CK135" s="228"/>
      <c r="CL135" s="228"/>
      <c r="CM135" s="228"/>
      <c r="CN135" s="228"/>
      <c r="CO135" s="228"/>
      <c r="CP135" s="228"/>
      <c r="CQ135" s="228"/>
      <c r="CR135" s="228"/>
      <c r="CS135" s="228"/>
      <c r="CT135" s="228"/>
      <c r="CU135" s="228"/>
      <c r="CV135" s="228"/>
      <c r="CW135" s="228"/>
      <c r="CX135" s="228"/>
      <c r="CY135" s="228"/>
      <c r="CZ135" s="228"/>
      <c r="DA135" s="228"/>
      <c r="DB135" s="228"/>
      <c r="DC135" s="228"/>
      <c r="DD135" s="228"/>
      <c r="DE135" s="228"/>
      <c r="DF135" s="228"/>
      <c r="DG135" s="228"/>
      <c r="DH135" s="228"/>
      <c r="DI135" s="228"/>
      <c r="DJ135" s="228"/>
      <c r="DK135" s="228"/>
      <c r="DL135" s="228"/>
      <c r="DM135" s="228"/>
      <c r="DN135" s="228"/>
      <c r="DO135" s="228"/>
      <c r="DP135" s="228"/>
      <c r="DQ135" s="228"/>
      <c r="DR135" s="228"/>
      <c r="DS135" s="228"/>
      <c r="DT135" s="228"/>
      <c r="DU135" s="228"/>
      <c r="DV135" s="228"/>
      <c r="DW135" s="228"/>
      <c r="DX135" s="228"/>
      <c r="DY135" s="228"/>
      <c r="DZ135" s="228"/>
      <c r="EA135" s="228"/>
      <c r="EB135" s="228"/>
    </row>
    <row r="136" spans="1:132" ht="15.75" customHeight="1" x14ac:dyDescent="0.25">
      <c r="A136" s="228"/>
      <c r="B136" s="228"/>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c r="BA136" s="228"/>
      <c r="BB136" s="228"/>
      <c r="BC136" s="228"/>
      <c r="BD136" s="228"/>
      <c r="BE136" s="228"/>
      <c r="BF136" s="228"/>
      <c r="BG136" s="228"/>
      <c r="BH136" s="228"/>
      <c r="BI136" s="228"/>
      <c r="BJ136" s="228"/>
      <c r="BK136" s="228"/>
      <c r="BL136" s="228"/>
      <c r="BM136" s="228"/>
      <c r="BN136" s="228"/>
      <c r="BO136" s="228"/>
      <c r="BP136" s="228"/>
      <c r="BQ136" s="228"/>
      <c r="BR136" s="228"/>
      <c r="BS136" s="228"/>
      <c r="BT136" s="228"/>
      <c r="BU136" s="228"/>
      <c r="BV136" s="228"/>
      <c r="BW136" s="228"/>
      <c r="BX136" s="228"/>
      <c r="BY136" s="228"/>
      <c r="BZ136" s="228"/>
      <c r="CA136" s="228"/>
      <c r="CB136" s="228"/>
      <c r="CC136" s="228"/>
      <c r="CD136" s="228"/>
      <c r="CE136" s="228"/>
      <c r="CF136" s="228"/>
      <c r="CG136" s="228"/>
      <c r="CH136" s="228"/>
      <c r="CI136" s="228"/>
      <c r="CJ136" s="228"/>
      <c r="CK136" s="228"/>
      <c r="CL136" s="228"/>
      <c r="CM136" s="228"/>
      <c r="CN136" s="228"/>
      <c r="CO136" s="228"/>
      <c r="CP136" s="228"/>
      <c r="CQ136" s="228"/>
      <c r="CR136" s="228"/>
      <c r="CS136" s="228"/>
      <c r="CT136" s="228"/>
      <c r="CU136" s="228"/>
      <c r="CV136" s="228"/>
      <c r="CW136" s="228"/>
      <c r="CX136" s="228"/>
      <c r="CY136" s="228"/>
      <c r="CZ136" s="228"/>
      <c r="DA136" s="228"/>
      <c r="DB136" s="228"/>
      <c r="DC136" s="228"/>
      <c r="DD136" s="228"/>
      <c r="DE136" s="228"/>
      <c r="DF136" s="228"/>
      <c r="DG136" s="228"/>
      <c r="DH136" s="228"/>
      <c r="DI136" s="228"/>
      <c r="DJ136" s="228"/>
      <c r="DK136" s="228"/>
      <c r="DL136" s="228"/>
      <c r="DM136" s="228"/>
      <c r="DN136" s="228"/>
      <c r="DO136" s="228"/>
      <c r="DP136" s="228"/>
      <c r="DQ136" s="228"/>
      <c r="DR136" s="228"/>
      <c r="DS136" s="228"/>
      <c r="DT136" s="228"/>
      <c r="DU136" s="228"/>
      <c r="DV136" s="228"/>
      <c r="DW136" s="228"/>
      <c r="DX136" s="228"/>
      <c r="DY136" s="228"/>
      <c r="DZ136" s="228"/>
      <c r="EA136" s="228"/>
      <c r="EB136" s="228"/>
    </row>
    <row r="137" spans="1:132" ht="15.75" customHeight="1" x14ac:dyDescent="0.25">
      <c r="A137" s="228"/>
      <c r="B137" s="228"/>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228"/>
      <c r="BJ137" s="228"/>
      <c r="BK137" s="228"/>
      <c r="BL137" s="228"/>
      <c r="BM137" s="228"/>
      <c r="BN137" s="228"/>
      <c r="BO137" s="228"/>
      <c r="BP137" s="228"/>
      <c r="BQ137" s="228"/>
      <c r="BR137" s="228"/>
      <c r="BS137" s="228"/>
      <c r="BT137" s="228"/>
      <c r="BU137" s="228"/>
      <c r="BV137" s="228"/>
      <c r="BW137" s="228"/>
      <c r="BX137" s="228"/>
      <c r="BY137" s="228"/>
      <c r="BZ137" s="228"/>
      <c r="CA137" s="228"/>
      <c r="CB137" s="228"/>
      <c r="CC137" s="228"/>
      <c r="CD137" s="228"/>
      <c r="CE137" s="228"/>
      <c r="CF137" s="228"/>
      <c r="CG137" s="228"/>
      <c r="CH137" s="228"/>
      <c r="CI137" s="228"/>
      <c r="CJ137" s="228"/>
      <c r="CK137" s="228"/>
      <c r="CL137" s="228"/>
      <c r="CM137" s="228"/>
      <c r="CN137" s="228"/>
      <c r="CO137" s="228"/>
      <c r="CP137" s="228"/>
      <c r="CQ137" s="228"/>
      <c r="CR137" s="228"/>
      <c r="CS137" s="228"/>
      <c r="CT137" s="228"/>
      <c r="CU137" s="228"/>
      <c r="CV137" s="228"/>
      <c r="CW137" s="228"/>
      <c r="CX137" s="228"/>
      <c r="CY137" s="228"/>
      <c r="CZ137" s="228"/>
      <c r="DA137" s="228"/>
      <c r="DB137" s="228"/>
      <c r="DC137" s="228"/>
      <c r="DD137" s="228"/>
      <c r="DE137" s="228"/>
      <c r="DF137" s="228"/>
      <c r="DG137" s="228"/>
      <c r="DH137" s="228"/>
      <c r="DI137" s="228"/>
      <c r="DJ137" s="228"/>
      <c r="DK137" s="228"/>
      <c r="DL137" s="228"/>
      <c r="DM137" s="228"/>
      <c r="DN137" s="228"/>
      <c r="DO137" s="228"/>
      <c r="DP137" s="228"/>
      <c r="DQ137" s="228"/>
      <c r="DR137" s="228"/>
      <c r="DS137" s="228"/>
      <c r="DT137" s="228"/>
      <c r="DU137" s="228"/>
      <c r="DV137" s="228"/>
      <c r="DW137" s="228"/>
      <c r="DX137" s="228"/>
      <c r="DY137" s="228"/>
      <c r="DZ137" s="228"/>
      <c r="EA137" s="228"/>
      <c r="EB137" s="228"/>
    </row>
    <row r="138" spans="1:132" ht="15.75" customHeight="1" x14ac:dyDescent="0.25">
      <c r="A138" s="228"/>
      <c r="B138" s="228"/>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c r="BA138" s="228"/>
      <c r="BB138" s="228"/>
      <c r="BC138" s="228"/>
      <c r="BD138" s="228"/>
      <c r="BE138" s="228"/>
      <c r="BF138" s="228"/>
      <c r="BG138" s="228"/>
      <c r="BH138" s="228"/>
      <c r="BI138" s="228"/>
      <c r="BJ138" s="228"/>
      <c r="BK138" s="228"/>
      <c r="BL138" s="228"/>
      <c r="BM138" s="228"/>
      <c r="BN138" s="228"/>
      <c r="BO138" s="228"/>
      <c r="BP138" s="228"/>
      <c r="BQ138" s="228"/>
      <c r="BR138" s="228"/>
      <c r="BS138" s="228"/>
      <c r="BT138" s="228"/>
      <c r="BU138" s="228"/>
      <c r="BV138" s="228"/>
      <c r="BW138" s="228"/>
      <c r="BX138" s="228"/>
      <c r="BY138" s="228"/>
      <c r="BZ138" s="228"/>
      <c r="CA138" s="228"/>
      <c r="CB138" s="228"/>
      <c r="CC138" s="228"/>
      <c r="CD138" s="228"/>
      <c r="CE138" s="228"/>
      <c r="CF138" s="228"/>
      <c r="CG138" s="228"/>
      <c r="CH138" s="228"/>
      <c r="CI138" s="228"/>
      <c r="CJ138" s="228"/>
      <c r="CK138" s="228"/>
      <c r="CL138" s="228"/>
      <c r="CM138" s="228"/>
      <c r="CN138" s="228"/>
      <c r="CO138" s="228"/>
      <c r="CP138" s="228"/>
      <c r="CQ138" s="228"/>
      <c r="CR138" s="228"/>
      <c r="CS138" s="228"/>
      <c r="CT138" s="228"/>
      <c r="CU138" s="228"/>
      <c r="CV138" s="228"/>
      <c r="CW138" s="228"/>
      <c r="CX138" s="228"/>
      <c r="CY138" s="228"/>
      <c r="CZ138" s="228"/>
      <c r="DA138" s="228"/>
      <c r="DB138" s="228"/>
      <c r="DC138" s="228"/>
      <c r="DD138" s="228"/>
      <c r="DE138" s="228"/>
      <c r="DF138" s="228"/>
      <c r="DG138" s="228"/>
      <c r="DH138" s="228"/>
      <c r="DI138" s="228"/>
      <c r="DJ138" s="228"/>
      <c r="DK138" s="228"/>
      <c r="DL138" s="228"/>
      <c r="DM138" s="228"/>
      <c r="DN138" s="228"/>
      <c r="DO138" s="228"/>
      <c r="DP138" s="228"/>
      <c r="DQ138" s="228"/>
      <c r="DR138" s="228"/>
      <c r="DS138" s="228"/>
      <c r="DT138" s="228"/>
      <c r="DU138" s="228"/>
      <c r="DV138" s="228"/>
      <c r="DW138" s="228"/>
      <c r="DX138" s="228"/>
      <c r="DY138" s="228"/>
      <c r="DZ138" s="228"/>
      <c r="EA138" s="228"/>
      <c r="EB138" s="228"/>
    </row>
    <row r="139" spans="1:132" ht="15.75" customHeight="1" x14ac:dyDescent="0.25">
      <c r="A139" s="228"/>
      <c r="B139" s="228"/>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8"/>
      <c r="AJ139" s="228"/>
      <c r="AK139" s="228"/>
      <c r="AL139" s="228"/>
      <c r="AM139" s="228"/>
      <c r="AN139" s="228"/>
      <c r="AO139" s="228"/>
      <c r="AP139" s="228"/>
      <c r="AQ139" s="228"/>
      <c r="AR139" s="228"/>
      <c r="AS139" s="228"/>
      <c r="AT139" s="228"/>
      <c r="AU139" s="228"/>
      <c r="AV139" s="228"/>
      <c r="AW139" s="228"/>
      <c r="AX139" s="228"/>
      <c r="AY139" s="228"/>
      <c r="AZ139" s="228"/>
      <c r="BA139" s="228"/>
      <c r="BB139" s="228"/>
      <c r="BC139" s="228"/>
      <c r="BD139" s="228"/>
      <c r="BE139" s="228"/>
      <c r="BF139" s="228"/>
      <c r="BG139" s="228"/>
      <c r="BH139" s="228"/>
      <c r="BI139" s="228"/>
      <c r="BJ139" s="228"/>
      <c r="BK139" s="228"/>
      <c r="BL139" s="228"/>
      <c r="BM139" s="228"/>
      <c r="BN139" s="228"/>
      <c r="BO139" s="228"/>
      <c r="BP139" s="228"/>
      <c r="BQ139" s="228"/>
      <c r="BR139" s="228"/>
      <c r="BS139" s="228"/>
      <c r="BT139" s="228"/>
      <c r="BU139" s="228"/>
      <c r="BV139" s="228"/>
      <c r="BW139" s="228"/>
      <c r="BX139" s="228"/>
      <c r="BY139" s="228"/>
      <c r="BZ139" s="228"/>
      <c r="CA139" s="228"/>
      <c r="CB139" s="228"/>
      <c r="CC139" s="228"/>
      <c r="CD139" s="228"/>
      <c r="CE139" s="228"/>
      <c r="CF139" s="228"/>
      <c r="CG139" s="228"/>
      <c r="CH139" s="228"/>
      <c r="CI139" s="228"/>
      <c r="CJ139" s="228"/>
      <c r="CK139" s="228"/>
      <c r="CL139" s="228"/>
      <c r="CM139" s="228"/>
      <c r="CN139" s="228"/>
      <c r="CO139" s="228"/>
      <c r="CP139" s="228"/>
      <c r="CQ139" s="228"/>
      <c r="CR139" s="228"/>
      <c r="CS139" s="228"/>
      <c r="CT139" s="228"/>
      <c r="CU139" s="228"/>
      <c r="CV139" s="228"/>
      <c r="CW139" s="228"/>
      <c r="CX139" s="228"/>
      <c r="CY139" s="228"/>
      <c r="CZ139" s="228"/>
      <c r="DA139" s="228"/>
      <c r="DB139" s="228"/>
      <c r="DC139" s="228"/>
      <c r="DD139" s="228"/>
      <c r="DE139" s="228"/>
      <c r="DF139" s="228"/>
      <c r="DG139" s="228"/>
      <c r="DH139" s="228"/>
      <c r="DI139" s="228"/>
      <c r="DJ139" s="228"/>
      <c r="DK139" s="228"/>
      <c r="DL139" s="228"/>
      <c r="DM139" s="228"/>
      <c r="DN139" s="228"/>
      <c r="DO139" s="228"/>
      <c r="DP139" s="228"/>
      <c r="DQ139" s="228"/>
      <c r="DR139" s="228"/>
      <c r="DS139" s="228"/>
      <c r="DT139" s="228"/>
      <c r="DU139" s="228"/>
      <c r="DV139" s="228"/>
      <c r="DW139" s="228"/>
      <c r="DX139" s="228"/>
      <c r="DY139" s="228"/>
      <c r="DZ139" s="228"/>
      <c r="EA139" s="228"/>
      <c r="EB139" s="228"/>
    </row>
    <row r="140" spans="1:132" ht="15.75" customHeight="1" x14ac:dyDescent="0.25">
      <c r="A140" s="228"/>
      <c r="B140" s="228"/>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228"/>
      <c r="BJ140" s="228"/>
      <c r="BK140" s="228"/>
      <c r="BL140" s="228"/>
      <c r="BM140" s="228"/>
      <c r="BN140" s="228"/>
      <c r="BO140" s="228"/>
      <c r="BP140" s="228"/>
      <c r="BQ140" s="228"/>
      <c r="BR140" s="228"/>
      <c r="BS140" s="228"/>
      <c r="BT140" s="228"/>
      <c r="BU140" s="228"/>
      <c r="BV140" s="228"/>
      <c r="BW140" s="228"/>
      <c r="BX140" s="228"/>
      <c r="BY140" s="228"/>
      <c r="BZ140" s="228"/>
      <c r="CA140" s="228"/>
      <c r="CB140" s="228"/>
      <c r="CC140" s="228"/>
      <c r="CD140" s="228"/>
      <c r="CE140" s="228"/>
      <c r="CF140" s="228"/>
      <c r="CG140" s="228"/>
      <c r="CH140" s="228"/>
      <c r="CI140" s="228"/>
      <c r="CJ140" s="228"/>
      <c r="CK140" s="228"/>
      <c r="CL140" s="228"/>
      <c r="CM140" s="228"/>
      <c r="CN140" s="228"/>
      <c r="CO140" s="228"/>
      <c r="CP140" s="228"/>
      <c r="CQ140" s="228"/>
      <c r="CR140" s="228"/>
      <c r="CS140" s="228"/>
      <c r="CT140" s="228"/>
      <c r="CU140" s="228"/>
      <c r="CV140" s="228"/>
      <c r="CW140" s="228"/>
      <c r="CX140" s="228"/>
      <c r="CY140" s="228"/>
      <c r="CZ140" s="228"/>
      <c r="DA140" s="228"/>
      <c r="DB140" s="228"/>
      <c r="DC140" s="228"/>
      <c r="DD140" s="228"/>
      <c r="DE140" s="228"/>
      <c r="DF140" s="228"/>
      <c r="DG140" s="228"/>
      <c r="DH140" s="228"/>
      <c r="DI140" s="228"/>
      <c r="DJ140" s="228"/>
      <c r="DK140" s="228"/>
      <c r="DL140" s="228"/>
      <c r="DM140" s="228"/>
      <c r="DN140" s="228"/>
      <c r="DO140" s="228"/>
      <c r="DP140" s="228"/>
      <c r="DQ140" s="228"/>
      <c r="DR140" s="228"/>
      <c r="DS140" s="228"/>
      <c r="DT140" s="228"/>
      <c r="DU140" s="228"/>
      <c r="DV140" s="228"/>
      <c r="DW140" s="228"/>
      <c r="DX140" s="228"/>
      <c r="DY140" s="228"/>
      <c r="DZ140" s="228"/>
      <c r="EA140" s="228"/>
      <c r="EB140" s="228"/>
    </row>
    <row r="141" spans="1:132" ht="15.75" customHeight="1" x14ac:dyDescent="0.25">
      <c r="A141" s="228"/>
      <c r="B141" s="228"/>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c r="BA141" s="228"/>
      <c r="BB141" s="228"/>
      <c r="BC141" s="228"/>
      <c r="BD141" s="228"/>
      <c r="BE141" s="228"/>
      <c r="BF141" s="228"/>
      <c r="BG141" s="228"/>
      <c r="BH141" s="228"/>
      <c r="BI141" s="228"/>
      <c r="BJ141" s="228"/>
      <c r="BK141" s="228"/>
      <c r="BL141" s="228"/>
      <c r="BM141" s="228"/>
      <c r="BN141" s="228"/>
      <c r="BO141" s="228"/>
      <c r="BP141" s="228"/>
      <c r="BQ141" s="228"/>
      <c r="BR141" s="228"/>
      <c r="BS141" s="228"/>
      <c r="BT141" s="228"/>
      <c r="BU141" s="228"/>
      <c r="BV141" s="228"/>
      <c r="BW141" s="228"/>
      <c r="BX141" s="228"/>
      <c r="BY141" s="228"/>
      <c r="BZ141" s="228"/>
      <c r="CA141" s="228"/>
      <c r="CB141" s="228"/>
      <c r="CC141" s="228"/>
      <c r="CD141" s="228"/>
      <c r="CE141" s="228"/>
      <c r="CF141" s="228"/>
      <c r="CG141" s="228"/>
      <c r="CH141" s="228"/>
      <c r="CI141" s="228"/>
      <c r="CJ141" s="228"/>
      <c r="CK141" s="228"/>
      <c r="CL141" s="228"/>
      <c r="CM141" s="228"/>
      <c r="CN141" s="228"/>
      <c r="CO141" s="228"/>
      <c r="CP141" s="228"/>
      <c r="CQ141" s="228"/>
      <c r="CR141" s="228"/>
      <c r="CS141" s="228"/>
      <c r="CT141" s="228"/>
      <c r="CU141" s="228"/>
      <c r="CV141" s="228"/>
      <c r="CW141" s="228"/>
      <c r="CX141" s="228"/>
      <c r="CY141" s="228"/>
      <c r="CZ141" s="228"/>
      <c r="DA141" s="228"/>
      <c r="DB141" s="228"/>
      <c r="DC141" s="228"/>
      <c r="DD141" s="228"/>
      <c r="DE141" s="228"/>
      <c r="DF141" s="228"/>
      <c r="DG141" s="228"/>
      <c r="DH141" s="228"/>
      <c r="DI141" s="228"/>
      <c r="DJ141" s="228"/>
      <c r="DK141" s="228"/>
      <c r="DL141" s="228"/>
      <c r="DM141" s="228"/>
      <c r="DN141" s="228"/>
      <c r="DO141" s="228"/>
      <c r="DP141" s="228"/>
      <c r="DQ141" s="228"/>
      <c r="DR141" s="228"/>
      <c r="DS141" s="228"/>
      <c r="DT141" s="228"/>
      <c r="DU141" s="228"/>
      <c r="DV141" s="228"/>
      <c r="DW141" s="228"/>
      <c r="DX141" s="228"/>
      <c r="DY141" s="228"/>
      <c r="DZ141" s="228"/>
      <c r="EA141" s="228"/>
      <c r="EB141" s="228"/>
    </row>
    <row r="142" spans="1:132" ht="15.75" customHeight="1" x14ac:dyDescent="0.25">
      <c r="A142" s="228"/>
      <c r="B142" s="228"/>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228"/>
      <c r="BJ142" s="228"/>
      <c r="BK142" s="228"/>
      <c r="BL142" s="228"/>
      <c r="BM142" s="228"/>
      <c r="BN142" s="228"/>
      <c r="BO142" s="228"/>
      <c r="BP142" s="228"/>
      <c r="BQ142" s="228"/>
      <c r="BR142" s="228"/>
      <c r="BS142" s="228"/>
      <c r="BT142" s="228"/>
      <c r="BU142" s="228"/>
      <c r="BV142" s="228"/>
      <c r="BW142" s="228"/>
      <c r="BX142" s="228"/>
      <c r="BY142" s="228"/>
      <c r="BZ142" s="228"/>
      <c r="CA142" s="228"/>
      <c r="CB142" s="228"/>
      <c r="CC142" s="228"/>
      <c r="CD142" s="228"/>
      <c r="CE142" s="228"/>
      <c r="CF142" s="228"/>
      <c r="CG142" s="228"/>
      <c r="CH142" s="228"/>
      <c r="CI142" s="228"/>
      <c r="CJ142" s="228"/>
      <c r="CK142" s="228"/>
      <c r="CL142" s="228"/>
      <c r="CM142" s="228"/>
      <c r="CN142" s="228"/>
      <c r="CO142" s="228"/>
      <c r="CP142" s="228"/>
      <c r="CQ142" s="228"/>
      <c r="CR142" s="228"/>
      <c r="CS142" s="228"/>
      <c r="CT142" s="228"/>
      <c r="CU142" s="228"/>
      <c r="CV142" s="228"/>
      <c r="CW142" s="228"/>
      <c r="CX142" s="228"/>
      <c r="CY142" s="228"/>
      <c r="CZ142" s="228"/>
      <c r="DA142" s="228"/>
      <c r="DB142" s="228"/>
      <c r="DC142" s="228"/>
      <c r="DD142" s="228"/>
      <c r="DE142" s="228"/>
      <c r="DF142" s="228"/>
      <c r="DG142" s="228"/>
      <c r="DH142" s="228"/>
      <c r="DI142" s="228"/>
      <c r="DJ142" s="228"/>
      <c r="DK142" s="228"/>
      <c r="DL142" s="228"/>
      <c r="DM142" s="228"/>
      <c r="DN142" s="228"/>
      <c r="DO142" s="228"/>
      <c r="DP142" s="228"/>
      <c r="DQ142" s="228"/>
      <c r="DR142" s="228"/>
      <c r="DS142" s="228"/>
      <c r="DT142" s="228"/>
      <c r="DU142" s="228"/>
      <c r="DV142" s="228"/>
      <c r="DW142" s="228"/>
      <c r="DX142" s="228"/>
      <c r="DY142" s="228"/>
      <c r="DZ142" s="228"/>
      <c r="EA142" s="228"/>
      <c r="EB142" s="228"/>
    </row>
    <row r="143" spans="1:132" ht="15.75" customHeight="1" x14ac:dyDescent="0.25">
      <c r="A143" s="228"/>
      <c r="B143" s="228"/>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c r="AG143" s="228"/>
      <c r="AH143" s="228"/>
      <c r="AI143" s="228"/>
      <c r="AJ143" s="228"/>
      <c r="AK143" s="228"/>
      <c r="AL143" s="228"/>
      <c r="AM143" s="228"/>
      <c r="AN143" s="228"/>
      <c r="AO143" s="228"/>
      <c r="AP143" s="228"/>
      <c r="AQ143" s="228"/>
      <c r="AR143" s="228"/>
      <c r="AS143" s="228"/>
      <c r="AT143" s="228"/>
      <c r="AU143" s="228"/>
      <c r="AV143" s="228"/>
      <c r="AW143" s="228"/>
      <c r="AX143" s="228"/>
      <c r="AY143" s="228"/>
      <c r="AZ143" s="228"/>
      <c r="BA143" s="228"/>
      <c r="BB143" s="228"/>
      <c r="BC143" s="228"/>
      <c r="BD143" s="228"/>
      <c r="BE143" s="228"/>
      <c r="BF143" s="228"/>
      <c r="BG143" s="228"/>
      <c r="BH143" s="228"/>
      <c r="BI143" s="228"/>
      <c r="BJ143" s="228"/>
      <c r="BK143" s="228"/>
      <c r="BL143" s="228"/>
      <c r="BM143" s="228"/>
      <c r="BN143" s="228"/>
      <c r="BO143" s="228"/>
      <c r="BP143" s="228"/>
      <c r="BQ143" s="228"/>
      <c r="BR143" s="228"/>
      <c r="BS143" s="228"/>
      <c r="BT143" s="228"/>
      <c r="BU143" s="228"/>
      <c r="BV143" s="228"/>
      <c r="BW143" s="228"/>
      <c r="BX143" s="228"/>
      <c r="BY143" s="228"/>
      <c r="BZ143" s="228"/>
      <c r="CA143" s="228"/>
      <c r="CB143" s="228"/>
      <c r="CC143" s="228"/>
      <c r="CD143" s="228"/>
      <c r="CE143" s="228"/>
      <c r="CF143" s="228"/>
      <c r="CG143" s="228"/>
      <c r="CH143" s="228"/>
      <c r="CI143" s="228"/>
      <c r="CJ143" s="228"/>
      <c r="CK143" s="228"/>
      <c r="CL143" s="228"/>
      <c r="CM143" s="228"/>
      <c r="CN143" s="228"/>
      <c r="CO143" s="228"/>
      <c r="CP143" s="228"/>
      <c r="CQ143" s="228"/>
      <c r="CR143" s="228"/>
      <c r="CS143" s="228"/>
      <c r="CT143" s="228"/>
      <c r="CU143" s="228"/>
      <c r="CV143" s="228"/>
      <c r="CW143" s="228"/>
      <c r="CX143" s="228"/>
      <c r="CY143" s="228"/>
      <c r="CZ143" s="228"/>
      <c r="DA143" s="228"/>
      <c r="DB143" s="228"/>
      <c r="DC143" s="228"/>
      <c r="DD143" s="228"/>
      <c r="DE143" s="228"/>
      <c r="DF143" s="228"/>
      <c r="DG143" s="228"/>
      <c r="DH143" s="228"/>
      <c r="DI143" s="228"/>
      <c r="DJ143" s="228"/>
      <c r="DK143" s="228"/>
      <c r="DL143" s="228"/>
      <c r="DM143" s="228"/>
      <c r="DN143" s="228"/>
      <c r="DO143" s="228"/>
      <c r="DP143" s="228"/>
      <c r="DQ143" s="228"/>
      <c r="DR143" s="228"/>
      <c r="DS143" s="228"/>
      <c r="DT143" s="228"/>
      <c r="DU143" s="228"/>
      <c r="DV143" s="228"/>
      <c r="DW143" s="228"/>
      <c r="DX143" s="228"/>
      <c r="DY143" s="228"/>
      <c r="DZ143" s="228"/>
      <c r="EA143" s="228"/>
      <c r="EB143" s="228"/>
    </row>
    <row r="144" spans="1:132" ht="15.75" customHeight="1" x14ac:dyDescent="0.25">
      <c r="A144" s="228"/>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c r="AK144" s="228"/>
      <c r="AL144" s="228"/>
      <c r="AM144" s="228"/>
      <c r="AN144" s="228"/>
      <c r="AO144" s="228"/>
      <c r="AP144" s="228"/>
      <c r="AQ144" s="228"/>
      <c r="AR144" s="228"/>
      <c r="AS144" s="228"/>
      <c r="AT144" s="228"/>
      <c r="AU144" s="228"/>
      <c r="AV144" s="228"/>
      <c r="AW144" s="228"/>
      <c r="AX144" s="228"/>
      <c r="AY144" s="228"/>
      <c r="AZ144" s="228"/>
      <c r="BA144" s="228"/>
      <c r="BB144" s="228"/>
      <c r="BC144" s="228"/>
      <c r="BD144" s="228"/>
      <c r="BE144" s="228"/>
      <c r="BF144" s="228"/>
      <c r="BG144" s="228"/>
      <c r="BH144" s="228"/>
      <c r="BI144" s="228"/>
      <c r="BJ144" s="228"/>
      <c r="BK144" s="228"/>
      <c r="BL144" s="228"/>
      <c r="BM144" s="228"/>
      <c r="BN144" s="228"/>
      <c r="BO144" s="228"/>
      <c r="BP144" s="228"/>
      <c r="BQ144" s="228"/>
      <c r="BR144" s="228"/>
      <c r="BS144" s="228"/>
      <c r="BT144" s="228"/>
      <c r="BU144" s="228"/>
      <c r="BV144" s="228"/>
      <c r="BW144" s="228"/>
      <c r="BX144" s="228"/>
      <c r="BY144" s="228"/>
      <c r="BZ144" s="228"/>
      <c r="CA144" s="228"/>
      <c r="CB144" s="228"/>
      <c r="CC144" s="228"/>
      <c r="CD144" s="228"/>
      <c r="CE144" s="228"/>
      <c r="CF144" s="228"/>
      <c r="CG144" s="228"/>
      <c r="CH144" s="228"/>
      <c r="CI144" s="228"/>
      <c r="CJ144" s="228"/>
      <c r="CK144" s="228"/>
      <c r="CL144" s="228"/>
      <c r="CM144" s="228"/>
      <c r="CN144" s="228"/>
      <c r="CO144" s="228"/>
      <c r="CP144" s="228"/>
      <c r="CQ144" s="228"/>
      <c r="CR144" s="228"/>
      <c r="CS144" s="228"/>
      <c r="CT144" s="228"/>
      <c r="CU144" s="228"/>
      <c r="CV144" s="228"/>
      <c r="CW144" s="228"/>
      <c r="CX144" s="228"/>
      <c r="CY144" s="228"/>
      <c r="CZ144" s="228"/>
      <c r="DA144" s="228"/>
      <c r="DB144" s="228"/>
      <c r="DC144" s="228"/>
      <c r="DD144" s="228"/>
      <c r="DE144" s="228"/>
      <c r="DF144" s="228"/>
      <c r="DG144" s="228"/>
      <c r="DH144" s="228"/>
      <c r="DI144" s="228"/>
      <c r="DJ144" s="228"/>
      <c r="DK144" s="228"/>
      <c r="DL144" s="228"/>
      <c r="DM144" s="228"/>
      <c r="DN144" s="228"/>
      <c r="DO144" s="228"/>
      <c r="DP144" s="228"/>
      <c r="DQ144" s="228"/>
      <c r="DR144" s="228"/>
      <c r="DS144" s="228"/>
      <c r="DT144" s="228"/>
      <c r="DU144" s="228"/>
      <c r="DV144" s="228"/>
      <c r="DW144" s="228"/>
      <c r="DX144" s="228"/>
      <c r="DY144" s="228"/>
      <c r="DZ144" s="228"/>
      <c r="EA144" s="228"/>
      <c r="EB144" s="228"/>
    </row>
    <row r="145" spans="1:132" ht="15.75" customHeight="1" x14ac:dyDescent="0.25">
      <c r="A145" s="228"/>
      <c r="B145" s="228"/>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228"/>
      <c r="AH145" s="228"/>
      <c r="AI145" s="228"/>
      <c r="AJ145" s="228"/>
      <c r="AK145" s="228"/>
      <c r="AL145" s="228"/>
      <c r="AM145" s="228"/>
      <c r="AN145" s="228"/>
      <c r="AO145" s="228"/>
      <c r="AP145" s="228"/>
      <c r="AQ145" s="228"/>
      <c r="AR145" s="228"/>
      <c r="AS145" s="228"/>
      <c r="AT145" s="228"/>
      <c r="AU145" s="228"/>
      <c r="AV145" s="228"/>
      <c r="AW145" s="228"/>
      <c r="AX145" s="228"/>
      <c r="AY145" s="228"/>
      <c r="AZ145" s="228"/>
      <c r="BA145" s="228"/>
      <c r="BB145" s="228"/>
      <c r="BC145" s="228"/>
      <c r="BD145" s="228"/>
      <c r="BE145" s="228"/>
      <c r="BF145" s="228"/>
      <c r="BG145" s="228"/>
      <c r="BH145" s="228"/>
      <c r="BI145" s="228"/>
      <c r="BJ145" s="228"/>
      <c r="BK145" s="228"/>
      <c r="BL145" s="228"/>
      <c r="BM145" s="228"/>
      <c r="BN145" s="228"/>
      <c r="BO145" s="228"/>
      <c r="BP145" s="228"/>
      <c r="BQ145" s="228"/>
      <c r="BR145" s="228"/>
      <c r="BS145" s="228"/>
      <c r="BT145" s="228"/>
      <c r="BU145" s="228"/>
      <c r="BV145" s="228"/>
      <c r="BW145" s="228"/>
      <c r="BX145" s="228"/>
      <c r="BY145" s="228"/>
      <c r="BZ145" s="228"/>
      <c r="CA145" s="228"/>
      <c r="CB145" s="228"/>
      <c r="CC145" s="228"/>
      <c r="CD145" s="228"/>
      <c r="CE145" s="228"/>
      <c r="CF145" s="228"/>
      <c r="CG145" s="228"/>
      <c r="CH145" s="228"/>
      <c r="CI145" s="228"/>
      <c r="CJ145" s="228"/>
      <c r="CK145" s="228"/>
      <c r="CL145" s="228"/>
      <c r="CM145" s="228"/>
      <c r="CN145" s="228"/>
      <c r="CO145" s="228"/>
      <c r="CP145" s="228"/>
      <c r="CQ145" s="228"/>
      <c r="CR145" s="228"/>
      <c r="CS145" s="228"/>
      <c r="CT145" s="228"/>
      <c r="CU145" s="228"/>
      <c r="CV145" s="228"/>
      <c r="CW145" s="228"/>
      <c r="CX145" s="228"/>
      <c r="CY145" s="228"/>
      <c r="CZ145" s="228"/>
      <c r="DA145" s="228"/>
      <c r="DB145" s="228"/>
      <c r="DC145" s="228"/>
      <c r="DD145" s="228"/>
      <c r="DE145" s="228"/>
      <c r="DF145" s="228"/>
      <c r="DG145" s="228"/>
      <c r="DH145" s="228"/>
      <c r="DI145" s="228"/>
      <c r="DJ145" s="228"/>
      <c r="DK145" s="228"/>
      <c r="DL145" s="228"/>
      <c r="DM145" s="228"/>
      <c r="DN145" s="228"/>
      <c r="DO145" s="228"/>
      <c r="DP145" s="228"/>
      <c r="DQ145" s="228"/>
      <c r="DR145" s="228"/>
      <c r="DS145" s="228"/>
      <c r="DT145" s="228"/>
      <c r="DU145" s="228"/>
      <c r="DV145" s="228"/>
      <c r="DW145" s="228"/>
      <c r="DX145" s="228"/>
      <c r="DY145" s="228"/>
      <c r="DZ145" s="228"/>
      <c r="EA145" s="228"/>
      <c r="EB145" s="228"/>
    </row>
    <row r="146" spans="1:132" ht="15.75" customHeight="1" x14ac:dyDescent="0.25">
      <c r="A146" s="228"/>
      <c r="B146" s="228"/>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c r="BC146" s="228"/>
      <c r="BD146" s="228"/>
      <c r="BE146" s="228"/>
      <c r="BF146" s="228"/>
      <c r="BG146" s="228"/>
      <c r="BH146" s="228"/>
      <c r="BI146" s="228"/>
      <c r="BJ146" s="228"/>
      <c r="BK146" s="228"/>
      <c r="BL146" s="228"/>
      <c r="BM146" s="228"/>
      <c r="BN146" s="228"/>
      <c r="BO146" s="228"/>
      <c r="BP146" s="228"/>
      <c r="BQ146" s="228"/>
      <c r="BR146" s="228"/>
      <c r="BS146" s="228"/>
      <c r="BT146" s="228"/>
      <c r="BU146" s="228"/>
      <c r="BV146" s="228"/>
      <c r="BW146" s="228"/>
      <c r="BX146" s="228"/>
      <c r="BY146" s="228"/>
      <c r="BZ146" s="228"/>
      <c r="CA146" s="228"/>
      <c r="CB146" s="228"/>
      <c r="CC146" s="228"/>
      <c r="CD146" s="228"/>
      <c r="CE146" s="228"/>
      <c r="CF146" s="228"/>
      <c r="CG146" s="228"/>
      <c r="CH146" s="228"/>
      <c r="CI146" s="228"/>
      <c r="CJ146" s="228"/>
      <c r="CK146" s="228"/>
      <c r="CL146" s="228"/>
      <c r="CM146" s="228"/>
      <c r="CN146" s="228"/>
      <c r="CO146" s="228"/>
      <c r="CP146" s="228"/>
      <c r="CQ146" s="228"/>
      <c r="CR146" s="228"/>
      <c r="CS146" s="228"/>
      <c r="CT146" s="228"/>
      <c r="CU146" s="228"/>
      <c r="CV146" s="228"/>
      <c r="CW146" s="228"/>
      <c r="CX146" s="228"/>
      <c r="CY146" s="228"/>
      <c r="CZ146" s="228"/>
      <c r="DA146" s="228"/>
      <c r="DB146" s="228"/>
      <c r="DC146" s="228"/>
      <c r="DD146" s="228"/>
      <c r="DE146" s="228"/>
      <c r="DF146" s="228"/>
      <c r="DG146" s="228"/>
      <c r="DH146" s="228"/>
      <c r="DI146" s="228"/>
      <c r="DJ146" s="228"/>
      <c r="DK146" s="228"/>
      <c r="DL146" s="228"/>
      <c r="DM146" s="228"/>
      <c r="DN146" s="228"/>
      <c r="DO146" s="228"/>
      <c r="DP146" s="228"/>
      <c r="DQ146" s="228"/>
      <c r="DR146" s="228"/>
      <c r="DS146" s="228"/>
      <c r="DT146" s="228"/>
      <c r="DU146" s="228"/>
      <c r="DV146" s="228"/>
      <c r="DW146" s="228"/>
      <c r="DX146" s="228"/>
      <c r="DY146" s="228"/>
      <c r="DZ146" s="228"/>
      <c r="EA146" s="228"/>
      <c r="EB146" s="228"/>
    </row>
    <row r="147" spans="1:132" ht="15.75" customHeight="1" x14ac:dyDescent="0.25">
      <c r="A147" s="228"/>
      <c r="B147" s="228"/>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c r="AG147" s="228"/>
      <c r="AH147" s="228"/>
      <c r="AI147" s="228"/>
      <c r="AJ147" s="228"/>
      <c r="AK147" s="228"/>
      <c r="AL147" s="228"/>
      <c r="AM147" s="228"/>
      <c r="AN147" s="228"/>
      <c r="AO147" s="228"/>
      <c r="AP147" s="228"/>
      <c r="AQ147" s="228"/>
      <c r="AR147" s="228"/>
      <c r="AS147" s="228"/>
      <c r="AT147" s="228"/>
      <c r="AU147" s="228"/>
      <c r="AV147" s="228"/>
      <c r="AW147" s="228"/>
      <c r="AX147" s="228"/>
      <c r="AY147" s="228"/>
      <c r="AZ147" s="228"/>
      <c r="BA147" s="228"/>
      <c r="BB147" s="228"/>
      <c r="BC147" s="228"/>
      <c r="BD147" s="228"/>
      <c r="BE147" s="228"/>
      <c r="BF147" s="228"/>
      <c r="BG147" s="228"/>
      <c r="BH147" s="228"/>
      <c r="BI147" s="228"/>
      <c r="BJ147" s="228"/>
      <c r="BK147" s="228"/>
      <c r="BL147" s="228"/>
      <c r="BM147" s="228"/>
      <c r="BN147" s="228"/>
      <c r="BO147" s="228"/>
      <c r="BP147" s="228"/>
      <c r="BQ147" s="228"/>
      <c r="BR147" s="228"/>
      <c r="BS147" s="228"/>
      <c r="BT147" s="228"/>
      <c r="BU147" s="228"/>
      <c r="BV147" s="228"/>
      <c r="BW147" s="228"/>
      <c r="BX147" s="228"/>
      <c r="BY147" s="228"/>
      <c r="BZ147" s="228"/>
      <c r="CA147" s="228"/>
      <c r="CB147" s="228"/>
      <c r="CC147" s="228"/>
      <c r="CD147" s="228"/>
      <c r="CE147" s="228"/>
      <c r="CF147" s="228"/>
      <c r="CG147" s="228"/>
      <c r="CH147" s="228"/>
      <c r="CI147" s="228"/>
      <c r="CJ147" s="228"/>
      <c r="CK147" s="228"/>
      <c r="CL147" s="228"/>
      <c r="CM147" s="228"/>
      <c r="CN147" s="228"/>
      <c r="CO147" s="228"/>
      <c r="CP147" s="228"/>
      <c r="CQ147" s="228"/>
      <c r="CR147" s="228"/>
      <c r="CS147" s="228"/>
      <c r="CT147" s="228"/>
      <c r="CU147" s="228"/>
      <c r="CV147" s="228"/>
      <c r="CW147" s="228"/>
      <c r="CX147" s="228"/>
      <c r="CY147" s="228"/>
      <c r="CZ147" s="228"/>
      <c r="DA147" s="228"/>
      <c r="DB147" s="228"/>
      <c r="DC147" s="228"/>
      <c r="DD147" s="228"/>
      <c r="DE147" s="228"/>
      <c r="DF147" s="228"/>
      <c r="DG147" s="228"/>
      <c r="DH147" s="228"/>
      <c r="DI147" s="228"/>
      <c r="DJ147" s="228"/>
      <c r="DK147" s="228"/>
      <c r="DL147" s="228"/>
      <c r="DM147" s="228"/>
      <c r="DN147" s="228"/>
      <c r="DO147" s="228"/>
      <c r="DP147" s="228"/>
      <c r="DQ147" s="228"/>
      <c r="DR147" s="228"/>
      <c r="DS147" s="228"/>
      <c r="DT147" s="228"/>
      <c r="DU147" s="228"/>
      <c r="DV147" s="228"/>
      <c r="DW147" s="228"/>
      <c r="DX147" s="228"/>
      <c r="DY147" s="228"/>
      <c r="DZ147" s="228"/>
      <c r="EA147" s="228"/>
      <c r="EB147" s="228"/>
    </row>
    <row r="148" spans="1:132" ht="15.75" customHeight="1" x14ac:dyDescent="0.25">
      <c r="A148" s="228"/>
      <c r="B148" s="228"/>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G148" s="228"/>
      <c r="AH148" s="228"/>
      <c r="AI148" s="228"/>
      <c r="AJ148" s="228"/>
      <c r="AK148" s="228"/>
      <c r="AL148" s="228"/>
      <c r="AM148" s="228"/>
      <c r="AN148" s="228"/>
      <c r="AO148" s="228"/>
      <c r="AP148" s="228"/>
      <c r="AQ148" s="228"/>
      <c r="AR148" s="228"/>
      <c r="AS148" s="228"/>
      <c r="AT148" s="228"/>
      <c r="AU148" s="228"/>
      <c r="AV148" s="228"/>
      <c r="AW148" s="228"/>
      <c r="AX148" s="228"/>
      <c r="AY148" s="228"/>
      <c r="AZ148" s="228"/>
      <c r="BA148" s="228"/>
      <c r="BB148" s="228"/>
      <c r="BC148" s="228"/>
      <c r="BD148" s="228"/>
      <c r="BE148" s="228"/>
      <c r="BF148" s="228"/>
      <c r="BG148" s="228"/>
      <c r="BH148" s="228"/>
      <c r="BI148" s="228"/>
      <c r="BJ148" s="228"/>
      <c r="BK148" s="228"/>
      <c r="BL148" s="228"/>
      <c r="BM148" s="228"/>
      <c r="BN148" s="228"/>
      <c r="BO148" s="228"/>
      <c r="BP148" s="228"/>
      <c r="BQ148" s="228"/>
      <c r="BR148" s="228"/>
      <c r="BS148" s="228"/>
      <c r="BT148" s="228"/>
      <c r="BU148" s="228"/>
      <c r="BV148" s="228"/>
      <c r="BW148" s="228"/>
      <c r="BX148" s="228"/>
      <c r="BY148" s="228"/>
      <c r="BZ148" s="228"/>
      <c r="CA148" s="228"/>
      <c r="CB148" s="228"/>
      <c r="CC148" s="228"/>
      <c r="CD148" s="228"/>
      <c r="CE148" s="228"/>
      <c r="CF148" s="228"/>
      <c r="CG148" s="228"/>
      <c r="CH148" s="228"/>
      <c r="CI148" s="228"/>
      <c r="CJ148" s="228"/>
      <c r="CK148" s="228"/>
      <c r="CL148" s="228"/>
      <c r="CM148" s="228"/>
      <c r="CN148" s="228"/>
      <c r="CO148" s="228"/>
      <c r="CP148" s="228"/>
      <c r="CQ148" s="228"/>
      <c r="CR148" s="228"/>
      <c r="CS148" s="228"/>
      <c r="CT148" s="228"/>
      <c r="CU148" s="228"/>
      <c r="CV148" s="228"/>
      <c r="CW148" s="228"/>
      <c r="CX148" s="228"/>
      <c r="CY148" s="228"/>
      <c r="CZ148" s="228"/>
      <c r="DA148" s="228"/>
      <c r="DB148" s="228"/>
      <c r="DC148" s="228"/>
      <c r="DD148" s="228"/>
      <c r="DE148" s="228"/>
      <c r="DF148" s="228"/>
      <c r="DG148" s="228"/>
      <c r="DH148" s="228"/>
      <c r="DI148" s="228"/>
      <c r="DJ148" s="228"/>
      <c r="DK148" s="228"/>
      <c r="DL148" s="228"/>
      <c r="DM148" s="228"/>
      <c r="DN148" s="228"/>
      <c r="DO148" s="228"/>
      <c r="DP148" s="228"/>
      <c r="DQ148" s="228"/>
      <c r="DR148" s="228"/>
      <c r="DS148" s="228"/>
      <c r="DT148" s="228"/>
      <c r="DU148" s="228"/>
      <c r="DV148" s="228"/>
      <c r="DW148" s="228"/>
      <c r="DX148" s="228"/>
      <c r="DY148" s="228"/>
      <c r="DZ148" s="228"/>
      <c r="EA148" s="228"/>
      <c r="EB148" s="228"/>
    </row>
    <row r="149" spans="1:132" ht="15.75" customHeight="1" x14ac:dyDescent="0.25">
      <c r="A149" s="228"/>
      <c r="B149" s="228"/>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c r="AA149" s="228"/>
      <c r="AB149" s="228"/>
      <c r="AC149" s="228"/>
      <c r="AD149" s="228"/>
      <c r="AE149" s="228"/>
      <c r="AF149" s="228"/>
      <c r="AG149" s="228"/>
      <c r="AH149" s="228"/>
      <c r="AI149" s="228"/>
      <c r="AJ149" s="228"/>
      <c r="AK149" s="228"/>
      <c r="AL149" s="228"/>
      <c r="AM149" s="228"/>
      <c r="AN149" s="228"/>
      <c r="AO149" s="228"/>
      <c r="AP149" s="228"/>
      <c r="AQ149" s="228"/>
      <c r="AR149" s="228"/>
      <c r="AS149" s="228"/>
      <c r="AT149" s="228"/>
      <c r="AU149" s="228"/>
      <c r="AV149" s="228"/>
      <c r="AW149" s="228"/>
      <c r="AX149" s="228"/>
      <c r="AY149" s="228"/>
      <c r="AZ149" s="228"/>
      <c r="BA149" s="228"/>
      <c r="BB149" s="228"/>
      <c r="BC149" s="228"/>
      <c r="BD149" s="228"/>
      <c r="BE149" s="228"/>
      <c r="BF149" s="228"/>
      <c r="BG149" s="228"/>
      <c r="BH149" s="228"/>
      <c r="BI149" s="228"/>
      <c r="BJ149" s="228"/>
      <c r="BK149" s="228"/>
      <c r="BL149" s="228"/>
      <c r="BM149" s="228"/>
      <c r="BN149" s="228"/>
      <c r="BO149" s="228"/>
      <c r="BP149" s="228"/>
      <c r="BQ149" s="228"/>
      <c r="BR149" s="228"/>
      <c r="BS149" s="228"/>
      <c r="BT149" s="228"/>
      <c r="BU149" s="228"/>
      <c r="BV149" s="228"/>
      <c r="BW149" s="228"/>
      <c r="BX149" s="228"/>
      <c r="BY149" s="228"/>
      <c r="BZ149" s="228"/>
      <c r="CA149" s="228"/>
      <c r="CB149" s="228"/>
      <c r="CC149" s="228"/>
      <c r="CD149" s="228"/>
      <c r="CE149" s="228"/>
      <c r="CF149" s="228"/>
      <c r="CG149" s="228"/>
      <c r="CH149" s="228"/>
      <c r="CI149" s="228"/>
      <c r="CJ149" s="228"/>
      <c r="CK149" s="228"/>
      <c r="CL149" s="228"/>
      <c r="CM149" s="228"/>
      <c r="CN149" s="228"/>
      <c r="CO149" s="228"/>
      <c r="CP149" s="228"/>
      <c r="CQ149" s="228"/>
      <c r="CR149" s="228"/>
      <c r="CS149" s="228"/>
      <c r="CT149" s="228"/>
      <c r="CU149" s="228"/>
      <c r="CV149" s="228"/>
      <c r="CW149" s="228"/>
      <c r="CX149" s="228"/>
      <c r="CY149" s="228"/>
      <c r="CZ149" s="228"/>
      <c r="DA149" s="228"/>
      <c r="DB149" s="228"/>
      <c r="DC149" s="228"/>
      <c r="DD149" s="228"/>
      <c r="DE149" s="228"/>
      <c r="DF149" s="228"/>
      <c r="DG149" s="228"/>
      <c r="DH149" s="228"/>
      <c r="DI149" s="228"/>
      <c r="DJ149" s="228"/>
      <c r="DK149" s="228"/>
      <c r="DL149" s="228"/>
      <c r="DM149" s="228"/>
      <c r="DN149" s="228"/>
      <c r="DO149" s="228"/>
      <c r="DP149" s="228"/>
      <c r="DQ149" s="228"/>
      <c r="DR149" s="228"/>
      <c r="DS149" s="228"/>
      <c r="DT149" s="228"/>
      <c r="DU149" s="228"/>
      <c r="DV149" s="228"/>
      <c r="DW149" s="228"/>
      <c r="DX149" s="228"/>
      <c r="DY149" s="228"/>
      <c r="DZ149" s="228"/>
      <c r="EA149" s="228"/>
      <c r="EB149" s="228"/>
    </row>
    <row r="150" spans="1:132" ht="15.75" customHeight="1" x14ac:dyDescent="0.25">
      <c r="A150" s="228"/>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228"/>
      <c r="AF150" s="228"/>
      <c r="AG150" s="228"/>
      <c r="AH150" s="228"/>
      <c r="AI150" s="228"/>
      <c r="AJ150" s="228"/>
      <c r="AK150" s="228"/>
      <c r="AL150" s="228"/>
      <c r="AM150" s="228"/>
      <c r="AN150" s="228"/>
      <c r="AO150" s="228"/>
      <c r="AP150" s="228"/>
      <c r="AQ150" s="228"/>
      <c r="AR150" s="228"/>
      <c r="AS150" s="228"/>
      <c r="AT150" s="228"/>
      <c r="AU150" s="228"/>
      <c r="AV150" s="228"/>
      <c r="AW150" s="228"/>
      <c r="AX150" s="228"/>
      <c r="AY150" s="228"/>
      <c r="AZ150" s="228"/>
      <c r="BA150" s="228"/>
      <c r="BB150" s="228"/>
      <c r="BC150" s="228"/>
      <c r="BD150" s="228"/>
      <c r="BE150" s="228"/>
      <c r="BF150" s="228"/>
      <c r="BG150" s="228"/>
      <c r="BH150" s="228"/>
      <c r="BI150" s="228"/>
      <c r="BJ150" s="228"/>
      <c r="BK150" s="228"/>
      <c r="BL150" s="228"/>
      <c r="BM150" s="228"/>
      <c r="BN150" s="228"/>
      <c r="BO150" s="228"/>
      <c r="BP150" s="228"/>
      <c r="BQ150" s="228"/>
      <c r="BR150" s="228"/>
      <c r="BS150" s="228"/>
      <c r="BT150" s="228"/>
      <c r="BU150" s="228"/>
      <c r="BV150" s="228"/>
      <c r="BW150" s="228"/>
      <c r="BX150" s="228"/>
      <c r="BY150" s="228"/>
      <c r="BZ150" s="228"/>
      <c r="CA150" s="228"/>
      <c r="CB150" s="228"/>
      <c r="CC150" s="228"/>
      <c r="CD150" s="228"/>
      <c r="CE150" s="228"/>
      <c r="CF150" s="228"/>
      <c r="CG150" s="228"/>
      <c r="CH150" s="228"/>
      <c r="CI150" s="228"/>
      <c r="CJ150" s="228"/>
      <c r="CK150" s="228"/>
      <c r="CL150" s="228"/>
      <c r="CM150" s="228"/>
      <c r="CN150" s="228"/>
      <c r="CO150" s="228"/>
      <c r="CP150" s="228"/>
      <c r="CQ150" s="228"/>
      <c r="CR150" s="228"/>
      <c r="CS150" s="228"/>
      <c r="CT150" s="228"/>
      <c r="CU150" s="228"/>
      <c r="CV150" s="228"/>
      <c r="CW150" s="228"/>
      <c r="CX150" s="228"/>
      <c r="CY150" s="228"/>
      <c r="CZ150" s="228"/>
      <c r="DA150" s="228"/>
      <c r="DB150" s="228"/>
      <c r="DC150" s="228"/>
      <c r="DD150" s="228"/>
      <c r="DE150" s="228"/>
      <c r="DF150" s="228"/>
      <c r="DG150" s="228"/>
      <c r="DH150" s="228"/>
      <c r="DI150" s="228"/>
      <c r="DJ150" s="228"/>
      <c r="DK150" s="228"/>
      <c r="DL150" s="228"/>
      <c r="DM150" s="228"/>
      <c r="DN150" s="228"/>
      <c r="DO150" s="228"/>
      <c r="DP150" s="228"/>
      <c r="DQ150" s="228"/>
      <c r="DR150" s="228"/>
      <c r="DS150" s="228"/>
      <c r="DT150" s="228"/>
      <c r="DU150" s="228"/>
      <c r="DV150" s="228"/>
      <c r="DW150" s="228"/>
      <c r="DX150" s="228"/>
      <c r="DY150" s="228"/>
      <c r="DZ150" s="228"/>
      <c r="EA150" s="228"/>
      <c r="EB150" s="228"/>
    </row>
    <row r="151" spans="1:132" ht="15.75" customHeight="1" x14ac:dyDescent="0.25">
      <c r="A151" s="228"/>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228"/>
      <c r="BD151" s="228"/>
      <c r="BE151" s="228"/>
      <c r="BF151" s="228"/>
      <c r="BG151" s="228"/>
      <c r="BH151" s="228"/>
      <c r="BI151" s="228"/>
      <c r="BJ151" s="228"/>
      <c r="BK151" s="228"/>
      <c r="BL151" s="228"/>
      <c r="BM151" s="228"/>
      <c r="BN151" s="228"/>
      <c r="BO151" s="228"/>
      <c r="BP151" s="228"/>
      <c r="BQ151" s="228"/>
      <c r="BR151" s="228"/>
      <c r="BS151" s="228"/>
      <c r="BT151" s="228"/>
      <c r="BU151" s="228"/>
      <c r="BV151" s="228"/>
      <c r="BW151" s="228"/>
      <c r="BX151" s="228"/>
      <c r="BY151" s="228"/>
      <c r="BZ151" s="228"/>
      <c r="CA151" s="228"/>
      <c r="CB151" s="228"/>
      <c r="CC151" s="228"/>
      <c r="CD151" s="228"/>
      <c r="CE151" s="228"/>
      <c r="CF151" s="228"/>
      <c r="CG151" s="228"/>
      <c r="CH151" s="228"/>
      <c r="CI151" s="228"/>
      <c r="CJ151" s="228"/>
      <c r="CK151" s="228"/>
      <c r="CL151" s="228"/>
      <c r="CM151" s="228"/>
      <c r="CN151" s="228"/>
      <c r="CO151" s="228"/>
      <c r="CP151" s="228"/>
      <c r="CQ151" s="228"/>
      <c r="CR151" s="228"/>
      <c r="CS151" s="228"/>
      <c r="CT151" s="228"/>
      <c r="CU151" s="228"/>
      <c r="CV151" s="228"/>
      <c r="CW151" s="228"/>
      <c r="CX151" s="228"/>
      <c r="CY151" s="228"/>
      <c r="CZ151" s="228"/>
      <c r="DA151" s="228"/>
      <c r="DB151" s="228"/>
      <c r="DC151" s="228"/>
      <c r="DD151" s="228"/>
      <c r="DE151" s="228"/>
      <c r="DF151" s="228"/>
      <c r="DG151" s="228"/>
      <c r="DH151" s="228"/>
      <c r="DI151" s="228"/>
      <c r="DJ151" s="228"/>
      <c r="DK151" s="228"/>
      <c r="DL151" s="228"/>
      <c r="DM151" s="228"/>
      <c r="DN151" s="228"/>
      <c r="DO151" s="228"/>
      <c r="DP151" s="228"/>
      <c r="DQ151" s="228"/>
      <c r="DR151" s="228"/>
      <c r="DS151" s="228"/>
      <c r="DT151" s="228"/>
      <c r="DU151" s="228"/>
      <c r="DV151" s="228"/>
      <c r="DW151" s="228"/>
      <c r="DX151" s="228"/>
      <c r="DY151" s="228"/>
      <c r="DZ151" s="228"/>
      <c r="EA151" s="228"/>
      <c r="EB151" s="228"/>
    </row>
    <row r="152" spans="1:132" ht="15.75" customHeight="1" x14ac:dyDescent="0.25">
      <c r="A152" s="228"/>
      <c r="B152" s="228"/>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c r="AA152" s="228"/>
      <c r="AB152" s="228"/>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228"/>
      <c r="BJ152" s="228"/>
      <c r="BK152" s="228"/>
      <c r="BL152" s="228"/>
      <c r="BM152" s="228"/>
      <c r="BN152" s="228"/>
      <c r="BO152" s="228"/>
      <c r="BP152" s="228"/>
      <c r="BQ152" s="228"/>
      <c r="BR152" s="228"/>
      <c r="BS152" s="228"/>
      <c r="BT152" s="228"/>
      <c r="BU152" s="228"/>
      <c r="BV152" s="228"/>
      <c r="BW152" s="228"/>
      <c r="BX152" s="228"/>
      <c r="BY152" s="228"/>
      <c r="BZ152" s="228"/>
      <c r="CA152" s="228"/>
      <c r="CB152" s="228"/>
      <c r="CC152" s="228"/>
      <c r="CD152" s="228"/>
      <c r="CE152" s="228"/>
      <c r="CF152" s="228"/>
      <c r="CG152" s="228"/>
      <c r="CH152" s="228"/>
      <c r="CI152" s="228"/>
      <c r="CJ152" s="228"/>
      <c r="CK152" s="228"/>
      <c r="CL152" s="228"/>
      <c r="CM152" s="228"/>
      <c r="CN152" s="228"/>
      <c r="CO152" s="228"/>
      <c r="CP152" s="228"/>
      <c r="CQ152" s="228"/>
      <c r="CR152" s="228"/>
      <c r="CS152" s="228"/>
      <c r="CT152" s="228"/>
      <c r="CU152" s="228"/>
      <c r="CV152" s="228"/>
      <c r="CW152" s="228"/>
      <c r="CX152" s="228"/>
      <c r="CY152" s="228"/>
      <c r="CZ152" s="228"/>
      <c r="DA152" s="228"/>
      <c r="DB152" s="228"/>
      <c r="DC152" s="228"/>
      <c r="DD152" s="228"/>
      <c r="DE152" s="228"/>
      <c r="DF152" s="228"/>
      <c r="DG152" s="228"/>
      <c r="DH152" s="228"/>
      <c r="DI152" s="228"/>
      <c r="DJ152" s="228"/>
      <c r="DK152" s="228"/>
      <c r="DL152" s="228"/>
      <c r="DM152" s="228"/>
      <c r="DN152" s="228"/>
      <c r="DO152" s="228"/>
      <c r="DP152" s="228"/>
      <c r="DQ152" s="228"/>
      <c r="DR152" s="228"/>
      <c r="DS152" s="228"/>
      <c r="DT152" s="228"/>
      <c r="DU152" s="228"/>
      <c r="DV152" s="228"/>
      <c r="DW152" s="228"/>
      <c r="DX152" s="228"/>
      <c r="DY152" s="228"/>
      <c r="DZ152" s="228"/>
      <c r="EA152" s="228"/>
      <c r="EB152" s="228"/>
    </row>
    <row r="153" spans="1:132" ht="15.75" customHeight="1" x14ac:dyDescent="0.25">
      <c r="A153" s="228"/>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28"/>
      <c r="BM153" s="228"/>
      <c r="BN153" s="228"/>
      <c r="BO153" s="228"/>
      <c r="BP153" s="228"/>
      <c r="BQ153" s="228"/>
      <c r="BR153" s="228"/>
      <c r="BS153" s="228"/>
      <c r="BT153" s="228"/>
      <c r="BU153" s="228"/>
      <c r="BV153" s="228"/>
      <c r="BW153" s="228"/>
      <c r="BX153" s="228"/>
      <c r="BY153" s="228"/>
      <c r="BZ153" s="228"/>
      <c r="CA153" s="228"/>
      <c r="CB153" s="228"/>
      <c r="CC153" s="228"/>
      <c r="CD153" s="228"/>
      <c r="CE153" s="228"/>
      <c r="CF153" s="228"/>
      <c r="CG153" s="228"/>
      <c r="CH153" s="228"/>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8"/>
      <c r="DF153" s="228"/>
      <c r="DG153" s="228"/>
      <c r="DH153" s="228"/>
      <c r="DI153" s="228"/>
      <c r="DJ153" s="228"/>
      <c r="DK153" s="228"/>
      <c r="DL153" s="228"/>
      <c r="DM153" s="228"/>
      <c r="DN153" s="228"/>
      <c r="DO153" s="228"/>
      <c r="DP153" s="228"/>
      <c r="DQ153" s="228"/>
      <c r="DR153" s="228"/>
      <c r="DS153" s="228"/>
      <c r="DT153" s="228"/>
      <c r="DU153" s="228"/>
      <c r="DV153" s="228"/>
      <c r="DW153" s="228"/>
      <c r="DX153" s="228"/>
      <c r="DY153" s="228"/>
      <c r="DZ153" s="228"/>
      <c r="EA153" s="228"/>
      <c r="EB153" s="228"/>
    </row>
    <row r="154" spans="1:132" ht="15.75" customHeight="1" x14ac:dyDescent="0.25">
      <c r="A154" s="228"/>
      <c r="B154" s="228"/>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228"/>
      <c r="BJ154" s="228"/>
      <c r="BK154" s="228"/>
      <c r="BL154" s="228"/>
      <c r="BM154" s="228"/>
      <c r="BN154" s="228"/>
      <c r="BO154" s="228"/>
      <c r="BP154" s="228"/>
      <c r="BQ154" s="228"/>
      <c r="BR154" s="228"/>
      <c r="BS154" s="228"/>
      <c r="BT154" s="228"/>
      <c r="BU154" s="228"/>
      <c r="BV154" s="228"/>
      <c r="BW154" s="228"/>
      <c r="BX154" s="228"/>
      <c r="BY154" s="228"/>
      <c r="BZ154" s="228"/>
      <c r="CA154" s="228"/>
      <c r="CB154" s="228"/>
      <c r="CC154" s="228"/>
      <c r="CD154" s="228"/>
      <c r="CE154" s="228"/>
      <c r="CF154" s="228"/>
      <c r="CG154" s="228"/>
      <c r="CH154" s="228"/>
      <c r="CI154" s="228"/>
      <c r="CJ154" s="228"/>
      <c r="CK154" s="228"/>
      <c r="CL154" s="228"/>
      <c r="CM154" s="228"/>
      <c r="CN154" s="228"/>
      <c r="CO154" s="228"/>
      <c r="CP154" s="228"/>
      <c r="CQ154" s="228"/>
      <c r="CR154" s="228"/>
      <c r="CS154" s="228"/>
      <c r="CT154" s="228"/>
      <c r="CU154" s="228"/>
      <c r="CV154" s="228"/>
      <c r="CW154" s="228"/>
      <c r="CX154" s="228"/>
      <c r="CY154" s="228"/>
      <c r="CZ154" s="228"/>
      <c r="DA154" s="228"/>
      <c r="DB154" s="228"/>
      <c r="DC154" s="228"/>
      <c r="DD154" s="228"/>
      <c r="DE154" s="228"/>
      <c r="DF154" s="228"/>
      <c r="DG154" s="228"/>
      <c r="DH154" s="228"/>
      <c r="DI154" s="228"/>
      <c r="DJ154" s="228"/>
      <c r="DK154" s="228"/>
      <c r="DL154" s="228"/>
      <c r="DM154" s="228"/>
      <c r="DN154" s="228"/>
      <c r="DO154" s="228"/>
      <c r="DP154" s="228"/>
      <c r="DQ154" s="228"/>
      <c r="DR154" s="228"/>
      <c r="DS154" s="228"/>
      <c r="DT154" s="228"/>
      <c r="DU154" s="228"/>
      <c r="DV154" s="228"/>
      <c r="DW154" s="228"/>
      <c r="DX154" s="228"/>
      <c r="DY154" s="228"/>
      <c r="DZ154" s="228"/>
      <c r="EA154" s="228"/>
      <c r="EB154" s="228"/>
    </row>
    <row r="155" spans="1:132" ht="15.75" customHeight="1" x14ac:dyDescent="0.25">
      <c r="A155" s="228"/>
      <c r="B155" s="228"/>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8"/>
      <c r="BW155" s="228"/>
      <c r="BX155" s="228"/>
      <c r="BY155" s="228"/>
      <c r="BZ155" s="228"/>
      <c r="CA155" s="228"/>
      <c r="CB155" s="228"/>
      <c r="CC155" s="228"/>
      <c r="CD155" s="228"/>
      <c r="CE155" s="228"/>
      <c r="CF155" s="228"/>
      <c r="CG155" s="228"/>
      <c r="CH155" s="228"/>
      <c r="CI155" s="228"/>
      <c r="CJ155" s="228"/>
      <c r="CK155" s="228"/>
      <c r="CL155" s="228"/>
      <c r="CM155" s="228"/>
      <c r="CN155" s="228"/>
      <c r="CO155" s="228"/>
      <c r="CP155" s="228"/>
      <c r="CQ155" s="228"/>
      <c r="CR155" s="228"/>
      <c r="CS155" s="228"/>
      <c r="CT155" s="228"/>
      <c r="CU155" s="228"/>
      <c r="CV155" s="228"/>
      <c r="CW155" s="228"/>
      <c r="CX155" s="228"/>
      <c r="CY155" s="228"/>
      <c r="CZ155" s="228"/>
      <c r="DA155" s="228"/>
      <c r="DB155" s="228"/>
      <c r="DC155" s="228"/>
      <c r="DD155" s="228"/>
      <c r="DE155" s="228"/>
      <c r="DF155" s="228"/>
      <c r="DG155" s="228"/>
      <c r="DH155" s="228"/>
      <c r="DI155" s="228"/>
      <c r="DJ155" s="228"/>
      <c r="DK155" s="228"/>
      <c r="DL155" s="228"/>
      <c r="DM155" s="228"/>
      <c r="DN155" s="228"/>
      <c r="DO155" s="228"/>
      <c r="DP155" s="228"/>
      <c r="DQ155" s="228"/>
      <c r="DR155" s="228"/>
      <c r="DS155" s="228"/>
      <c r="DT155" s="228"/>
      <c r="DU155" s="228"/>
      <c r="DV155" s="228"/>
      <c r="DW155" s="228"/>
      <c r="DX155" s="228"/>
      <c r="DY155" s="228"/>
      <c r="DZ155" s="228"/>
      <c r="EA155" s="228"/>
      <c r="EB155" s="228"/>
    </row>
    <row r="156" spans="1:132" ht="15.75" customHeight="1" x14ac:dyDescent="0.25">
      <c r="A156" s="228"/>
      <c r="B156" s="228"/>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8"/>
      <c r="BB156" s="228"/>
      <c r="BC156" s="228"/>
      <c r="BD156" s="228"/>
      <c r="BE156" s="228"/>
      <c r="BF156" s="228"/>
      <c r="BG156" s="228"/>
      <c r="BH156" s="228"/>
      <c r="BI156" s="228"/>
      <c r="BJ156" s="228"/>
      <c r="BK156" s="228"/>
      <c r="BL156" s="228"/>
      <c r="BM156" s="228"/>
      <c r="BN156" s="228"/>
      <c r="BO156" s="228"/>
      <c r="BP156" s="228"/>
      <c r="BQ156" s="228"/>
      <c r="BR156" s="228"/>
      <c r="BS156" s="228"/>
      <c r="BT156" s="228"/>
      <c r="BU156" s="228"/>
      <c r="BV156" s="228"/>
      <c r="BW156" s="228"/>
      <c r="BX156" s="228"/>
      <c r="BY156" s="228"/>
      <c r="BZ156" s="228"/>
      <c r="CA156" s="228"/>
      <c r="CB156" s="228"/>
      <c r="CC156" s="228"/>
      <c r="CD156" s="228"/>
      <c r="CE156" s="228"/>
      <c r="CF156" s="228"/>
      <c r="CG156" s="228"/>
      <c r="CH156" s="228"/>
      <c r="CI156" s="228"/>
      <c r="CJ156" s="228"/>
      <c r="CK156" s="228"/>
      <c r="CL156" s="228"/>
      <c r="CM156" s="228"/>
      <c r="CN156" s="228"/>
      <c r="CO156" s="228"/>
      <c r="CP156" s="228"/>
      <c r="CQ156" s="228"/>
      <c r="CR156" s="228"/>
      <c r="CS156" s="228"/>
      <c r="CT156" s="228"/>
      <c r="CU156" s="228"/>
      <c r="CV156" s="228"/>
      <c r="CW156" s="228"/>
      <c r="CX156" s="228"/>
      <c r="CY156" s="228"/>
      <c r="CZ156" s="228"/>
      <c r="DA156" s="228"/>
      <c r="DB156" s="228"/>
      <c r="DC156" s="228"/>
      <c r="DD156" s="228"/>
      <c r="DE156" s="228"/>
      <c r="DF156" s="228"/>
      <c r="DG156" s="228"/>
      <c r="DH156" s="228"/>
      <c r="DI156" s="228"/>
      <c r="DJ156" s="228"/>
      <c r="DK156" s="228"/>
      <c r="DL156" s="228"/>
      <c r="DM156" s="228"/>
      <c r="DN156" s="228"/>
      <c r="DO156" s="228"/>
      <c r="DP156" s="228"/>
      <c r="DQ156" s="228"/>
      <c r="DR156" s="228"/>
      <c r="DS156" s="228"/>
      <c r="DT156" s="228"/>
      <c r="DU156" s="228"/>
      <c r="DV156" s="228"/>
      <c r="DW156" s="228"/>
      <c r="DX156" s="228"/>
      <c r="DY156" s="228"/>
      <c r="DZ156" s="228"/>
      <c r="EA156" s="228"/>
      <c r="EB156" s="228"/>
    </row>
    <row r="157" spans="1:132" ht="15.75" customHeight="1" x14ac:dyDescent="0.25">
      <c r="A157" s="228"/>
      <c r="B157" s="228"/>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28"/>
      <c r="BD157" s="228"/>
      <c r="BE157" s="228"/>
      <c r="BF157" s="228"/>
      <c r="BG157" s="228"/>
      <c r="BH157" s="228"/>
      <c r="BI157" s="228"/>
      <c r="BJ157" s="228"/>
      <c r="BK157" s="228"/>
      <c r="BL157" s="228"/>
      <c r="BM157" s="228"/>
      <c r="BN157" s="228"/>
      <c r="BO157" s="228"/>
      <c r="BP157" s="228"/>
      <c r="BQ157" s="228"/>
      <c r="BR157" s="228"/>
      <c r="BS157" s="228"/>
      <c r="BT157" s="228"/>
      <c r="BU157" s="228"/>
      <c r="BV157" s="228"/>
      <c r="BW157" s="228"/>
      <c r="BX157" s="228"/>
      <c r="BY157" s="228"/>
      <c r="BZ157" s="228"/>
      <c r="CA157" s="228"/>
      <c r="CB157" s="228"/>
      <c r="CC157" s="228"/>
      <c r="CD157" s="228"/>
      <c r="CE157" s="228"/>
      <c r="CF157" s="228"/>
      <c r="CG157" s="228"/>
      <c r="CH157" s="228"/>
      <c r="CI157" s="228"/>
      <c r="CJ157" s="228"/>
      <c r="CK157" s="228"/>
      <c r="CL157" s="228"/>
      <c r="CM157" s="228"/>
      <c r="CN157" s="228"/>
      <c r="CO157" s="228"/>
      <c r="CP157" s="228"/>
      <c r="CQ157" s="228"/>
      <c r="CR157" s="228"/>
      <c r="CS157" s="228"/>
      <c r="CT157" s="228"/>
      <c r="CU157" s="228"/>
      <c r="CV157" s="228"/>
      <c r="CW157" s="228"/>
      <c r="CX157" s="228"/>
      <c r="CY157" s="228"/>
      <c r="CZ157" s="228"/>
      <c r="DA157" s="228"/>
      <c r="DB157" s="228"/>
      <c r="DC157" s="228"/>
      <c r="DD157" s="228"/>
      <c r="DE157" s="228"/>
      <c r="DF157" s="228"/>
      <c r="DG157" s="228"/>
      <c r="DH157" s="228"/>
      <c r="DI157" s="228"/>
      <c r="DJ157" s="228"/>
      <c r="DK157" s="228"/>
      <c r="DL157" s="228"/>
      <c r="DM157" s="228"/>
      <c r="DN157" s="228"/>
      <c r="DO157" s="228"/>
      <c r="DP157" s="228"/>
      <c r="DQ157" s="228"/>
      <c r="DR157" s="228"/>
      <c r="DS157" s="228"/>
      <c r="DT157" s="228"/>
      <c r="DU157" s="228"/>
      <c r="DV157" s="228"/>
      <c r="DW157" s="228"/>
      <c r="DX157" s="228"/>
      <c r="DY157" s="228"/>
      <c r="DZ157" s="228"/>
      <c r="EA157" s="228"/>
      <c r="EB157" s="228"/>
    </row>
    <row r="158" spans="1:132" ht="15.75" customHeight="1" x14ac:dyDescent="0.25">
      <c r="A158" s="228"/>
      <c r="B158" s="228"/>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228"/>
      <c r="AI158" s="228"/>
      <c r="AJ158" s="228"/>
      <c r="AK158" s="228"/>
      <c r="AL158" s="228"/>
      <c r="AM158" s="228"/>
      <c r="AN158" s="228"/>
      <c r="AO158" s="228"/>
      <c r="AP158" s="228"/>
      <c r="AQ158" s="228"/>
      <c r="AR158" s="228"/>
      <c r="AS158" s="228"/>
      <c r="AT158" s="228"/>
      <c r="AU158" s="228"/>
      <c r="AV158" s="228"/>
      <c r="AW158" s="228"/>
      <c r="AX158" s="228"/>
      <c r="AY158" s="228"/>
      <c r="AZ158" s="228"/>
      <c r="BA158" s="228"/>
      <c r="BB158" s="228"/>
      <c r="BC158" s="228"/>
      <c r="BD158" s="228"/>
      <c r="BE158" s="228"/>
      <c r="BF158" s="228"/>
      <c r="BG158" s="228"/>
      <c r="BH158" s="228"/>
      <c r="BI158" s="228"/>
      <c r="BJ158" s="228"/>
      <c r="BK158" s="228"/>
      <c r="BL158" s="228"/>
      <c r="BM158" s="228"/>
      <c r="BN158" s="228"/>
      <c r="BO158" s="228"/>
      <c r="BP158" s="228"/>
      <c r="BQ158" s="228"/>
      <c r="BR158" s="228"/>
      <c r="BS158" s="228"/>
      <c r="BT158" s="228"/>
      <c r="BU158" s="228"/>
      <c r="BV158" s="228"/>
      <c r="BW158" s="228"/>
      <c r="BX158" s="228"/>
      <c r="BY158" s="228"/>
      <c r="BZ158" s="228"/>
      <c r="CA158" s="228"/>
      <c r="CB158" s="228"/>
      <c r="CC158" s="228"/>
      <c r="CD158" s="228"/>
      <c r="CE158" s="228"/>
      <c r="CF158" s="228"/>
      <c r="CG158" s="228"/>
      <c r="CH158" s="228"/>
      <c r="CI158" s="228"/>
      <c r="CJ158" s="228"/>
      <c r="CK158" s="228"/>
      <c r="CL158" s="228"/>
      <c r="CM158" s="228"/>
      <c r="CN158" s="228"/>
      <c r="CO158" s="228"/>
      <c r="CP158" s="228"/>
      <c r="CQ158" s="228"/>
      <c r="CR158" s="228"/>
      <c r="CS158" s="228"/>
      <c r="CT158" s="228"/>
      <c r="CU158" s="228"/>
      <c r="CV158" s="228"/>
      <c r="CW158" s="228"/>
      <c r="CX158" s="228"/>
      <c r="CY158" s="228"/>
      <c r="CZ158" s="228"/>
      <c r="DA158" s="228"/>
      <c r="DB158" s="228"/>
      <c r="DC158" s="228"/>
      <c r="DD158" s="228"/>
      <c r="DE158" s="228"/>
      <c r="DF158" s="228"/>
      <c r="DG158" s="228"/>
      <c r="DH158" s="228"/>
      <c r="DI158" s="228"/>
      <c r="DJ158" s="228"/>
      <c r="DK158" s="228"/>
      <c r="DL158" s="228"/>
      <c r="DM158" s="228"/>
      <c r="DN158" s="228"/>
      <c r="DO158" s="228"/>
      <c r="DP158" s="228"/>
      <c r="DQ158" s="228"/>
      <c r="DR158" s="228"/>
      <c r="DS158" s="228"/>
      <c r="DT158" s="228"/>
      <c r="DU158" s="228"/>
      <c r="DV158" s="228"/>
      <c r="DW158" s="228"/>
      <c r="DX158" s="228"/>
      <c r="DY158" s="228"/>
      <c r="DZ158" s="228"/>
      <c r="EA158" s="228"/>
      <c r="EB158" s="228"/>
    </row>
    <row r="159" spans="1:132" ht="15.75" customHeight="1" x14ac:dyDescent="0.25">
      <c r="A159" s="228"/>
      <c r="B159" s="228"/>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228"/>
      <c r="BJ159" s="228"/>
      <c r="BK159" s="228"/>
      <c r="BL159" s="228"/>
      <c r="BM159" s="228"/>
      <c r="BN159" s="228"/>
      <c r="BO159" s="228"/>
      <c r="BP159" s="228"/>
      <c r="BQ159" s="228"/>
      <c r="BR159" s="228"/>
      <c r="BS159" s="228"/>
      <c r="BT159" s="228"/>
      <c r="BU159" s="228"/>
      <c r="BV159" s="228"/>
      <c r="BW159" s="228"/>
      <c r="BX159" s="228"/>
      <c r="BY159" s="228"/>
      <c r="BZ159" s="228"/>
      <c r="CA159" s="228"/>
      <c r="CB159" s="228"/>
      <c r="CC159" s="228"/>
      <c r="CD159" s="228"/>
      <c r="CE159" s="228"/>
      <c r="CF159" s="228"/>
      <c r="CG159" s="228"/>
      <c r="CH159" s="228"/>
      <c r="CI159" s="228"/>
      <c r="CJ159" s="228"/>
      <c r="CK159" s="228"/>
      <c r="CL159" s="228"/>
      <c r="CM159" s="228"/>
      <c r="CN159" s="228"/>
      <c r="CO159" s="228"/>
      <c r="CP159" s="228"/>
      <c r="CQ159" s="228"/>
      <c r="CR159" s="228"/>
      <c r="CS159" s="228"/>
      <c r="CT159" s="228"/>
      <c r="CU159" s="228"/>
      <c r="CV159" s="228"/>
      <c r="CW159" s="228"/>
      <c r="CX159" s="228"/>
      <c r="CY159" s="228"/>
      <c r="CZ159" s="228"/>
      <c r="DA159" s="228"/>
      <c r="DB159" s="228"/>
      <c r="DC159" s="228"/>
      <c r="DD159" s="228"/>
      <c r="DE159" s="228"/>
      <c r="DF159" s="228"/>
      <c r="DG159" s="228"/>
      <c r="DH159" s="228"/>
      <c r="DI159" s="228"/>
      <c r="DJ159" s="228"/>
      <c r="DK159" s="228"/>
      <c r="DL159" s="228"/>
      <c r="DM159" s="228"/>
      <c r="DN159" s="228"/>
      <c r="DO159" s="228"/>
      <c r="DP159" s="228"/>
      <c r="DQ159" s="228"/>
      <c r="DR159" s="228"/>
      <c r="DS159" s="228"/>
      <c r="DT159" s="228"/>
      <c r="DU159" s="228"/>
      <c r="DV159" s="228"/>
      <c r="DW159" s="228"/>
      <c r="DX159" s="228"/>
      <c r="DY159" s="228"/>
      <c r="DZ159" s="228"/>
      <c r="EA159" s="228"/>
      <c r="EB159" s="228"/>
    </row>
    <row r="160" spans="1:132" ht="15.75" customHeight="1" x14ac:dyDescent="0.25">
      <c r="A160" s="228"/>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c r="AF160" s="228"/>
      <c r="AG160" s="228"/>
      <c r="AH160" s="228"/>
      <c r="AI160" s="228"/>
      <c r="AJ160" s="228"/>
      <c r="AK160" s="228"/>
      <c r="AL160" s="228"/>
      <c r="AM160" s="228"/>
      <c r="AN160" s="228"/>
      <c r="AO160" s="228"/>
      <c r="AP160" s="228"/>
      <c r="AQ160" s="228"/>
      <c r="AR160" s="228"/>
      <c r="AS160" s="228"/>
      <c r="AT160" s="228"/>
      <c r="AU160" s="228"/>
      <c r="AV160" s="228"/>
      <c r="AW160" s="228"/>
      <c r="AX160" s="228"/>
      <c r="AY160" s="228"/>
      <c r="AZ160" s="228"/>
      <c r="BA160" s="228"/>
      <c r="BB160" s="228"/>
      <c r="BC160" s="228"/>
      <c r="BD160" s="228"/>
      <c r="BE160" s="228"/>
      <c r="BF160" s="228"/>
      <c r="BG160" s="228"/>
      <c r="BH160" s="228"/>
      <c r="BI160" s="228"/>
      <c r="BJ160" s="228"/>
      <c r="BK160" s="228"/>
      <c r="BL160" s="228"/>
      <c r="BM160" s="228"/>
      <c r="BN160" s="228"/>
      <c r="BO160" s="228"/>
      <c r="BP160" s="228"/>
      <c r="BQ160" s="228"/>
      <c r="BR160" s="228"/>
      <c r="BS160" s="228"/>
      <c r="BT160" s="228"/>
      <c r="BU160" s="228"/>
      <c r="BV160" s="228"/>
      <c r="BW160" s="228"/>
      <c r="BX160" s="228"/>
      <c r="BY160" s="228"/>
      <c r="BZ160" s="228"/>
      <c r="CA160" s="228"/>
      <c r="CB160" s="228"/>
      <c r="CC160" s="228"/>
      <c r="CD160" s="228"/>
      <c r="CE160" s="228"/>
      <c r="CF160" s="228"/>
      <c r="CG160" s="228"/>
      <c r="CH160" s="228"/>
      <c r="CI160" s="228"/>
      <c r="CJ160" s="228"/>
      <c r="CK160" s="228"/>
      <c r="CL160" s="228"/>
      <c r="CM160" s="228"/>
      <c r="CN160" s="228"/>
      <c r="CO160" s="228"/>
      <c r="CP160" s="228"/>
      <c r="CQ160" s="228"/>
      <c r="CR160" s="228"/>
      <c r="CS160" s="228"/>
      <c r="CT160" s="228"/>
      <c r="CU160" s="228"/>
      <c r="CV160" s="228"/>
      <c r="CW160" s="228"/>
      <c r="CX160" s="228"/>
      <c r="CY160" s="228"/>
      <c r="CZ160" s="228"/>
      <c r="DA160" s="228"/>
      <c r="DB160" s="228"/>
      <c r="DC160" s="228"/>
      <c r="DD160" s="228"/>
      <c r="DE160" s="228"/>
      <c r="DF160" s="228"/>
      <c r="DG160" s="228"/>
      <c r="DH160" s="228"/>
      <c r="DI160" s="228"/>
      <c r="DJ160" s="228"/>
      <c r="DK160" s="228"/>
      <c r="DL160" s="228"/>
      <c r="DM160" s="228"/>
      <c r="DN160" s="228"/>
      <c r="DO160" s="228"/>
      <c r="DP160" s="228"/>
      <c r="DQ160" s="228"/>
      <c r="DR160" s="228"/>
      <c r="DS160" s="228"/>
      <c r="DT160" s="228"/>
      <c r="DU160" s="228"/>
      <c r="DV160" s="228"/>
      <c r="DW160" s="228"/>
      <c r="DX160" s="228"/>
      <c r="DY160" s="228"/>
      <c r="DZ160" s="228"/>
      <c r="EA160" s="228"/>
      <c r="EB160" s="228"/>
    </row>
    <row r="161" spans="1:132" ht="15.75" customHeight="1" x14ac:dyDescent="0.25">
      <c r="A161" s="228"/>
      <c r="B161" s="228"/>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228"/>
      <c r="AL161" s="228"/>
      <c r="AM161" s="228"/>
      <c r="AN161" s="228"/>
      <c r="AO161" s="228"/>
      <c r="AP161" s="228"/>
      <c r="AQ161" s="228"/>
      <c r="AR161" s="228"/>
      <c r="AS161" s="228"/>
      <c r="AT161" s="228"/>
      <c r="AU161" s="228"/>
      <c r="AV161" s="228"/>
      <c r="AW161" s="228"/>
      <c r="AX161" s="228"/>
      <c r="AY161" s="228"/>
      <c r="AZ161" s="228"/>
      <c r="BA161" s="228"/>
      <c r="BB161" s="228"/>
      <c r="BC161" s="228"/>
      <c r="BD161" s="228"/>
      <c r="BE161" s="228"/>
      <c r="BF161" s="228"/>
      <c r="BG161" s="228"/>
      <c r="BH161" s="228"/>
      <c r="BI161" s="228"/>
      <c r="BJ161" s="228"/>
      <c r="BK161" s="228"/>
      <c r="BL161" s="228"/>
      <c r="BM161" s="228"/>
      <c r="BN161" s="228"/>
      <c r="BO161" s="228"/>
      <c r="BP161" s="228"/>
      <c r="BQ161" s="228"/>
      <c r="BR161" s="228"/>
      <c r="BS161" s="228"/>
      <c r="BT161" s="228"/>
      <c r="BU161" s="228"/>
      <c r="BV161" s="228"/>
      <c r="BW161" s="228"/>
      <c r="BX161" s="228"/>
      <c r="BY161" s="228"/>
      <c r="BZ161" s="228"/>
      <c r="CA161" s="228"/>
      <c r="CB161" s="228"/>
      <c r="CC161" s="228"/>
      <c r="CD161" s="228"/>
      <c r="CE161" s="228"/>
      <c r="CF161" s="228"/>
      <c r="CG161" s="228"/>
      <c r="CH161" s="228"/>
      <c r="CI161" s="228"/>
      <c r="CJ161" s="228"/>
      <c r="CK161" s="228"/>
      <c r="CL161" s="228"/>
      <c r="CM161" s="228"/>
      <c r="CN161" s="228"/>
      <c r="CO161" s="228"/>
      <c r="CP161" s="228"/>
      <c r="CQ161" s="228"/>
      <c r="CR161" s="228"/>
      <c r="CS161" s="228"/>
      <c r="CT161" s="228"/>
      <c r="CU161" s="228"/>
      <c r="CV161" s="228"/>
      <c r="CW161" s="228"/>
      <c r="CX161" s="228"/>
      <c r="CY161" s="228"/>
      <c r="CZ161" s="228"/>
      <c r="DA161" s="228"/>
      <c r="DB161" s="228"/>
      <c r="DC161" s="228"/>
      <c r="DD161" s="228"/>
      <c r="DE161" s="228"/>
      <c r="DF161" s="228"/>
      <c r="DG161" s="228"/>
      <c r="DH161" s="228"/>
      <c r="DI161" s="228"/>
      <c r="DJ161" s="228"/>
      <c r="DK161" s="228"/>
      <c r="DL161" s="228"/>
      <c r="DM161" s="228"/>
      <c r="DN161" s="228"/>
      <c r="DO161" s="228"/>
      <c r="DP161" s="228"/>
      <c r="DQ161" s="228"/>
      <c r="DR161" s="228"/>
      <c r="DS161" s="228"/>
      <c r="DT161" s="228"/>
      <c r="DU161" s="228"/>
      <c r="DV161" s="228"/>
      <c r="DW161" s="228"/>
      <c r="DX161" s="228"/>
      <c r="DY161" s="228"/>
      <c r="DZ161" s="228"/>
      <c r="EA161" s="228"/>
      <c r="EB161" s="228"/>
    </row>
    <row r="162" spans="1:132" ht="15.75" customHeight="1" x14ac:dyDescent="0.25">
      <c r="A162" s="228"/>
      <c r="B162" s="228"/>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c r="AG162" s="228"/>
      <c r="AH162" s="228"/>
      <c r="AI162" s="228"/>
      <c r="AJ162" s="228"/>
      <c r="AK162" s="228"/>
      <c r="AL162" s="228"/>
      <c r="AM162" s="228"/>
      <c r="AN162" s="228"/>
      <c r="AO162" s="228"/>
      <c r="AP162" s="228"/>
      <c r="AQ162" s="228"/>
      <c r="AR162" s="228"/>
      <c r="AS162" s="228"/>
      <c r="AT162" s="228"/>
      <c r="AU162" s="228"/>
      <c r="AV162" s="228"/>
      <c r="AW162" s="228"/>
      <c r="AX162" s="228"/>
      <c r="AY162" s="228"/>
      <c r="AZ162" s="228"/>
      <c r="BA162" s="228"/>
      <c r="BB162" s="228"/>
      <c r="BC162" s="228"/>
      <c r="BD162" s="228"/>
      <c r="BE162" s="228"/>
      <c r="BF162" s="228"/>
      <c r="BG162" s="228"/>
      <c r="BH162" s="228"/>
      <c r="BI162" s="228"/>
      <c r="BJ162" s="228"/>
      <c r="BK162" s="228"/>
      <c r="BL162" s="228"/>
      <c r="BM162" s="228"/>
      <c r="BN162" s="228"/>
      <c r="BO162" s="228"/>
      <c r="BP162" s="228"/>
      <c r="BQ162" s="228"/>
      <c r="BR162" s="228"/>
      <c r="BS162" s="228"/>
      <c r="BT162" s="228"/>
      <c r="BU162" s="228"/>
      <c r="BV162" s="228"/>
      <c r="BW162" s="228"/>
      <c r="BX162" s="228"/>
      <c r="BY162" s="228"/>
      <c r="BZ162" s="228"/>
      <c r="CA162" s="228"/>
      <c r="CB162" s="228"/>
      <c r="CC162" s="228"/>
      <c r="CD162" s="228"/>
      <c r="CE162" s="228"/>
      <c r="CF162" s="228"/>
      <c r="CG162" s="228"/>
      <c r="CH162" s="228"/>
      <c r="CI162" s="228"/>
      <c r="CJ162" s="228"/>
      <c r="CK162" s="228"/>
      <c r="CL162" s="228"/>
      <c r="CM162" s="228"/>
      <c r="CN162" s="228"/>
      <c r="CO162" s="228"/>
      <c r="CP162" s="228"/>
      <c r="CQ162" s="228"/>
      <c r="CR162" s="228"/>
      <c r="CS162" s="228"/>
      <c r="CT162" s="228"/>
      <c r="CU162" s="228"/>
      <c r="CV162" s="228"/>
      <c r="CW162" s="228"/>
      <c r="CX162" s="228"/>
      <c r="CY162" s="228"/>
      <c r="CZ162" s="228"/>
      <c r="DA162" s="228"/>
      <c r="DB162" s="228"/>
      <c r="DC162" s="228"/>
      <c r="DD162" s="228"/>
      <c r="DE162" s="228"/>
      <c r="DF162" s="228"/>
      <c r="DG162" s="228"/>
      <c r="DH162" s="228"/>
      <c r="DI162" s="228"/>
      <c r="DJ162" s="228"/>
      <c r="DK162" s="228"/>
      <c r="DL162" s="228"/>
      <c r="DM162" s="228"/>
      <c r="DN162" s="228"/>
      <c r="DO162" s="228"/>
      <c r="DP162" s="228"/>
      <c r="DQ162" s="228"/>
      <c r="DR162" s="228"/>
      <c r="DS162" s="228"/>
      <c r="DT162" s="228"/>
      <c r="DU162" s="228"/>
      <c r="DV162" s="228"/>
      <c r="DW162" s="228"/>
      <c r="DX162" s="228"/>
      <c r="DY162" s="228"/>
      <c r="DZ162" s="228"/>
      <c r="EA162" s="228"/>
      <c r="EB162" s="228"/>
    </row>
    <row r="163" spans="1:132" ht="15.75" customHeight="1" x14ac:dyDescent="0.25">
      <c r="A163" s="228"/>
      <c r="B163" s="228"/>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c r="AG163" s="228"/>
      <c r="AH163" s="228"/>
      <c r="AI163" s="228"/>
      <c r="AJ163" s="228"/>
      <c r="AK163" s="228"/>
      <c r="AL163" s="228"/>
      <c r="AM163" s="228"/>
      <c r="AN163" s="228"/>
      <c r="AO163" s="228"/>
      <c r="AP163" s="228"/>
      <c r="AQ163" s="228"/>
      <c r="AR163" s="228"/>
      <c r="AS163" s="228"/>
      <c r="AT163" s="228"/>
      <c r="AU163" s="228"/>
      <c r="AV163" s="228"/>
      <c r="AW163" s="228"/>
      <c r="AX163" s="228"/>
      <c r="AY163" s="228"/>
      <c r="AZ163" s="228"/>
      <c r="BA163" s="228"/>
      <c r="BB163" s="228"/>
      <c r="BC163" s="228"/>
      <c r="BD163" s="228"/>
      <c r="BE163" s="228"/>
      <c r="BF163" s="228"/>
      <c r="BG163" s="228"/>
      <c r="BH163" s="228"/>
      <c r="BI163" s="228"/>
      <c r="BJ163" s="228"/>
      <c r="BK163" s="228"/>
      <c r="BL163" s="228"/>
      <c r="BM163" s="228"/>
      <c r="BN163" s="228"/>
      <c r="BO163" s="228"/>
      <c r="BP163" s="228"/>
      <c r="BQ163" s="228"/>
      <c r="BR163" s="228"/>
      <c r="BS163" s="228"/>
      <c r="BT163" s="228"/>
      <c r="BU163" s="228"/>
      <c r="BV163" s="228"/>
      <c r="BW163" s="228"/>
      <c r="BX163" s="228"/>
      <c r="BY163" s="228"/>
      <c r="BZ163" s="228"/>
      <c r="CA163" s="228"/>
      <c r="CB163" s="228"/>
      <c r="CC163" s="228"/>
      <c r="CD163" s="228"/>
      <c r="CE163" s="228"/>
      <c r="CF163" s="228"/>
      <c r="CG163" s="228"/>
      <c r="CH163" s="228"/>
      <c r="CI163" s="228"/>
      <c r="CJ163" s="228"/>
      <c r="CK163" s="228"/>
      <c r="CL163" s="228"/>
      <c r="CM163" s="228"/>
      <c r="CN163" s="228"/>
      <c r="CO163" s="228"/>
      <c r="CP163" s="228"/>
      <c r="CQ163" s="228"/>
      <c r="CR163" s="228"/>
      <c r="CS163" s="228"/>
      <c r="CT163" s="228"/>
      <c r="CU163" s="228"/>
      <c r="CV163" s="228"/>
      <c r="CW163" s="228"/>
      <c r="CX163" s="228"/>
      <c r="CY163" s="228"/>
      <c r="CZ163" s="228"/>
      <c r="DA163" s="228"/>
      <c r="DB163" s="228"/>
      <c r="DC163" s="228"/>
      <c r="DD163" s="228"/>
      <c r="DE163" s="228"/>
      <c r="DF163" s="228"/>
      <c r="DG163" s="228"/>
      <c r="DH163" s="228"/>
      <c r="DI163" s="228"/>
      <c r="DJ163" s="228"/>
      <c r="DK163" s="228"/>
      <c r="DL163" s="228"/>
      <c r="DM163" s="228"/>
      <c r="DN163" s="228"/>
      <c r="DO163" s="228"/>
      <c r="DP163" s="228"/>
      <c r="DQ163" s="228"/>
      <c r="DR163" s="228"/>
      <c r="DS163" s="228"/>
      <c r="DT163" s="228"/>
      <c r="DU163" s="228"/>
      <c r="DV163" s="228"/>
      <c r="DW163" s="228"/>
      <c r="DX163" s="228"/>
      <c r="DY163" s="228"/>
      <c r="DZ163" s="228"/>
      <c r="EA163" s="228"/>
      <c r="EB163" s="228"/>
    </row>
    <row r="164" spans="1:132" ht="15.75" customHeight="1" x14ac:dyDescent="0.25">
      <c r="A164" s="228"/>
      <c r="B164" s="228"/>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8"/>
      <c r="AJ164" s="228"/>
      <c r="AK164" s="228"/>
      <c r="AL164" s="228"/>
      <c r="AM164" s="228"/>
      <c r="AN164" s="228"/>
      <c r="AO164" s="228"/>
      <c r="AP164" s="228"/>
      <c r="AQ164" s="228"/>
      <c r="AR164" s="228"/>
      <c r="AS164" s="228"/>
      <c r="AT164" s="228"/>
      <c r="AU164" s="228"/>
      <c r="AV164" s="228"/>
      <c r="AW164" s="228"/>
      <c r="AX164" s="228"/>
      <c r="AY164" s="228"/>
      <c r="AZ164" s="228"/>
      <c r="BA164" s="228"/>
      <c r="BB164" s="228"/>
      <c r="BC164" s="228"/>
      <c r="BD164" s="228"/>
      <c r="BE164" s="228"/>
      <c r="BF164" s="228"/>
      <c r="BG164" s="228"/>
      <c r="BH164" s="228"/>
      <c r="BI164" s="228"/>
      <c r="BJ164" s="228"/>
      <c r="BK164" s="228"/>
      <c r="BL164" s="228"/>
      <c r="BM164" s="228"/>
      <c r="BN164" s="228"/>
      <c r="BO164" s="228"/>
      <c r="BP164" s="228"/>
      <c r="BQ164" s="228"/>
      <c r="BR164" s="228"/>
      <c r="BS164" s="228"/>
      <c r="BT164" s="228"/>
      <c r="BU164" s="228"/>
      <c r="BV164" s="228"/>
      <c r="BW164" s="228"/>
      <c r="BX164" s="228"/>
      <c r="BY164" s="228"/>
      <c r="BZ164" s="228"/>
      <c r="CA164" s="228"/>
      <c r="CB164" s="228"/>
      <c r="CC164" s="228"/>
      <c r="CD164" s="228"/>
      <c r="CE164" s="228"/>
      <c r="CF164" s="228"/>
      <c r="CG164" s="228"/>
      <c r="CH164" s="228"/>
      <c r="CI164" s="228"/>
      <c r="CJ164" s="228"/>
      <c r="CK164" s="228"/>
      <c r="CL164" s="228"/>
      <c r="CM164" s="228"/>
      <c r="CN164" s="228"/>
      <c r="CO164" s="228"/>
      <c r="CP164" s="228"/>
      <c r="CQ164" s="228"/>
      <c r="CR164" s="228"/>
      <c r="CS164" s="228"/>
      <c r="CT164" s="228"/>
      <c r="CU164" s="228"/>
      <c r="CV164" s="228"/>
      <c r="CW164" s="228"/>
      <c r="CX164" s="228"/>
      <c r="CY164" s="228"/>
      <c r="CZ164" s="228"/>
      <c r="DA164" s="228"/>
      <c r="DB164" s="228"/>
      <c r="DC164" s="228"/>
      <c r="DD164" s="228"/>
      <c r="DE164" s="228"/>
      <c r="DF164" s="228"/>
      <c r="DG164" s="228"/>
      <c r="DH164" s="228"/>
      <c r="DI164" s="228"/>
      <c r="DJ164" s="228"/>
      <c r="DK164" s="228"/>
      <c r="DL164" s="228"/>
      <c r="DM164" s="228"/>
      <c r="DN164" s="228"/>
      <c r="DO164" s="228"/>
      <c r="DP164" s="228"/>
      <c r="DQ164" s="228"/>
      <c r="DR164" s="228"/>
      <c r="DS164" s="228"/>
      <c r="DT164" s="228"/>
      <c r="DU164" s="228"/>
      <c r="DV164" s="228"/>
      <c r="DW164" s="228"/>
      <c r="DX164" s="228"/>
      <c r="DY164" s="228"/>
      <c r="DZ164" s="228"/>
      <c r="EA164" s="228"/>
      <c r="EB164" s="228"/>
    </row>
    <row r="165" spans="1:132" ht="15.75" customHeight="1" x14ac:dyDescent="0.25">
      <c r="A165" s="228"/>
      <c r="B165" s="228"/>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8"/>
      <c r="BW165" s="228"/>
      <c r="BX165" s="228"/>
      <c r="BY165" s="228"/>
      <c r="BZ165" s="228"/>
      <c r="CA165" s="228"/>
      <c r="CB165" s="228"/>
      <c r="CC165" s="228"/>
      <c r="CD165" s="228"/>
      <c r="CE165" s="228"/>
      <c r="CF165" s="228"/>
      <c r="CG165" s="228"/>
      <c r="CH165" s="228"/>
      <c r="CI165" s="228"/>
      <c r="CJ165" s="228"/>
      <c r="CK165" s="228"/>
      <c r="CL165" s="228"/>
      <c r="CM165" s="228"/>
      <c r="CN165" s="228"/>
      <c r="CO165" s="228"/>
      <c r="CP165" s="228"/>
      <c r="CQ165" s="228"/>
      <c r="CR165" s="228"/>
      <c r="CS165" s="228"/>
      <c r="CT165" s="228"/>
      <c r="CU165" s="228"/>
      <c r="CV165" s="228"/>
      <c r="CW165" s="228"/>
      <c r="CX165" s="228"/>
      <c r="CY165" s="228"/>
      <c r="CZ165" s="228"/>
      <c r="DA165" s="228"/>
      <c r="DB165" s="228"/>
      <c r="DC165" s="228"/>
      <c r="DD165" s="228"/>
      <c r="DE165" s="228"/>
      <c r="DF165" s="228"/>
      <c r="DG165" s="228"/>
      <c r="DH165" s="228"/>
      <c r="DI165" s="228"/>
      <c r="DJ165" s="228"/>
      <c r="DK165" s="228"/>
      <c r="DL165" s="228"/>
      <c r="DM165" s="228"/>
      <c r="DN165" s="228"/>
      <c r="DO165" s="228"/>
      <c r="DP165" s="228"/>
      <c r="DQ165" s="228"/>
      <c r="DR165" s="228"/>
      <c r="DS165" s="228"/>
      <c r="DT165" s="228"/>
      <c r="DU165" s="228"/>
      <c r="DV165" s="228"/>
      <c r="DW165" s="228"/>
      <c r="DX165" s="228"/>
      <c r="DY165" s="228"/>
      <c r="DZ165" s="228"/>
      <c r="EA165" s="228"/>
      <c r="EB165" s="228"/>
    </row>
    <row r="166" spans="1:132" ht="15.75" customHeight="1" x14ac:dyDescent="0.25">
      <c r="A166" s="228"/>
      <c r="B166" s="228"/>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228"/>
      <c r="AR166" s="228"/>
      <c r="AS166" s="228"/>
      <c r="AT166" s="228"/>
      <c r="AU166" s="228"/>
      <c r="AV166" s="228"/>
      <c r="AW166" s="228"/>
      <c r="AX166" s="228"/>
      <c r="AY166" s="228"/>
      <c r="AZ166" s="228"/>
      <c r="BA166" s="228"/>
      <c r="BB166" s="228"/>
      <c r="BC166" s="228"/>
      <c r="BD166" s="228"/>
      <c r="BE166" s="228"/>
      <c r="BF166" s="228"/>
      <c r="BG166" s="228"/>
      <c r="BH166" s="228"/>
      <c r="BI166" s="228"/>
      <c r="BJ166" s="228"/>
      <c r="BK166" s="228"/>
      <c r="BL166" s="228"/>
      <c r="BM166" s="228"/>
      <c r="BN166" s="228"/>
      <c r="BO166" s="228"/>
      <c r="BP166" s="228"/>
      <c r="BQ166" s="228"/>
      <c r="BR166" s="228"/>
      <c r="BS166" s="228"/>
      <c r="BT166" s="228"/>
      <c r="BU166" s="228"/>
      <c r="BV166" s="228"/>
      <c r="BW166" s="228"/>
      <c r="BX166" s="228"/>
      <c r="BY166" s="228"/>
      <c r="BZ166" s="228"/>
      <c r="CA166" s="228"/>
      <c r="CB166" s="228"/>
      <c r="CC166" s="228"/>
      <c r="CD166" s="228"/>
      <c r="CE166" s="228"/>
      <c r="CF166" s="228"/>
      <c r="CG166" s="228"/>
      <c r="CH166" s="228"/>
      <c r="CI166" s="228"/>
      <c r="CJ166" s="228"/>
      <c r="CK166" s="228"/>
      <c r="CL166" s="228"/>
      <c r="CM166" s="228"/>
      <c r="CN166" s="228"/>
      <c r="CO166" s="228"/>
      <c r="CP166" s="228"/>
      <c r="CQ166" s="228"/>
      <c r="CR166" s="228"/>
      <c r="CS166" s="228"/>
      <c r="CT166" s="228"/>
      <c r="CU166" s="228"/>
      <c r="CV166" s="228"/>
      <c r="CW166" s="228"/>
      <c r="CX166" s="228"/>
      <c r="CY166" s="228"/>
      <c r="CZ166" s="228"/>
      <c r="DA166" s="228"/>
      <c r="DB166" s="228"/>
      <c r="DC166" s="228"/>
      <c r="DD166" s="228"/>
      <c r="DE166" s="228"/>
      <c r="DF166" s="228"/>
      <c r="DG166" s="228"/>
      <c r="DH166" s="228"/>
      <c r="DI166" s="228"/>
      <c r="DJ166" s="228"/>
      <c r="DK166" s="228"/>
      <c r="DL166" s="228"/>
      <c r="DM166" s="228"/>
      <c r="DN166" s="228"/>
      <c r="DO166" s="228"/>
      <c r="DP166" s="228"/>
      <c r="DQ166" s="228"/>
      <c r="DR166" s="228"/>
      <c r="DS166" s="228"/>
      <c r="DT166" s="228"/>
      <c r="DU166" s="228"/>
      <c r="DV166" s="228"/>
      <c r="DW166" s="228"/>
      <c r="DX166" s="228"/>
      <c r="DY166" s="228"/>
      <c r="DZ166" s="228"/>
      <c r="EA166" s="228"/>
      <c r="EB166" s="228"/>
    </row>
    <row r="167" spans="1:132" ht="15.75" customHeight="1" x14ac:dyDescent="0.25">
      <c r="A167" s="228"/>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228"/>
      <c r="BJ167" s="228"/>
      <c r="BK167" s="228"/>
      <c r="BL167" s="228"/>
      <c r="BM167" s="228"/>
      <c r="BN167" s="228"/>
      <c r="BO167" s="228"/>
      <c r="BP167" s="228"/>
      <c r="BQ167" s="228"/>
      <c r="BR167" s="228"/>
      <c r="BS167" s="228"/>
      <c r="BT167" s="228"/>
      <c r="BU167" s="228"/>
      <c r="BV167" s="228"/>
      <c r="BW167" s="228"/>
      <c r="BX167" s="228"/>
      <c r="BY167" s="228"/>
      <c r="BZ167" s="228"/>
      <c r="CA167" s="228"/>
      <c r="CB167" s="228"/>
      <c r="CC167" s="228"/>
      <c r="CD167" s="228"/>
      <c r="CE167" s="228"/>
      <c r="CF167" s="228"/>
      <c r="CG167" s="228"/>
      <c r="CH167" s="228"/>
      <c r="CI167" s="228"/>
      <c r="CJ167" s="228"/>
      <c r="CK167" s="228"/>
      <c r="CL167" s="228"/>
      <c r="CM167" s="228"/>
      <c r="CN167" s="228"/>
      <c r="CO167" s="228"/>
      <c r="CP167" s="228"/>
      <c r="CQ167" s="228"/>
      <c r="CR167" s="228"/>
      <c r="CS167" s="228"/>
      <c r="CT167" s="228"/>
      <c r="CU167" s="228"/>
      <c r="CV167" s="228"/>
      <c r="CW167" s="228"/>
      <c r="CX167" s="228"/>
      <c r="CY167" s="228"/>
      <c r="CZ167" s="228"/>
      <c r="DA167" s="228"/>
      <c r="DB167" s="228"/>
      <c r="DC167" s="228"/>
      <c r="DD167" s="228"/>
      <c r="DE167" s="228"/>
      <c r="DF167" s="228"/>
      <c r="DG167" s="228"/>
      <c r="DH167" s="228"/>
      <c r="DI167" s="228"/>
      <c r="DJ167" s="228"/>
      <c r="DK167" s="228"/>
      <c r="DL167" s="228"/>
      <c r="DM167" s="228"/>
      <c r="DN167" s="228"/>
      <c r="DO167" s="228"/>
      <c r="DP167" s="228"/>
      <c r="DQ167" s="228"/>
      <c r="DR167" s="228"/>
      <c r="DS167" s="228"/>
      <c r="DT167" s="228"/>
      <c r="DU167" s="228"/>
      <c r="DV167" s="228"/>
      <c r="DW167" s="228"/>
      <c r="DX167" s="228"/>
      <c r="DY167" s="228"/>
      <c r="DZ167" s="228"/>
      <c r="EA167" s="228"/>
      <c r="EB167" s="228"/>
    </row>
    <row r="168" spans="1:132" ht="15.75" customHeight="1" x14ac:dyDescent="0.25">
      <c r="A168" s="228"/>
      <c r="B168" s="228"/>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28"/>
      <c r="BM168" s="228"/>
      <c r="BN168" s="228"/>
      <c r="BO168" s="228"/>
      <c r="BP168" s="228"/>
      <c r="BQ168" s="228"/>
      <c r="BR168" s="228"/>
      <c r="BS168" s="228"/>
      <c r="BT168" s="228"/>
      <c r="BU168" s="228"/>
      <c r="BV168" s="228"/>
      <c r="BW168" s="228"/>
      <c r="BX168" s="228"/>
      <c r="BY168" s="228"/>
      <c r="BZ168" s="228"/>
      <c r="CA168" s="228"/>
      <c r="CB168" s="228"/>
      <c r="CC168" s="228"/>
      <c r="CD168" s="228"/>
      <c r="CE168" s="228"/>
      <c r="CF168" s="228"/>
      <c r="CG168" s="228"/>
      <c r="CH168" s="228"/>
      <c r="CI168" s="228"/>
      <c r="CJ168" s="228"/>
      <c r="CK168" s="228"/>
      <c r="CL168" s="228"/>
      <c r="CM168" s="228"/>
      <c r="CN168" s="228"/>
      <c r="CO168" s="228"/>
      <c r="CP168" s="228"/>
      <c r="CQ168" s="228"/>
      <c r="CR168" s="228"/>
      <c r="CS168" s="228"/>
      <c r="CT168" s="228"/>
      <c r="CU168" s="228"/>
      <c r="CV168" s="228"/>
      <c r="CW168" s="228"/>
      <c r="CX168" s="228"/>
      <c r="CY168" s="228"/>
      <c r="CZ168" s="228"/>
      <c r="DA168" s="228"/>
      <c r="DB168" s="228"/>
      <c r="DC168" s="228"/>
      <c r="DD168" s="228"/>
      <c r="DE168" s="228"/>
      <c r="DF168" s="228"/>
      <c r="DG168" s="228"/>
      <c r="DH168" s="228"/>
      <c r="DI168" s="228"/>
      <c r="DJ168" s="228"/>
      <c r="DK168" s="228"/>
      <c r="DL168" s="228"/>
      <c r="DM168" s="228"/>
      <c r="DN168" s="228"/>
      <c r="DO168" s="228"/>
      <c r="DP168" s="228"/>
      <c r="DQ168" s="228"/>
      <c r="DR168" s="228"/>
      <c r="DS168" s="228"/>
      <c r="DT168" s="228"/>
      <c r="DU168" s="228"/>
      <c r="DV168" s="228"/>
      <c r="DW168" s="228"/>
      <c r="DX168" s="228"/>
      <c r="DY168" s="228"/>
      <c r="DZ168" s="228"/>
      <c r="EA168" s="228"/>
      <c r="EB168" s="228"/>
    </row>
    <row r="169" spans="1:132" ht="15.75" customHeight="1" x14ac:dyDescent="0.25">
      <c r="A169" s="228"/>
      <c r="B169" s="228"/>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8"/>
      <c r="AJ169" s="228"/>
      <c r="AK169" s="228"/>
      <c r="AL169" s="228"/>
      <c r="AM169" s="228"/>
      <c r="AN169" s="228"/>
      <c r="AO169" s="228"/>
      <c r="AP169" s="228"/>
      <c r="AQ169" s="228"/>
      <c r="AR169" s="228"/>
      <c r="AS169" s="228"/>
      <c r="AT169" s="228"/>
      <c r="AU169" s="228"/>
      <c r="AV169" s="228"/>
      <c r="AW169" s="228"/>
      <c r="AX169" s="228"/>
      <c r="AY169" s="228"/>
      <c r="AZ169" s="228"/>
      <c r="BA169" s="228"/>
      <c r="BB169" s="228"/>
      <c r="BC169" s="228"/>
      <c r="BD169" s="228"/>
      <c r="BE169" s="228"/>
      <c r="BF169" s="228"/>
      <c r="BG169" s="228"/>
      <c r="BH169" s="228"/>
      <c r="BI169" s="228"/>
      <c r="BJ169" s="228"/>
      <c r="BK169" s="228"/>
      <c r="BL169" s="228"/>
      <c r="BM169" s="228"/>
      <c r="BN169" s="228"/>
      <c r="BO169" s="228"/>
      <c r="BP169" s="228"/>
      <c r="BQ169" s="228"/>
      <c r="BR169" s="228"/>
      <c r="BS169" s="228"/>
      <c r="BT169" s="228"/>
      <c r="BU169" s="228"/>
      <c r="BV169" s="228"/>
      <c r="BW169" s="228"/>
      <c r="BX169" s="228"/>
      <c r="BY169" s="228"/>
      <c r="BZ169" s="228"/>
      <c r="CA169" s="228"/>
      <c r="CB169" s="228"/>
      <c r="CC169" s="228"/>
      <c r="CD169" s="228"/>
      <c r="CE169" s="228"/>
      <c r="CF169" s="228"/>
      <c r="CG169" s="228"/>
      <c r="CH169" s="228"/>
      <c r="CI169" s="228"/>
      <c r="CJ169" s="228"/>
      <c r="CK169" s="228"/>
      <c r="CL169" s="228"/>
      <c r="CM169" s="228"/>
      <c r="CN169" s="228"/>
      <c r="CO169" s="228"/>
      <c r="CP169" s="228"/>
      <c r="CQ169" s="228"/>
      <c r="CR169" s="228"/>
      <c r="CS169" s="228"/>
      <c r="CT169" s="228"/>
      <c r="CU169" s="228"/>
      <c r="CV169" s="228"/>
      <c r="CW169" s="228"/>
      <c r="CX169" s="228"/>
      <c r="CY169" s="228"/>
      <c r="CZ169" s="228"/>
      <c r="DA169" s="228"/>
      <c r="DB169" s="228"/>
      <c r="DC169" s="228"/>
      <c r="DD169" s="228"/>
      <c r="DE169" s="228"/>
      <c r="DF169" s="228"/>
      <c r="DG169" s="228"/>
      <c r="DH169" s="228"/>
      <c r="DI169" s="228"/>
      <c r="DJ169" s="228"/>
      <c r="DK169" s="228"/>
      <c r="DL169" s="228"/>
      <c r="DM169" s="228"/>
      <c r="DN169" s="228"/>
      <c r="DO169" s="228"/>
      <c r="DP169" s="228"/>
      <c r="DQ169" s="228"/>
      <c r="DR169" s="228"/>
      <c r="DS169" s="228"/>
      <c r="DT169" s="228"/>
      <c r="DU169" s="228"/>
      <c r="DV169" s="228"/>
      <c r="DW169" s="228"/>
      <c r="DX169" s="228"/>
      <c r="DY169" s="228"/>
      <c r="DZ169" s="228"/>
      <c r="EA169" s="228"/>
      <c r="EB169" s="228"/>
    </row>
    <row r="170" spans="1:132" ht="15.75" customHeight="1" x14ac:dyDescent="0.25">
      <c r="A170" s="228"/>
      <c r="B170" s="228"/>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8"/>
      <c r="AA170" s="228"/>
      <c r="AB170" s="228"/>
      <c r="AC170" s="228"/>
      <c r="AD170" s="228"/>
      <c r="AE170" s="228"/>
      <c r="AF170" s="228"/>
      <c r="AG170" s="228"/>
      <c r="AH170" s="228"/>
      <c r="AI170" s="228"/>
      <c r="AJ170" s="228"/>
      <c r="AK170" s="228"/>
      <c r="AL170" s="228"/>
      <c r="AM170" s="228"/>
      <c r="AN170" s="228"/>
      <c r="AO170" s="228"/>
      <c r="AP170" s="228"/>
      <c r="AQ170" s="228"/>
      <c r="AR170" s="228"/>
      <c r="AS170" s="228"/>
      <c r="AT170" s="228"/>
      <c r="AU170" s="228"/>
      <c r="AV170" s="228"/>
      <c r="AW170" s="228"/>
      <c r="AX170" s="228"/>
      <c r="AY170" s="228"/>
      <c r="AZ170" s="228"/>
      <c r="BA170" s="228"/>
      <c r="BB170" s="228"/>
      <c r="BC170" s="228"/>
      <c r="BD170" s="228"/>
      <c r="BE170" s="228"/>
      <c r="BF170" s="228"/>
      <c r="BG170" s="228"/>
      <c r="BH170" s="228"/>
      <c r="BI170" s="228"/>
      <c r="BJ170" s="228"/>
      <c r="BK170" s="228"/>
      <c r="BL170" s="228"/>
      <c r="BM170" s="228"/>
      <c r="BN170" s="228"/>
      <c r="BO170" s="228"/>
      <c r="BP170" s="228"/>
      <c r="BQ170" s="228"/>
      <c r="BR170" s="228"/>
      <c r="BS170" s="228"/>
      <c r="BT170" s="228"/>
      <c r="BU170" s="228"/>
      <c r="BV170" s="228"/>
      <c r="BW170" s="228"/>
      <c r="BX170" s="228"/>
      <c r="BY170" s="228"/>
      <c r="BZ170" s="228"/>
      <c r="CA170" s="228"/>
      <c r="CB170" s="228"/>
      <c r="CC170" s="228"/>
      <c r="CD170" s="228"/>
      <c r="CE170" s="228"/>
      <c r="CF170" s="228"/>
      <c r="CG170" s="228"/>
      <c r="CH170" s="228"/>
      <c r="CI170" s="228"/>
      <c r="CJ170" s="228"/>
      <c r="CK170" s="228"/>
      <c r="CL170" s="228"/>
      <c r="CM170" s="228"/>
      <c r="CN170" s="228"/>
      <c r="CO170" s="228"/>
      <c r="CP170" s="228"/>
      <c r="CQ170" s="228"/>
      <c r="CR170" s="228"/>
      <c r="CS170" s="228"/>
      <c r="CT170" s="228"/>
      <c r="CU170" s="228"/>
      <c r="CV170" s="228"/>
      <c r="CW170" s="228"/>
      <c r="CX170" s="228"/>
      <c r="CY170" s="228"/>
      <c r="CZ170" s="228"/>
      <c r="DA170" s="228"/>
      <c r="DB170" s="228"/>
      <c r="DC170" s="228"/>
      <c r="DD170" s="228"/>
      <c r="DE170" s="228"/>
      <c r="DF170" s="228"/>
      <c r="DG170" s="228"/>
      <c r="DH170" s="228"/>
      <c r="DI170" s="228"/>
      <c r="DJ170" s="228"/>
      <c r="DK170" s="228"/>
      <c r="DL170" s="228"/>
      <c r="DM170" s="228"/>
      <c r="DN170" s="228"/>
      <c r="DO170" s="228"/>
      <c r="DP170" s="228"/>
      <c r="DQ170" s="228"/>
      <c r="DR170" s="228"/>
      <c r="DS170" s="228"/>
      <c r="DT170" s="228"/>
      <c r="DU170" s="228"/>
      <c r="DV170" s="228"/>
      <c r="DW170" s="228"/>
      <c r="DX170" s="228"/>
      <c r="DY170" s="228"/>
      <c r="DZ170" s="228"/>
      <c r="EA170" s="228"/>
      <c r="EB170" s="228"/>
    </row>
    <row r="171" spans="1:132" ht="15.75" customHeight="1" x14ac:dyDescent="0.25">
      <c r="A171" s="228"/>
      <c r="B171" s="228"/>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228"/>
      <c r="AK171" s="228"/>
      <c r="AL171" s="228"/>
      <c r="AM171" s="228"/>
      <c r="AN171" s="228"/>
      <c r="AO171" s="228"/>
      <c r="AP171" s="228"/>
      <c r="AQ171" s="228"/>
      <c r="AR171" s="228"/>
      <c r="AS171" s="228"/>
      <c r="AT171" s="228"/>
      <c r="AU171" s="228"/>
      <c r="AV171" s="228"/>
      <c r="AW171" s="228"/>
      <c r="AX171" s="228"/>
      <c r="AY171" s="228"/>
      <c r="AZ171" s="228"/>
      <c r="BA171" s="228"/>
      <c r="BB171" s="228"/>
      <c r="BC171" s="228"/>
      <c r="BD171" s="228"/>
      <c r="BE171" s="228"/>
      <c r="BF171" s="228"/>
      <c r="BG171" s="228"/>
      <c r="BH171" s="228"/>
      <c r="BI171" s="228"/>
      <c r="BJ171" s="228"/>
      <c r="BK171" s="228"/>
      <c r="BL171" s="228"/>
      <c r="BM171" s="228"/>
      <c r="BN171" s="228"/>
      <c r="BO171" s="228"/>
      <c r="BP171" s="228"/>
      <c r="BQ171" s="228"/>
      <c r="BR171" s="228"/>
      <c r="BS171" s="228"/>
      <c r="BT171" s="228"/>
      <c r="BU171" s="228"/>
      <c r="BV171" s="228"/>
      <c r="BW171" s="228"/>
      <c r="BX171" s="228"/>
      <c r="BY171" s="228"/>
      <c r="BZ171" s="228"/>
      <c r="CA171" s="228"/>
      <c r="CB171" s="228"/>
      <c r="CC171" s="228"/>
      <c r="CD171" s="228"/>
      <c r="CE171" s="228"/>
      <c r="CF171" s="228"/>
      <c r="CG171" s="228"/>
      <c r="CH171" s="228"/>
      <c r="CI171" s="228"/>
      <c r="CJ171" s="228"/>
      <c r="CK171" s="228"/>
      <c r="CL171" s="228"/>
      <c r="CM171" s="228"/>
      <c r="CN171" s="228"/>
      <c r="CO171" s="228"/>
      <c r="CP171" s="228"/>
      <c r="CQ171" s="228"/>
      <c r="CR171" s="228"/>
      <c r="CS171" s="228"/>
      <c r="CT171" s="228"/>
      <c r="CU171" s="228"/>
      <c r="CV171" s="228"/>
      <c r="CW171" s="228"/>
      <c r="CX171" s="228"/>
      <c r="CY171" s="228"/>
      <c r="CZ171" s="228"/>
      <c r="DA171" s="228"/>
      <c r="DB171" s="228"/>
      <c r="DC171" s="228"/>
      <c r="DD171" s="228"/>
      <c r="DE171" s="228"/>
      <c r="DF171" s="228"/>
      <c r="DG171" s="228"/>
      <c r="DH171" s="228"/>
      <c r="DI171" s="228"/>
      <c r="DJ171" s="228"/>
      <c r="DK171" s="228"/>
      <c r="DL171" s="228"/>
      <c r="DM171" s="228"/>
      <c r="DN171" s="228"/>
      <c r="DO171" s="228"/>
      <c r="DP171" s="228"/>
      <c r="DQ171" s="228"/>
      <c r="DR171" s="228"/>
      <c r="DS171" s="228"/>
      <c r="DT171" s="228"/>
      <c r="DU171" s="228"/>
      <c r="DV171" s="228"/>
      <c r="DW171" s="228"/>
      <c r="DX171" s="228"/>
      <c r="DY171" s="228"/>
      <c r="DZ171" s="228"/>
      <c r="EA171" s="228"/>
      <c r="EB171" s="228"/>
    </row>
    <row r="172" spans="1:132" ht="15.75" customHeight="1" x14ac:dyDescent="0.25">
      <c r="A172" s="228"/>
      <c r="B172" s="228"/>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28"/>
      <c r="AN172" s="228"/>
      <c r="AO172" s="228"/>
      <c r="AP172" s="228"/>
      <c r="AQ172" s="228"/>
      <c r="AR172" s="228"/>
      <c r="AS172" s="228"/>
      <c r="AT172" s="228"/>
      <c r="AU172" s="228"/>
      <c r="AV172" s="228"/>
      <c r="AW172" s="228"/>
      <c r="AX172" s="228"/>
      <c r="AY172" s="228"/>
      <c r="AZ172" s="228"/>
      <c r="BA172" s="228"/>
      <c r="BB172" s="228"/>
      <c r="BC172" s="228"/>
      <c r="BD172" s="228"/>
      <c r="BE172" s="228"/>
      <c r="BF172" s="228"/>
      <c r="BG172" s="228"/>
      <c r="BH172" s="228"/>
      <c r="BI172" s="228"/>
      <c r="BJ172" s="228"/>
      <c r="BK172" s="228"/>
      <c r="BL172" s="228"/>
      <c r="BM172" s="228"/>
      <c r="BN172" s="228"/>
      <c r="BO172" s="228"/>
      <c r="BP172" s="228"/>
      <c r="BQ172" s="228"/>
      <c r="BR172" s="228"/>
      <c r="BS172" s="228"/>
      <c r="BT172" s="228"/>
      <c r="BU172" s="228"/>
      <c r="BV172" s="228"/>
      <c r="BW172" s="228"/>
      <c r="BX172" s="228"/>
      <c r="BY172" s="228"/>
      <c r="BZ172" s="228"/>
      <c r="CA172" s="228"/>
      <c r="CB172" s="228"/>
      <c r="CC172" s="228"/>
      <c r="CD172" s="228"/>
      <c r="CE172" s="228"/>
      <c r="CF172" s="228"/>
      <c r="CG172" s="228"/>
      <c r="CH172" s="228"/>
      <c r="CI172" s="228"/>
      <c r="CJ172" s="228"/>
      <c r="CK172" s="228"/>
      <c r="CL172" s="228"/>
      <c r="CM172" s="228"/>
      <c r="CN172" s="228"/>
      <c r="CO172" s="228"/>
      <c r="CP172" s="228"/>
      <c r="CQ172" s="228"/>
      <c r="CR172" s="228"/>
      <c r="CS172" s="228"/>
      <c r="CT172" s="228"/>
      <c r="CU172" s="228"/>
      <c r="CV172" s="228"/>
      <c r="CW172" s="228"/>
      <c r="CX172" s="228"/>
      <c r="CY172" s="228"/>
      <c r="CZ172" s="228"/>
      <c r="DA172" s="228"/>
      <c r="DB172" s="228"/>
      <c r="DC172" s="228"/>
      <c r="DD172" s="228"/>
      <c r="DE172" s="228"/>
      <c r="DF172" s="228"/>
      <c r="DG172" s="228"/>
      <c r="DH172" s="228"/>
      <c r="DI172" s="228"/>
      <c r="DJ172" s="228"/>
      <c r="DK172" s="228"/>
      <c r="DL172" s="228"/>
      <c r="DM172" s="228"/>
      <c r="DN172" s="228"/>
      <c r="DO172" s="228"/>
      <c r="DP172" s="228"/>
      <c r="DQ172" s="228"/>
      <c r="DR172" s="228"/>
      <c r="DS172" s="228"/>
      <c r="DT172" s="228"/>
      <c r="DU172" s="228"/>
      <c r="DV172" s="228"/>
      <c r="DW172" s="228"/>
      <c r="DX172" s="228"/>
      <c r="DY172" s="228"/>
      <c r="DZ172" s="228"/>
      <c r="EA172" s="228"/>
      <c r="EB172" s="228"/>
    </row>
    <row r="173" spans="1:132" ht="15.75" customHeight="1" x14ac:dyDescent="0.25">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228"/>
      <c r="AM173" s="228"/>
      <c r="AN173" s="228"/>
      <c r="AO173" s="228"/>
      <c r="AP173" s="228"/>
      <c r="AQ173" s="228"/>
      <c r="AR173" s="228"/>
      <c r="AS173" s="228"/>
      <c r="AT173" s="228"/>
      <c r="AU173" s="228"/>
      <c r="AV173" s="228"/>
      <c r="AW173" s="228"/>
      <c r="AX173" s="228"/>
      <c r="AY173" s="228"/>
      <c r="AZ173" s="228"/>
      <c r="BA173" s="228"/>
      <c r="BB173" s="228"/>
      <c r="BC173" s="228"/>
      <c r="BD173" s="228"/>
      <c r="BE173" s="228"/>
      <c r="BF173" s="228"/>
      <c r="BG173" s="228"/>
      <c r="BH173" s="228"/>
      <c r="BI173" s="228"/>
      <c r="BJ173" s="228"/>
      <c r="BK173" s="228"/>
      <c r="BL173" s="228"/>
      <c r="BM173" s="228"/>
      <c r="BN173" s="228"/>
      <c r="BO173" s="228"/>
      <c r="BP173" s="228"/>
      <c r="BQ173" s="228"/>
      <c r="BR173" s="228"/>
      <c r="BS173" s="228"/>
      <c r="BT173" s="228"/>
      <c r="BU173" s="228"/>
      <c r="BV173" s="228"/>
      <c r="BW173" s="228"/>
      <c r="BX173" s="228"/>
      <c r="BY173" s="228"/>
      <c r="BZ173" s="228"/>
      <c r="CA173" s="228"/>
      <c r="CB173" s="228"/>
      <c r="CC173" s="228"/>
      <c r="CD173" s="228"/>
      <c r="CE173" s="228"/>
      <c r="CF173" s="228"/>
      <c r="CG173" s="228"/>
      <c r="CH173" s="228"/>
      <c r="CI173" s="228"/>
      <c r="CJ173" s="228"/>
      <c r="CK173" s="228"/>
      <c r="CL173" s="228"/>
      <c r="CM173" s="228"/>
      <c r="CN173" s="228"/>
      <c r="CO173" s="228"/>
      <c r="CP173" s="228"/>
      <c r="CQ173" s="228"/>
      <c r="CR173" s="228"/>
      <c r="CS173" s="228"/>
      <c r="CT173" s="228"/>
      <c r="CU173" s="228"/>
      <c r="CV173" s="228"/>
      <c r="CW173" s="228"/>
      <c r="CX173" s="228"/>
      <c r="CY173" s="228"/>
      <c r="CZ173" s="228"/>
      <c r="DA173" s="228"/>
      <c r="DB173" s="228"/>
      <c r="DC173" s="228"/>
      <c r="DD173" s="228"/>
      <c r="DE173" s="228"/>
      <c r="DF173" s="228"/>
      <c r="DG173" s="228"/>
      <c r="DH173" s="228"/>
      <c r="DI173" s="228"/>
      <c r="DJ173" s="228"/>
      <c r="DK173" s="228"/>
      <c r="DL173" s="228"/>
      <c r="DM173" s="228"/>
      <c r="DN173" s="228"/>
      <c r="DO173" s="228"/>
      <c r="DP173" s="228"/>
      <c r="DQ173" s="228"/>
      <c r="DR173" s="228"/>
      <c r="DS173" s="228"/>
      <c r="DT173" s="228"/>
      <c r="DU173" s="228"/>
      <c r="DV173" s="228"/>
      <c r="DW173" s="228"/>
      <c r="DX173" s="228"/>
      <c r="DY173" s="228"/>
      <c r="DZ173" s="228"/>
      <c r="EA173" s="228"/>
      <c r="EB173" s="228"/>
    </row>
    <row r="174" spans="1:132" ht="15.75" customHeight="1" x14ac:dyDescent="0.25">
      <c r="A174" s="228"/>
      <c r="B174" s="228"/>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228"/>
      <c r="AI174" s="228"/>
      <c r="AJ174" s="228"/>
      <c r="AK174" s="228"/>
      <c r="AL174" s="228"/>
      <c r="AM174" s="228"/>
      <c r="AN174" s="228"/>
      <c r="AO174" s="228"/>
      <c r="AP174" s="228"/>
      <c r="AQ174" s="228"/>
      <c r="AR174" s="228"/>
      <c r="AS174" s="228"/>
      <c r="AT174" s="228"/>
      <c r="AU174" s="228"/>
      <c r="AV174" s="228"/>
      <c r="AW174" s="228"/>
      <c r="AX174" s="228"/>
      <c r="AY174" s="228"/>
      <c r="AZ174" s="228"/>
      <c r="BA174" s="228"/>
      <c r="BB174" s="228"/>
      <c r="BC174" s="228"/>
      <c r="BD174" s="228"/>
      <c r="BE174" s="228"/>
      <c r="BF174" s="228"/>
      <c r="BG174" s="228"/>
      <c r="BH174" s="228"/>
      <c r="BI174" s="228"/>
      <c r="BJ174" s="228"/>
      <c r="BK174" s="228"/>
      <c r="BL174" s="228"/>
      <c r="BM174" s="228"/>
      <c r="BN174" s="228"/>
      <c r="BO174" s="228"/>
      <c r="BP174" s="228"/>
      <c r="BQ174" s="228"/>
      <c r="BR174" s="228"/>
      <c r="BS174" s="228"/>
      <c r="BT174" s="228"/>
      <c r="BU174" s="228"/>
      <c r="BV174" s="228"/>
      <c r="BW174" s="228"/>
      <c r="BX174" s="228"/>
      <c r="BY174" s="228"/>
      <c r="BZ174" s="228"/>
      <c r="CA174" s="228"/>
      <c r="CB174" s="228"/>
      <c r="CC174" s="228"/>
      <c r="CD174" s="228"/>
      <c r="CE174" s="228"/>
      <c r="CF174" s="228"/>
      <c r="CG174" s="228"/>
      <c r="CH174" s="228"/>
      <c r="CI174" s="228"/>
      <c r="CJ174" s="228"/>
      <c r="CK174" s="228"/>
      <c r="CL174" s="228"/>
      <c r="CM174" s="228"/>
      <c r="CN174" s="228"/>
      <c r="CO174" s="228"/>
      <c r="CP174" s="228"/>
      <c r="CQ174" s="228"/>
      <c r="CR174" s="228"/>
      <c r="CS174" s="228"/>
      <c r="CT174" s="228"/>
      <c r="CU174" s="228"/>
      <c r="CV174" s="228"/>
      <c r="CW174" s="228"/>
      <c r="CX174" s="228"/>
      <c r="CY174" s="228"/>
      <c r="CZ174" s="228"/>
      <c r="DA174" s="228"/>
      <c r="DB174" s="228"/>
      <c r="DC174" s="228"/>
      <c r="DD174" s="228"/>
      <c r="DE174" s="228"/>
      <c r="DF174" s="228"/>
      <c r="DG174" s="228"/>
      <c r="DH174" s="228"/>
      <c r="DI174" s="228"/>
      <c r="DJ174" s="228"/>
      <c r="DK174" s="228"/>
      <c r="DL174" s="228"/>
      <c r="DM174" s="228"/>
      <c r="DN174" s="228"/>
      <c r="DO174" s="228"/>
      <c r="DP174" s="228"/>
      <c r="DQ174" s="228"/>
      <c r="DR174" s="228"/>
      <c r="DS174" s="228"/>
      <c r="DT174" s="228"/>
      <c r="DU174" s="228"/>
      <c r="DV174" s="228"/>
      <c r="DW174" s="228"/>
      <c r="DX174" s="228"/>
      <c r="DY174" s="228"/>
      <c r="DZ174" s="228"/>
      <c r="EA174" s="228"/>
      <c r="EB174" s="228"/>
    </row>
    <row r="175" spans="1:132" ht="15.75" customHeight="1" x14ac:dyDescent="0.25">
      <c r="A175" s="228"/>
      <c r="B175" s="228"/>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Y175" s="228"/>
      <c r="AZ175" s="228"/>
      <c r="BA175" s="228"/>
      <c r="BB175" s="228"/>
      <c r="BC175" s="228"/>
      <c r="BD175" s="228"/>
      <c r="BE175" s="228"/>
      <c r="BF175" s="228"/>
      <c r="BG175" s="228"/>
      <c r="BH175" s="228"/>
      <c r="BI175" s="228"/>
      <c r="BJ175" s="228"/>
      <c r="BK175" s="228"/>
      <c r="BL175" s="228"/>
      <c r="BM175" s="228"/>
      <c r="BN175" s="228"/>
      <c r="BO175" s="228"/>
      <c r="BP175" s="228"/>
      <c r="BQ175" s="228"/>
      <c r="BR175" s="228"/>
      <c r="BS175" s="228"/>
      <c r="BT175" s="228"/>
      <c r="BU175" s="228"/>
      <c r="BV175" s="228"/>
      <c r="BW175" s="228"/>
      <c r="BX175" s="228"/>
      <c r="BY175" s="228"/>
      <c r="BZ175" s="228"/>
      <c r="CA175" s="228"/>
      <c r="CB175" s="228"/>
      <c r="CC175" s="228"/>
      <c r="CD175" s="228"/>
      <c r="CE175" s="228"/>
      <c r="CF175" s="228"/>
      <c r="CG175" s="228"/>
      <c r="CH175" s="228"/>
      <c r="CI175" s="228"/>
      <c r="CJ175" s="228"/>
      <c r="CK175" s="228"/>
      <c r="CL175" s="228"/>
      <c r="CM175" s="228"/>
      <c r="CN175" s="228"/>
      <c r="CO175" s="228"/>
      <c r="CP175" s="228"/>
      <c r="CQ175" s="228"/>
      <c r="CR175" s="228"/>
      <c r="CS175" s="228"/>
      <c r="CT175" s="228"/>
      <c r="CU175" s="228"/>
      <c r="CV175" s="228"/>
      <c r="CW175" s="228"/>
      <c r="CX175" s="228"/>
      <c r="CY175" s="228"/>
      <c r="CZ175" s="228"/>
      <c r="DA175" s="228"/>
      <c r="DB175" s="228"/>
      <c r="DC175" s="228"/>
      <c r="DD175" s="228"/>
      <c r="DE175" s="228"/>
      <c r="DF175" s="228"/>
      <c r="DG175" s="228"/>
      <c r="DH175" s="228"/>
      <c r="DI175" s="228"/>
      <c r="DJ175" s="228"/>
      <c r="DK175" s="228"/>
      <c r="DL175" s="228"/>
      <c r="DM175" s="228"/>
      <c r="DN175" s="228"/>
      <c r="DO175" s="228"/>
      <c r="DP175" s="228"/>
      <c r="DQ175" s="228"/>
      <c r="DR175" s="228"/>
      <c r="DS175" s="228"/>
      <c r="DT175" s="228"/>
      <c r="DU175" s="228"/>
      <c r="DV175" s="228"/>
      <c r="DW175" s="228"/>
      <c r="DX175" s="228"/>
      <c r="DY175" s="228"/>
      <c r="DZ175" s="228"/>
      <c r="EA175" s="228"/>
      <c r="EB175" s="228"/>
    </row>
    <row r="176" spans="1:132" ht="15.75" customHeight="1" x14ac:dyDescent="0.25">
      <c r="A176" s="228"/>
      <c r="B176" s="228"/>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Y176" s="228"/>
      <c r="AZ176" s="228"/>
      <c r="BA176" s="228"/>
      <c r="BB176" s="228"/>
      <c r="BC176" s="228"/>
      <c r="BD176" s="228"/>
      <c r="BE176" s="228"/>
      <c r="BF176" s="228"/>
      <c r="BG176" s="228"/>
      <c r="BH176" s="228"/>
      <c r="BI176" s="228"/>
      <c r="BJ176" s="228"/>
      <c r="BK176" s="228"/>
      <c r="BL176" s="228"/>
      <c r="BM176" s="228"/>
      <c r="BN176" s="228"/>
      <c r="BO176" s="228"/>
      <c r="BP176" s="228"/>
      <c r="BQ176" s="228"/>
      <c r="BR176" s="228"/>
      <c r="BS176" s="228"/>
      <c r="BT176" s="228"/>
      <c r="BU176" s="228"/>
      <c r="BV176" s="228"/>
      <c r="BW176" s="228"/>
      <c r="BX176" s="228"/>
      <c r="BY176" s="228"/>
      <c r="BZ176" s="228"/>
      <c r="CA176" s="228"/>
      <c r="CB176" s="228"/>
      <c r="CC176" s="228"/>
      <c r="CD176" s="228"/>
      <c r="CE176" s="228"/>
      <c r="CF176" s="228"/>
      <c r="CG176" s="228"/>
      <c r="CH176" s="228"/>
      <c r="CI176" s="228"/>
      <c r="CJ176" s="228"/>
      <c r="CK176" s="228"/>
      <c r="CL176" s="228"/>
      <c r="CM176" s="228"/>
      <c r="CN176" s="228"/>
      <c r="CO176" s="228"/>
      <c r="CP176" s="228"/>
      <c r="CQ176" s="228"/>
      <c r="CR176" s="228"/>
      <c r="CS176" s="228"/>
      <c r="CT176" s="228"/>
      <c r="CU176" s="228"/>
      <c r="CV176" s="228"/>
      <c r="CW176" s="228"/>
      <c r="CX176" s="228"/>
      <c r="CY176" s="228"/>
      <c r="CZ176" s="228"/>
      <c r="DA176" s="228"/>
      <c r="DB176" s="228"/>
      <c r="DC176" s="228"/>
      <c r="DD176" s="228"/>
      <c r="DE176" s="228"/>
      <c r="DF176" s="228"/>
      <c r="DG176" s="228"/>
      <c r="DH176" s="228"/>
      <c r="DI176" s="228"/>
      <c r="DJ176" s="228"/>
      <c r="DK176" s="228"/>
      <c r="DL176" s="228"/>
      <c r="DM176" s="228"/>
      <c r="DN176" s="228"/>
      <c r="DO176" s="228"/>
      <c r="DP176" s="228"/>
      <c r="DQ176" s="228"/>
      <c r="DR176" s="228"/>
      <c r="DS176" s="228"/>
      <c r="DT176" s="228"/>
      <c r="DU176" s="228"/>
      <c r="DV176" s="228"/>
      <c r="DW176" s="228"/>
      <c r="DX176" s="228"/>
      <c r="DY176" s="228"/>
      <c r="DZ176" s="228"/>
      <c r="EA176" s="228"/>
      <c r="EB176" s="228"/>
    </row>
    <row r="177" spans="1:132" ht="15.75" customHeight="1" x14ac:dyDescent="0.25">
      <c r="A177" s="228"/>
      <c r="B177" s="228"/>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c r="AA177" s="228"/>
      <c r="AB177" s="228"/>
      <c r="AC177" s="228"/>
      <c r="AD177" s="228"/>
      <c r="AE177" s="228"/>
      <c r="AF177" s="228"/>
      <c r="AG177" s="228"/>
      <c r="AH177" s="228"/>
      <c r="AI177" s="228"/>
      <c r="AJ177" s="228"/>
      <c r="AK177" s="228"/>
      <c r="AL177" s="228"/>
      <c r="AM177" s="228"/>
      <c r="AN177" s="228"/>
      <c r="AO177" s="228"/>
      <c r="AP177" s="228"/>
      <c r="AQ177" s="228"/>
      <c r="AR177" s="228"/>
      <c r="AS177" s="228"/>
      <c r="AT177" s="228"/>
      <c r="AU177" s="228"/>
      <c r="AV177" s="228"/>
      <c r="AW177" s="228"/>
      <c r="AX177" s="228"/>
      <c r="AY177" s="228"/>
      <c r="AZ177" s="228"/>
      <c r="BA177" s="228"/>
      <c r="BB177" s="228"/>
      <c r="BC177" s="228"/>
      <c r="BD177" s="228"/>
      <c r="BE177" s="228"/>
      <c r="BF177" s="228"/>
      <c r="BG177" s="228"/>
      <c r="BH177" s="228"/>
      <c r="BI177" s="228"/>
      <c r="BJ177" s="228"/>
      <c r="BK177" s="228"/>
      <c r="BL177" s="228"/>
      <c r="BM177" s="228"/>
      <c r="BN177" s="228"/>
      <c r="BO177" s="228"/>
      <c r="BP177" s="228"/>
      <c r="BQ177" s="228"/>
      <c r="BR177" s="228"/>
      <c r="BS177" s="228"/>
      <c r="BT177" s="228"/>
      <c r="BU177" s="228"/>
      <c r="BV177" s="228"/>
      <c r="BW177" s="228"/>
      <c r="BX177" s="228"/>
      <c r="BY177" s="228"/>
      <c r="BZ177" s="228"/>
      <c r="CA177" s="228"/>
      <c r="CB177" s="228"/>
      <c r="CC177" s="228"/>
      <c r="CD177" s="228"/>
      <c r="CE177" s="228"/>
      <c r="CF177" s="228"/>
      <c r="CG177" s="228"/>
      <c r="CH177" s="228"/>
      <c r="CI177" s="228"/>
      <c r="CJ177" s="228"/>
      <c r="CK177" s="228"/>
      <c r="CL177" s="228"/>
      <c r="CM177" s="228"/>
      <c r="CN177" s="228"/>
      <c r="CO177" s="228"/>
      <c r="CP177" s="228"/>
      <c r="CQ177" s="228"/>
      <c r="CR177" s="228"/>
      <c r="CS177" s="228"/>
      <c r="CT177" s="228"/>
      <c r="CU177" s="228"/>
      <c r="CV177" s="228"/>
      <c r="CW177" s="228"/>
      <c r="CX177" s="228"/>
      <c r="CY177" s="228"/>
      <c r="CZ177" s="228"/>
      <c r="DA177" s="228"/>
      <c r="DB177" s="228"/>
      <c r="DC177" s="228"/>
      <c r="DD177" s="228"/>
      <c r="DE177" s="228"/>
      <c r="DF177" s="228"/>
      <c r="DG177" s="228"/>
      <c r="DH177" s="228"/>
      <c r="DI177" s="228"/>
      <c r="DJ177" s="228"/>
      <c r="DK177" s="228"/>
      <c r="DL177" s="228"/>
      <c r="DM177" s="228"/>
      <c r="DN177" s="228"/>
      <c r="DO177" s="228"/>
      <c r="DP177" s="228"/>
      <c r="DQ177" s="228"/>
      <c r="DR177" s="228"/>
      <c r="DS177" s="228"/>
      <c r="DT177" s="228"/>
      <c r="DU177" s="228"/>
      <c r="DV177" s="228"/>
      <c r="DW177" s="228"/>
      <c r="DX177" s="228"/>
      <c r="DY177" s="228"/>
      <c r="DZ177" s="228"/>
      <c r="EA177" s="228"/>
      <c r="EB177" s="228"/>
    </row>
    <row r="178" spans="1:132" ht="15.75" customHeight="1" x14ac:dyDescent="0.25">
      <c r="A178" s="228"/>
      <c r="B178" s="228"/>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c r="AA178" s="228"/>
      <c r="AB178" s="228"/>
      <c r="AC178" s="228"/>
      <c r="AD178" s="228"/>
      <c r="AE178" s="228"/>
      <c r="AF178" s="228"/>
      <c r="AG178" s="228"/>
      <c r="AH178" s="228"/>
      <c r="AI178" s="228"/>
      <c r="AJ178" s="228"/>
      <c r="AK178" s="228"/>
      <c r="AL178" s="228"/>
      <c r="AM178" s="228"/>
      <c r="AN178" s="228"/>
      <c r="AO178" s="228"/>
      <c r="AP178" s="228"/>
      <c r="AQ178" s="228"/>
      <c r="AR178" s="228"/>
      <c r="AS178" s="228"/>
      <c r="AT178" s="228"/>
      <c r="AU178" s="228"/>
      <c r="AV178" s="228"/>
      <c r="AW178" s="228"/>
      <c r="AX178" s="228"/>
      <c r="AY178" s="228"/>
      <c r="AZ178" s="228"/>
      <c r="BA178" s="228"/>
      <c r="BB178" s="228"/>
      <c r="BC178" s="228"/>
      <c r="BD178" s="228"/>
      <c r="BE178" s="228"/>
      <c r="BF178" s="228"/>
      <c r="BG178" s="228"/>
      <c r="BH178" s="228"/>
      <c r="BI178" s="228"/>
      <c r="BJ178" s="228"/>
      <c r="BK178" s="228"/>
      <c r="BL178" s="228"/>
      <c r="BM178" s="228"/>
      <c r="BN178" s="228"/>
      <c r="BO178" s="228"/>
      <c r="BP178" s="228"/>
      <c r="BQ178" s="228"/>
      <c r="BR178" s="228"/>
      <c r="BS178" s="228"/>
      <c r="BT178" s="228"/>
      <c r="BU178" s="228"/>
      <c r="BV178" s="228"/>
      <c r="BW178" s="228"/>
      <c r="BX178" s="228"/>
      <c r="BY178" s="228"/>
      <c r="BZ178" s="228"/>
      <c r="CA178" s="228"/>
      <c r="CB178" s="228"/>
      <c r="CC178" s="228"/>
      <c r="CD178" s="228"/>
      <c r="CE178" s="228"/>
      <c r="CF178" s="228"/>
      <c r="CG178" s="228"/>
      <c r="CH178" s="228"/>
      <c r="CI178" s="228"/>
      <c r="CJ178" s="228"/>
      <c r="CK178" s="228"/>
      <c r="CL178" s="228"/>
      <c r="CM178" s="228"/>
      <c r="CN178" s="228"/>
      <c r="CO178" s="228"/>
      <c r="CP178" s="228"/>
      <c r="CQ178" s="228"/>
      <c r="CR178" s="228"/>
      <c r="CS178" s="228"/>
      <c r="CT178" s="228"/>
      <c r="CU178" s="228"/>
      <c r="CV178" s="228"/>
      <c r="CW178" s="228"/>
      <c r="CX178" s="228"/>
      <c r="CY178" s="228"/>
      <c r="CZ178" s="228"/>
      <c r="DA178" s="228"/>
      <c r="DB178" s="228"/>
      <c r="DC178" s="228"/>
      <c r="DD178" s="228"/>
      <c r="DE178" s="228"/>
      <c r="DF178" s="228"/>
      <c r="DG178" s="228"/>
      <c r="DH178" s="228"/>
      <c r="DI178" s="228"/>
      <c r="DJ178" s="228"/>
      <c r="DK178" s="228"/>
      <c r="DL178" s="228"/>
      <c r="DM178" s="228"/>
      <c r="DN178" s="228"/>
      <c r="DO178" s="228"/>
      <c r="DP178" s="228"/>
      <c r="DQ178" s="228"/>
      <c r="DR178" s="228"/>
      <c r="DS178" s="228"/>
      <c r="DT178" s="228"/>
      <c r="DU178" s="228"/>
      <c r="DV178" s="228"/>
      <c r="DW178" s="228"/>
      <c r="DX178" s="228"/>
      <c r="DY178" s="228"/>
      <c r="DZ178" s="228"/>
      <c r="EA178" s="228"/>
      <c r="EB178" s="228"/>
    </row>
    <row r="179" spans="1:132" ht="15.75" customHeight="1" x14ac:dyDescent="0.25">
      <c r="A179" s="228"/>
      <c r="B179" s="228"/>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c r="AA179" s="228"/>
      <c r="AB179" s="228"/>
      <c r="AC179" s="228"/>
      <c r="AD179" s="228"/>
      <c r="AE179" s="228"/>
      <c r="AF179" s="228"/>
      <c r="AG179" s="228"/>
      <c r="AH179" s="228"/>
      <c r="AI179" s="228"/>
      <c r="AJ179" s="228"/>
      <c r="AK179" s="228"/>
      <c r="AL179" s="228"/>
      <c r="AM179" s="228"/>
      <c r="AN179" s="228"/>
      <c r="AO179" s="228"/>
      <c r="AP179" s="228"/>
      <c r="AQ179" s="228"/>
      <c r="AR179" s="228"/>
      <c r="AS179" s="228"/>
      <c r="AT179" s="228"/>
      <c r="AU179" s="228"/>
      <c r="AV179" s="228"/>
      <c r="AW179" s="228"/>
      <c r="AX179" s="228"/>
      <c r="AY179" s="228"/>
      <c r="AZ179" s="228"/>
      <c r="BA179" s="228"/>
      <c r="BB179" s="228"/>
      <c r="BC179" s="228"/>
      <c r="BD179" s="228"/>
      <c r="BE179" s="228"/>
      <c r="BF179" s="228"/>
      <c r="BG179" s="228"/>
      <c r="BH179" s="228"/>
      <c r="BI179" s="228"/>
      <c r="BJ179" s="228"/>
      <c r="BK179" s="228"/>
      <c r="BL179" s="228"/>
      <c r="BM179" s="228"/>
      <c r="BN179" s="228"/>
      <c r="BO179" s="228"/>
      <c r="BP179" s="228"/>
      <c r="BQ179" s="228"/>
      <c r="BR179" s="228"/>
      <c r="BS179" s="228"/>
      <c r="BT179" s="228"/>
      <c r="BU179" s="228"/>
      <c r="BV179" s="228"/>
      <c r="BW179" s="228"/>
      <c r="BX179" s="228"/>
      <c r="BY179" s="228"/>
      <c r="BZ179" s="228"/>
      <c r="CA179" s="228"/>
      <c r="CB179" s="228"/>
      <c r="CC179" s="228"/>
      <c r="CD179" s="228"/>
      <c r="CE179" s="228"/>
      <c r="CF179" s="228"/>
      <c r="CG179" s="228"/>
      <c r="CH179" s="228"/>
      <c r="CI179" s="228"/>
      <c r="CJ179" s="228"/>
      <c r="CK179" s="228"/>
      <c r="CL179" s="228"/>
      <c r="CM179" s="228"/>
      <c r="CN179" s="228"/>
      <c r="CO179" s="228"/>
      <c r="CP179" s="228"/>
      <c r="CQ179" s="228"/>
      <c r="CR179" s="228"/>
      <c r="CS179" s="228"/>
      <c r="CT179" s="228"/>
      <c r="CU179" s="228"/>
      <c r="CV179" s="228"/>
      <c r="CW179" s="228"/>
      <c r="CX179" s="228"/>
      <c r="CY179" s="228"/>
      <c r="CZ179" s="228"/>
      <c r="DA179" s="228"/>
      <c r="DB179" s="228"/>
      <c r="DC179" s="228"/>
      <c r="DD179" s="228"/>
      <c r="DE179" s="228"/>
      <c r="DF179" s="228"/>
      <c r="DG179" s="228"/>
      <c r="DH179" s="228"/>
      <c r="DI179" s="228"/>
      <c r="DJ179" s="228"/>
      <c r="DK179" s="228"/>
      <c r="DL179" s="228"/>
      <c r="DM179" s="228"/>
      <c r="DN179" s="228"/>
      <c r="DO179" s="228"/>
      <c r="DP179" s="228"/>
      <c r="DQ179" s="228"/>
      <c r="DR179" s="228"/>
      <c r="DS179" s="228"/>
      <c r="DT179" s="228"/>
      <c r="DU179" s="228"/>
      <c r="DV179" s="228"/>
      <c r="DW179" s="228"/>
      <c r="DX179" s="228"/>
      <c r="DY179" s="228"/>
      <c r="DZ179" s="228"/>
      <c r="EA179" s="228"/>
      <c r="EB179" s="228"/>
    </row>
    <row r="180" spans="1:132" ht="15.75" customHeight="1" x14ac:dyDescent="0.25">
      <c r="A180" s="228"/>
      <c r="B180" s="228"/>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8"/>
      <c r="AF180" s="228"/>
      <c r="AG180" s="228"/>
      <c r="AH180" s="228"/>
      <c r="AI180" s="228"/>
      <c r="AJ180" s="228"/>
      <c r="AK180" s="228"/>
      <c r="AL180" s="228"/>
      <c r="AM180" s="228"/>
      <c r="AN180" s="228"/>
      <c r="AO180" s="228"/>
      <c r="AP180" s="228"/>
      <c r="AQ180" s="228"/>
      <c r="AR180" s="228"/>
      <c r="AS180" s="228"/>
      <c r="AT180" s="228"/>
      <c r="AU180" s="228"/>
      <c r="AV180" s="228"/>
      <c r="AW180" s="228"/>
      <c r="AX180" s="228"/>
      <c r="AY180" s="228"/>
      <c r="AZ180" s="228"/>
      <c r="BA180" s="228"/>
      <c r="BB180" s="228"/>
      <c r="BC180" s="228"/>
      <c r="BD180" s="228"/>
      <c r="BE180" s="228"/>
      <c r="BF180" s="228"/>
      <c r="BG180" s="228"/>
      <c r="BH180" s="228"/>
      <c r="BI180" s="228"/>
      <c r="BJ180" s="228"/>
      <c r="BK180" s="228"/>
      <c r="BL180" s="228"/>
      <c r="BM180" s="228"/>
      <c r="BN180" s="228"/>
      <c r="BO180" s="228"/>
      <c r="BP180" s="228"/>
      <c r="BQ180" s="228"/>
      <c r="BR180" s="228"/>
      <c r="BS180" s="228"/>
      <c r="BT180" s="228"/>
      <c r="BU180" s="228"/>
      <c r="BV180" s="228"/>
      <c r="BW180" s="228"/>
      <c r="BX180" s="228"/>
      <c r="BY180" s="228"/>
      <c r="BZ180" s="228"/>
      <c r="CA180" s="228"/>
      <c r="CB180" s="228"/>
      <c r="CC180" s="228"/>
      <c r="CD180" s="228"/>
      <c r="CE180" s="228"/>
      <c r="CF180" s="228"/>
      <c r="CG180" s="228"/>
      <c r="CH180" s="228"/>
      <c r="CI180" s="228"/>
      <c r="CJ180" s="228"/>
      <c r="CK180" s="228"/>
      <c r="CL180" s="228"/>
      <c r="CM180" s="228"/>
      <c r="CN180" s="228"/>
      <c r="CO180" s="228"/>
      <c r="CP180" s="228"/>
      <c r="CQ180" s="228"/>
      <c r="CR180" s="228"/>
      <c r="CS180" s="228"/>
      <c r="CT180" s="228"/>
      <c r="CU180" s="228"/>
      <c r="CV180" s="228"/>
      <c r="CW180" s="228"/>
      <c r="CX180" s="228"/>
      <c r="CY180" s="228"/>
      <c r="CZ180" s="228"/>
      <c r="DA180" s="228"/>
      <c r="DB180" s="228"/>
      <c r="DC180" s="228"/>
      <c r="DD180" s="228"/>
      <c r="DE180" s="228"/>
      <c r="DF180" s="228"/>
      <c r="DG180" s="228"/>
      <c r="DH180" s="228"/>
      <c r="DI180" s="228"/>
      <c r="DJ180" s="228"/>
      <c r="DK180" s="228"/>
      <c r="DL180" s="228"/>
      <c r="DM180" s="228"/>
      <c r="DN180" s="228"/>
      <c r="DO180" s="228"/>
      <c r="DP180" s="228"/>
      <c r="DQ180" s="228"/>
      <c r="DR180" s="228"/>
      <c r="DS180" s="228"/>
      <c r="DT180" s="228"/>
      <c r="DU180" s="228"/>
      <c r="DV180" s="228"/>
      <c r="DW180" s="228"/>
      <c r="DX180" s="228"/>
      <c r="DY180" s="228"/>
      <c r="DZ180" s="228"/>
      <c r="EA180" s="228"/>
      <c r="EB180" s="228"/>
    </row>
    <row r="181" spans="1:132" ht="15.75" customHeight="1" x14ac:dyDescent="0.25">
      <c r="A181" s="228"/>
      <c r="B181" s="228"/>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c r="AG181" s="228"/>
      <c r="AH181" s="228"/>
      <c r="AI181" s="228"/>
      <c r="AJ181" s="228"/>
      <c r="AK181" s="228"/>
      <c r="AL181" s="228"/>
      <c r="AM181" s="228"/>
      <c r="AN181" s="228"/>
      <c r="AO181" s="228"/>
      <c r="AP181" s="228"/>
      <c r="AQ181" s="228"/>
      <c r="AR181" s="228"/>
      <c r="AS181" s="228"/>
      <c r="AT181" s="228"/>
      <c r="AU181" s="228"/>
      <c r="AV181" s="228"/>
      <c r="AW181" s="228"/>
      <c r="AX181" s="228"/>
      <c r="AY181" s="228"/>
      <c r="AZ181" s="228"/>
      <c r="BA181" s="228"/>
      <c r="BB181" s="228"/>
      <c r="BC181" s="228"/>
      <c r="BD181" s="228"/>
      <c r="BE181" s="228"/>
      <c r="BF181" s="228"/>
      <c r="BG181" s="228"/>
      <c r="BH181" s="228"/>
      <c r="BI181" s="228"/>
      <c r="BJ181" s="228"/>
      <c r="BK181" s="228"/>
      <c r="BL181" s="228"/>
      <c r="BM181" s="228"/>
      <c r="BN181" s="228"/>
      <c r="BO181" s="228"/>
      <c r="BP181" s="228"/>
      <c r="BQ181" s="228"/>
      <c r="BR181" s="228"/>
      <c r="BS181" s="228"/>
      <c r="BT181" s="228"/>
      <c r="BU181" s="228"/>
      <c r="BV181" s="228"/>
      <c r="BW181" s="228"/>
      <c r="BX181" s="228"/>
      <c r="BY181" s="228"/>
      <c r="BZ181" s="228"/>
      <c r="CA181" s="228"/>
      <c r="CB181" s="228"/>
      <c r="CC181" s="228"/>
      <c r="CD181" s="228"/>
      <c r="CE181" s="228"/>
      <c r="CF181" s="228"/>
      <c r="CG181" s="228"/>
      <c r="CH181" s="228"/>
      <c r="CI181" s="228"/>
      <c r="CJ181" s="228"/>
      <c r="CK181" s="228"/>
      <c r="CL181" s="228"/>
      <c r="CM181" s="228"/>
      <c r="CN181" s="228"/>
      <c r="CO181" s="228"/>
      <c r="CP181" s="228"/>
      <c r="CQ181" s="228"/>
      <c r="CR181" s="228"/>
      <c r="CS181" s="228"/>
      <c r="CT181" s="228"/>
      <c r="CU181" s="228"/>
      <c r="CV181" s="228"/>
      <c r="CW181" s="228"/>
      <c r="CX181" s="228"/>
      <c r="CY181" s="228"/>
      <c r="CZ181" s="228"/>
      <c r="DA181" s="228"/>
      <c r="DB181" s="228"/>
      <c r="DC181" s="228"/>
      <c r="DD181" s="228"/>
      <c r="DE181" s="228"/>
      <c r="DF181" s="228"/>
      <c r="DG181" s="228"/>
      <c r="DH181" s="228"/>
      <c r="DI181" s="228"/>
      <c r="DJ181" s="228"/>
      <c r="DK181" s="228"/>
      <c r="DL181" s="228"/>
      <c r="DM181" s="228"/>
      <c r="DN181" s="228"/>
      <c r="DO181" s="228"/>
      <c r="DP181" s="228"/>
      <c r="DQ181" s="228"/>
      <c r="DR181" s="228"/>
      <c r="DS181" s="228"/>
      <c r="DT181" s="228"/>
      <c r="DU181" s="228"/>
      <c r="DV181" s="228"/>
      <c r="DW181" s="228"/>
      <c r="DX181" s="228"/>
      <c r="DY181" s="228"/>
      <c r="DZ181" s="228"/>
      <c r="EA181" s="228"/>
      <c r="EB181" s="228"/>
    </row>
    <row r="182" spans="1:132" ht="15.75" customHeight="1" x14ac:dyDescent="0.25">
      <c r="A182" s="228"/>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c r="AG182" s="228"/>
      <c r="AH182" s="228"/>
      <c r="AI182" s="228"/>
      <c r="AJ182" s="228"/>
      <c r="AK182" s="228"/>
      <c r="AL182" s="228"/>
      <c r="AM182" s="228"/>
      <c r="AN182" s="228"/>
      <c r="AO182" s="228"/>
      <c r="AP182" s="228"/>
      <c r="AQ182" s="228"/>
      <c r="AR182" s="228"/>
      <c r="AS182" s="228"/>
      <c r="AT182" s="228"/>
      <c r="AU182" s="228"/>
      <c r="AV182" s="228"/>
      <c r="AW182" s="228"/>
      <c r="AX182" s="228"/>
      <c r="AY182" s="228"/>
      <c r="AZ182" s="228"/>
      <c r="BA182" s="228"/>
      <c r="BB182" s="228"/>
      <c r="BC182" s="228"/>
      <c r="BD182" s="228"/>
      <c r="BE182" s="228"/>
      <c r="BF182" s="228"/>
      <c r="BG182" s="228"/>
      <c r="BH182" s="228"/>
      <c r="BI182" s="228"/>
      <c r="BJ182" s="228"/>
      <c r="BK182" s="228"/>
      <c r="BL182" s="228"/>
      <c r="BM182" s="228"/>
      <c r="BN182" s="228"/>
      <c r="BO182" s="228"/>
      <c r="BP182" s="228"/>
      <c r="BQ182" s="228"/>
      <c r="BR182" s="228"/>
      <c r="BS182" s="228"/>
      <c r="BT182" s="228"/>
      <c r="BU182" s="228"/>
      <c r="BV182" s="228"/>
      <c r="BW182" s="228"/>
      <c r="BX182" s="228"/>
      <c r="BY182" s="228"/>
      <c r="BZ182" s="228"/>
      <c r="CA182" s="228"/>
      <c r="CB182" s="228"/>
      <c r="CC182" s="228"/>
      <c r="CD182" s="228"/>
      <c r="CE182" s="228"/>
      <c r="CF182" s="228"/>
      <c r="CG182" s="228"/>
      <c r="CH182" s="228"/>
      <c r="CI182" s="228"/>
      <c r="CJ182" s="228"/>
      <c r="CK182" s="228"/>
      <c r="CL182" s="228"/>
      <c r="CM182" s="228"/>
      <c r="CN182" s="228"/>
      <c r="CO182" s="228"/>
      <c r="CP182" s="228"/>
      <c r="CQ182" s="228"/>
      <c r="CR182" s="228"/>
      <c r="CS182" s="228"/>
      <c r="CT182" s="228"/>
      <c r="CU182" s="228"/>
      <c r="CV182" s="228"/>
      <c r="CW182" s="228"/>
      <c r="CX182" s="228"/>
      <c r="CY182" s="228"/>
      <c r="CZ182" s="228"/>
      <c r="DA182" s="228"/>
      <c r="DB182" s="228"/>
      <c r="DC182" s="228"/>
      <c r="DD182" s="228"/>
      <c r="DE182" s="228"/>
      <c r="DF182" s="228"/>
      <c r="DG182" s="228"/>
      <c r="DH182" s="228"/>
      <c r="DI182" s="228"/>
      <c r="DJ182" s="228"/>
      <c r="DK182" s="228"/>
      <c r="DL182" s="228"/>
      <c r="DM182" s="228"/>
      <c r="DN182" s="228"/>
      <c r="DO182" s="228"/>
      <c r="DP182" s="228"/>
      <c r="DQ182" s="228"/>
      <c r="DR182" s="228"/>
      <c r="DS182" s="228"/>
      <c r="DT182" s="228"/>
      <c r="DU182" s="228"/>
      <c r="DV182" s="228"/>
      <c r="DW182" s="228"/>
      <c r="DX182" s="228"/>
      <c r="DY182" s="228"/>
      <c r="DZ182" s="228"/>
      <c r="EA182" s="228"/>
      <c r="EB182" s="228"/>
    </row>
    <row r="183" spans="1:132" ht="15.75" customHeight="1" x14ac:dyDescent="0.25">
      <c r="A183" s="228"/>
      <c r="B183" s="228"/>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c r="AA183" s="228"/>
      <c r="AB183" s="228"/>
      <c r="AC183" s="228"/>
      <c r="AD183" s="228"/>
      <c r="AE183" s="228"/>
      <c r="AF183" s="228"/>
      <c r="AG183" s="228"/>
      <c r="AH183" s="228"/>
      <c r="AI183" s="228"/>
      <c r="AJ183" s="228"/>
      <c r="AK183" s="228"/>
      <c r="AL183" s="228"/>
      <c r="AM183" s="228"/>
      <c r="AN183" s="228"/>
      <c r="AO183" s="228"/>
      <c r="AP183" s="228"/>
      <c r="AQ183" s="228"/>
      <c r="AR183" s="228"/>
      <c r="AS183" s="228"/>
      <c r="AT183" s="228"/>
      <c r="AU183" s="228"/>
      <c r="AV183" s="228"/>
      <c r="AW183" s="228"/>
      <c r="AX183" s="228"/>
      <c r="AY183" s="228"/>
      <c r="AZ183" s="228"/>
      <c r="BA183" s="228"/>
      <c r="BB183" s="228"/>
      <c r="BC183" s="228"/>
      <c r="BD183" s="228"/>
      <c r="BE183" s="228"/>
      <c r="BF183" s="228"/>
      <c r="BG183" s="228"/>
      <c r="BH183" s="228"/>
      <c r="BI183" s="228"/>
      <c r="BJ183" s="228"/>
      <c r="BK183" s="228"/>
      <c r="BL183" s="228"/>
      <c r="BM183" s="228"/>
      <c r="BN183" s="228"/>
      <c r="BO183" s="228"/>
      <c r="BP183" s="228"/>
      <c r="BQ183" s="228"/>
      <c r="BR183" s="228"/>
      <c r="BS183" s="228"/>
      <c r="BT183" s="228"/>
      <c r="BU183" s="228"/>
      <c r="BV183" s="228"/>
      <c r="BW183" s="228"/>
      <c r="BX183" s="228"/>
      <c r="BY183" s="228"/>
      <c r="BZ183" s="228"/>
      <c r="CA183" s="228"/>
      <c r="CB183" s="228"/>
      <c r="CC183" s="228"/>
      <c r="CD183" s="228"/>
      <c r="CE183" s="228"/>
      <c r="CF183" s="228"/>
      <c r="CG183" s="228"/>
      <c r="CH183" s="228"/>
      <c r="CI183" s="228"/>
      <c r="CJ183" s="228"/>
      <c r="CK183" s="228"/>
      <c r="CL183" s="228"/>
      <c r="CM183" s="228"/>
      <c r="CN183" s="228"/>
      <c r="CO183" s="228"/>
      <c r="CP183" s="228"/>
      <c r="CQ183" s="228"/>
      <c r="CR183" s="228"/>
      <c r="CS183" s="228"/>
      <c r="CT183" s="228"/>
      <c r="CU183" s="228"/>
      <c r="CV183" s="228"/>
      <c r="CW183" s="228"/>
      <c r="CX183" s="228"/>
      <c r="CY183" s="228"/>
      <c r="CZ183" s="228"/>
      <c r="DA183" s="228"/>
      <c r="DB183" s="228"/>
      <c r="DC183" s="228"/>
      <c r="DD183" s="228"/>
      <c r="DE183" s="228"/>
      <c r="DF183" s="228"/>
      <c r="DG183" s="228"/>
      <c r="DH183" s="228"/>
      <c r="DI183" s="228"/>
      <c r="DJ183" s="228"/>
      <c r="DK183" s="228"/>
      <c r="DL183" s="228"/>
      <c r="DM183" s="228"/>
      <c r="DN183" s="228"/>
      <c r="DO183" s="228"/>
      <c r="DP183" s="228"/>
      <c r="DQ183" s="228"/>
      <c r="DR183" s="228"/>
      <c r="DS183" s="228"/>
      <c r="DT183" s="228"/>
      <c r="DU183" s="228"/>
      <c r="DV183" s="228"/>
      <c r="DW183" s="228"/>
      <c r="DX183" s="228"/>
      <c r="DY183" s="228"/>
      <c r="DZ183" s="228"/>
      <c r="EA183" s="228"/>
      <c r="EB183" s="228"/>
    </row>
    <row r="184" spans="1:132" ht="15.75" customHeight="1" x14ac:dyDescent="0.25">
      <c r="A184" s="228"/>
      <c r="B184" s="228"/>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228"/>
      <c r="AI184" s="228"/>
      <c r="AJ184" s="228"/>
      <c r="AK184" s="228"/>
      <c r="AL184" s="228"/>
      <c r="AM184" s="228"/>
      <c r="AN184" s="228"/>
      <c r="AO184" s="228"/>
      <c r="AP184" s="228"/>
      <c r="AQ184" s="228"/>
      <c r="AR184" s="228"/>
      <c r="AS184" s="228"/>
      <c r="AT184" s="228"/>
      <c r="AU184" s="228"/>
      <c r="AV184" s="228"/>
      <c r="AW184" s="228"/>
      <c r="AX184" s="228"/>
      <c r="AY184" s="228"/>
      <c r="AZ184" s="228"/>
      <c r="BA184" s="228"/>
      <c r="BB184" s="228"/>
      <c r="BC184" s="228"/>
      <c r="BD184" s="228"/>
      <c r="BE184" s="228"/>
      <c r="BF184" s="228"/>
      <c r="BG184" s="228"/>
      <c r="BH184" s="228"/>
      <c r="BI184" s="228"/>
      <c r="BJ184" s="228"/>
      <c r="BK184" s="228"/>
      <c r="BL184" s="228"/>
      <c r="BM184" s="228"/>
      <c r="BN184" s="228"/>
      <c r="BO184" s="228"/>
      <c r="BP184" s="228"/>
      <c r="BQ184" s="228"/>
      <c r="BR184" s="228"/>
      <c r="BS184" s="228"/>
      <c r="BT184" s="228"/>
      <c r="BU184" s="228"/>
      <c r="BV184" s="228"/>
      <c r="BW184" s="228"/>
      <c r="BX184" s="228"/>
      <c r="BY184" s="228"/>
      <c r="BZ184" s="228"/>
      <c r="CA184" s="228"/>
      <c r="CB184" s="228"/>
      <c r="CC184" s="228"/>
      <c r="CD184" s="228"/>
      <c r="CE184" s="228"/>
      <c r="CF184" s="228"/>
      <c r="CG184" s="228"/>
      <c r="CH184" s="228"/>
      <c r="CI184" s="228"/>
      <c r="CJ184" s="228"/>
      <c r="CK184" s="228"/>
      <c r="CL184" s="228"/>
      <c r="CM184" s="228"/>
      <c r="CN184" s="228"/>
      <c r="CO184" s="228"/>
      <c r="CP184" s="228"/>
      <c r="CQ184" s="228"/>
      <c r="CR184" s="228"/>
      <c r="CS184" s="228"/>
      <c r="CT184" s="228"/>
      <c r="CU184" s="228"/>
      <c r="CV184" s="228"/>
      <c r="CW184" s="228"/>
      <c r="CX184" s="228"/>
      <c r="CY184" s="228"/>
      <c r="CZ184" s="228"/>
      <c r="DA184" s="228"/>
      <c r="DB184" s="228"/>
      <c r="DC184" s="228"/>
      <c r="DD184" s="228"/>
      <c r="DE184" s="228"/>
      <c r="DF184" s="228"/>
      <c r="DG184" s="228"/>
      <c r="DH184" s="228"/>
      <c r="DI184" s="228"/>
      <c r="DJ184" s="228"/>
      <c r="DK184" s="228"/>
      <c r="DL184" s="228"/>
      <c r="DM184" s="228"/>
      <c r="DN184" s="228"/>
      <c r="DO184" s="228"/>
      <c r="DP184" s="228"/>
      <c r="DQ184" s="228"/>
      <c r="DR184" s="228"/>
      <c r="DS184" s="228"/>
      <c r="DT184" s="228"/>
      <c r="DU184" s="228"/>
      <c r="DV184" s="228"/>
      <c r="DW184" s="228"/>
      <c r="DX184" s="228"/>
      <c r="DY184" s="228"/>
      <c r="DZ184" s="228"/>
      <c r="EA184" s="228"/>
      <c r="EB184" s="228"/>
    </row>
    <row r="185" spans="1:132" ht="15.75" customHeight="1" x14ac:dyDescent="0.25">
      <c r="A185" s="228"/>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228"/>
      <c r="AJ185" s="228"/>
      <c r="AK185" s="228"/>
      <c r="AL185" s="228"/>
      <c r="AM185" s="228"/>
      <c r="AN185" s="228"/>
      <c r="AO185" s="228"/>
      <c r="AP185" s="228"/>
      <c r="AQ185" s="228"/>
      <c r="AR185" s="228"/>
      <c r="AS185" s="228"/>
      <c r="AT185" s="228"/>
      <c r="AU185" s="228"/>
      <c r="AV185" s="228"/>
      <c r="AW185" s="228"/>
      <c r="AX185" s="228"/>
      <c r="AY185" s="228"/>
      <c r="AZ185" s="228"/>
      <c r="BA185" s="228"/>
      <c r="BB185" s="228"/>
      <c r="BC185" s="228"/>
      <c r="BD185" s="228"/>
      <c r="BE185" s="228"/>
      <c r="BF185" s="228"/>
      <c r="BG185" s="228"/>
      <c r="BH185" s="228"/>
      <c r="BI185" s="228"/>
      <c r="BJ185" s="228"/>
      <c r="BK185" s="228"/>
      <c r="BL185" s="228"/>
      <c r="BM185" s="228"/>
      <c r="BN185" s="228"/>
      <c r="BO185" s="228"/>
      <c r="BP185" s="228"/>
      <c r="BQ185" s="228"/>
      <c r="BR185" s="228"/>
      <c r="BS185" s="228"/>
      <c r="BT185" s="228"/>
      <c r="BU185" s="228"/>
      <c r="BV185" s="228"/>
      <c r="BW185" s="228"/>
      <c r="BX185" s="228"/>
      <c r="BY185" s="228"/>
      <c r="BZ185" s="228"/>
      <c r="CA185" s="228"/>
      <c r="CB185" s="228"/>
      <c r="CC185" s="228"/>
      <c r="CD185" s="228"/>
      <c r="CE185" s="228"/>
      <c r="CF185" s="228"/>
      <c r="CG185" s="228"/>
      <c r="CH185" s="228"/>
      <c r="CI185" s="228"/>
      <c r="CJ185" s="228"/>
      <c r="CK185" s="228"/>
      <c r="CL185" s="228"/>
      <c r="CM185" s="228"/>
      <c r="CN185" s="228"/>
      <c r="CO185" s="228"/>
      <c r="CP185" s="228"/>
      <c r="CQ185" s="228"/>
      <c r="CR185" s="228"/>
      <c r="CS185" s="228"/>
      <c r="CT185" s="228"/>
      <c r="CU185" s="228"/>
      <c r="CV185" s="228"/>
      <c r="CW185" s="228"/>
      <c r="CX185" s="228"/>
      <c r="CY185" s="228"/>
      <c r="CZ185" s="228"/>
      <c r="DA185" s="228"/>
      <c r="DB185" s="228"/>
      <c r="DC185" s="228"/>
      <c r="DD185" s="228"/>
      <c r="DE185" s="228"/>
      <c r="DF185" s="228"/>
      <c r="DG185" s="228"/>
      <c r="DH185" s="228"/>
      <c r="DI185" s="228"/>
      <c r="DJ185" s="228"/>
      <c r="DK185" s="228"/>
      <c r="DL185" s="228"/>
      <c r="DM185" s="228"/>
      <c r="DN185" s="228"/>
      <c r="DO185" s="228"/>
      <c r="DP185" s="228"/>
      <c r="DQ185" s="228"/>
      <c r="DR185" s="228"/>
      <c r="DS185" s="228"/>
      <c r="DT185" s="228"/>
      <c r="DU185" s="228"/>
      <c r="DV185" s="228"/>
      <c r="DW185" s="228"/>
      <c r="DX185" s="228"/>
      <c r="DY185" s="228"/>
      <c r="DZ185" s="228"/>
      <c r="EA185" s="228"/>
      <c r="EB185" s="228"/>
    </row>
    <row r="186" spans="1:132" ht="15.75" customHeight="1" x14ac:dyDescent="0.25">
      <c r="A186" s="228"/>
      <c r="B186" s="228"/>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228"/>
      <c r="AJ186" s="228"/>
      <c r="AK186" s="228"/>
      <c r="AL186" s="228"/>
      <c r="AM186" s="228"/>
      <c r="AN186" s="228"/>
      <c r="AO186" s="228"/>
      <c r="AP186" s="228"/>
      <c r="AQ186" s="228"/>
      <c r="AR186" s="228"/>
      <c r="AS186" s="228"/>
      <c r="AT186" s="228"/>
      <c r="AU186" s="228"/>
      <c r="AV186" s="228"/>
      <c r="AW186" s="228"/>
      <c r="AX186" s="228"/>
      <c r="AY186" s="228"/>
      <c r="AZ186" s="228"/>
      <c r="BA186" s="228"/>
      <c r="BB186" s="228"/>
      <c r="BC186" s="228"/>
      <c r="BD186" s="228"/>
      <c r="BE186" s="228"/>
      <c r="BF186" s="228"/>
      <c r="BG186" s="228"/>
      <c r="BH186" s="228"/>
      <c r="BI186" s="228"/>
      <c r="BJ186" s="228"/>
      <c r="BK186" s="228"/>
      <c r="BL186" s="228"/>
      <c r="BM186" s="228"/>
      <c r="BN186" s="228"/>
      <c r="BO186" s="228"/>
      <c r="BP186" s="228"/>
      <c r="BQ186" s="228"/>
      <c r="BR186" s="228"/>
      <c r="BS186" s="228"/>
      <c r="BT186" s="228"/>
      <c r="BU186" s="228"/>
      <c r="BV186" s="228"/>
      <c r="BW186" s="228"/>
      <c r="BX186" s="228"/>
      <c r="BY186" s="228"/>
      <c r="BZ186" s="228"/>
      <c r="CA186" s="228"/>
      <c r="CB186" s="228"/>
      <c r="CC186" s="228"/>
      <c r="CD186" s="228"/>
      <c r="CE186" s="228"/>
      <c r="CF186" s="228"/>
      <c r="CG186" s="228"/>
      <c r="CH186" s="228"/>
      <c r="CI186" s="228"/>
      <c r="CJ186" s="228"/>
      <c r="CK186" s="228"/>
      <c r="CL186" s="228"/>
      <c r="CM186" s="228"/>
      <c r="CN186" s="228"/>
      <c r="CO186" s="228"/>
      <c r="CP186" s="228"/>
      <c r="CQ186" s="228"/>
      <c r="CR186" s="228"/>
      <c r="CS186" s="228"/>
      <c r="CT186" s="228"/>
      <c r="CU186" s="228"/>
      <c r="CV186" s="228"/>
      <c r="CW186" s="228"/>
      <c r="CX186" s="228"/>
      <c r="CY186" s="228"/>
      <c r="CZ186" s="228"/>
      <c r="DA186" s="228"/>
      <c r="DB186" s="228"/>
      <c r="DC186" s="228"/>
      <c r="DD186" s="228"/>
      <c r="DE186" s="228"/>
      <c r="DF186" s="228"/>
      <c r="DG186" s="228"/>
      <c r="DH186" s="228"/>
      <c r="DI186" s="228"/>
      <c r="DJ186" s="228"/>
      <c r="DK186" s="228"/>
      <c r="DL186" s="228"/>
      <c r="DM186" s="228"/>
      <c r="DN186" s="228"/>
      <c r="DO186" s="228"/>
      <c r="DP186" s="228"/>
      <c r="DQ186" s="228"/>
      <c r="DR186" s="228"/>
      <c r="DS186" s="228"/>
      <c r="DT186" s="228"/>
      <c r="DU186" s="228"/>
      <c r="DV186" s="228"/>
      <c r="DW186" s="228"/>
      <c r="DX186" s="228"/>
      <c r="DY186" s="228"/>
      <c r="DZ186" s="228"/>
      <c r="EA186" s="228"/>
      <c r="EB186" s="228"/>
    </row>
    <row r="187" spans="1:132" ht="15.75" customHeight="1" x14ac:dyDescent="0.25">
      <c r="A187" s="228"/>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228"/>
      <c r="AV187" s="228"/>
      <c r="AW187" s="228"/>
      <c r="AX187" s="228"/>
      <c r="AY187" s="228"/>
      <c r="AZ187" s="228"/>
      <c r="BA187" s="228"/>
      <c r="BB187" s="228"/>
      <c r="BC187" s="228"/>
      <c r="BD187" s="228"/>
      <c r="BE187" s="228"/>
      <c r="BF187" s="228"/>
      <c r="BG187" s="228"/>
      <c r="BH187" s="228"/>
      <c r="BI187" s="228"/>
      <c r="BJ187" s="228"/>
      <c r="BK187" s="228"/>
      <c r="BL187" s="228"/>
      <c r="BM187" s="228"/>
      <c r="BN187" s="228"/>
      <c r="BO187" s="228"/>
      <c r="BP187" s="228"/>
      <c r="BQ187" s="228"/>
      <c r="BR187" s="228"/>
      <c r="BS187" s="228"/>
      <c r="BT187" s="228"/>
      <c r="BU187" s="228"/>
      <c r="BV187" s="228"/>
      <c r="BW187" s="228"/>
      <c r="BX187" s="228"/>
      <c r="BY187" s="228"/>
      <c r="BZ187" s="228"/>
      <c r="CA187" s="228"/>
      <c r="CB187" s="228"/>
      <c r="CC187" s="228"/>
      <c r="CD187" s="228"/>
      <c r="CE187" s="228"/>
      <c r="CF187" s="228"/>
      <c r="CG187" s="228"/>
      <c r="CH187" s="228"/>
      <c r="CI187" s="228"/>
      <c r="CJ187" s="228"/>
      <c r="CK187" s="228"/>
      <c r="CL187" s="228"/>
      <c r="CM187" s="228"/>
      <c r="CN187" s="228"/>
      <c r="CO187" s="228"/>
      <c r="CP187" s="228"/>
      <c r="CQ187" s="228"/>
      <c r="CR187" s="228"/>
      <c r="CS187" s="228"/>
      <c r="CT187" s="228"/>
      <c r="CU187" s="228"/>
      <c r="CV187" s="228"/>
      <c r="CW187" s="228"/>
      <c r="CX187" s="228"/>
      <c r="CY187" s="228"/>
      <c r="CZ187" s="228"/>
      <c r="DA187" s="228"/>
      <c r="DB187" s="228"/>
      <c r="DC187" s="228"/>
      <c r="DD187" s="228"/>
      <c r="DE187" s="228"/>
      <c r="DF187" s="228"/>
      <c r="DG187" s="228"/>
      <c r="DH187" s="228"/>
      <c r="DI187" s="228"/>
      <c r="DJ187" s="228"/>
      <c r="DK187" s="228"/>
      <c r="DL187" s="228"/>
      <c r="DM187" s="228"/>
      <c r="DN187" s="228"/>
      <c r="DO187" s="228"/>
      <c r="DP187" s="228"/>
      <c r="DQ187" s="228"/>
      <c r="DR187" s="228"/>
      <c r="DS187" s="228"/>
      <c r="DT187" s="228"/>
      <c r="DU187" s="228"/>
      <c r="DV187" s="228"/>
      <c r="DW187" s="228"/>
      <c r="DX187" s="228"/>
      <c r="DY187" s="228"/>
      <c r="DZ187" s="228"/>
      <c r="EA187" s="228"/>
      <c r="EB187" s="228"/>
    </row>
    <row r="188" spans="1:132" ht="15.75" customHeight="1" x14ac:dyDescent="0.25">
      <c r="A188" s="228"/>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c r="AG188" s="228"/>
      <c r="AH188" s="228"/>
      <c r="AI188" s="228"/>
      <c r="AJ188" s="228"/>
      <c r="AK188" s="228"/>
      <c r="AL188" s="228"/>
      <c r="AM188" s="228"/>
      <c r="AN188" s="228"/>
      <c r="AO188" s="228"/>
      <c r="AP188" s="228"/>
      <c r="AQ188" s="228"/>
      <c r="AR188" s="228"/>
      <c r="AS188" s="228"/>
      <c r="AT188" s="228"/>
      <c r="AU188" s="228"/>
      <c r="AV188" s="228"/>
      <c r="AW188" s="228"/>
      <c r="AX188" s="228"/>
      <c r="AY188" s="228"/>
      <c r="AZ188" s="228"/>
      <c r="BA188" s="228"/>
      <c r="BB188" s="228"/>
      <c r="BC188" s="228"/>
      <c r="BD188" s="228"/>
      <c r="BE188" s="228"/>
      <c r="BF188" s="228"/>
      <c r="BG188" s="228"/>
      <c r="BH188" s="228"/>
      <c r="BI188" s="228"/>
      <c r="BJ188" s="228"/>
      <c r="BK188" s="228"/>
      <c r="BL188" s="228"/>
      <c r="BM188" s="228"/>
      <c r="BN188" s="228"/>
      <c r="BO188" s="228"/>
      <c r="BP188" s="228"/>
      <c r="BQ188" s="228"/>
      <c r="BR188" s="228"/>
      <c r="BS188" s="228"/>
      <c r="BT188" s="228"/>
      <c r="BU188" s="228"/>
      <c r="BV188" s="228"/>
      <c r="BW188" s="228"/>
      <c r="BX188" s="228"/>
      <c r="BY188" s="228"/>
      <c r="BZ188" s="228"/>
      <c r="CA188" s="228"/>
      <c r="CB188" s="228"/>
      <c r="CC188" s="228"/>
      <c r="CD188" s="228"/>
      <c r="CE188" s="228"/>
      <c r="CF188" s="228"/>
      <c r="CG188" s="228"/>
      <c r="CH188" s="228"/>
      <c r="CI188" s="228"/>
      <c r="CJ188" s="228"/>
      <c r="CK188" s="228"/>
      <c r="CL188" s="228"/>
      <c r="CM188" s="228"/>
      <c r="CN188" s="228"/>
      <c r="CO188" s="228"/>
      <c r="CP188" s="228"/>
      <c r="CQ188" s="228"/>
      <c r="CR188" s="228"/>
      <c r="CS188" s="228"/>
      <c r="CT188" s="228"/>
      <c r="CU188" s="228"/>
      <c r="CV188" s="228"/>
      <c r="CW188" s="228"/>
      <c r="CX188" s="228"/>
      <c r="CY188" s="228"/>
      <c r="CZ188" s="228"/>
      <c r="DA188" s="228"/>
      <c r="DB188" s="228"/>
      <c r="DC188" s="228"/>
      <c r="DD188" s="228"/>
      <c r="DE188" s="228"/>
      <c r="DF188" s="228"/>
      <c r="DG188" s="228"/>
      <c r="DH188" s="228"/>
      <c r="DI188" s="228"/>
      <c r="DJ188" s="228"/>
      <c r="DK188" s="228"/>
      <c r="DL188" s="228"/>
      <c r="DM188" s="228"/>
      <c r="DN188" s="228"/>
      <c r="DO188" s="228"/>
      <c r="DP188" s="228"/>
      <c r="DQ188" s="228"/>
      <c r="DR188" s="228"/>
      <c r="DS188" s="228"/>
      <c r="DT188" s="228"/>
      <c r="DU188" s="228"/>
      <c r="DV188" s="228"/>
      <c r="DW188" s="228"/>
      <c r="DX188" s="228"/>
      <c r="DY188" s="228"/>
      <c r="DZ188" s="228"/>
      <c r="EA188" s="228"/>
      <c r="EB188" s="228"/>
    </row>
    <row r="189" spans="1:132" ht="15.75" customHeight="1" x14ac:dyDescent="0.25">
      <c r="A189" s="228"/>
      <c r="B189" s="228"/>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c r="AA189" s="228"/>
      <c r="AB189" s="228"/>
      <c r="AC189" s="228"/>
      <c r="AD189" s="228"/>
      <c r="AE189" s="228"/>
      <c r="AF189" s="228"/>
      <c r="AG189" s="228"/>
      <c r="AH189" s="228"/>
      <c r="AI189" s="228"/>
      <c r="AJ189" s="228"/>
      <c r="AK189" s="228"/>
      <c r="AL189" s="228"/>
      <c r="AM189" s="228"/>
      <c r="AN189" s="228"/>
      <c r="AO189" s="228"/>
      <c r="AP189" s="228"/>
      <c r="AQ189" s="228"/>
      <c r="AR189" s="228"/>
      <c r="AS189" s="228"/>
      <c r="AT189" s="228"/>
      <c r="AU189" s="228"/>
      <c r="AV189" s="228"/>
      <c r="AW189" s="228"/>
      <c r="AX189" s="228"/>
      <c r="AY189" s="228"/>
      <c r="AZ189" s="228"/>
      <c r="BA189" s="228"/>
      <c r="BB189" s="228"/>
      <c r="BC189" s="228"/>
      <c r="BD189" s="228"/>
      <c r="BE189" s="228"/>
      <c r="BF189" s="228"/>
      <c r="BG189" s="228"/>
      <c r="BH189" s="228"/>
      <c r="BI189" s="228"/>
      <c r="BJ189" s="228"/>
      <c r="BK189" s="228"/>
      <c r="BL189" s="228"/>
      <c r="BM189" s="228"/>
      <c r="BN189" s="228"/>
      <c r="BO189" s="228"/>
      <c r="BP189" s="228"/>
      <c r="BQ189" s="228"/>
      <c r="BR189" s="228"/>
      <c r="BS189" s="228"/>
      <c r="BT189" s="228"/>
      <c r="BU189" s="228"/>
      <c r="BV189" s="228"/>
      <c r="BW189" s="228"/>
      <c r="BX189" s="228"/>
      <c r="BY189" s="228"/>
      <c r="BZ189" s="228"/>
      <c r="CA189" s="228"/>
      <c r="CB189" s="228"/>
      <c r="CC189" s="228"/>
      <c r="CD189" s="228"/>
      <c r="CE189" s="228"/>
      <c r="CF189" s="228"/>
      <c r="CG189" s="228"/>
      <c r="CH189" s="228"/>
      <c r="CI189" s="228"/>
      <c r="CJ189" s="228"/>
      <c r="CK189" s="228"/>
      <c r="CL189" s="228"/>
      <c r="CM189" s="228"/>
      <c r="CN189" s="228"/>
      <c r="CO189" s="228"/>
      <c r="CP189" s="228"/>
      <c r="CQ189" s="228"/>
      <c r="CR189" s="228"/>
      <c r="CS189" s="228"/>
      <c r="CT189" s="228"/>
      <c r="CU189" s="228"/>
      <c r="CV189" s="228"/>
      <c r="CW189" s="228"/>
      <c r="CX189" s="228"/>
      <c r="CY189" s="228"/>
      <c r="CZ189" s="228"/>
      <c r="DA189" s="228"/>
      <c r="DB189" s="228"/>
      <c r="DC189" s="228"/>
      <c r="DD189" s="228"/>
      <c r="DE189" s="228"/>
      <c r="DF189" s="228"/>
      <c r="DG189" s="228"/>
      <c r="DH189" s="228"/>
      <c r="DI189" s="228"/>
      <c r="DJ189" s="228"/>
      <c r="DK189" s="228"/>
      <c r="DL189" s="228"/>
      <c r="DM189" s="228"/>
      <c r="DN189" s="228"/>
      <c r="DO189" s="228"/>
      <c r="DP189" s="228"/>
      <c r="DQ189" s="228"/>
      <c r="DR189" s="228"/>
      <c r="DS189" s="228"/>
      <c r="DT189" s="228"/>
      <c r="DU189" s="228"/>
      <c r="DV189" s="228"/>
      <c r="DW189" s="228"/>
      <c r="DX189" s="228"/>
      <c r="DY189" s="228"/>
      <c r="DZ189" s="228"/>
      <c r="EA189" s="228"/>
      <c r="EB189" s="228"/>
    </row>
    <row r="190" spans="1:132" ht="15.75" customHeight="1" x14ac:dyDescent="0.25">
      <c r="A190" s="228"/>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8"/>
      <c r="AI190" s="228"/>
      <c r="AJ190" s="228"/>
      <c r="AK190" s="228"/>
      <c r="AL190" s="228"/>
      <c r="AM190" s="228"/>
      <c r="AN190" s="228"/>
      <c r="AO190" s="228"/>
      <c r="AP190" s="228"/>
      <c r="AQ190" s="228"/>
      <c r="AR190" s="228"/>
      <c r="AS190" s="228"/>
      <c r="AT190" s="228"/>
      <c r="AU190" s="228"/>
      <c r="AV190" s="228"/>
      <c r="AW190" s="228"/>
      <c r="AX190" s="228"/>
      <c r="AY190" s="228"/>
      <c r="AZ190" s="228"/>
      <c r="BA190" s="228"/>
      <c r="BB190" s="228"/>
      <c r="BC190" s="228"/>
      <c r="BD190" s="228"/>
      <c r="BE190" s="228"/>
      <c r="BF190" s="228"/>
      <c r="BG190" s="228"/>
      <c r="BH190" s="228"/>
      <c r="BI190" s="228"/>
      <c r="BJ190" s="228"/>
      <c r="BK190" s="228"/>
      <c r="BL190" s="228"/>
      <c r="BM190" s="228"/>
      <c r="BN190" s="228"/>
      <c r="BO190" s="228"/>
      <c r="BP190" s="228"/>
      <c r="BQ190" s="228"/>
      <c r="BR190" s="228"/>
      <c r="BS190" s="228"/>
      <c r="BT190" s="228"/>
      <c r="BU190" s="228"/>
      <c r="BV190" s="228"/>
      <c r="BW190" s="228"/>
      <c r="BX190" s="228"/>
      <c r="BY190" s="228"/>
      <c r="BZ190" s="228"/>
      <c r="CA190" s="228"/>
      <c r="CB190" s="228"/>
      <c r="CC190" s="228"/>
      <c r="CD190" s="228"/>
      <c r="CE190" s="228"/>
      <c r="CF190" s="228"/>
      <c r="CG190" s="228"/>
      <c r="CH190" s="228"/>
      <c r="CI190" s="228"/>
      <c r="CJ190" s="228"/>
      <c r="CK190" s="228"/>
      <c r="CL190" s="228"/>
      <c r="CM190" s="228"/>
      <c r="CN190" s="228"/>
      <c r="CO190" s="228"/>
      <c r="CP190" s="228"/>
      <c r="CQ190" s="228"/>
      <c r="CR190" s="228"/>
      <c r="CS190" s="228"/>
      <c r="CT190" s="228"/>
      <c r="CU190" s="228"/>
      <c r="CV190" s="228"/>
      <c r="CW190" s="228"/>
      <c r="CX190" s="228"/>
      <c r="CY190" s="228"/>
      <c r="CZ190" s="228"/>
      <c r="DA190" s="228"/>
      <c r="DB190" s="228"/>
      <c r="DC190" s="228"/>
      <c r="DD190" s="228"/>
      <c r="DE190" s="228"/>
      <c r="DF190" s="228"/>
      <c r="DG190" s="228"/>
      <c r="DH190" s="228"/>
      <c r="DI190" s="228"/>
      <c r="DJ190" s="228"/>
      <c r="DK190" s="228"/>
      <c r="DL190" s="228"/>
      <c r="DM190" s="228"/>
      <c r="DN190" s="228"/>
      <c r="DO190" s="228"/>
      <c r="DP190" s="228"/>
      <c r="DQ190" s="228"/>
      <c r="DR190" s="228"/>
      <c r="DS190" s="228"/>
      <c r="DT190" s="228"/>
      <c r="DU190" s="228"/>
      <c r="DV190" s="228"/>
      <c r="DW190" s="228"/>
      <c r="DX190" s="228"/>
      <c r="DY190" s="228"/>
      <c r="DZ190" s="228"/>
      <c r="EA190" s="228"/>
      <c r="EB190" s="228"/>
    </row>
    <row r="191" spans="1:132" ht="15.75" customHeight="1" x14ac:dyDescent="0.25">
      <c r="A191" s="228"/>
      <c r="B191" s="228"/>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c r="AK191" s="228"/>
      <c r="AL191" s="228"/>
      <c r="AM191" s="228"/>
      <c r="AN191" s="228"/>
      <c r="AO191" s="228"/>
      <c r="AP191" s="228"/>
      <c r="AQ191" s="228"/>
      <c r="AR191" s="228"/>
      <c r="AS191" s="228"/>
      <c r="AT191" s="228"/>
      <c r="AU191" s="228"/>
      <c r="AV191" s="228"/>
      <c r="AW191" s="228"/>
      <c r="AX191" s="228"/>
      <c r="AY191" s="228"/>
      <c r="AZ191" s="228"/>
      <c r="BA191" s="228"/>
      <c r="BB191" s="228"/>
      <c r="BC191" s="228"/>
      <c r="BD191" s="228"/>
      <c r="BE191" s="228"/>
      <c r="BF191" s="228"/>
      <c r="BG191" s="228"/>
      <c r="BH191" s="228"/>
      <c r="BI191" s="228"/>
      <c r="BJ191" s="228"/>
      <c r="BK191" s="228"/>
      <c r="BL191" s="228"/>
      <c r="BM191" s="228"/>
      <c r="BN191" s="228"/>
      <c r="BO191" s="228"/>
      <c r="BP191" s="228"/>
      <c r="BQ191" s="228"/>
      <c r="BR191" s="228"/>
      <c r="BS191" s="228"/>
      <c r="BT191" s="228"/>
      <c r="BU191" s="228"/>
      <c r="BV191" s="228"/>
      <c r="BW191" s="228"/>
      <c r="BX191" s="228"/>
      <c r="BY191" s="228"/>
      <c r="BZ191" s="228"/>
      <c r="CA191" s="228"/>
      <c r="CB191" s="228"/>
      <c r="CC191" s="228"/>
      <c r="CD191" s="228"/>
      <c r="CE191" s="228"/>
      <c r="CF191" s="228"/>
      <c r="CG191" s="228"/>
      <c r="CH191" s="228"/>
      <c r="CI191" s="228"/>
      <c r="CJ191" s="228"/>
      <c r="CK191" s="228"/>
      <c r="CL191" s="228"/>
      <c r="CM191" s="228"/>
      <c r="CN191" s="228"/>
      <c r="CO191" s="228"/>
      <c r="CP191" s="228"/>
      <c r="CQ191" s="228"/>
      <c r="CR191" s="228"/>
      <c r="CS191" s="228"/>
      <c r="CT191" s="228"/>
      <c r="CU191" s="228"/>
      <c r="CV191" s="228"/>
      <c r="CW191" s="228"/>
      <c r="CX191" s="228"/>
      <c r="CY191" s="228"/>
      <c r="CZ191" s="228"/>
      <c r="DA191" s="228"/>
      <c r="DB191" s="228"/>
      <c r="DC191" s="228"/>
      <c r="DD191" s="228"/>
      <c r="DE191" s="228"/>
      <c r="DF191" s="228"/>
      <c r="DG191" s="228"/>
      <c r="DH191" s="228"/>
      <c r="DI191" s="228"/>
      <c r="DJ191" s="228"/>
      <c r="DK191" s="228"/>
      <c r="DL191" s="228"/>
      <c r="DM191" s="228"/>
      <c r="DN191" s="228"/>
      <c r="DO191" s="228"/>
      <c r="DP191" s="228"/>
      <c r="DQ191" s="228"/>
      <c r="DR191" s="228"/>
      <c r="DS191" s="228"/>
      <c r="DT191" s="228"/>
      <c r="DU191" s="228"/>
      <c r="DV191" s="228"/>
      <c r="DW191" s="228"/>
      <c r="DX191" s="228"/>
      <c r="DY191" s="228"/>
      <c r="DZ191" s="228"/>
      <c r="EA191" s="228"/>
      <c r="EB191" s="228"/>
    </row>
    <row r="192" spans="1:132" ht="15.75" customHeight="1" x14ac:dyDescent="0.25">
      <c r="A192" s="228"/>
      <c r="B192" s="228"/>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c r="AK192" s="228"/>
      <c r="AL192" s="228"/>
      <c r="AM192" s="228"/>
      <c r="AN192" s="228"/>
      <c r="AO192" s="228"/>
      <c r="AP192" s="228"/>
      <c r="AQ192" s="228"/>
      <c r="AR192" s="228"/>
      <c r="AS192" s="228"/>
      <c r="AT192" s="228"/>
      <c r="AU192" s="228"/>
      <c r="AV192" s="228"/>
      <c r="AW192" s="228"/>
      <c r="AX192" s="228"/>
      <c r="AY192" s="228"/>
      <c r="AZ192" s="228"/>
      <c r="BA192" s="228"/>
      <c r="BB192" s="228"/>
      <c r="BC192" s="228"/>
      <c r="BD192" s="228"/>
      <c r="BE192" s="228"/>
      <c r="BF192" s="228"/>
      <c r="BG192" s="228"/>
      <c r="BH192" s="228"/>
      <c r="BI192" s="228"/>
      <c r="BJ192" s="228"/>
      <c r="BK192" s="228"/>
      <c r="BL192" s="228"/>
      <c r="BM192" s="228"/>
      <c r="BN192" s="228"/>
      <c r="BO192" s="228"/>
      <c r="BP192" s="228"/>
      <c r="BQ192" s="228"/>
      <c r="BR192" s="228"/>
      <c r="BS192" s="228"/>
      <c r="BT192" s="228"/>
      <c r="BU192" s="228"/>
      <c r="BV192" s="228"/>
      <c r="BW192" s="228"/>
      <c r="BX192" s="228"/>
      <c r="BY192" s="228"/>
      <c r="BZ192" s="228"/>
      <c r="CA192" s="228"/>
      <c r="CB192" s="228"/>
      <c r="CC192" s="228"/>
      <c r="CD192" s="228"/>
      <c r="CE192" s="228"/>
      <c r="CF192" s="228"/>
      <c r="CG192" s="228"/>
      <c r="CH192" s="228"/>
      <c r="CI192" s="228"/>
      <c r="CJ192" s="228"/>
      <c r="CK192" s="228"/>
      <c r="CL192" s="228"/>
      <c r="CM192" s="228"/>
      <c r="CN192" s="228"/>
      <c r="CO192" s="228"/>
      <c r="CP192" s="228"/>
      <c r="CQ192" s="228"/>
      <c r="CR192" s="228"/>
      <c r="CS192" s="228"/>
      <c r="CT192" s="228"/>
      <c r="CU192" s="228"/>
      <c r="CV192" s="228"/>
      <c r="CW192" s="228"/>
      <c r="CX192" s="228"/>
      <c r="CY192" s="228"/>
      <c r="CZ192" s="228"/>
      <c r="DA192" s="228"/>
      <c r="DB192" s="228"/>
      <c r="DC192" s="228"/>
      <c r="DD192" s="228"/>
      <c r="DE192" s="228"/>
      <c r="DF192" s="228"/>
      <c r="DG192" s="228"/>
      <c r="DH192" s="228"/>
      <c r="DI192" s="228"/>
      <c r="DJ192" s="228"/>
      <c r="DK192" s="228"/>
      <c r="DL192" s="228"/>
      <c r="DM192" s="228"/>
      <c r="DN192" s="228"/>
      <c r="DO192" s="228"/>
      <c r="DP192" s="228"/>
      <c r="DQ192" s="228"/>
      <c r="DR192" s="228"/>
      <c r="DS192" s="228"/>
      <c r="DT192" s="228"/>
      <c r="DU192" s="228"/>
      <c r="DV192" s="228"/>
      <c r="DW192" s="228"/>
      <c r="DX192" s="228"/>
      <c r="DY192" s="228"/>
      <c r="DZ192" s="228"/>
      <c r="EA192" s="228"/>
      <c r="EB192" s="228"/>
    </row>
    <row r="193" spans="1:132" ht="15.75" customHeight="1" x14ac:dyDescent="0.25">
      <c r="A193" s="228"/>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c r="AG193" s="228"/>
      <c r="AH193" s="228"/>
      <c r="AI193" s="228"/>
      <c r="AJ193" s="228"/>
      <c r="AK193" s="228"/>
      <c r="AL193" s="228"/>
      <c r="AM193" s="228"/>
      <c r="AN193" s="228"/>
      <c r="AO193" s="228"/>
      <c r="AP193" s="228"/>
      <c r="AQ193" s="228"/>
      <c r="AR193" s="228"/>
      <c r="AS193" s="228"/>
      <c r="AT193" s="228"/>
      <c r="AU193" s="228"/>
      <c r="AV193" s="228"/>
      <c r="AW193" s="228"/>
      <c r="AX193" s="228"/>
      <c r="AY193" s="228"/>
      <c r="AZ193" s="228"/>
      <c r="BA193" s="228"/>
      <c r="BB193" s="228"/>
      <c r="BC193" s="228"/>
      <c r="BD193" s="228"/>
      <c r="BE193" s="228"/>
      <c r="BF193" s="228"/>
      <c r="BG193" s="228"/>
      <c r="BH193" s="228"/>
      <c r="BI193" s="228"/>
      <c r="BJ193" s="228"/>
      <c r="BK193" s="228"/>
      <c r="BL193" s="228"/>
      <c r="BM193" s="228"/>
      <c r="BN193" s="228"/>
      <c r="BO193" s="228"/>
      <c r="BP193" s="228"/>
      <c r="BQ193" s="228"/>
      <c r="BR193" s="228"/>
      <c r="BS193" s="228"/>
      <c r="BT193" s="228"/>
      <c r="BU193" s="228"/>
      <c r="BV193" s="228"/>
      <c r="BW193" s="228"/>
      <c r="BX193" s="228"/>
      <c r="BY193" s="228"/>
      <c r="BZ193" s="228"/>
      <c r="CA193" s="228"/>
      <c r="CB193" s="228"/>
      <c r="CC193" s="228"/>
      <c r="CD193" s="228"/>
      <c r="CE193" s="228"/>
      <c r="CF193" s="228"/>
      <c r="CG193" s="228"/>
      <c r="CH193" s="228"/>
      <c r="CI193" s="228"/>
      <c r="CJ193" s="228"/>
      <c r="CK193" s="228"/>
      <c r="CL193" s="228"/>
      <c r="CM193" s="228"/>
      <c r="CN193" s="228"/>
      <c r="CO193" s="228"/>
      <c r="CP193" s="228"/>
      <c r="CQ193" s="228"/>
      <c r="CR193" s="228"/>
      <c r="CS193" s="228"/>
      <c r="CT193" s="228"/>
      <c r="CU193" s="228"/>
      <c r="CV193" s="228"/>
      <c r="CW193" s="228"/>
      <c r="CX193" s="228"/>
      <c r="CY193" s="228"/>
      <c r="CZ193" s="228"/>
      <c r="DA193" s="228"/>
      <c r="DB193" s="228"/>
      <c r="DC193" s="228"/>
      <c r="DD193" s="228"/>
      <c r="DE193" s="228"/>
      <c r="DF193" s="228"/>
      <c r="DG193" s="228"/>
      <c r="DH193" s="228"/>
      <c r="DI193" s="228"/>
      <c r="DJ193" s="228"/>
      <c r="DK193" s="228"/>
      <c r="DL193" s="228"/>
      <c r="DM193" s="228"/>
      <c r="DN193" s="228"/>
      <c r="DO193" s="228"/>
      <c r="DP193" s="228"/>
      <c r="DQ193" s="228"/>
      <c r="DR193" s="228"/>
      <c r="DS193" s="228"/>
      <c r="DT193" s="228"/>
      <c r="DU193" s="228"/>
      <c r="DV193" s="228"/>
      <c r="DW193" s="228"/>
      <c r="DX193" s="228"/>
      <c r="DY193" s="228"/>
      <c r="DZ193" s="228"/>
      <c r="EA193" s="228"/>
      <c r="EB193" s="228"/>
    </row>
    <row r="194" spans="1:132" ht="15.75" customHeight="1" x14ac:dyDescent="0.25">
      <c r="A194" s="228"/>
      <c r="B194" s="228"/>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c r="AA194" s="228"/>
      <c r="AB194" s="228"/>
      <c r="AC194" s="228"/>
      <c r="AD194" s="228"/>
      <c r="AE194" s="228"/>
      <c r="AF194" s="228"/>
      <c r="AG194" s="228"/>
      <c r="AH194" s="228"/>
      <c r="AI194" s="228"/>
      <c r="AJ194" s="228"/>
      <c r="AK194" s="228"/>
      <c r="AL194" s="228"/>
      <c r="AM194" s="228"/>
      <c r="AN194" s="228"/>
      <c r="AO194" s="228"/>
      <c r="AP194" s="228"/>
      <c r="AQ194" s="228"/>
      <c r="AR194" s="228"/>
      <c r="AS194" s="228"/>
      <c r="AT194" s="228"/>
      <c r="AU194" s="228"/>
      <c r="AV194" s="228"/>
      <c r="AW194" s="228"/>
      <c r="AX194" s="228"/>
      <c r="AY194" s="228"/>
      <c r="AZ194" s="228"/>
      <c r="BA194" s="228"/>
      <c r="BB194" s="228"/>
      <c r="BC194" s="228"/>
      <c r="BD194" s="228"/>
      <c r="BE194" s="228"/>
      <c r="BF194" s="228"/>
      <c r="BG194" s="228"/>
      <c r="BH194" s="228"/>
      <c r="BI194" s="228"/>
      <c r="BJ194" s="228"/>
      <c r="BK194" s="228"/>
      <c r="BL194" s="228"/>
      <c r="BM194" s="228"/>
      <c r="BN194" s="228"/>
      <c r="BO194" s="228"/>
      <c r="BP194" s="228"/>
      <c r="BQ194" s="228"/>
      <c r="BR194" s="228"/>
      <c r="BS194" s="228"/>
      <c r="BT194" s="228"/>
      <c r="BU194" s="228"/>
      <c r="BV194" s="228"/>
      <c r="BW194" s="228"/>
      <c r="BX194" s="228"/>
      <c r="BY194" s="228"/>
      <c r="BZ194" s="228"/>
      <c r="CA194" s="228"/>
      <c r="CB194" s="228"/>
      <c r="CC194" s="228"/>
      <c r="CD194" s="228"/>
      <c r="CE194" s="228"/>
      <c r="CF194" s="228"/>
      <c r="CG194" s="228"/>
      <c r="CH194" s="228"/>
      <c r="CI194" s="228"/>
      <c r="CJ194" s="228"/>
      <c r="CK194" s="228"/>
      <c r="CL194" s="228"/>
      <c r="CM194" s="228"/>
      <c r="CN194" s="228"/>
      <c r="CO194" s="228"/>
      <c r="CP194" s="228"/>
      <c r="CQ194" s="228"/>
      <c r="CR194" s="228"/>
      <c r="CS194" s="228"/>
      <c r="CT194" s="228"/>
      <c r="CU194" s="228"/>
      <c r="CV194" s="228"/>
      <c r="CW194" s="228"/>
      <c r="CX194" s="228"/>
      <c r="CY194" s="228"/>
      <c r="CZ194" s="228"/>
      <c r="DA194" s="228"/>
      <c r="DB194" s="228"/>
      <c r="DC194" s="228"/>
      <c r="DD194" s="228"/>
      <c r="DE194" s="228"/>
      <c r="DF194" s="228"/>
      <c r="DG194" s="228"/>
      <c r="DH194" s="228"/>
      <c r="DI194" s="228"/>
      <c r="DJ194" s="228"/>
      <c r="DK194" s="228"/>
      <c r="DL194" s="228"/>
      <c r="DM194" s="228"/>
      <c r="DN194" s="228"/>
      <c r="DO194" s="228"/>
      <c r="DP194" s="228"/>
      <c r="DQ194" s="228"/>
      <c r="DR194" s="228"/>
      <c r="DS194" s="228"/>
      <c r="DT194" s="228"/>
      <c r="DU194" s="228"/>
      <c r="DV194" s="228"/>
      <c r="DW194" s="228"/>
      <c r="DX194" s="228"/>
      <c r="DY194" s="228"/>
      <c r="DZ194" s="228"/>
      <c r="EA194" s="228"/>
      <c r="EB194" s="228"/>
    </row>
    <row r="195" spans="1:132" ht="15.75" customHeight="1" x14ac:dyDescent="0.25">
      <c r="A195" s="228"/>
      <c r="B195" s="228"/>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c r="AG195" s="228"/>
      <c r="AH195" s="228"/>
      <c r="AI195" s="228"/>
      <c r="AJ195" s="228"/>
      <c r="AK195" s="228"/>
      <c r="AL195" s="228"/>
      <c r="AM195" s="228"/>
      <c r="AN195" s="228"/>
      <c r="AO195" s="228"/>
      <c r="AP195" s="228"/>
      <c r="AQ195" s="228"/>
      <c r="AR195" s="228"/>
      <c r="AS195" s="228"/>
      <c r="AT195" s="228"/>
      <c r="AU195" s="228"/>
      <c r="AV195" s="228"/>
      <c r="AW195" s="228"/>
      <c r="AX195" s="228"/>
      <c r="AY195" s="228"/>
      <c r="AZ195" s="228"/>
      <c r="BA195" s="228"/>
      <c r="BB195" s="228"/>
      <c r="BC195" s="228"/>
      <c r="BD195" s="228"/>
      <c r="BE195" s="228"/>
      <c r="BF195" s="228"/>
      <c r="BG195" s="228"/>
      <c r="BH195" s="228"/>
      <c r="BI195" s="228"/>
      <c r="BJ195" s="228"/>
      <c r="BK195" s="228"/>
      <c r="BL195" s="228"/>
      <c r="BM195" s="228"/>
      <c r="BN195" s="228"/>
      <c r="BO195" s="228"/>
      <c r="BP195" s="228"/>
      <c r="BQ195" s="228"/>
      <c r="BR195" s="228"/>
      <c r="BS195" s="228"/>
      <c r="BT195" s="228"/>
      <c r="BU195" s="228"/>
      <c r="BV195" s="228"/>
      <c r="BW195" s="228"/>
      <c r="BX195" s="228"/>
      <c r="BY195" s="228"/>
      <c r="BZ195" s="228"/>
      <c r="CA195" s="228"/>
      <c r="CB195" s="228"/>
      <c r="CC195" s="228"/>
      <c r="CD195" s="228"/>
      <c r="CE195" s="228"/>
      <c r="CF195" s="228"/>
      <c r="CG195" s="228"/>
      <c r="CH195" s="228"/>
      <c r="CI195" s="228"/>
      <c r="CJ195" s="228"/>
      <c r="CK195" s="228"/>
      <c r="CL195" s="228"/>
      <c r="CM195" s="228"/>
      <c r="CN195" s="228"/>
      <c r="CO195" s="228"/>
      <c r="CP195" s="228"/>
      <c r="CQ195" s="228"/>
      <c r="CR195" s="228"/>
      <c r="CS195" s="228"/>
      <c r="CT195" s="228"/>
      <c r="CU195" s="228"/>
      <c r="CV195" s="228"/>
      <c r="CW195" s="228"/>
      <c r="CX195" s="228"/>
      <c r="CY195" s="228"/>
      <c r="CZ195" s="228"/>
      <c r="DA195" s="228"/>
      <c r="DB195" s="228"/>
      <c r="DC195" s="228"/>
      <c r="DD195" s="228"/>
      <c r="DE195" s="228"/>
      <c r="DF195" s="228"/>
      <c r="DG195" s="228"/>
      <c r="DH195" s="228"/>
      <c r="DI195" s="228"/>
      <c r="DJ195" s="228"/>
      <c r="DK195" s="228"/>
      <c r="DL195" s="228"/>
      <c r="DM195" s="228"/>
      <c r="DN195" s="228"/>
      <c r="DO195" s="228"/>
      <c r="DP195" s="228"/>
      <c r="DQ195" s="228"/>
      <c r="DR195" s="228"/>
      <c r="DS195" s="228"/>
      <c r="DT195" s="228"/>
      <c r="DU195" s="228"/>
      <c r="DV195" s="228"/>
      <c r="DW195" s="228"/>
      <c r="DX195" s="228"/>
      <c r="DY195" s="228"/>
      <c r="DZ195" s="228"/>
      <c r="EA195" s="228"/>
      <c r="EB195" s="228"/>
    </row>
    <row r="196" spans="1:132" ht="15.75" customHeight="1" x14ac:dyDescent="0.25">
      <c r="A196" s="228"/>
      <c r="B196" s="228"/>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228"/>
      <c r="AE196" s="228"/>
      <c r="AF196" s="228"/>
      <c r="AG196" s="228"/>
      <c r="AH196" s="228"/>
      <c r="AI196" s="228"/>
      <c r="AJ196" s="228"/>
      <c r="AK196" s="228"/>
      <c r="AL196" s="228"/>
      <c r="AM196" s="228"/>
      <c r="AN196" s="228"/>
      <c r="AO196" s="228"/>
      <c r="AP196" s="228"/>
      <c r="AQ196" s="228"/>
      <c r="AR196" s="228"/>
      <c r="AS196" s="228"/>
      <c r="AT196" s="228"/>
      <c r="AU196" s="228"/>
      <c r="AV196" s="228"/>
      <c r="AW196" s="228"/>
      <c r="AX196" s="228"/>
      <c r="AY196" s="228"/>
      <c r="AZ196" s="228"/>
      <c r="BA196" s="228"/>
      <c r="BB196" s="228"/>
      <c r="BC196" s="228"/>
      <c r="BD196" s="228"/>
      <c r="BE196" s="228"/>
      <c r="BF196" s="228"/>
      <c r="BG196" s="228"/>
      <c r="BH196" s="228"/>
      <c r="BI196" s="228"/>
      <c r="BJ196" s="228"/>
      <c r="BK196" s="228"/>
      <c r="BL196" s="228"/>
      <c r="BM196" s="228"/>
      <c r="BN196" s="228"/>
      <c r="BO196" s="228"/>
      <c r="BP196" s="228"/>
      <c r="BQ196" s="228"/>
      <c r="BR196" s="228"/>
      <c r="BS196" s="228"/>
      <c r="BT196" s="228"/>
      <c r="BU196" s="228"/>
      <c r="BV196" s="228"/>
      <c r="BW196" s="228"/>
      <c r="BX196" s="228"/>
      <c r="BY196" s="228"/>
      <c r="BZ196" s="228"/>
      <c r="CA196" s="228"/>
      <c r="CB196" s="228"/>
      <c r="CC196" s="228"/>
      <c r="CD196" s="228"/>
      <c r="CE196" s="228"/>
      <c r="CF196" s="228"/>
      <c r="CG196" s="228"/>
      <c r="CH196" s="228"/>
      <c r="CI196" s="228"/>
      <c r="CJ196" s="228"/>
      <c r="CK196" s="228"/>
      <c r="CL196" s="228"/>
      <c r="CM196" s="228"/>
      <c r="CN196" s="228"/>
      <c r="CO196" s="228"/>
      <c r="CP196" s="228"/>
      <c r="CQ196" s="228"/>
      <c r="CR196" s="228"/>
      <c r="CS196" s="228"/>
      <c r="CT196" s="228"/>
      <c r="CU196" s="228"/>
      <c r="CV196" s="228"/>
      <c r="CW196" s="228"/>
      <c r="CX196" s="228"/>
      <c r="CY196" s="228"/>
      <c r="CZ196" s="228"/>
      <c r="DA196" s="228"/>
      <c r="DB196" s="228"/>
      <c r="DC196" s="228"/>
      <c r="DD196" s="228"/>
      <c r="DE196" s="228"/>
      <c r="DF196" s="228"/>
      <c r="DG196" s="228"/>
      <c r="DH196" s="228"/>
      <c r="DI196" s="228"/>
      <c r="DJ196" s="228"/>
      <c r="DK196" s="228"/>
      <c r="DL196" s="228"/>
      <c r="DM196" s="228"/>
      <c r="DN196" s="228"/>
      <c r="DO196" s="228"/>
      <c r="DP196" s="228"/>
      <c r="DQ196" s="228"/>
      <c r="DR196" s="228"/>
      <c r="DS196" s="228"/>
      <c r="DT196" s="228"/>
      <c r="DU196" s="228"/>
      <c r="DV196" s="228"/>
      <c r="DW196" s="228"/>
      <c r="DX196" s="228"/>
      <c r="DY196" s="228"/>
      <c r="DZ196" s="228"/>
      <c r="EA196" s="228"/>
      <c r="EB196" s="228"/>
    </row>
    <row r="197" spans="1:132" ht="15.75" customHeight="1" x14ac:dyDescent="0.25">
      <c r="A197" s="228"/>
      <c r="B197" s="228"/>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c r="AA197" s="228"/>
      <c r="AB197" s="228"/>
      <c r="AC197" s="228"/>
      <c r="AD197" s="228"/>
      <c r="AE197" s="228"/>
      <c r="AF197" s="228"/>
      <c r="AG197" s="228"/>
      <c r="AH197" s="228"/>
      <c r="AI197" s="228"/>
      <c r="AJ197" s="228"/>
      <c r="AK197" s="228"/>
      <c r="AL197" s="228"/>
      <c r="AM197" s="228"/>
      <c r="AN197" s="228"/>
      <c r="AO197" s="228"/>
      <c r="AP197" s="228"/>
      <c r="AQ197" s="228"/>
      <c r="AR197" s="228"/>
      <c r="AS197" s="228"/>
      <c r="AT197" s="228"/>
      <c r="AU197" s="228"/>
      <c r="AV197" s="228"/>
      <c r="AW197" s="228"/>
      <c r="AX197" s="228"/>
      <c r="AY197" s="228"/>
      <c r="AZ197" s="228"/>
      <c r="BA197" s="228"/>
      <c r="BB197" s="228"/>
      <c r="BC197" s="228"/>
      <c r="BD197" s="228"/>
      <c r="BE197" s="228"/>
      <c r="BF197" s="228"/>
      <c r="BG197" s="228"/>
      <c r="BH197" s="228"/>
      <c r="BI197" s="228"/>
      <c r="BJ197" s="228"/>
      <c r="BK197" s="228"/>
      <c r="BL197" s="228"/>
      <c r="BM197" s="228"/>
      <c r="BN197" s="228"/>
      <c r="BO197" s="228"/>
      <c r="BP197" s="228"/>
      <c r="BQ197" s="228"/>
      <c r="BR197" s="228"/>
      <c r="BS197" s="228"/>
      <c r="BT197" s="228"/>
      <c r="BU197" s="228"/>
      <c r="BV197" s="228"/>
      <c r="BW197" s="228"/>
      <c r="BX197" s="228"/>
      <c r="BY197" s="228"/>
      <c r="BZ197" s="228"/>
      <c r="CA197" s="228"/>
      <c r="CB197" s="228"/>
      <c r="CC197" s="228"/>
      <c r="CD197" s="228"/>
      <c r="CE197" s="228"/>
      <c r="CF197" s="228"/>
      <c r="CG197" s="228"/>
      <c r="CH197" s="228"/>
      <c r="CI197" s="228"/>
      <c r="CJ197" s="228"/>
      <c r="CK197" s="228"/>
      <c r="CL197" s="228"/>
      <c r="CM197" s="228"/>
      <c r="CN197" s="228"/>
      <c r="CO197" s="228"/>
      <c r="CP197" s="228"/>
      <c r="CQ197" s="228"/>
      <c r="CR197" s="228"/>
      <c r="CS197" s="228"/>
      <c r="CT197" s="228"/>
      <c r="CU197" s="228"/>
      <c r="CV197" s="228"/>
      <c r="CW197" s="228"/>
      <c r="CX197" s="228"/>
      <c r="CY197" s="228"/>
      <c r="CZ197" s="228"/>
      <c r="DA197" s="228"/>
      <c r="DB197" s="228"/>
      <c r="DC197" s="228"/>
      <c r="DD197" s="228"/>
      <c r="DE197" s="228"/>
      <c r="DF197" s="228"/>
      <c r="DG197" s="228"/>
      <c r="DH197" s="228"/>
      <c r="DI197" s="228"/>
      <c r="DJ197" s="228"/>
      <c r="DK197" s="228"/>
      <c r="DL197" s="228"/>
      <c r="DM197" s="228"/>
      <c r="DN197" s="228"/>
      <c r="DO197" s="228"/>
      <c r="DP197" s="228"/>
      <c r="DQ197" s="228"/>
      <c r="DR197" s="228"/>
      <c r="DS197" s="228"/>
      <c r="DT197" s="228"/>
      <c r="DU197" s="228"/>
      <c r="DV197" s="228"/>
      <c r="DW197" s="228"/>
      <c r="DX197" s="228"/>
      <c r="DY197" s="228"/>
      <c r="DZ197" s="228"/>
      <c r="EA197" s="228"/>
      <c r="EB197" s="228"/>
    </row>
    <row r="198" spans="1:132" ht="15.75" customHeight="1" x14ac:dyDescent="0.25">
      <c r="A198" s="228"/>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c r="AG198" s="228"/>
      <c r="AH198" s="228"/>
      <c r="AI198" s="228"/>
      <c r="AJ198" s="228"/>
      <c r="AK198" s="228"/>
      <c r="AL198" s="228"/>
      <c r="AM198" s="228"/>
      <c r="AN198" s="228"/>
      <c r="AO198" s="228"/>
      <c r="AP198" s="228"/>
      <c r="AQ198" s="228"/>
      <c r="AR198" s="228"/>
      <c r="AS198" s="228"/>
      <c r="AT198" s="228"/>
      <c r="AU198" s="228"/>
      <c r="AV198" s="228"/>
      <c r="AW198" s="228"/>
      <c r="AX198" s="228"/>
      <c r="AY198" s="228"/>
      <c r="AZ198" s="228"/>
      <c r="BA198" s="228"/>
      <c r="BB198" s="228"/>
      <c r="BC198" s="228"/>
      <c r="BD198" s="228"/>
      <c r="BE198" s="228"/>
      <c r="BF198" s="228"/>
      <c r="BG198" s="228"/>
      <c r="BH198" s="228"/>
      <c r="BI198" s="228"/>
      <c r="BJ198" s="228"/>
      <c r="BK198" s="228"/>
      <c r="BL198" s="228"/>
      <c r="BM198" s="228"/>
      <c r="BN198" s="228"/>
      <c r="BO198" s="228"/>
      <c r="BP198" s="228"/>
      <c r="BQ198" s="228"/>
      <c r="BR198" s="228"/>
      <c r="BS198" s="228"/>
      <c r="BT198" s="228"/>
      <c r="BU198" s="228"/>
      <c r="BV198" s="228"/>
      <c r="BW198" s="228"/>
      <c r="BX198" s="228"/>
      <c r="BY198" s="228"/>
      <c r="BZ198" s="228"/>
      <c r="CA198" s="228"/>
      <c r="CB198" s="228"/>
      <c r="CC198" s="228"/>
      <c r="CD198" s="228"/>
      <c r="CE198" s="228"/>
      <c r="CF198" s="228"/>
      <c r="CG198" s="228"/>
      <c r="CH198" s="228"/>
      <c r="CI198" s="228"/>
      <c r="CJ198" s="228"/>
      <c r="CK198" s="228"/>
      <c r="CL198" s="228"/>
      <c r="CM198" s="228"/>
      <c r="CN198" s="228"/>
      <c r="CO198" s="228"/>
      <c r="CP198" s="228"/>
      <c r="CQ198" s="228"/>
      <c r="CR198" s="228"/>
      <c r="CS198" s="228"/>
      <c r="CT198" s="228"/>
      <c r="CU198" s="228"/>
      <c r="CV198" s="228"/>
      <c r="CW198" s="228"/>
      <c r="CX198" s="228"/>
      <c r="CY198" s="228"/>
      <c r="CZ198" s="228"/>
      <c r="DA198" s="228"/>
      <c r="DB198" s="228"/>
      <c r="DC198" s="228"/>
      <c r="DD198" s="228"/>
      <c r="DE198" s="228"/>
      <c r="DF198" s="228"/>
      <c r="DG198" s="228"/>
      <c r="DH198" s="228"/>
      <c r="DI198" s="228"/>
      <c r="DJ198" s="228"/>
      <c r="DK198" s="228"/>
      <c r="DL198" s="228"/>
      <c r="DM198" s="228"/>
      <c r="DN198" s="228"/>
      <c r="DO198" s="228"/>
      <c r="DP198" s="228"/>
      <c r="DQ198" s="228"/>
      <c r="DR198" s="228"/>
      <c r="DS198" s="228"/>
      <c r="DT198" s="228"/>
      <c r="DU198" s="228"/>
      <c r="DV198" s="228"/>
      <c r="DW198" s="228"/>
      <c r="DX198" s="228"/>
      <c r="DY198" s="228"/>
      <c r="DZ198" s="228"/>
      <c r="EA198" s="228"/>
      <c r="EB198" s="228"/>
    </row>
    <row r="199" spans="1:132" ht="15.75" customHeight="1" x14ac:dyDescent="0.25">
      <c r="A199" s="228"/>
      <c r="B199" s="228"/>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8"/>
      <c r="AR199" s="228"/>
      <c r="AS199" s="228"/>
      <c r="AT199" s="228"/>
      <c r="AU199" s="228"/>
      <c r="AV199" s="228"/>
      <c r="AW199" s="228"/>
      <c r="AX199" s="228"/>
      <c r="AY199" s="228"/>
      <c r="AZ199" s="228"/>
      <c r="BA199" s="228"/>
      <c r="BB199" s="228"/>
      <c r="BC199" s="228"/>
      <c r="BD199" s="228"/>
      <c r="BE199" s="228"/>
      <c r="BF199" s="228"/>
      <c r="BG199" s="228"/>
      <c r="BH199" s="228"/>
      <c r="BI199" s="228"/>
      <c r="BJ199" s="228"/>
      <c r="BK199" s="228"/>
      <c r="BL199" s="228"/>
      <c r="BM199" s="228"/>
      <c r="BN199" s="228"/>
      <c r="BO199" s="228"/>
      <c r="BP199" s="228"/>
      <c r="BQ199" s="228"/>
      <c r="BR199" s="228"/>
      <c r="BS199" s="228"/>
      <c r="BT199" s="228"/>
      <c r="BU199" s="228"/>
      <c r="BV199" s="228"/>
      <c r="BW199" s="228"/>
      <c r="BX199" s="228"/>
      <c r="BY199" s="228"/>
      <c r="BZ199" s="228"/>
      <c r="CA199" s="228"/>
      <c r="CB199" s="228"/>
      <c r="CC199" s="228"/>
      <c r="CD199" s="228"/>
      <c r="CE199" s="228"/>
      <c r="CF199" s="228"/>
      <c r="CG199" s="228"/>
      <c r="CH199" s="228"/>
      <c r="CI199" s="228"/>
      <c r="CJ199" s="228"/>
      <c r="CK199" s="228"/>
      <c r="CL199" s="228"/>
      <c r="CM199" s="228"/>
      <c r="CN199" s="228"/>
      <c r="CO199" s="228"/>
      <c r="CP199" s="228"/>
      <c r="CQ199" s="228"/>
      <c r="CR199" s="228"/>
      <c r="CS199" s="228"/>
      <c r="CT199" s="228"/>
      <c r="CU199" s="228"/>
      <c r="CV199" s="228"/>
      <c r="CW199" s="228"/>
      <c r="CX199" s="228"/>
      <c r="CY199" s="228"/>
      <c r="CZ199" s="228"/>
      <c r="DA199" s="228"/>
      <c r="DB199" s="228"/>
      <c r="DC199" s="228"/>
      <c r="DD199" s="228"/>
      <c r="DE199" s="228"/>
      <c r="DF199" s="228"/>
      <c r="DG199" s="228"/>
      <c r="DH199" s="228"/>
      <c r="DI199" s="228"/>
      <c r="DJ199" s="228"/>
      <c r="DK199" s="228"/>
      <c r="DL199" s="228"/>
      <c r="DM199" s="228"/>
      <c r="DN199" s="228"/>
      <c r="DO199" s="228"/>
      <c r="DP199" s="228"/>
      <c r="DQ199" s="228"/>
      <c r="DR199" s="228"/>
      <c r="DS199" s="228"/>
      <c r="DT199" s="228"/>
      <c r="DU199" s="228"/>
      <c r="DV199" s="228"/>
      <c r="DW199" s="228"/>
      <c r="DX199" s="228"/>
      <c r="DY199" s="228"/>
      <c r="DZ199" s="228"/>
      <c r="EA199" s="228"/>
      <c r="EB199" s="228"/>
    </row>
    <row r="200" spans="1:132" ht="15.75" customHeight="1" x14ac:dyDescent="0.25">
      <c r="A200" s="228"/>
      <c r="B200" s="228"/>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c r="AG200" s="228"/>
      <c r="AH200" s="228"/>
      <c r="AI200" s="228"/>
      <c r="AJ200" s="228"/>
      <c r="AK200" s="228"/>
      <c r="AL200" s="228"/>
      <c r="AM200" s="228"/>
      <c r="AN200" s="228"/>
      <c r="AO200" s="228"/>
      <c r="AP200" s="228"/>
      <c r="AQ200" s="228"/>
      <c r="AR200" s="228"/>
      <c r="AS200" s="228"/>
      <c r="AT200" s="228"/>
      <c r="AU200" s="228"/>
      <c r="AV200" s="228"/>
      <c r="AW200" s="228"/>
      <c r="AX200" s="228"/>
      <c r="AY200" s="228"/>
      <c r="AZ200" s="228"/>
      <c r="BA200" s="228"/>
      <c r="BB200" s="228"/>
      <c r="BC200" s="228"/>
      <c r="BD200" s="228"/>
      <c r="BE200" s="228"/>
      <c r="BF200" s="228"/>
      <c r="BG200" s="228"/>
      <c r="BH200" s="228"/>
      <c r="BI200" s="228"/>
      <c r="BJ200" s="228"/>
      <c r="BK200" s="228"/>
      <c r="BL200" s="228"/>
      <c r="BM200" s="228"/>
      <c r="BN200" s="228"/>
      <c r="BO200" s="228"/>
      <c r="BP200" s="228"/>
      <c r="BQ200" s="228"/>
      <c r="BR200" s="228"/>
      <c r="BS200" s="228"/>
      <c r="BT200" s="228"/>
      <c r="BU200" s="228"/>
      <c r="BV200" s="228"/>
      <c r="BW200" s="228"/>
      <c r="BX200" s="228"/>
      <c r="BY200" s="228"/>
      <c r="BZ200" s="228"/>
      <c r="CA200" s="228"/>
      <c r="CB200" s="228"/>
      <c r="CC200" s="228"/>
      <c r="CD200" s="228"/>
      <c r="CE200" s="228"/>
      <c r="CF200" s="228"/>
      <c r="CG200" s="228"/>
      <c r="CH200" s="228"/>
      <c r="CI200" s="228"/>
      <c r="CJ200" s="228"/>
      <c r="CK200" s="228"/>
      <c r="CL200" s="228"/>
      <c r="CM200" s="228"/>
      <c r="CN200" s="228"/>
      <c r="CO200" s="228"/>
      <c r="CP200" s="228"/>
      <c r="CQ200" s="228"/>
      <c r="CR200" s="228"/>
      <c r="CS200" s="228"/>
      <c r="CT200" s="228"/>
      <c r="CU200" s="228"/>
      <c r="CV200" s="228"/>
      <c r="CW200" s="228"/>
      <c r="CX200" s="228"/>
      <c r="CY200" s="228"/>
      <c r="CZ200" s="228"/>
      <c r="DA200" s="228"/>
      <c r="DB200" s="228"/>
      <c r="DC200" s="228"/>
      <c r="DD200" s="228"/>
      <c r="DE200" s="228"/>
      <c r="DF200" s="228"/>
      <c r="DG200" s="228"/>
      <c r="DH200" s="228"/>
      <c r="DI200" s="228"/>
      <c r="DJ200" s="228"/>
      <c r="DK200" s="228"/>
      <c r="DL200" s="228"/>
      <c r="DM200" s="228"/>
      <c r="DN200" s="228"/>
      <c r="DO200" s="228"/>
      <c r="DP200" s="228"/>
      <c r="DQ200" s="228"/>
      <c r="DR200" s="228"/>
      <c r="DS200" s="228"/>
      <c r="DT200" s="228"/>
      <c r="DU200" s="228"/>
      <c r="DV200" s="228"/>
      <c r="DW200" s="228"/>
      <c r="DX200" s="228"/>
      <c r="DY200" s="228"/>
      <c r="DZ200" s="228"/>
      <c r="EA200" s="228"/>
      <c r="EB200" s="228"/>
    </row>
    <row r="201" spans="1:132" ht="15.75" customHeight="1" x14ac:dyDescent="0.25">
      <c r="A201" s="228"/>
      <c r="B201" s="228"/>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c r="AG201" s="228"/>
      <c r="AH201" s="228"/>
      <c r="AI201" s="228"/>
      <c r="AJ201" s="228"/>
      <c r="AK201" s="228"/>
      <c r="AL201" s="228"/>
      <c r="AM201" s="228"/>
      <c r="AN201" s="228"/>
      <c r="AO201" s="228"/>
      <c r="AP201" s="228"/>
      <c r="AQ201" s="228"/>
      <c r="AR201" s="228"/>
      <c r="AS201" s="228"/>
      <c r="AT201" s="228"/>
      <c r="AU201" s="228"/>
      <c r="AV201" s="228"/>
      <c r="AW201" s="228"/>
      <c r="AX201" s="228"/>
      <c r="AY201" s="228"/>
      <c r="AZ201" s="228"/>
      <c r="BA201" s="228"/>
      <c r="BB201" s="228"/>
      <c r="BC201" s="228"/>
      <c r="BD201" s="228"/>
      <c r="BE201" s="228"/>
      <c r="BF201" s="228"/>
      <c r="BG201" s="228"/>
      <c r="BH201" s="228"/>
      <c r="BI201" s="228"/>
      <c r="BJ201" s="228"/>
      <c r="BK201" s="228"/>
      <c r="BL201" s="228"/>
      <c r="BM201" s="228"/>
      <c r="BN201" s="228"/>
      <c r="BO201" s="228"/>
      <c r="BP201" s="228"/>
      <c r="BQ201" s="228"/>
      <c r="BR201" s="228"/>
      <c r="BS201" s="228"/>
      <c r="BT201" s="228"/>
      <c r="BU201" s="228"/>
      <c r="BV201" s="228"/>
      <c r="BW201" s="228"/>
      <c r="BX201" s="228"/>
      <c r="BY201" s="228"/>
      <c r="BZ201" s="228"/>
      <c r="CA201" s="228"/>
      <c r="CB201" s="228"/>
      <c r="CC201" s="228"/>
      <c r="CD201" s="228"/>
      <c r="CE201" s="228"/>
      <c r="CF201" s="228"/>
      <c r="CG201" s="228"/>
      <c r="CH201" s="228"/>
      <c r="CI201" s="228"/>
      <c r="CJ201" s="228"/>
      <c r="CK201" s="228"/>
      <c r="CL201" s="228"/>
      <c r="CM201" s="228"/>
      <c r="CN201" s="228"/>
      <c r="CO201" s="228"/>
      <c r="CP201" s="228"/>
      <c r="CQ201" s="228"/>
      <c r="CR201" s="228"/>
      <c r="CS201" s="228"/>
      <c r="CT201" s="228"/>
      <c r="CU201" s="228"/>
      <c r="CV201" s="228"/>
      <c r="CW201" s="228"/>
      <c r="CX201" s="228"/>
      <c r="CY201" s="228"/>
      <c r="CZ201" s="228"/>
      <c r="DA201" s="228"/>
      <c r="DB201" s="228"/>
      <c r="DC201" s="228"/>
      <c r="DD201" s="228"/>
      <c r="DE201" s="228"/>
      <c r="DF201" s="228"/>
      <c r="DG201" s="228"/>
      <c r="DH201" s="228"/>
      <c r="DI201" s="228"/>
      <c r="DJ201" s="228"/>
      <c r="DK201" s="228"/>
      <c r="DL201" s="228"/>
      <c r="DM201" s="228"/>
      <c r="DN201" s="228"/>
      <c r="DO201" s="228"/>
      <c r="DP201" s="228"/>
      <c r="DQ201" s="228"/>
      <c r="DR201" s="228"/>
      <c r="DS201" s="228"/>
      <c r="DT201" s="228"/>
      <c r="DU201" s="228"/>
      <c r="DV201" s="228"/>
      <c r="DW201" s="228"/>
      <c r="DX201" s="228"/>
      <c r="DY201" s="228"/>
      <c r="DZ201" s="228"/>
      <c r="EA201" s="228"/>
      <c r="EB201" s="228"/>
    </row>
    <row r="202" spans="1:132" ht="15.75" customHeight="1" x14ac:dyDescent="0.25">
      <c r="A202" s="228"/>
      <c r="B202" s="228"/>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c r="AE202" s="228"/>
      <c r="AF202" s="228"/>
      <c r="AG202" s="228"/>
      <c r="AH202" s="228"/>
      <c r="AI202" s="228"/>
      <c r="AJ202" s="228"/>
      <c r="AK202" s="228"/>
      <c r="AL202" s="228"/>
      <c r="AM202" s="228"/>
      <c r="AN202" s="228"/>
      <c r="AO202" s="228"/>
      <c r="AP202" s="228"/>
      <c r="AQ202" s="228"/>
      <c r="AR202" s="228"/>
      <c r="AS202" s="228"/>
      <c r="AT202" s="228"/>
      <c r="AU202" s="228"/>
      <c r="AV202" s="228"/>
      <c r="AW202" s="228"/>
      <c r="AX202" s="228"/>
      <c r="AY202" s="228"/>
      <c r="AZ202" s="228"/>
      <c r="BA202" s="228"/>
      <c r="BB202" s="228"/>
      <c r="BC202" s="228"/>
      <c r="BD202" s="228"/>
      <c r="BE202" s="228"/>
      <c r="BF202" s="228"/>
      <c r="BG202" s="228"/>
      <c r="BH202" s="228"/>
      <c r="BI202" s="228"/>
      <c r="BJ202" s="228"/>
      <c r="BK202" s="228"/>
      <c r="BL202" s="228"/>
      <c r="BM202" s="228"/>
      <c r="BN202" s="228"/>
      <c r="BO202" s="228"/>
      <c r="BP202" s="228"/>
      <c r="BQ202" s="228"/>
      <c r="BR202" s="228"/>
      <c r="BS202" s="228"/>
      <c r="BT202" s="228"/>
      <c r="BU202" s="228"/>
      <c r="BV202" s="228"/>
      <c r="BW202" s="228"/>
      <c r="BX202" s="228"/>
      <c r="BY202" s="228"/>
      <c r="BZ202" s="228"/>
      <c r="CA202" s="228"/>
      <c r="CB202" s="228"/>
      <c r="CC202" s="228"/>
      <c r="CD202" s="228"/>
      <c r="CE202" s="228"/>
      <c r="CF202" s="228"/>
      <c r="CG202" s="228"/>
      <c r="CH202" s="228"/>
      <c r="CI202" s="228"/>
      <c r="CJ202" s="228"/>
      <c r="CK202" s="228"/>
      <c r="CL202" s="228"/>
      <c r="CM202" s="228"/>
      <c r="CN202" s="228"/>
      <c r="CO202" s="228"/>
      <c r="CP202" s="228"/>
      <c r="CQ202" s="228"/>
      <c r="CR202" s="228"/>
      <c r="CS202" s="228"/>
      <c r="CT202" s="228"/>
      <c r="CU202" s="228"/>
      <c r="CV202" s="228"/>
      <c r="CW202" s="228"/>
      <c r="CX202" s="228"/>
      <c r="CY202" s="228"/>
      <c r="CZ202" s="228"/>
      <c r="DA202" s="228"/>
      <c r="DB202" s="228"/>
      <c r="DC202" s="228"/>
      <c r="DD202" s="228"/>
      <c r="DE202" s="228"/>
      <c r="DF202" s="228"/>
      <c r="DG202" s="228"/>
      <c r="DH202" s="228"/>
      <c r="DI202" s="228"/>
      <c r="DJ202" s="228"/>
      <c r="DK202" s="228"/>
      <c r="DL202" s="228"/>
      <c r="DM202" s="228"/>
      <c r="DN202" s="228"/>
      <c r="DO202" s="228"/>
      <c r="DP202" s="228"/>
      <c r="DQ202" s="228"/>
      <c r="DR202" s="228"/>
      <c r="DS202" s="228"/>
      <c r="DT202" s="228"/>
      <c r="DU202" s="228"/>
      <c r="DV202" s="228"/>
      <c r="DW202" s="228"/>
      <c r="DX202" s="228"/>
      <c r="DY202" s="228"/>
      <c r="DZ202" s="228"/>
      <c r="EA202" s="228"/>
      <c r="EB202" s="228"/>
    </row>
    <row r="203" spans="1:132" ht="15.75" customHeight="1" x14ac:dyDescent="0.25">
      <c r="A203" s="228"/>
      <c r="B203" s="228"/>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c r="AG203" s="228"/>
      <c r="AH203" s="228"/>
      <c r="AI203" s="228"/>
      <c r="AJ203" s="228"/>
      <c r="AK203" s="228"/>
      <c r="AL203" s="228"/>
      <c r="AM203" s="228"/>
      <c r="AN203" s="228"/>
      <c r="AO203" s="228"/>
      <c r="AP203" s="228"/>
      <c r="AQ203" s="228"/>
      <c r="AR203" s="228"/>
      <c r="AS203" s="228"/>
      <c r="AT203" s="228"/>
      <c r="AU203" s="228"/>
      <c r="AV203" s="228"/>
      <c r="AW203" s="228"/>
      <c r="AX203" s="228"/>
      <c r="AY203" s="228"/>
      <c r="AZ203" s="228"/>
      <c r="BA203" s="228"/>
      <c r="BB203" s="228"/>
      <c r="BC203" s="228"/>
      <c r="BD203" s="228"/>
      <c r="BE203" s="228"/>
      <c r="BF203" s="228"/>
      <c r="BG203" s="228"/>
      <c r="BH203" s="228"/>
      <c r="BI203" s="228"/>
      <c r="BJ203" s="228"/>
      <c r="BK203" s="228"/>
      <c r="BL203" s="228"/>
      <c r="BM203" s="228"/>
      <c r="BN203" s="228"/>
      <c r="BO203" s="228"/>
      <c r="BP203" s="228"/>
      <c r="BQ203" s="228"/>
      <c r="BR203" s="228"/>
      <c r="BS203" s="228"/>
      <c r="BT203" s="228"/>
      <c r="BU203" s="228"/>
      <c r="BV203" s="228"/>
      <c r="BW203" s="228"/>
      <c r="BX203" s="228"/>
      <c r="BY203" s="228"/>
      <c r="BZ203" s="228"/>
      <c r="CA203" s="228"/>
      <c r="CB203" s="228"/>
      <c r="CC203" s="228"/>
      <c r="CD203" s="228"/>
      <c r="CE203" s="228"/>
      <c r="CF203" s="228"/>
      <c r="CG203" s="228"/>
      <c r="CH203" s="228"/>
      <c r="CI203" s="228"/>
      <c r="CJ203" s="228"/>
      <c r="CK203" s="228"/>
      <c r="CL203" s="228"/>
      <c r="CM203" s="228"/>
      <c r="CN203" s="228"/>
      <c r="CO203" s="228"/>
      <c r="CP203" s="228"/>
      <c r="CQ203" s="228"/>
      <c r="CR203" s="228"/>
      <c r="CS203" s="228"/>
      <c r="CT203" s="228"/>
      <c r="CU203" s="228"/>
      <c r="CV203" s="228"/>
      <c r="CW203" s="228"/>
      <c r="CX203" s="228"/>
      <c r="CY203" s="228"/>
      <c r="CZ203" s="228"/>
      <c r="DA203" s="228"/>
      <c r="DB203" s="228"/>
      <c r="DC203" s="228"/>
      <c r="DD203" s="228"/>
      <c r="DE203" s="228"/>
      <c r="DF203" s="228"/>
      <c r="DG203" s="228"/>
      <c r="DH203" s="228"/>
      <c r="DI203" s="228"/>
      <c r="DJ203" s="228"/>
      <c r="DK203" s="228"/>
      <c r="DL203" s="228"/>
      <c r="DM203" s="228"/>
      <c r="DN203" s="228"/>
      <c r="DO203" s="228"/>
      <c r="DP203" s="228"/>
      <c r="DQ203" s="228"/>
      <c r="DR203" s="228"/>
      <c r="DS203" s="228"/>
      <c r="DT203" s="228"/>
      <c r="DU203" s="228"/>
      <c r="DV203" s="228"/>
      <c r="DW203" s="228"/>
      <c r="DX203" s="228"/>
      <c r="DY203" s="228"/>
      <c r="DZ203" s="228"/>
      <c r="EA203" s="228"/>
      <c r="EB203" s="228"/>
    </row>
    <row r="204" spans="1:132" ht="15.75" customHeight="1" x14ac:dyDescent="0.25">
      <c r="A204" s="228"/>
      <c r="B204" s="228"/>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8"/>
      <c r="AG204" s="228"/>
      <c r="AH204" s="228"/>
      <c r="AI204" s="228"/>
      <c r="AJ204" s="228"/>
      <c r="AK204" s="228"/>
      <c r="AL204" s="228"/>
      <c r="AM204" s="228"/>
      <c r="AN204" s="228"/>
      <c r="AO204" s="228"/>
      <c r="AP204" s="228"/>
      <c r="AQ204" s="228"/>
      <c r="AR204" s="228"/>
      <c r="AS204" s="228"/>
      <c r="AT204" s="228"/>
      <c r="AU204" s="228"/>
      <c r="AV204" s="228"/>
      <c r="AW204" s="228"/>
      <c r="AX204" s="228"/>
      <c r="AY204" s="228"/>
      <c r="AZ204" s="228"/>
      <c r="BA204" s="228"/>
      <c r="BB204" s="228"/>
      <c r="BC204" s="228"/>
      <c r="BD204" s="228"/>
      <c r="BE204" s="228"/>
      <c r="BF204" s="228"/>
      <c r="BG204" s="228"/>
      <c r="BH204" s="228"/>
      <c r="BI204" s="228"/>
      <c r="BJ204" s="228"/>
      <c r="BK204" s="228"/>
      <c r="BL204" s="228"/>
      <c r="BM204" s="228"/>
      <c r="BN204" s="228"/>
      <c r="BO204" s="228"/>
      <c r="BP204" s="228"/>
      <c r="BQ204" s="228"/>
      <c r="BR204" s="228"/>
      <c r="BS204" s="228"/>
      <c r="BT204" s="228"/>
      <c r="BU204" s="228"/>
      <c r="BV204" s="228"/>
      <c r="BW204" s="228"/>
      <c r="BX204" s="228"/>
      <c r="BY204" s="228"/>
      <c r="BZ204" s="228"/>
      <c r="CA204" s="228"/>
      <c r="CB204" s="228"/>
      <c r="CC204" s="228"/>
      <c r="CD204" s="228"/>
      <c r="CE204" s="228"/>
      <c r="CF204" s="228"/>
      <c r="CG204" s="228"/>
      <c r="CH204" s="228"/>
      <c r="CI204" s="228"/>
      <c r="CJ204" s="228"/>
      <c r="CK204" s="228"/>
      <c r="CL204" s="228"/>
      <c r="CM204" s="228"/>
      <c r="CN204" s="228"/>
      <c r="CO204" s="228"/>
      <c r="CP204" s="228"/>
      <c r="CQ204" s="228"/>
      <c r="CR204" s="228"/>
      <c r="CS204" s="228"/>
      <c r="CT204" s="228"/>
      <c r="CU204" s="228"/>
      <c r="CV204" s="228"/>
      <c r="CW204" s="228"/>
      <c r="CX204" s="228"/>
      <c r="CY204" s="228"/>
      <c r="CZ204" s="228"/>
      <c r="DA204" s="228"/>
      <c r="DB204" s="228"/>
      <c r="DC204" s="228"/>
      <c r="DD204" s="228"/>
      <c r="DE204" s="228"/>
      <c r="DF204" s="228"/>
      <c r="DG204" s="228"/>
      <c r="DH204" s="228"/>
      <c r="DI204" s="228"/>
      <c r="DJ204" s="228"/>
      <c r="DK204" s="228"/>
      <c r="DL204" s="228"/>
      <c r="DM204" s="228"/>
      <c r="DN204" s="228"/>
      <c r="DO204" s="228"/>
      <c r="DP204" s="228"/>
      <c r="DQ204" s="228"/>
      <c r="DR204" s="228"/>
      <c r="DS204" s="228"/>
      <c r="DT204" s="228"/>
      <c r="DU204" s="228"/>
      <c r="DV204" s="228"/>
      <c r="DW204" s="228"/>
      <c r="DX204" s="228"/>
      <c r="DY204" s="228"/>
      <c r="DZ204" s="228"/>
      <c r="EA204" s="228"/>
      <c r="EB204" s="228"/>
    </row>
    <row r="205" spans="1:132" ht="15.75" customHeight="1" x14ac:dyDescent="0.25">
      <c r="A205" s="228"/>
      <c r="B205" s="228"/>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228"/>
      <c r="BA205" s="228"/>
      <c r="BB205" s="228"/>
      <c r="BC205" s="228"/>
      <c r="BD205" s="228"/>
      <c r="BE205" s="228"/>
      <c r="BF205" s="228"/>
      <c r="BG205" s="228"/>
      <c r="BH205" s="228"/>
      <c r="BI205" s="228"/>
      <c r="BJ205" s="228"/>
      <c r="BK205" s="228"/>
      <c r="BL205" s="228"/>
      <c r="BM205" s="228"/>
      <c r="BN205" s="228"/>
      <c r="BO205" s="228"/>
      <c r="BP205" s="228"/>
      <c r="BQ205" s="228"/>
      <c r="BR205" s="228"/>
      <c r="BS205" s="228"/>
      <c r="BT205" s="228"/>
      <c r="BU205" s="228"/>
      <c r="BV205" s="228"/>
      <c r="BW205" s="228"/>
      <c r="BX205" s="228"/>
      <c r="BY205" s="228"/>
      <c r="BZ205" s="228"/>
      <c r="CA205" s="228"/>
      <c r="CB205" s="228"/>
      <c r="CC205" s="228"/>
      <c r="CD205" s="228"/>
      <c r="CE205" s="228"/>
      <c r="CF205" s="228"/>
      <c r="CG205" s="228"/>
      <c r="CH205" s="228"/>
      <c r="CI205" s="228"/>
      <c r="CJ205" s="228"/>
      <c r="CK205" s="228"/>
      <c r="CL205" s="228"/>
      <c r="CM205" s="228"/>
      <c r="CN205" s="228"/>
      <c r="CO205" s="228"/>
      <c r="CP205" s="228"/>
      <c r="CQ205" s="228"/>
      <c r="CR205" s="228"/>
      <c r="CS205" s="228"/>
      <c r="CT205" s="228"/>
      <c r="CU205" s="228"/>
      <c r="CV205" s="228"/>
      <c r="CW205" s="228"/>
      <c r="CX205" s="228"/>
      <c r="CY205" s="228"/>
      <c r="CZ205" s="228"/>
      <c r="DA205" s="228"/>
      <c r="DB205" s="228"/>
      <c r="DC205" s="228"/>
      <c r="DD205" s="228"/>
      <c r="DE205" s="228"/>
      <c r="DF205" s="228"/>
      <c r="DG205" s="228"/>
      <c r="DH205" s="228"/>
      <c r="DI205" s="228"/>
      <c r="DJ205" s="228"/>
      <c r="DK205" s="228"/>
      <c r="DL205" s="228"/>
      <c r="DM205" s="228"/>
      <c r="DN205" s="228"/>
      <c r="DO205" s="228"/>
      <c r="DP205" s="228"/>
      <c r="DQ205" s="228"/>
      <c r="DR205" s="228"/>
      <c r="DS205" s="228"/>
      <c r="DT205" s="228"/>
      <c r="DU205" s="228"/>
      <c r="DV205" s="228"/>
      <c r="DW205" s="228"/>
      <c r="DX205" s="228"/>
      <c r="DY205" s="228"/>
      <c r="DZ205" s="228"/>
      <c r="EA205" s="228"/>
      <c r="EB205" s="228"/>
    </row>
    <row r="206" spans="1:132" ht="15.75" customHeight="1" x14ac:dyDescent="0.25">
      <c r="A206" s="228"/>
      <c r="B206" s="228"/>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c r="AG206" s="228"/>
      <c r="AH206" s="228"/>
      <c r="AI206" s="228"/>
      <c r="AJ206" s="228"/>
      <c r="AK206" s="228"/>
      <c r="AL206" s="228"/>
      <c r="AM206" s="228"/>
      <c r="AN206" s="228"/>
      <c r="AO206" s="228"/>
      <c r="AP206" s="228"/>
      <c r="AQ206" s="228"/>
      <c r="AR206" s="228"/>
      <c r="AS206" s="228"/>
      <c r="AT206" s="228"/>
      <c r="AU206" s="228"/>
      <c r="AV206" s="228"/>
      <c r="AW206" s="228"/>
      <c r="AX206" s="228"/>
      <c r="AY206" s="228"/>
      <c r="AZ206" s="228"/>
      <c r="BA206" s="228"/>
      <c r="BB206" s="228"/>
      <c r="BC206" s="228"/>
      <c r="BD206" s="228"/>
      <c r="BE206" s="228"/>
      <c r="BF206" s="228"/>
      <c r="BG206" s="228"/>
      <c r="BH206" s="228"/>
      <c r="BI206" s="228"/>
      <c r="BJ206" s="228"/>
      <c r="BK206" s="228"/>
      <c r="BL206" s="228"/>
      <c r="BM206" s="228"/>
      <c r="BN206" s="228"/>
      <c r="BO206" s="228"/>
      <c r="BP206" s="228"/>
      <c r="BQ206" s="228"/>
      <c r="BR206" s="228"/>
      <c r="BS206" s="228"/>
      <c r="BT206" s="228"/>
      <c r="BU206" s="228"/>
      <c r="BV206" s="228"/>
      <c r="BW206" s="228"/>
      <c r="BX206" s="228"/>
      <c r="BY206" s="228"/>
      <c r="BZ206" s="228"/>
      <c r="CA206" s="228"/>
      <c r="CB206" s="228"/>
      <c r="CC206" s="228"/>
      <c r="CD206" s="228"/>
      <c r="CE206" s="228"/>
      <c r="CF206" s="228"/>
      <c r="CG206" s="228"/>
      <c r="CH206" s="228"/>
      <c r="CI206" s="228"/>
      <c r="CJ206" s="228"/>
      <c r="CK206" s="228"/>
      <c r="CL206" s="228"/>
      <c r="CM206" s="228"/>
      <c r="CN206" s="228"/>
      <c r="CO206" s="228"/>
      <c r="CP206" s="228"/>
      <c r="CQ206" s="228"/>
      <c r="CR206" s="228"/>
      <c r="CS206" s="228"/>
      <c r="CT206" s="228"/>
      <c r="CU206" s="228"/>
      <c r="CV206" s="228"/>
      <c r="CW206" s="228"/>
      <c r="CX206" s="228"/>
      <c r="CY206" s="228"/>
      <c r="CZ206" s="228"/>
      <c r="DA206" s="228"/>
      <c r="DB206" s="228"/>
      <c r="DC206" s="228"/>
      <c r="DD206" s="228"/>
      <c r="DE206" s="228"/>
      <c r="DF206" s="228"/>
      <c r="DG206" s="228"/>
      <c r="DH206" s="228"/>
      <c r="DI206" s="228"/>
      <c r="DJ206" s="228"/>
      <c r="DK206" s="228"/>
      <c r="DL206" s="228"/>
      <c r="DM206" s="228"/>
      <c r="DN206" s="228"/>
      <c r="DO206" s="228"/>
      <c r="DP206" s="228"/>
      <c r="DQ206" s="228"/>
      <c r="DR206" s="228"/>
      <c r="DS206" s="228"/>
      <c r="DT206" s="228"/>
      <c r="DU206" s="228"/>
      <c r="DV206" s="228"/>
      <c r="DW206" s="228"/>
      <c r="DX206" s="228"/>
      <c r="DY206" s="228"/>
      <c r="DZ206" s="228"/>
      <c r="EA206" s="228"/>
      <c r="EB206" s="228"/>
    </row>
    <row r="207" spans="1:132" ht="15.75" customHeight="1" x14ac:dyDescent="0.25">
      <c r="A207" s="228"/>
      <c r="B207" s="228"/>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c r="AG207" s="228"/>
      <c r="AH207" s="228"/>
      <c r="AI207" s="228"/>
      <c r="AJ207" s="228"/>
      <c r="AK207" s="228"/>
      <c r="AL207" s="228"/>
      <c r="AM207" s="228"/>
      <c r="AN207" s="228"/>
      <c r="AO207" s="228"/>
      <c r="AP207" s="228"/>
      <c r="AQ207" s="228"/>
      <c r="AR207" s="228"/>
      <c r="AS207" s="228"/>
      <c r="AT207" s="228"/>
      <c r="AU207" s="228"/>
      <c r="AV207" s="228"/>
      <c r="AW207" s="228"/>
      <c r="AX207" s="228"/>
      <c r="AY207" s="228"/>
      <c r="AZ207" s="228"/>
      <c r="BA207" s="228"/>
      <c r="BB207" s="228"/>
      <c r="BC207" s="228"/>
      <c r="BD207" s="228"/>
      <c r="BE207" s="228"/>
      <c r="BF207" s="228"/>
      <c r="BG207" s="228"/>
      <c r="BH207" s="228"/>
      <c r="BI207" s="228"/>
      <c r="BJ207" s="228"/>
      <c r="BK207" s="228"/>
      <c r="BL207" s="228"/>
      <c r="BM207" s="228"/>
      <c r="BN207" s="228"/>
      <c r="BO207" s="228"/>
      <c r="BP207" s="228"/>
      <c r="BQ207" s="228"/>
      <c r="BR207" s="228"/>
      <c r="BS207" s="228"/>
      <c r="BT207" s="228"/>
      <c r="BU207" s="228"/>
      <c r="BV207" s="228"/>
      <c r="BW207" s="228"/>
      <c r="BX207" s="228"/>
      <c r="BY207" s="228"/>
      <c r="BZ207" s="228"/>
      <c r="CA207" s="228"/>
      <c r="CB207" s="228"/>
      <c r="CC207" s="228"/>
      <c r="CD207" s="228"/>
      <c r="CE207" s="228"/>
      <c r="CF207" s="228"/>
      <c r="CG207" s="228"/>
      <c r="CH207" s="228"/>
      <c r="CI207" s="228"/>
      <c r="CJ207" s="228"/>
      <c r="CK207" s="228"/>
      <c r="CL207" s="228"/>
      <c r="CM207" s="228"/>
      <c r="CN207" s="228"/>
      <c r="CO207" s="228"/>
      <c r="CP207" s="228"/>
      <c r="CQ207" s="228"/>
      <c r="CR207" s="228"/>
      <c r="CS207" s="228"/>
      <c r="CT207" s="228"/>
      <c r="CU207" s="228"/>
      <c r="CV207" s="228"/>
      <c r="CW207" s="228"/>
      <c r="CX207" s="228"/>
      <c r="CY207" s="228"/>
      <c r="CZ207" s="228"/>
      <c r="DA207" s="228"/>
      <c r="DB207" s="228"/>
      <c r="DC207" s="228"/>
      <c r="DD207" s="228"/>
      <c r="DE207" s="228"/>
      <c r="DF207" s="228"/>
      <c r="DG207" s="228"/>
      <c r="DH207" s="228"/>
      <c r="DI207" s="228"/>
      <c r="DJ207" s="228"/>
      <c r="DK207" s="228"/>
      <c r="DL207" s="228"/>
      <c r="DM207" s="228"/>
      <c r="DN207" s="228"/>
      <c r="DO207" s="228"/>
      <c r="DP207" s="228"/>
      <c r="DQ207" s="228"/>
      <c r="DR207" s="228"/>
      <c r="DS207" s="228"/>
      <c r="DT207" s="228"/>
      <c r="DU207" s="228"/>
      <c r="DV207" s="228"/>
      <c r="DW207" s="228"/>
      <c r="DX207" s="228"/>
      <c r="DY207" s="228"/>
      <c r="DZ207" s="228"/>
      <c r="EA207" s="228"/>
      <c r="EB207" s="228"/>
    </row>
    <row r="208" spans="1:132" ht="15.75" customHeight="1" x14ac:dyDescent="0.25">
      <c r="A208" s="228"/>
      <c r="B208" s="228"/>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c r="AG208" s="228"/>
      <c r="AH208" s="228"/>
      <c r="AI208" s="228"/>
      <c r="AJ208" s="228"/>
      <c r="AK208" s="228"/>
      <c r="AL208" s="228"/>
      <c r="AM208" s="228"/>
      <c r="AN208" s="228"/>
      <c r="AO208" s="228"/>
      <c r="AP208" s="228"/>
      <c r="AQ208" s="228"/>
      <c r="AR208" s="228"/>
      <c r="AS208" s="228"/>
      <c r="AT208" s="228"/>
      <c r="AU208" s="228"/>
      <c r="AV208" s="228"/>
      <c r="AW208" s="228"/>
      <c r="AX208" s="228"/>
      <c r="AY208" s="228"/>
      <c r="AZ208" s="228"/>
      <c r="BA208" s="228"/>
      <c r="BB208" s="228"/>
      <c r="BC208" s="228"/>
      <c r="BD208" s="228"/>
      <c r="BE208" s="228"/>
      <c r="BF208" s="228"/>
      <c r="BG208" s="228"/>
      <c r="BH208" s="228"/>
      <c r="BI208" s="228"/>
      <c r="BJ208" s="228"/>
      <c r="BK208" s="228"/>
      <c r="BL208" s="228"/>
      <c r="BM208" s="228"/>
      <c r="BN208" s="228"/>
      <c r="BO208" s="228"/>
      <c r="BP208" s="228"/>
      <c r="BQ208" s="228"/>
      <c r="BR208" s="228"/>
      <c r="BS208" s="228"/>
      <c r="BT208" s="228"/>
      <c r="BU208" s="228"/>
      <c r="BV208" s="228"/>
      <c r="BW208" s="228"/>
      <c r="BX208" s="228"/>
      <c r="BY208" s="228"/>
      <c r="BZ208" s="228"/>
      <c r="CA208" s="228"/>
      <c r="CB208" s="228"/>
      <c r="CC208" s="228"/>
      <c r="CD208" s="228"/>
      <c r="CE208" s="228"/>
      <c r="CF208" s="228"/>
      <c r="CG208" s="228"/>
      <c r="CH208" s="228"/>
      <c r="CI208" s="228"/>
      <c r="CJ208" s="228"/>
      <c r="CK208" s="228"/>
      <c r="CL208" s="228"/>
      <c r="CM208" s="228"/>
      <c r="CN208" s="228"/>
      <c r="CO208" s="228"/>
      <c r="CP208" s="228"/>
      <c r="CQ208" s="228"/>
      <c r="CR208" s="228"/>
      <c r="CS208" s="228"/>
      <c r="CT208" s="228"/>
      <c r="CU208" s="228"/>
      <c r="CV208" s="228"/>
      <c r="CW208" s="228"/>
      <c r="CX208" s="228"/>
      <c r="CY208" s="228"/>
      <c r="CZ208" s="228"/>
      <c r="DA208" s="228"/>
      <c r="DB208" s="228"/>
      <c r="DC208" s="228"/>
      <c r="DD208" s="228"/>
      <c r="DE208" s="228"/>
      <c r="DF208" s="228"/>
      <c r="DG208" s="228"/>
      <c r="DH208" s="228"/>
      <c r="DI208" s="228"/>
      <c r="DJ208" s="228"/>
      <c r="DK208" s="228"/>
      <c r="DL208" s="228"/>
      <c r="DM208" s="228"/>
      <c r="DN208" s="228"/>
      <c r="DO208" s="228"/>
      <c r="DP208" s="228"/>
      <c r="DQ208" s="228"/>
      <c r="DR208" s="228"/>
      <c r="DS208" s="228"/>
      <c r="DT208" s="228"/>
      <c r="DU208" s="228"/>
      <c r="DV208" s="228"/>
      <c r="DW208" s="228"/>
      <c r="DX208" s="228"/>
      <c r="DY208" s="228"/>
      <c r="DZ208" s="228"/>
      <c r="EA208" s="228"/>
      <c r="EB208" s="228"/>
    </row>
    <row r="209" spans="1:132" ht="15.75" customHeight="1" x14ac:dyDescent="0.25">
      <c r="A209" s="228"/>
      <c r="B209" s="228"/>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c r="BA209" s="228"/>
      <c r="BB209" s="228"/>
      <c r="BC209" s="228"/>
      <c r="BD209" s="228"/>
      <c r="BE209" s="228"/>
      <c r="BF209" s="228"/>
      <c r="BG209" s="228"/>
      <c r="BH209" s="228"/>
      <c r="BI209" s="228"/>
      <c r="BJ209" s="228"/>
      <c r="BK209" s="228"/>
      <c r="BL209" s="228"/>
      <c r="BM209" s="228"/>
      <c r="BN209" s="228"/>
      <c r="BO209" s="228"/>
      <c r="BP209" s="228"/>
      <c r="BQ209" s="228"/>
      <c r="BR209" s="228"/>
      <c r="BS209" s="228"/>
      <c r="BT209" s="228"/>
      <c r="BU209" s="228"/>
      <c r="BV209" s="228"/>
      <c r="BW209" s="228"/>
      <c r="BX209" s="228"/>
      <c r="BY209" s="228"/>
      <c r="BZ209" s="228"/>
      <c r="CA209" s="228"/>
      <c r="CB209" s="228"/>
      <c r="CC209" s="228"/>
      <c r="CD209" s="228"/>
      <c r="CE209" s="228"/>
      <c r="CF209" s="228"/>
      <c r="CG209" s="228"/>
      <c r="CH209" s="228"/>
      <c r="CI209" s="228"/>
      <c r="CJ209" s="228"/>
      <c r="CK209" s="228"/>
      <c r="CL209" s="228"/>
      <c r="CM209" s="228"/>
      <c r="CN209" s="228"/>
      <c r="CO209" s="228"/>
      <c r="CP209" s="228"/>
      <c r="CQ209" s="228"/>
      <c r="CR209" s="228"/>
      <c r="CS209" s="228"/>
      <c r="CT209" s="228"/>
      <c r="CU209" s="228"/>
      <c r="CV209" s="228"/>
      <c r="CW209" s="228"/>
      <c r="CX209" s="228"/>
      <c r="CY209" s="228"/>
      <c r="CZ209" s="228"/>
      <c r="DA209" s="228"/>
      <c r="DB209" s="228"/>
      <c r="DC209" s="228"/>
      <c r="DD209" s="228"/>
      <c r="DE209" s="228"/>
      <c r="DF209" s="228"/>
      <c r="DG209" s="228"/>
      <c r="DH209" s="228"/>
      <c r="DI209" s="228"/>
      <c r="DJ209" s="228"/>
      <c r="DK209" s="228"/>
      <c r="DL209" s="228"/>
      <c r="DM209" s="228"/>
      <c r="DN209" s="228"/>
      <c r="DO209" s="228"/>
      <c r="DP209" s="228"/>
      <c r="DQ209" s="228"/>
      <c r="DR209" s="228"/>
      <c r="DS209" s="228"/>
      <c r="DT209" s="228"/>
      <c r="DU209" s="228"/>
      <c r="DV209" s="228"/>
      <c r="DW209" s="228"/>
      <c r="DX209" s="228"/>
      <c r="DY209" s="228"/>
      <c r="DZ209" s="228"/>
      <c r="EA209" s="228"/>
      <c r="EB209" s="228"/>
    </row>
    <row r="210" spans="1:132" ht="15.75" customHeight="1" x14ac:dyDescent="0.25">
      <c r="A210" s="228"/>
      <c r="B210" s="228"/>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c r="AA210" s="228"/>
      <c r="AB210" s="228"/>
      <c r="AC210" s="228"/>
      <c r="AD210" s="228"/>
      <c r="AE210" s="228"/>
      <c r="AF210" s="228"/>
      <c r="AG210" s="228"/>
      <c r="AH210" s="228"/>
      <c r="AI210" s="228"/>
      <c r="AJ210" s="228"/>
      <c r="AK210" s="228"/>
      <c r="AL210" s="228"/>
      <c r="AM210" s="228"/>
      <c r="AN210" s="228"/>
      <c r="AO210" s="228"/>
      <c r="AP210" s="228"/>
      <c r="AQ210" s="228"/>
      <c r="AR210" s="228"/>
      <c r="AS210" s="228"/>
      <c r="AT210" s="228"/>
      <c r="AU210" s="228"/>
      <c r="AV210" s="228"/>
      <c r="AW210" s="228"/>
      <c r="AX210" s="228"/>
      <c r="AY210" s="228"/>
      <c r="AZ210" s="228"/>
      <c r="BA210" s="228"/>
      <c r="BB210" s="228"/>
      <c r="BC210" s="228"/>
      <c r="BD210" s="228"/>
      <c r="BE210" s="228"/>
      <c r="BF210" s="228"/>
      <c r="BG210" s="228"/>
      <c r="BH210" s="228"/>
      <c r="BI210" s="228"/>
      <c r="BJ210" s="228"/>
      <c r="BK210" s="228"/>
      <c r="BL210" s="228"/>
      <c r="BM210" s="228"/>
      <c r="BN210" s="228"/>
      <c r="BO210" s="228"/>
      <c r="BP210" s="228"/>
      <c r="BQ210" s="228"/>
      <c r="BR210" s="228"/>
      <c r="BS210" s="228"/>
      <c r="BT210" s="228"/>
      <c r="BU210" s="228"/>
      <c r="BV210" s="228"/>
      <c r="BW210" s="228"/>
      <c r="BX210" s="228"/>
      <c r="BY210" s="228"/>
      <c r="BZ210" s="228"/>
      <c r="CA210" s="228"/>
      <c r="CB210" s="228"/>
      <c r="CC210" s="228"/>
      <c r="CD210" s="228"/>
      <c r="CE210" s="228"/>
      <c r="CF210" s="228"/>
      <c r="CG210" s="228"/>
      <c r="CH210" s="228"/>
      <c r="CI210" s="228"/>
      <c r="CJ210" s="228"/>
      <c r="CK210" s="228"/>
      <c r="CL210" s="228"/>
      <c r="CM210" s="228"/>
      <c r="CN210" s="228"/>
      <c r="CO210" s="228"/>
      <c r="CP210" s="228"/>
      <c r="CQ210" s="228"/>
      <c r="CR210" s="228"/>
      <c r="CS210" s="228"/>
      <c r="CT210" s="228"/>
      <c r="CU210" s="228"/>
      <c r="CV210" s="228"/>
      <c r="CW210" s="228"/>
      <c r="CX210" s="228"/>
      <c r="CY210" s="228"/>
      <c r="CZ210" s="228"/>
      <c r="DA210" s="228"/>
      <c r="DB210" s="228"/>
      <c r="DC210" s="228"/>
      <c r="DD210" s="228"/>
      <c r="DE210" s="228"/>
      <c r="DF210" s="228"/>
      <c r="DG210" s="228"/>
      <c r="DH210" s="228"/>
      <c r="DI210" s="228"/>
      <c r="DJ210" s="228"/>
      <c r="DK210" s="228"/>
      <c r="DL210" s="228"/>
      <c r="DM210" s="228"/>
      <c r="DN210" s="228"/>
      <c r="DO210" s="228"/>
      <c r="DP210" s="228"/>
      <c r="DQ210" s="228"/>
      <c r="DR210" s="228"/>
      <c r="DS210" s="228"/>
      <c r="DT210" s="228"/>
      <c r="DU210" s="228"/>
      <c r="DV210" s="228"/>
      <c r="DW210" s="228"/>
      <c r="DX210" s="228"/>
      <c r="DY210" s="228"/>
      <c r="DZ210" s="228"/>
      <c r="EA210" s="228"/>
      <c r="EB210" s="228"/>
    </row>
    <row r="211" spans="1:132" ht="15.75" customHeight="1" x14ac:dyDescent="0.25">
      <c r="A211" s="228"/>
      <c r="B211" s="228"/>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228"/>
      <c r="BA211" s="228"/>
      <c r="BB211" s="228"/>
      <c r="BC211" s="228"/>
      <c r="BD211" s="228"/>
      <c r="BE211" s="228"/>
      <c r="BF211" s="228"/>
      <c r="BG211" s="228"/>
      <c r="BH211" s="228"/>
      <c r="BI211" s="228"/>
      <c r="BJ211" s="228"/>
      <c r="BK211" s="228"/>
      <c r="BL211" s="228"/>
      <c r="BM211" s="228"/>
      <c r="BN211" s="228"/>
      <c r="BO211" s="228"/>
      <c r="BP211" s="228"/>
      <c r="BQ211" s="228"/>
      <c r="BR211" s="228"/>
      <c r="BS211" s="228"/>
      <c r="BT211" s="228"/>
      <c r="BU211" s="228"/>
      <c r="BV211" s="228"/>
      <c r="BW211" s="228"/>
      <c r="BX211" s="228"/>
      <c r="BY211" s="228"/>
      <c r="BZ211" s="228"/>
      <c r="CA211" s="228"/>
      <c r="CB211" s="228"/>
      <c r="CC211" s="228"/>
      <c r="CD211" s="228"/>
      <c r="CE211" s="228"/>
      <c r="CF211" s="228"/>
      <c r="CG211" s="228"/>
      <c r="CH211" s="228"/>
      <c r="CI211" s="228"/>
      <c r="CJ211" s="228"/>
      <c r="CK211" s="228"/>
      <c r="CL211" s="228"/>
      <c r="CM211" s="228"/>
      <c r="CN211" s="228"/>
      <c r="CO211" s="228"/>
      <c r="CP211" s="228"/>
      <c r="CQ211" s="228"/>
      <c r="CR211" s="228"/>
      <c r="CS211" s="228"/>
      <c r="CT211" s="228"/>
      <c r="CU211" s="228"/>
      <c r="CV211" s="228"/>
      <c r="CW211" s="228"/>
      <c r="CX211" s="228"/>
      <c r="CY211" s="228"/>
      <c r="CZ211" s="228"/>
      <c r="DA211" s="228"/>
      <c r="DB211" s="228"/>
      <c r="DC211" s="228"/>
      <c r="DD211" s="228"/>
      <c r="DE211" s="228"/>
      <c r="DF211" s="228"/>
      <c r="DG211" s="228"/>
      <c r="DH211" s="228"/>
      <c r="DI211" s="228"/>
      <c r="DJ211" s="228"/>
      <c r="DK211" s="228"/>
      <c r="DL211" s="228"/>
      <c r="DM211" s="228"/>
      <c r="DN211" s="228"/>
      <c r="DO211" s="228"/>
      <c r="DP211" s="228"/>
      <c r="DQ211" s="228"/>
      <c r="DR211" s="228"/>
      <c r="DS211" s="228"/>
      <c r="DT211" s="228"/>
      <c r="DU211" s="228"/>
      <c r="DV211" s="228"/>
      <c r="DW211" s="228"/>
      <c r="DX211" s="228"/>
      <c r="DY211" s="228"/>
      <c r="DZ211" s="228"/>
      <c r="EA211" s="228"/>
      <c r="EB211" s="228"/>
    </row>
    <row r="212" spans="1:132" ht="15.75" customHeight="1" x14ac:dyDescent="0.25">
      <c r="A212" s="228"/>
      <c r="B212" s="228"/>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E212" s="228"/>
      <c r="AF212" s="228"/>
      <c r="AG212" s="228"/>
      <c r="AH212" s="228"/>
      <c r="AI212" s="228"/>
      <c r="AJ212" s="228"/>
      <c r="AK212" s="228"/>
      <c r="AL212" s="228"/>
      <c r="AM212" s="228"/>
      <c r="AN212" s="228"/>
      <c r="AO212" s="228"/>
      <c r="AP212" s="228"/>
      <c r="AQ212" s="228"/>
      <c r="AR212" s="228"/>
      <c r="AS212" s="228"/>
      <c r="AT212" s="228"/>
      <c r="AU212" s="228"/>
      <c r="AV212" s="228"/>
      <c r="AW212" s="228"/>
      <c r="AX212" s="228"/>
      <c r="AY212" s="228"/>
      <c r="AZ212" s="228"/>
      <c r="BA212" s="228"/>
      <c r="BB212" s="228"/>
      <c r="BC212" s="228"/>
      <c r="BD212" s="228"/>
      <c r="BE212" s="228"/>
      <c r="BF212" s="228"/>
      <c r="BG212" s="228"/>
      <c r="BH212" s="228"/>
      <c r="BI212" s="228"/>
      <c r="BJ212" s="228"/>
      <c r="BK212" s="228"/>
      <c r="BL212" s="228"/>
      <c r="BM212" s="228"/>
      <c r="BN212" s="228"/>
      <c r="BO212" s="228"/>
      <c r="BP212" s="228"/>
      <c r="BQ212" s="228"/>
      <c r="BR212" s="228"/>
      <c r="BS212" s="228"/>
      <c r="BT212" s="228"/>
      <c r="BU212" s="228"/>
      <c r="BV212" s="228"/>
      <c r="BW212" s="228"/>
      <c r="BX212" s="228"/>
      <c r="BY212" s="228"/>
      <c r="BZ212" s="228"/>
      <c r="CA212" s="228"/>
      <c r="CB212" s="228"/>
      <c r="CC212" s="228"/>
      <c r="CD212" s="228"/>
      <c r="CE212" s="228"/>
      <c r="CF212" s="228"/>
      <c r="CG212" s="228"/>
      <c r="CH212" s="228"/>
      <c r="CI212" s="228"/>
      <c r="CJ212" s="228"/>
      <c r="CK212" s="228"/>
      <c r="CL212" s="228"/>
      <c r="CM212" s="228"/>
      <c r="CN212" s="228"/>
      <c r="CO212" s="228"/>
      <c r="CP212" s="228"/>
      <c r="CQ212" s="228"/>
      <c r="CR212" s="228"/>
      <c r="CS212" s="228"/>
      <c r="CT212" s="228"/>
      <c r="CU212" s="228"/>
      <c r="CV212" s="228"/>
      <c r="CW212" s="228"/>
      <c r="CX212" s="228"/>
      <c r="CY212" s="228"/>
      <c r="CZ212" s="228"/>
      <c r="DA212" s="228"/>
      <c r="DB212" s="228"/>
      <c r="DC212" s="228"/>
      <c r="DD212" s="228"/>
      <c r="DE212" s="228"/>
      <c r="DF212" s="228"/>
      <c r="DG212" s="228"/>
      <c r="DH212" s="228"/>
      <c r="DI212" s="228"/>
      <c r="DJ212" s="228"/>
      <c r="DK212" s="228"/>
      <c r="DL212" s="228"/>
      <c r="DM212" s="228"/>
      <c r="DN212" s="228"/>
      <c r="DO212" s="228"/>
      <c r="DP212" s="228"/>
      <c r="DQ212" s="228"/>
      <c r="DR212" s="228"/>
      <c r="DS212" s="228"/>
      <c r="DT212" s="228"/>
      <c r="DU212" s="228"/>
      <c r="DV212" s="228"/>
      <c r="DW212" s="228"/>
      <c r="DX212" s="228"/>
      <c r="DY212" s="228"/>
      <c r="DZ212" s="228"/>
      <c r="EA212" s="228"/>
      <c r="EB212" s="228"/>
    </row>
    <row r="213" spans="1:132" ht="15.75" customHeight="1" x14ac:dyDescent="0.25">
      <c r="A213" s="228"/>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c r="BA213" s="228"/>
      <c r="BB213" s="228"/>
      <c r="BC213" s="228"/>
      <c r="BD213" s="228"/>
      <c r="BE213" s="228"/>
      <c r="BF213" s="228"/>
      <c r="BG213" s="228"/>
      <c r="BH213" s="228"/>
      <c r="BI213" s="228"/>
      <c r="BJ213" s="228"/>
      <c r="BK213" s="228"/>
      <c r="BL213" s="228"/>
      <c r="BM213" s="228"/>
      <c r="BN213" s="228"/>
      <c r="BO213" s="228"/>
      <c r="BP213" s="228"/>
      <c r="BQ213" s="228"/>
      <c r="BR213" s="228"/>
      <c r="BS213" s="228"/>
      <c r="BT213" s="228"/>
      <c r="BU213" s="228"/>
      <c r="BV213" s="228"/>
      <c r="BW213" s="228"/>
      <c r="BX213" s="228"/>
      <c r="BY213" s="228"/>
      <c r="BZ213" s="228"/>
      <c r="CA213" s="228"/>
      <c r="CB213" s="228"/>
      <c r="CC213" s="228"/>
      <c r="CD213" s="228"/>
      <c r="CE213" s="228"/>
      <c r="CF213" s="228"/>
      <c r="CG213" s="228"/>
      <c r="CH213" s="228"/>
      <c r="CI213" s="228"/>
      <c r="CJ213" s="228"/>
      <c r="CK213" s="228"/>
      <c r="CL213" s="228"/>
      <c r="CM213" s="228"/>
      <c r="CN213" s="228"/>
      <c r="CO213" s="228"/>
      <c r="CP213" s="228"/>
      <c r="CQ213" s="228"/>
      <c r="CR213" s="228"/>
      <c r="CS213" s="228"/>
      <c r="CT213" s="228"/>
      <c r="CU213" s="228"/>
      <c r="CV213" s="228"/>
      <c r="CW213" s="228"/>
      <c r="CX213" s="228"/>
      <c r="CY213" s="228"/>
      <c r="CZ213" s="228"/>
      <c r="DA213" s="228"/>
      <c r="DB213" s="228"/>
      <c r="DC213" s="228"/>
      <c r="DD213" s="228"/>
      <c r="DE213" s="228"/>
      <c r="DF213" s="228"/>
      <c r="DG213" s="228"/>
      <c r="DH213" s="228"/>
      <c r="DI213" s="228"/>
      <c r="DJ213" s="228"/>
      <c r="DK213" s="228"/>
      <c r="DL213" s="228"/>
      <c r="DM213" s="228"/>
      <c r="DN213" s="228"/>
      <c r="DO213" s="228"/>
      <c r="DP213" s="228"/>
      <c r="DQ213" s="228"/>
      <c r="DR213" s="228"/>
      <c r="DS213" s="228"/>
      <c r="DT213" s="228"/>
      <c r="DU213" s="228"/>
      <c r="DV213" s="228"/>
      <c r="DW213" s="228"/>
      <c r="DX213" s="228"/>
      <c r="DY213" s="228"/>
      <c r="DZ213" s="228"/>
      <c r="EA213" s="228"/>
      <c r="EB213" s="228"/>
    </row>
    <row r="214" spans="1:132" ht="15.75" customHeight="1" x14ac:dyDescent="0.25">
      <c r="A214" s="228"/>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c r="AA214" s="228"/>
      <c r="AB214" s="228"/>
      <c r="AC214" s="228"/>
      <c r="AD214" s="228"/>
      <c r="AE214" s="228"/>
      <c r="AF214" s="228"/>
      <c r="AG214" s="228"/>
      <c r="AH214" s="228"/>
      <c r="AI214" s="228"/>
      <c r="AJ214" s="228"/>
      <c r="AK214" s="228"/>
      <c r="AL214" s="228"/>
      <c r="AM214" s="228"/>
      <c r="AN214" s="228"/>
      <c r="AO214" s="228"/>
      <c r="AP214" s="228"/>
      <c r="AQ214" s="228"/>
      <c r="AR214" s="228"/>
      <c r="AS214" s="228"/>
      <c r="AT214" s="228"/>
      <c r="AU214" s="228"/>
      <c r="AV214" s="228"/>
      <c r="AW214" s="228"/>
      <c r="AX214" s="228"/>
      <c r="AY214" s="228"/>
      <c r="AZ214" s="228"/>
      <c r="BA214" s="228"/>
      <c r="BB214" s="228"/>
      <c r="BC214" s="228"/>
      <c r="BD214" s="228"/>
      <c r="BE214" s="228"/>
      <c r="BF214" s="228"/>
      <c r="BG214" s="228"/>
      <c r="BH214" s="228"/>
      <c r="BI214" s="228"/>
      <c r="BJ214" s="228"/>
      <c r="BK214" s="228"/>
      <c r="BL214" s="228"/>
      <c r="BM214" s="228"/>
      <c r="BN214" s="228"/>
      <c r="BO214" s="228"/>
      <c r="BP214" s="228"/>
      <c r="BQ214" s="228"/>
      <c r="BR214" s="228"/>
      <c r="BS214" s="228"/>
      <c r="BT214" s="228"/>
      <c r="BU214" s="228"/>
      <c r="BV214" s="228"/>
      <c r="BW214" s="228"/>
      <c r="BX214" s="228"/>
      <c r="BY214" s="228"/>
      <c r="BZ214" s="228"/>
      <c r="CA214" s="228"/>
      <c r="CB214" s="228"/>
      <c r="CC214" s="228"/>
      <c r="CD214" s="228"/>
      <c r="CE214" s="228"/>
      <c r="CF214" s="228"/>
      <c r="CG214" s="228"/>
      <c r="CH214" s="228"/>
      <c r="CI214" s="228"/>
      <c r="CJ214" s="228"/>
      <c r="CK214" s="228"/>
      <c r="CL214" s="228"/>
      <c r="CM214" s="228"/>
      <c r="CN214" s="228"/>
      <c r="CO214" s="228"/>
      <c r="CP214" s="228"/>
      <c r="CQ214" s="228"/>
      <c r="CR214" s="228"/>
      <c r="CS214" s="228"/>
      <c r="CT214" s="228"/>
      <c r="CU214" s="228"/>
      <c r="CV214" s="228"/>
      <c r="CW214" s="228"/>
      <c r="CX214" s="228"/>
      <c r="CY214" s="228"/>
      <c r="CZ214" s="228"/>
      <c r="DA214" s="228"/>
      <c r="DB214" s="228"/>
      <c r="DC214" s="228"/>
      <c r="DD214" s="228"/>
      <c r="DE214" s="228"/>
      <c r="DF214" s="228"/>
      <c r="DG214" s="228"/>
      <c r="DH214" s="228"/>
      <c r="DI214" s="228"/>
      <c r="DJ214" s="228"/>
      <c r="DK214" s="228"/>
      <c r="DL214" s="228"/>
      <c r="DM214" s="228"/>
      <c r="DN214" s="228"/>
      <c r="DO214" s="228"/>
      <c r="DP214" s="228"/>
      <c r="DQ214" s="228"/>
      <c r="DR214" s="228"/>
      <c r="DS214" s="228"/>
      <c r="DT214" s="228"/>
      <c r="DU214" s="228"/>
      <c r="DV214" s="228"/>
      <c r="DW214" s="228"/>
      <c r="DX214" s="228"/>
      <c r="DY214" s="228"/>
      <c r="DZ214" s="228"/>
      <c r="EA214" s="228"/>
      <c r="EB214" s="228"/>
    </row>
    <row r="215" spans="1:132" ht="15.75" customHeight="1" x14ac:dyDescent="0.25">
      <c r="A215" s="228"/>
      <c r="B215" s="228"/>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c r="AG215" s="228"/>
      <c r="AH215" s="228"/>
      <c r="AI215" s="228"/>
      <c r="AJ215" s="228"/>
      <c r="AK215" s="228"/>
      <c r="AL215" s="228"/>
      <c r="AM215" s="228"/>
      <c r="AN215" s="228"/>
      <c r="AO215" s="228"/>
      <c r="AP215" s="228"/>
      <c r="AQ215" s="228"/>
      <c r="AR215" s="228"/>
      <c r="AS215" s="228"/>
      <c r="AT215" s="228"/>
      <c r="AU215" s="228"/>
      <c r="AV215" s="228"/>
      <c r="AW215" s="228"/>
      <c r="AX215" s="228"/>
      <c r="AY215" s="228"/>
      <c r="AZ215" s="228"/>
      <c r="BA215" s="228"/>
      <c r="BB215" s="228"/>
      <c r="BC215" s="228"/>
      <c r="BD215" s="228"/>
      <c r="BE215" s="228"/>
      <c r="BF215" s="228"/>
      <c r="BG215" s="228"/>
      <c r="BH215" s="228"/>
      <c r="BI215" s="228"/>
      <c r="BJ215" s="228"/>
      <c r="BK215" s="228"/>
      <c r="BL215" s="228"/>
      <c r="BM215" s="228"/>
      <c r="BN215" s="228"/>
      <c r="BO215" s="228"/>
      <c r="BP215" s="228"/>
      <c r="BQ215" s="228"/>
      <c r="BR215" s="228"/>
      <c r="BS215" s="228"/>
      <c r="BT215" s="228"/>
      <c r="BU215" s="228"/>
      <c r="BV215" s="228"/>
      <c r="BW215" s="228"/>
      <c r="BX215" s="228"/>
      <c r="BY215" s="228"/>
      <c r="BZ215" s="228"/>
      <c r="CA215" s="228"/>
      <c r="CB215" s="228"/>
      <c r="CC215" s="228"/>
      <c r="CD215" s="228"/>
      <c r="CE215" s="228"/>
      <c r="CF215" s="228"/>
      <c r="CG215" s="228"/>
      <c r="CH215" s="228"/>
      <c r="CI215" s="228"/>
      <c r="CJ215" s="228"/>
      <c r="CK215" s="228"/>
      <c r="CL215" s="228"/>
      <c r="CM215" s="228"/>
      <c r="CN215" s="228"/>
      <c r="CO215" s="228"/>
      <c r="CP215" s="228"/>
      <c r="CQ215" s="228"/>
      <c r="CR215" s="228"/>
      <c r="CS215" s="228"/>
      <c r="CT215" s="228"/>
      <c r="CU215" s="228"/>
      <c r="CV215" s="228"/>
      <c r="CW215" s="228"/>
      <c r="CX215" s="228"/>
      <c r="CY215" s="228"/>
      <c r="CZ215" s="228"/>
      <c r="DA215" s="228"/>
      <c r="DB215" s="228"/>
      <c r="DC215" s="228"/>
      <c r="DD215" s="228"/>
      <c r="DE215" s="228"/>
      <c r="DF215" s="228"/>
      <c r="DG215" s="228"/>
      <c r="DH215" s="228"/>
      <c r="DI215" s="228"/>
      <c r="DJ215" s="228"/>
      <c r="DK215" s="228"/>
      <c r="DL215" s="228"/>
      <c r="DM215" s="228"/>
      <c r="DN215" s="228"/>
      <c r="DO215" s="228"/>
      <c r="DP215" s="228"/>
      <c r="DQ215" s="228"/>
      <c r="DR215" s="228"/>
      <c r="DS215" s="228"/>
      <c r="DT215" s="228"/>
      <c r="DU215" s="228"/>
      <c r="DV215" s="228"/>
      <c r="DW215" s="228"/>
      <c r="DX215" s="228"/>
      <c r="DY215" s="228"/>
      <c r="DZ215" s="228"/>
      <c r="EA215" s="228"/>
      <c r="EB215" s="228"/>
    </row>
    <row r="216" spans="1:132" ht="15.75" customHeight="1" x14ac:dyDescent="0.25">
      <c r="A216" s="228"/>
      <c r="B216" s="228"/>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c r="AA216" s="228"/>
      <c r="AB216" s="228"/>
      <c r="AC216" s="228"/>
      <c r="AD216" s="228"/>
      <c r="AE216" s="228"/>
      <c r="AF216" s="228"/>
      <c r="AG216" s="228"/>
      <c r="AH216" s="228"/>
      <c r="AI216" s="228"/>
      <c r="AJ216" s="228"/>
      <c r="AK216" s="228"/>
      <c r="AL216" s="228"/>
      <c r="AM216" s="228"/>
      <c r="AN216" s="228"/>
      <c r="AO216" s="228"/>
      <c r="AP216" s="228"/>
      <c r="AQ216" s="228"/>
      <c r="AR216" s="228"/>
      <c r="AS216" s="228"/>
      <c r="AT216" s="228"/>
      <c r="AU216" s="228"/>
      <c r="AV216" s="228"/>
      <c r="AW216" s="228"/>
      <c r="AX216" s="228"/>
      <c r="AY216" s="228"/>
      <c r="AZ216" s="228"/>
      <c r="BA216" s="228"/>
      <c r="BB216" s="228"/>
      <c r="BC216" s="228"/>
      <c r="BD216" s="228"/>
      <c r="BE216" s="228"/>
      <c r="BF216" s="228"/>
      <c r="BG216" s="228"/>
      <c r="BH216" s="228"/>
      <c r="BI216" s="228"/>
      <c r="BJ216" s="228"/>
      <c r="BK216" s="228"/>
      <c r="BL216" s="228"/>
      <c r="BM216" s="228"/>
      <c r="BN216" s="228"/>
      <c r="BO216" s="228"/>
      <c r="BP216" s="228"/>
      <c r="BQ216" s="228"/>
      <c r="BR216" s="228"/>
      <c r="BS216" s="228"/>
      <c r="BT216" s="228"/>
      <c r="BU216" s="228"/>
      <c r="BV216" s="228"/>
      <c r="BW216" s="228"/>
      <c r="BX216" s="228"/>
      <c r="BY216" s="228"/>
      <c r="BZ216" s="228"/>
      <c r="CA216" s="228"/>
      <c r="CB216" s="228"/>
      <c r="CC216" s="228"/>
      <c r="CD216" s="228"/>
      <c r="CE216" s="228"/>
      <c r="CF216" s="228"/>
      <c r="CG216" s="228"/>
      <c r="CH216" s="228"/>
      <c r="CI216" s="228"/>
      <c r="CJ216" s="228"/>
      <c r="CK216" s="228"/>
      <c r="CL216" s="228"/>
      <c r="CM216" s="228"/>
      <c r="CN216" s="228"/>
      <c r="CO216" s="228"/>
      <c r="CP216" s="228"/>
      <c r="CQ216" s="228"/>
      <c r="CR216" s="228"/>
      <c r="CS216" s="228"/>
      <c r="CT216" s="228"/>
      <c r="CU216" s="228"/>
      <c r="CV216" s="228"/>
      <c r="CW216" s="228"/>
      <c r="CX216" s="228"/>
      <c r="CY216" s="228"/>
      <c r="CZ216" s="228"/>
      <c r="DA216" s="228"/>
      <c r="DB216" s="228"/>
      <c r="DC216" s="228"/>
      <c r="DD216" s="228"/>
      <c r="DE216" s="228"/>
      <c r="DF216" s="228"/>
      <c r="DG216" s="228"/>
      <c r="DH216" s="228"/>
      <c r="DI216" s="228"/>
      <c r="DJ216" s="228"/>
      <c r="DK216" s="228"/>
      <c r="DL216" s="228"/>
      <c r="DM216" s="228"/>
      <c r="DN216" s="228"/>
      <c r="DO216" s="228"/>
      <c r="DP216" s="228"/>
      <c r="DQ216" s="228"/>
      <c r="DR216" s="228"/>
      <c r="DS216" s="228"/>
      <c r="DT216" s="228"/>
      <c r="DU216" s="228"/>
      <c r="DV216" s="228"/>
      <c r="DW216" s="228"/>
      <c r="DX216" s="228"/>
      <c r="DY216" s="228"/>
      <c r="DZ216" s="228"/>
      <c r="EA216" s="228"/>
      <c r="EB216" s="228"/>
    </row>
    <row r="217" spans="1:132" ht="15.75" customHeight="1" x14ac:dyDescent="0.25">
      <c r="A217" s="228"/>
      <c r="B217" s="228"/>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c r="AG217" s="228"/>
      <c r="AH217" s="228"/>
      <c r="AI217" s="228"/>
      <c r="AJ217" s="228"/>
      <c r="AK217" s="228"/>
      <c r="AL217" s="228"/>
      <c r="AM217" s="228"/>
      <c r="AN217" s="228"/>
      <c r="AO217" s="228"/>
      <c r="AP217" s="228"/>
      <c r="AQ217" s="228"/>
      <c r="AR217" s="228"/>
      <c r="AS217" s="228"/>
      <c r="AT217" s="228"/>
      <c r="AU217" s="228"/>
      <c r="AV217" s="228"/>
      <c r="AW217" s="228"/>
      <c r="AX217" s="228"/>
      <c r="AY217" s="228"/>
      <c r="AZ217" s="228"/>
      <c r="BA217" s="228"/>
      <c r="BB217" s="228"/>
      <c r="BC217" s="228"/>
      <c r="BD217" s="228"/>
      <c r="BE217" s="228"/>
      <c r="BF217" s="228"/>
      <c r="BG217" s="228"/>
      <c r="BH217" s="228"/>
      <c r="BI217" s="228"/>
      <c r="BJ217" s="228"/>
      <c r="BK217" s="228"/>
      <c r="BL217" s="228"/>
      <c r="BM217" s="228"/>
      <c r="BN217" s="228"/>
      <c r="BO217" s="228"/>
      <c r="BP217" s="228"/>
      <c r="BQ217" s="228"/>
      <c r="BR217" s="228"/>
      <c r="BS217" s="228"/>
      <c r="BT217" s="228"/>
      <c r="BU217" s="228"/>
      <c r="BV217" s="228"/>
      <c r="BW217" s="228"/>
      <c r="BX217" s="228"/>
      <c r="BY217" s="228"/>
      <c r="BZ217" s="228"/>
      <c r="CA217" s="228"/>
      <c r="CB217" s="228"/>
      <c r="CC217" s="228"/>
      <c r="CD217" s="228"/>
      <c r="CE217" s="228"/>
      <c r="CF217" s="228"/>
      <c r="CG217" s="228"/>
      <c r="CH217" s="228"/>
      <c r="CI217" s="228"/>
      <c r="CJ217" s="228"/>
      <c r="CK217" s="228"/>
      <c r="CL217" s="228"/>
      <c r="CM217" s="228"/>
      <c r="CN217" s="228"/>
      <c r="CO217" s="228"/>
      <c r="CP217" s="228"/>
      <c r="CQ217" s="228"/>
      <c r="CR217" s="228"/>
      <c r="CS217" s="228"/>
      <c r="CT217" s="228"/>
      <c r="CU217" s="228"/>
      <c r="CV217" s="228"/>
      <c r="CW217" s="228"/>
      <c r="CX217" s="228"/>
      <c r="CY217" s="228"/>
      <c r="CZ217" s="228"/>
      <c r="DA217" s="228"/>
      <c r="DB217" s="228"/>
      <c r="DC217" s="228"/>
      <c r="DD217" s="228"/>
      <c r="DE217" s="228"/>
      <c r="DF217" s="228"/>
      <c r="DG217" s="228"/>
      <c r="DH217" s="228"/>
      <c r="DI217" s="228"/>
      <c r="DJ217" s="228"/>
      <c r="DK217" s="228"/>
      <c r="DL217" s="228"/>
      <c r="DM217" s="228"/>
      <c r="DN217" s="228"/>
      <c r="DO217" s="228"/>
      <c r="DP217" s="228"/>
      <c r="DQ217" s="228"/>
      <c r="DR217" s="228"/>
      <c r="DS217" s="228"/>
      <c r="DT217" s="228"/>
      <c r="DU217" s="228"/>
      <c r="DV217" s="228"/>
      <c r="DW217" s="228"/>
      <c r="DX217" s="228"/>
      <c r="DY217" s="228"/>
      <c r="DZ217" s="228"/>
      <c r="EA217" s="228"/>
      <c r="EB217" s="228"/>
    </row>
    <row r="218" spans="1:132" ht="15.75" customHeight="1" x14ac:dyDescent="0.25">
      <c r="A218" s="228"/>
      <c r="B218" s="228"/>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c r="AE218" s="228"/>
      <c r="AF218" s="228"/>
      <c r="AG218" s="228"/>
      <c r="AH218" s="228"/>
      <c r="AI218" s="228"/>
      <c r="AJ218" s="228"/>
      <c r="AK218" s="228"/>
      <c r="AL218" s="228"/>
      <c r="AM218" s="228"/>
      <c r="AN218" s="228"/>
      <c r="AO218" s="228"/>
      <c r="AP218" s="228"/>
      <c r="AQ218" s="228"/>
      <c r="AR218" s="228"/>
      <c r="AS218" s="228"/>
      <c r="AT218" s="228"/>
      <c r="AU218" s="228"/>
      <c r="AV218" s="228"/>
      <c r="AW218" s="228"/>
      <c r="AX218" s="228"/>
      <c r="AY218" s="228"/>
      <c r="AZ218" s="228"/>
      <c r="BA218" s="228"/>
      <c r="BB218" s="228"/>
      <c r="BC218" s="228"/>
      <c r="BD218" s="228"/>
      <c r="BE218" s="228"/>
      <c r="BF218" s="228"/>
      <c r="BG218" s="228"/>
      <c r="BH218" s="228"/>
      <c r="BI218" s="228"/>
      <c r="BJ218" s="228"/>
      <c r="BK218" s="228"/>
      <c r="BL218" s="228"/>
      <c r="BM218" s="228"/>
      <c r="BN218" s="228"/>
      <c r="BO218" s="228"/>
      <c r="BP218" s="228"/>
      <c r="BQ218" s="228"/>
      <c r="BR218" s="228"/>
      <c r="BS218" s="228"/>
      <c r="BT218" s="228"/>
      <c r="BU218" s="228"/>
      <c r="BV218" s="228"/>
      <c r="BW218" s="228"/>
      <c r="BX218" s="228"/>
      <c r="BY218" s="228"/>
      <c r="BZ218" s="228"/>
      <c r="CA218" s="228"/>
      <c r="CB218" s="228"/>
      <c r="CC218" s="228"/>
      <c r="CD218" s="228"/>
      <c r="CE218" s="228"/>
      <c r="CF218" s="228"/>
      <c r="CG218" s="228"/>
      <c r="CH218" s="228"/>
      <c r="CI218" s="228"/>
      <c r="CJ218" s="228"/>
      <c r="CK218" s="228"/>
      <c r="CL218" s="228"/>
      <c r="CM218" s="228"/>
      <c r="CN218" s="228"/>
      <c r="CO218" s="228"/>
      <c r="CP218" s="228"/>
      <c r="CQ218" s="228"/>
      <c r="CR218" s="228"/>
      <c r="CS218" s="228"/>
      <c r="CT218" s="228"/>
      <c r="CU218" s="228"/>
      <c r="CV218" s="228"/>
      <c r="CW218" s="228"/>
      <c r="CX218" s="228"/>
      <c r="CY218" s="228"/>
      <c r="CZ218" s="228"/>
      <c r="DA218" s="228"/>
      <c r="DB218" s="228"/>
      <c r="DC218" s="228"/>
      <c r="DD218" s="228"/>
      <c r="DE218" s="228"/>
      <c r="DF218" s="228"/>
      <c r="DG218" s="228"/>
      <c r="DH218" s="228"/>
      <c r="DI218" s="228"/>
      <c r="DJ218" s="228"/>
      <c r="DK218" s="228"/>
      <c r="DL218" s="228"/>
      <c r="DM218" s="228"/>
      <c r="DN218" s="228"/>
      <c r="DO218" s="228"/>
      <c r="DP218" s="228"/>
      <c r="DQ218" s="228"/>
      <c r="DR218" s="228"/>
      <c r="DS218" s="228"/>
      <c r="DT218" s="228"/>
      <c r="DU218" s="228"/>
      <c r="DV218" s="228"/>
      <c r="DW218" s="228"/>
      <c r="DX218" s="228"/>
      <c r="DY218" s="228"/>
      <c r="DZ218" s="228"/>
      <c r="EA218" s="228"/>
      <c r="EB218" s="228"/>
    </row>
    <row r="219" spans="1:132" ht="15.75" customHeight="1" x14ac:dyDescent="0.25">
      <c r="A219" s="228"/>
      <c r="B219" s="228"/>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c r="AA219" s="228"/>
      <c r="AB219" s="228"/>
      <c r="AC219" s="228"/>
      <c r="AD219" s="228"/>
      <c r="AE219" s="228"/>
      <c r="AF219" s="228"/>
      <c r="AG219" s="228"/>
      <c r="AH219" s="228"/>
      <c r="AI219" s="228"/>
      <c r="AJ219" s="228"/>
      <c r="AK219" s="228"/>
      <c r="AL219" s="228"/>
      <c r="AM219" s="228"/>
      <c r="AN219" s="228"/>
      <c r="AO219" s="228"/>
      <c r="AP219" s="228"/>
      <c r="AQ219" s="228"/>
      <c r="AR219" s="228"/>
      <c r="AS219" s="228"/>
      <c r="AT219" s="228"/>
      <c r="AU219" s="228"/>
      <c r="AV219" s="228"/>
      <c r="AW219" s="228"/>
      <c r="AX219" s="228"/>
      <c r="AY219" s="228"/>
      <c r="AZ219" s="228"/>
      <c r="BA219" s="228"/>
      <c r="BB219" s="228"/>
      <c r="BC219" s="228"/>
      <c r="BD219" s="228"/>
      <c r="BE219" s="228"/>
      <c r="BF219" s="228"/>
      <c r="BG219" s="228"/>
      <c r="BH219" s="228"/>
      <c r="BI219" s="228"/>
      <c r="BJ219" s="228"/>
      <c r="BK219" s="228"/>
      <c r="BL219" s="228"/>
      <c r="BM219" s="228"/>
      <c r="BN219" s="228"/>
      <c r="BO219" s="228"/>
      <c r="BP219" s="228"/>
      <c r="BQ219" s="228"/>
      <c r="BR219" s="228"/>
      <c r="BS219" s="228"/>
      <c r="BT219" s="228"/>
      <c r="BU219" s="228"/>
      <c r="BV219" s="228"/>
      <c r="BW219" s="228"/>
      <c r="BX219" s="228"/>
      <c r="BY219" s="228"/>
      <c r="BZ219" s="228"/>
      <c r="CA219" s="228"/>
      <c r="CB219" s="228"/>
      <c r="CC219" s="228"/>
      <c r="CD219" s="228"/>
      <c r="CE219" s="228"/>
      <c r="CF219" s="228"/>
      <c r="CG219" s="228"/>
      <c r="CH219" s="228"/>
      <c r="CI219" s="228"/>
      <c r="CJ219" s="228"/>
      <c r="CK219" s="228"/>
      <c r="CL219" s="228"/>
      <c r="CM219" s="228"/>
      <c r="CN219" s="228"/>
      <c r="CO219" s="228"/>
      <c r="CP219" s="228"/>
      <c r="CQ219" s="228"/>
      <c r="CR219" s="228"/>
      <c r="CS219" s="228"/>
      <c r="CT219" s="228"/>
      <c r="CU219" s="228"/>
      <c r="CV219" s="228"/>
      <c r="CW219" s="228"/>
      <c r="CX219" s="228"/>
      <c r="CY219" s="228"/>
      <c r="CZ219" s="228"/>
      <c r="DA219" s="228"/>
      <c r="DB219" s="228"/>
      <c r="DC219" s="228"/>
      <c r="DD219" s="228"/>
      <c r="DE219" s="228"/>
      <c r="DF219" s="228"/>
      <c r="DG219" s="228"/>
      <c r="DH219" s="228"/>
      <c r="DI219" s="228"/>
      <c r="DJ219" s="228"/>
      <c r="DK219" s="228"/>
      <c r="DL219" s="228"/>
      <c r="DM219" s="228"/>
      <c r="DN219" s="228"/>
      <c r="DO219" s="228"/>
      <c r="DP219" s="228"/>
      <c r="DQ219" s="228"/>
      <c r="DR219" s="228"/>
      <c r="DS219" s="228"/>
      <c r="DT219" s="228"/>
      <c r="DU219" s="228"/>
      <c r="DV219" s="228"/>
      <c r="DW219" s="228"/>
      <c r="DX219" s="228"/>
      <c r="DY219" s="228"/>
      <c r="DZ219" s="228"/>
      <c r="EA219" s="228"/>
      <c r="EB219" s="228"/>
    </row>
    <row r="220" spans="1:132" ht="15.75" customHeight="1" x14ac:dyDescent="0.25">
      <c r="A220" s="228"/>
      <c r="B220" s="228"/>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c r="AG220" s="228"/>
      <c r="AH220" s="228"/>
      <c r="AI220" s="228"/>
      <c r="AJ220" s="228"/>
      <c r="AK220" s="228"/>
      <c r="AL220" s="228"/>
      <c r="AM220" s="228"/>
      <c r="AN220" s="228"/>
      <c r="AO220" s="228"/>
      <c r="AP220" s="228"/>
      <c r="AQ220" s="228"/>
      <c r="AR220" s="228"/>
      <c r="AS220" s="228"/>
      <c r="AT220" s="228"/>
      <c r="AU220" s="228"/>
      <c r="AV220" s="228"/>
      <c r="AW220" s="228"/>
      <c r="AX220" s="228"/>
      <c r="AY220" s="228"/>
      <c r="AZ220" s="228"/>
      <c r="BA220" s="228"/>
      <c r="BB220" s="228"/>
      <c r="BC220" s="228"/>
      <c r="BD220" s="228"/>
      <c r="BE220" s="228"/>
      <c r="BF220" s="228"/>
      <c r="BG220" s="228"/>
      <c r="BH220" s="228"/>
      <c r="BI220" s="228"/>
      <c r="BJ220" s="228"/>
      <c r="BK220" s="228"/>
      <c r="BL220" s="228"/>
      <c r="BM220" s="228"/>
      <c r="BN220" s="228"/>
      <c r="BO220" s="228"/>
      <c r="BP220" s="228"/>
      <c r="BQ220" s="228"/>
      <c r="BR220" s="228"/>
      <c r="BS220" s="228"/>
      <c r="BT220" s="228"/>
      <c r="BU220" s="228"/>
      <c r="BV220" s="228"/>
      <c r="BW220" s="228"/>
      <c r="BX220" s="228"/>
      <c r="BY220" s="228"/>
      <c r="BZ220" s="228"/>
      <c r="CA220" s="228"/>
      <c r="CB220" s="228"/>
      <c r="CC220" s="228"/>
      <c r="CD220" s="228"/>
      <c r="CE220" s="228"/>
      <c r="CF220" s="228"/>
      <c r="CG220" s="228"/>
      <c r="CH220" s="228"/>
      <c r="CI220" s="228"/>
      <c r="CJ220" s="228"/>
      <c r="CK220" s="228"/>
      <c r="CL220" s="228"/>
      <c r="CM220" s="228"/>
      <c r="CN220" s="228"/>
      <c r="CO220" s="228"/>
      <c r="CP220" s="228"/>
      <c r="CQ220" s="228"/>
      <c r="CR220" s="228"/>
      <c r="CS220" s="228"/>
      <c r="CT220" s="228"/>
      <c r="CU220" s="228"/>
      <c r="CV220" s="228"/>
      <c r="CW220" s="228"/>
      <c r="CX220" s="228"/>
      <c r="CY220" s="228"/>
      <c r="CZ220" s="228"/>
      <c r="DA220" s="228"/>
      <c r="DB220" s="228"/>
      <c r="DC220" s="228"/>
      <c r="DD220" s="228"/>
      <c r="DE220" s="228"/>
      <c r="DF220" s="228"/>
      <c r="DG220" s="228"/>
      <c r="DH220" s="228"/>
      <c r="DI220" s="228"/>
      <c r="DJ220" s="228"/>
      <c r="DK220" s="228"/>
      <c r="DL220" s="228"/>
      <c r="DM220" s="228"/>
      <c r="DN220" s="228"/>
      <c r="DO220" s="228"/>
      <c r="DP220" s="228"/>
      <c r="DQ220" s="228"/>
      <c r="DR220" s="228"/>
      <c r="DS220" s="228"/>
      <c r="DT220" s="228"/>
      <c r="DU220" s="228"/>
      <c r="DV220" s="228"/>
      <c r="DW220" s="228"/>
      <c r="DX220" s="228"/>
      <c r="DY220" s="228"/>
      <c r="DZ220" s="228"/>
      <c r="EA220" s="228"/>
      <c r="EB220" s="228"/>
    </row>
    <row r="221" spans="1:132" ht="15.75" customHeight="1" x14ac:dyDescent="0.25">
      <c r="A221" s="228"/>
      <c r="B221" s="228"/>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c r="AA221" s="228"/>
      <c r="AB221" s="228"/>
      <c r="AC221" s="228"/>
      <c r="AD221" s="228"/>
      <c r="AE221" s="228"/>
      <c r="AF221" s="228"/>
      <c r="AG221" s="228"/>
      <c r="AH221" s="228"/>
      <c r="AI221" s="228"/>
      <c r="AJ221" s="228"/>
      <c r="AK221" s="228"/>
      <c r="AL221" s="228"/>
      <c r="AM221" s="228"/>
      <c r="AN221" s="228"/>
      <c r="AO221" s="228"/>
      <c r="AP221" s="228"/>
      <c r="AQ221" s="228"/>
      <c r="AR221" s="228"/>
      <c r="AS221" s="228"/>
      <c r="AT221" s="228"/>
      <c r="AU221" s="228"/>
      <c r="AV221" s="228"/>
      <c r="AW221" s="228"/>
      <c r="AX221" s="228"/>
      <c r="AY221" s="228"/>
      <c r="AZ221" s="228"/>
      <c r="BA221" s="228"/>
      <c r="BB221" s="228"/>
      <c r="BC221" s="228"/>
      <c r="BD221" s="228"/>
      <c r="BE221" s="228"/>
      <c r="BF221" s="228"/>
      <c r="BG221" s="228"/>
      <c r="BH221" s="228"/>
      <c r="BI221" s="228"/>
      <c r="BJ221" s="228"/>
      <c r="BK221" s="228"/>
      <c r="BL221" s="228"/>
      <c r="BM221" s="228"/>
      <c r="BN221" s="228"/>
      <c r="BO221" s="228"/>
      <c r="BP221" s="228"/>
      <c r="BQ221" s="228"/>
      <c r="BR221" s="228"/>
      <c r="BS221" s="228"/>
      <c r="BT221" s="228"/>
      <c r="BU221" s="228"/>
      <c r="BV221" s="228"/>
      <c r="BW221" s="228"/>
      <c r="BX221" s="228"/>
      <c r="BY221" s="228"/>
      <c r="BZ221" s="228"/>
      <c r="CA221" s="228"/>
      <c r="CB221" s="228"/>
      <c r="CC221" s="228"/>
      <c r="CD221" s="228"/>
      <c r="CE221" s="228"/>
      <c r="CF221" s="228"/>
      <c r="CG221" s="228"/>
      <c r="CH221" s="228"/>
      <c r="CI221" s="228"/>
      <c r="CJ221" s="228"/>
      <c r="CK221" s="228"/>
      <c r="CL221" s="228"/>
      <c r="CM221" s="228"/>
      <c r="CN221" s="228"/>
      <c r="CO221" s="228"/>
      <c r="CP221" s="228"/>
      <c r="CQ221" s="228"/>
      <c r="CR221" s="228"/>
      <c r="CS221" s="228"/>
      <c r="CT221" s="228"/>
      <c r="CU221" s="228"/>
      <c r="CV221" s="228"/>
      <c r="CW221" s="228"/>
      <c r="CX221" s="228"/>
      <c r="CY221" s="228"/>
      <c r="CZ221" s="228"/>
      <c r="DA221" s="228"/>
      <c r="DB221" s="228"/>
      <c r="DC221" s="228"/>
      <c r="DD221" s="228"/>
      <c r="DE221" s="228"/>
      <c r="DF221" s="228"/>
      <c r="DG221" s="228"/>
      <c r="DH221" s="228"/>
      <c r="DI221" s="228"/>
      <c r="DJ221" s="228"/>
      <c r="DK221" s="228"/>
      <c r="DL221" s="228"/>
      <c r="DM221" s="228"/>
      <c r="DN221" s="228"/>
      <c r="DO221" s="228"/>
      <c r="DP221" s="228"/>
      <c r="DQ221" s="228"/>
      <c r="DR221" s="228"/>
      <c r="DS221" s="228"/>
      <c r="DT221" s="228"/>
      <c r="DU221" s="228"/>
      <c r="DV221" s="228"/>
      <c r="DW221" s="228"/>
      <c r="DX221" s="228"/>
      <c r="DY221" s="228"/>
      <c r="DZ221" s="228"/>
      <c r="EA221" s="228"/>
      <c r="EB221" s="228"/>
    </row>
    <row r="222" spans="1:132" ht="15.75" customHeight="1" x14ac:dyDescent="0.25">
      <c r="A222" s="228"/>
      <c r="B222" s="228"/>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228"/>
      <c r="AE222" s="228"/>
      <c r="AF222" s="228"/>
      <c r="AG222" s="228"/>
      <c r="AH222" s="228"/>
      <c r="AI222" s="228"/>
      <c r="AJ222" s="228"/>
      <c r="AK222" s="228"/>
      <c r="AL222" s="228"/>
      <c r="AM222" s="228"/>
      <c r="AN222" s="228"/>
      <c r="AO222" s="228"/>
      <c r="AP222" s="228"/>
      <c r="AQ222" s="228"/>
      <c r="AR222" s="228"/>
      <c r="AS222" s="228"/>
      <c r="AT222" s="228"/>
      <c r="AU222" s="228"/>
      <c r="AV222" s="228"/>
      <c r="AW222" s="228"/>
      <c r="AX222" s="228"/>
      <c r="AY222" s="228"/>
      <c r="AZ222" s="228"/>
      <c r="BA222" s="228"/>
      <c r="BB222" s="228"/>
      <c r="BC222" s="228"/>
      <c r="BD222" s="228"/>
      <c r="BE222" s="228"/>
      <c r="BF222" s="228"/>
      <c r="BG222" s="228"/>
      <c r="BH222" s="228"/>
      <c r="BI222" s="228"/>
      <c r="BJ222" s="228"/>
      <c r="BK222" s="228"/>
      <c r="BL222" s="228"/>
      <c r="BM222" s="228"/>
      <c r="BN222" s="228"/>
      <c r="BO222" s="228"/>
      <c r="BP222" s="228"/>
      <c r="BQ222" s="228"/>
      <c r="BR222" s="228"/>
      <c r="BS222" s="228"/>
      <c r="BT222" s="228"/>
      <c r="BU222" s="228"/>
      <c r="BV222" s="228"/>
      <c r="BW222" s="228"/>
      <c r="BX222" s="228"/>
      <c r="BY222" s="228"/>
      <c r="BZ222" s="228"/>
      <c r="CA222" s="228"/>
      <c r="CB222" s="228"/>
      <c r="CC222" s="228"/>
      <c r="CD222" s="228"/>
      <c r="CE222" s="228"/>
      <c r="CF222" s="228"/>
      <c r="CG222" s="228"/>
      <c r="CH222" s="228"/>
      <c r="CI222" s="228"/>
      <c r="CJ222" s="228"/>
      <c r="CK222" s="228"/>
      <c r="CL222" s="228"/>
      <c r="CM222" s="228"/>
      <c r="CN222" s="228"/>
      <c r="CO222" s="228"/>
      <c r="CP222" s="228"/>
      <c r="CQ222" s="228"/>
      <c r="CR222" s="228"/>
      <c r="CS222" s="228"/>
      <c r="CT222" s="228"/>
      <c r="CU222" s="228"/>
      <c r="CV222" s="228"/>
      <c r="CW222" s="228"/>
      <c r="CX222" s="228"/>
      <c r="CY222" s="228"/>
      <c r="CZ222" s="228"/>
      <c r="DA222" s="228"/>
      <c r="DB222" s="228"/>
      <c r="DC222" s="228"/>
      <c r="DD222" s="228"/>
      <c r="DE222" s="228"/>
      <c r="DF222" s="228"/>
      <c r="DG222" s="228"/>
      <c r="DH222" s="228"/>
      <c r="DI222" s="228"/>
      <c r="DJ222" s="228"/>
      <c r="DK222" s="228"/>
      <c r="DL222" s="228"/>
      <c r="DM222" s="228"/>
      <c r="DN222" s="228"/>
      <c r="DO222" s="228"/>
      <c r="DP222" s="228"/>
      <c r="DQ222" s="228"/>
      <c r="DR222" s="228"/>
      <c r="DS222" s="228"/>
      <c r="DT222" s="228"/>
      <c r="DU222" s="228"/>
      <c r="DV222" s="228"/>
      <c r="DW222" s="228"/>
      <c r="DX222" s="228"/>
      <c r="DY222" s="228"/>
      <c r="DZ222" s="228"/>
      <c r="EA222" s="228"/>
      <c r="EB222" s="228"/>
    </row>
    <row r="223" spans="1:132" ht="15.75" customHeight="1" x14ac:dyDescent="0.25">
      <c r="A223" s="228"/>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c r="AA223" s="228"/>
      <c r="AB223" s="228"/>
      <c r="AC223" s="228"/>
      <c r="AD223" s="228"/>
      <c r="AE223" s="228"/>
      <c r="AF223" s="228"/>
      <c r="AG223" s="228"/>
      <c r="AH223" s="228"/>
      <c r="AI223" s="228"/>
      <c r="AJ223" s="228"/>
      <c r="AK223" s="228"/>
      <c r="AL223" s="228"/>
      <c r="AM223" s="228"/>
      <c r="AN223" s="228"/>
      <c r="AO223" s="228"/>
      <c r="AP223" s="228"/>
      <c r="AQ223" s="228"/>
      <c r="AR223" s="228"/>
      <c r="AS223" s="228"/>
      <c r="AT223" s="228"/>
      <c r="AU223" s="228"/>
      <c r="AV223" s="228"/>
      <c r="AW223" s="228"/>
      <c r="AX223" s="228"/>
      <c r="AY223" s="228"/>
      <c r="AZ223" s="228"/>
      <c r="BA223" s="228"/>
      <c r="BB223" s="228"/>
      <c r="BC223" s="228"/>
      <c r="BD223" s="228"/>
      <c r="BE223" s="228"/>
      <c r="BF223" s="228"/>
      <c r="BG223" s="228"/>
      <c r="BH223" s="228"/>
      <c r="BI223" s="228"/>
      <c r="BJ223" s="228"/>
      <c r="BK223" s="228"/>
      <c r="BL223" s="228"/>
      <c r="BM223" s="228"/>
      <c r="BN223" s="228"/>
      <c r="BO223" s="228"/>
      <c r="BP223" s="228"/>
      <c r="BQ223" s="228"/>
      <c r="BR223" s="228"/>
      <c r="BS223" s="228"/>
      <c r="BT223" s="228"/>
      <c r="BU223" s="228"/>
      <c r="BV223" s="228"/>
      <c r="BW223" s="228"/>
      <c r="BX223" s="228"/>
      <c r="BY223" s="228"/>
      <c r="BZ223" s="228"/>
      <c r="CA223" s="228"/>
      <c r="CB223" s="228"/>
      <c r="CC223" s="228"/>
      <c r="CD223" s="228"/>
      <c r="CE223" s="228"/>
      <c r="CF223" s="228"/>
      <c r="CG223" s="228"/>
      <c r="CH223" s="228"/>
      <c r="CI223" s="228"/>
      <c r="CJ223" s="228"/>
      <c r="CK223" s="228"/>
      <c r="CL223" s="228"/>
      <c r="CM223" s="228"/>
      <c r="CN223" s="228"/>
      <c r="CO223" s="228"/>
      <c r="CP223" s="228"/>
      <c r="CQ223" s="228"/>
      <c r="CR223" s="228"/>
      <c r="CS223" s="228"/>
      <c r="CT223" s="228"/>
      <c r="CU223" s="228"/>
      <c r="CV223" s="228"/>
      <c r="CW223" s="228"/>
      <c r="CX223" s="228"/>
      <c r="CY223" s="228"/>
      <c r="CZ223" s="228"/>
      <c r="DA223" s="228"/>
      <c r="DB223" s="228"/>
      <c r="DC223" s="228"/>
      <c r="DD223" s="228"/>
      <c r="DE223" s="228"/>
      <c r="DF223" s="228"/>
      <c r="DG223" s="228"/>
      <c r="DH223" s="228"/>
      <c r="DI223" s="228"/>
      <c r="DJ223" s="228"/>
      <c r="DK223" s="228"/>
      <c r="DL223" s="228"/>
      <c r="DM223" s="228"/>
      <c r="DN223" s="228"/>
      <c r="DO223" s="228"/>
      <c r="DP223" s="228"/>
      <c r="DQ223" s="228"/>
      <c r="DR223" s="228"/>
      <c r="DS223" s="228"/>
      <c r="DT223" s="228"/>
      <c r="DU223" s="228"/>
      <c r="DV223" s="228"/>
      <c r="DW223" s="228"/>
      <c r="DX223" s="228"/>
      <c r="DY223" s="228"/>
      <c r="DZ223" s="228"/>
      <c r="EA223" s="228"/>
      <c r="EB223" s="228"/>
    </row>
    <row r="224" spans="1:132" ht="15.75" customHeight="1" x14ac:dyDescent="0.25">
      <c r="A224" s="228"/>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c r="AG224" s="228"/>
      <c r="AH224" s="228"/>
      <c r="AI224" s="228"/>
      <c r="AJ224" s="228"/>
      <c r="AK224" s="228"/>
      <c r="AL224" s="228"/>
      <c r="AM224" s="228"/>
      <c r="AN224" s="228"/>
      <c r="AO224" s="228"/>
      <c r="AP224" s="228"/>
      <c r="AQ224" s="228"/>
      <c r="AR224" s="228"/>
      <c r="AS224" s="228"/>
      <c r="AT224" s="228"/>
      <c r="AU224" s="228"/>
      <c r="AV224" s="228"/>
      <c r="AW224" s="228"/>
      <c r="AX224" s="228"/>
      <c r="AY224" s="228"/>
      <c r="AZ224" s="228"/>
      <c r="BA224" s="228"/>
      <c r="BB224" s="228"/>
      <c r="BC224" s="228"/>
      <c r="BD224" s="228"/>
      <c r="BE224" s="228"/>
      <c r="BF224" s="228"/>
      <c r="BG224" s="228"/>
      <c r="BH224" s="228"/>
      <c r="BI224" s="228"/>
      <c r="BJ224" s="228"/>
      <c r="BK224" s="228"/>
      <c r="BL224" s="228"/>
      <c r="BM224" s="228"/>
      <c r="BN224" s="228"/>
      <c r="BO224" s="228"/>
      <c r="BP224" s="228"/>
      <c r="BQ224" s="228"/>
      <c r="BR224" s="228"/>
      <c r="BS224" s="228"/>
      <c r="BT224" s="228"/>
      <c r="BU224" s="228"/>
      <c r="BV224" s="228"/>
      <c r="BW224" s="228"/>
      <c r="BX224" s="228"/>
      <c r="BY224" s="228"/>
      <c r="BZ224" s="228"/>
      <c r="CA224" s="228"/>
      <c r="CB224" s="228"/>
      <c r="CC224" s="228"/>
      <c r="CD224" s="228"/>
      <c r="CE224" s="228"/>
      <c r="CF224" s="228"/>
      <c r="CG224" s="228"/>
      <c r="CH224" s="228"/>
      <c r="CI224" s="228"/>
      <c r="CJ224" s="228"/>
      <c r="CK224" s="228"/>
      <c r="CL224" s="228"/>
      <c r="CM224" s="228"/>
      <c r="CN224" s="228"/>
      <c r="CO224" s="228"/>
      <c r="CP224" s="228"/>
      <c r="CQ224" s="228"/>
      <c r="CR224" s="228"/>
      <c r="CS224" s="228"/>
      <c r="CT224" s="228"/>
      <c r="CU224" s="228"/>
      <c r="CV224" s="228"/>
      <c r="CW224" s="228"/>
      <c r="CX224" s="228"/>
      <c r="CY224" s="228"/>
      <c r="CZ224" s="228"/>
      <c r="DA224" s="228"/>
      <c r="DB224" s="228"/>
      <c r="DC224" s="228"/>
      <c r="DD224" s="228"/>
      <c r="DE224" s="228"/>
      <c r="DF224" s="228"/>
      <c r="DG224" s="228"/>
      <c r="DH224" s="228"/>
      <c r="DI224" s="228"/>
      <c r="DJ224" s="228"/>
      <c r="DK224" s="228"/>
      <c r="DL224" s="228"/>
      <c r="DM224" s="228"/>
      <c r="DN224" s="228"/>
      <c r="DO224" s="228"/>
      <c r="DP224" s="228"/>
      <c r="DQ224" s="228"/>
      <c r="DR224" s="228"/>
      <c r="DS224" s="228"/>
      <c r="DT224" s="228"/>
      <c r="DU224" s="228"/>
      <c r="DV224" s="228"/>
      <c r="DW224" s="228"/>
      <c r="DX224" s="228"/>
      <c r="DY224" s="228"/>
      <c r="DZ224" s="228"/>
      <c r="EA224" s="228"/>
      <c r="EB224" s="228"/>
    </row>
    <row r="225" spans="1:132" ht="15.75" customHeight="1" x14ac:dyDescent="0.25">
      <c r="A225" s="228"/>
      <c r="B225" s="228"/>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E225" s="228"/>
      <c r="AF225" s="228"/>
      <c r="AG225" s="228"/>
      <c r="AH225" s="228"/>
      <c r="AI225" s="228"/>
      <c r="AJ225" s="228"/>
      <c r="AK225" s="228"/>
      <c r="AL225" s="228"/>
      <c r="AM225" s="228"/>
      <c r="AN225" s="228"/>
      <c r="AO225" s="228"/>
      <c r="AP225" s="228"/>
      <c r="AQ225" s="228"/>
      <c r="AR225" s="228"/>
      <c r="AS225" s="228"/>
      <c r="AT225" s="228"/>
      <c r="AU225" s="228"/>
      <c r="AV225" s="228"/>
      <c r="AW225" s="228"/>
      <c r="AX225" s="228"/>
      <c r="AY225" s="228"/>
      <c r="AZ225" s="228"/>
      <c r="BA225" s="228"/>
      <c r="BB225" s="228"/>
      <c r="BC225" s="228"/>
      <c r="BD225" s="228"/>
      <c r="BE225" s="228"/>
      <c r="BF225" s="228"/>
      <c r="BG225" s="228"/>
      <c r="BH225" s="228"/>
      <c r="BI225" s="228"/>
      <c r="BJ225" s="228"/>
      <c r="BK225" s="228"/>
      <c r="BL225" s="228"/>
      <c r="BM225" s="228"/>
      <c r="BN225" s="228"/>
      <c r="BO225" s="228"/>
      <c r="BP225" s="228"/>
      <c r="BQ225" s="228"/>
      <c r="BR225" s="228"/>
      <c r="BS225" s="228"/>
      <c r="BT225" s="228"/>
      <c r="BU225" s="228"/>
      <c r="BV225" s="228"/>
      <c r="BW225" s="228"/>
      <c r="BX225" s="228"/>
      <c r="BY225" s="228"/>
      <c r="BZ225" s="228"/>
      <c r="CA225" s="228"/>
      <c r="CB225" s="228"/>
      <c r="CC225" s="228"/>
      <c r="CD225" s="228"/>
      <c r="CE225" s="228"/>
      <c r="CF225" s="228"/>
      <c r="CG225" s="228"/>
      <c r="CH225" s="228"/>
      <c r="CI225" s="228"/>
      <c r="CJ225" s="228"/>
      <c r="CK225" s="228"/>
      <c r="CL225" s="228"/>
      <c r="CM225" s="228"/>
      <c r="CN225" s="228"/>
      <c r="CO225" s="228"/>
      <c r="CP225" s="228"/>
      <c r="CQ225" s="228"/>
      <c r="CR225" s="228"/>
      <c r="CS225" s="228"/>
      <c r="CT225" s="228"/>
      <c r="CU225" s="228"/>
      <c r="CV225" s="228"/>
      <c r="CW225" s="228"/>
      <c r="CX225" s="228"/>
      <c r="CY225" s="228"/>
      <c r="CZ225" s="228"/>
      <c r="DA225" s="228"/>
      <c r="DB225" s="228"/>
      <c r="DC225" s="228"/>
      <c r="DD225" s="228"/>
      <c r="DE225" s="228"/>
      <c r="DF225" s="228"/>
      <c r="DG225" s="228"/>
      <c r="DH225" s="228"/>
      <c r="DI225" s="228"/>
      <c r="DJ225" s="228"/>
      <c r="DK225" s="228"/>
      <c r="DL225" s="228"/>
      <c r="DM225" s="228"/>
      <c r="DN225" s="228"/>
      <c r="DO225" s="228"/>
      <c r="DP225" s="228"/>
      <c r="DQ225" s="228"/>
      <c r="DR225" s="228"/>
      <c r="DS225" s="228"/>
      <c r="DT225" s="228"/>
      <c r="DU225" s="228"/>
      <c r="DV225" s="228"/>
      <c r="DW225" s="228"/>
      <c r="DX225" s="228"/>
      <c r="DY225" s="228"/>
      <c r="DZ225" s="228"/>
      <c r="EA225" s="228"/>
      <c r="EB225" s="228"/>
    </row>
    <row r="226" spans="1:132" ht="15.75" customHeight="1" x14ac:dyDescent="0.25">
      <c r="A226" s="228"/>
      <c r="B226" s="228"/>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c r="AG226" s="228"/>
      <c r="AH226" s="228"/>
      <c r="AI226" s="228"/>
      <c r="AJ226" s="228"/>
      <c r="AK226" s="228"/>
      <c r="AL226" s="228"/>
      <c r="AM226" s="228"/>
      <c r="AN226" s="228"/>
      <c r="AO226" s="228"/>
      <c r="AP226" s="228"/>
      <c r="AQ226" s="228"/>
      <c r="AR226" s="228"/>
      <c r="AS226" s="228"/>
      <c r="AT226" s="228"/>
      <c r="AU226" s="228"/>
      <c r="AV226" s="228"/>
      <c r="AW226" s="228"/>
      <c r="AX226" s="228"/>
      <c r="AY226" s="228"/>
      <c r="AZ226" s="228"/>
      <c r="BA226" s="228"/>
      <c r="BB226" s="228"/>
      <c r="BC226" s="228"/>
      <c r="BD226" s="228"/>
      <c r="BE226" s="228"/>
      <c r="BF226" s="228"/>
      <c r="BG226" s="228"/>
      <c r="BH226" s="228"/>
      <c r="BI226" s="228"/>
      <c r="BJ226" s="228"/>
      <c r="BK226" s="228"/>
      <c r="BL226" s="228"/>
      <c r="BM226" s="228"/>
      <c r="BN226" s="228"/>
      <c r="BO226" s="228"/>
      <c r="BP226" s="228"/>
      <c r="BQ226" s="228"/>
      <c r="BR226" s="228"/>
      <c r="BS226" s="228"/>
      <c r="BT226" s="228"/>
      <c r="BU226" s="228"/>
      <c r="BV226" s="228"/>
      <c r="BW226" s="228"/>
      <c r="BX226" s="228"/>
      <c r="BY226" s="228"/>
      <c r="BZ226" s="228"/>
      <c r="CA226" s="228"/>
      <c r="CB226" s="228"/>
      <c r="CC226" s="228"/>
      <c r="CD226" s="228"/>
      <c r="CE226" s="228"/>
      <c r="CF226" s="228"/>
      <c r="CG226" s="228"/>
      <c r="CH226" s="228"/>
      <c r="CI226" s="228"/>
      <c r="CJ226" s="228"/>
      <c r="CK226" s="228"/>
      <c r="CL226" s="228"/>
      <c r="CM226" s="228"/>
      <c r="CN226" s="228"/>
      <c r="CO226" s="228"/>
      <c r="CP226" s="228"/>
      <c r="CQ226" s="228"/>
      <c r="CR226" s="228"/>
      <c r="CS226" s="228"/>
      <c r="CT226" s="228"/>
      <c r="CU226" s="228"/>
      <c r="CV226" s="228"/>
      <c r="CW226" s="228"/>
      <c r="CX226" s="228"/>
      <c r="CY226" s="228"/>
      <c r="CZ226" s="228"/>
      <c r="DA226" s="228"/>
      <c r="DB226" s="228"/>
      <c r="DC226" s="228"/>
      <c r="DD226" s="228"/>
      <c r="DE226" s="228"/>
      <c r="DF226" s="228"/>
      <c r="DG226" s="228"/>
      <c r="DH226" s="228"/>
      <c r="DI226" s="228"/>
      <c r="DJ226" s="228"/>
      <c r="DK226" s="228"/>
      <c r="DL226" s="228"/>
      <c r="DM226" s="228"/>
      <c r="DN226" s="228"/>
      <c r="DO226" s="228"/>
      <c r="DP226" s="228"/>
      <c r="DQ226" s="228"/>
      <c r="DR226" s="228"/>
      <c r="DS226" s="228"/>
      <c r="DT226" s="228"/>
      <c r="DU226" s="228"/>
      <c r="DV226" s="228"/>
      <c r="DW226" s="228"/>
      <c r="DX226" s="228"/>
      <c r="DY226" s="228"/>
      <c r="DZ226" s="228"/>
      <c r="EA226" s="228"/>
      <c r="EB226" s="228"/>
    </row>
    <row r="227" spans="1:132" ht="15.75" customHeight="1" x14ac:dyDescent="0.25">
      <c r="A227" s="228"/>
      <c r="B227" s="228"/>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E227" s="228"/>
      <c r="AF227" s="228"/>
      <c r="AG227" s="228"/>
      <c r="AH227" s="228"/>
      <c r="AI227" s="228"/>
      <c r="AJ227" s="228"/>
      <c r="AK227" s="228"/>
      <c r="AL227" s="228"/>
      <c r="AM227" s="228"/>
      <c r="AN227" s="228"/>
      <c r="AO227" s="228"/>
      <c r="AP227" s="228"/>
      <c r="AQ227" s="228"/>
      <c r="AR227" s="228"/>
      <c r="AS227" s="228"/>
      <c r="AT227" s="228"/>
      <c r="AU227" s="228"/>
      <c r="AV227" s="228"/>
      <c r="AW227" s="228"/>
      <c r="AX227" s="228"/>
      <c r="AY227" s="228"/>
      <c r="AZ227" s="228"/>
      <c r="BA227" s="228"/>
      <c r="BB227" s="228"/>
      <c r="BC227" s="228"/>
      <c r="BD227" s="228"/>
      <c r="BE227" s="228"/>
      <c r="BF227" s="228"/>
      <c r="BG227" s="228"/>
      <c r="BH227" s="228"/>
      <c r="BI227" s="228"/>
      <c r="BJ227" s="228"/>
      <c r="BK227" s="228"/>
      <c r="BL227" s="228"/>
      <c r="BM227" s="228"/>
      <c r="BN227" s="228"/>
      <c r="BO227" s="228"/>
      <c r="BP227" s="228"/>
      <c r="BQ227" s="228"/>
      <c r="BR227" s="228"/>
      <c r="BS227" s="228"/>
      <c r="BT227" s="228"/>
      <c r="BU227" s="228"/>
      <c r="BV227" s="228"/>
      <c r="BW227" s="228"/>
      <c r="BX227" s="228"/>
      <c r="BY227" s="228"/>
      <c r="BZ227" s="228"/>
      <c r="CA227" s="228"/>
      <c r="CB227" s="228"/>
      <c r="CC227" s="228"/>
      <c r="CD227" s="228"/>
      <c r="CE227" s="228"/>
      <c r="CF227" s="228"/>
      <c r="CG227" s="228"/>
      <c r="CH227" s="228"/>
      <c r="CI227" s="228"/>
      <c r="CJ227" s="228"/>
      <c r="CK227" s="228"/>
      <c r="CL227" s="228"/>
      <c r="CM227" s="228"/>
      <c r="CN227" s="228"/>
      <c r="CO227" s="228"/>
      <c r="CP227" s="228"/>
      <c r="CQ227" s="228"/>
      <c r="CR227" s="228"/>
      <c r="CS227" s="228"/>
      <c r="CT227" s="228"/>
      <c r="CU227" s="228"/>
      <c r="CV227" s="228"/>
      <c r="CW227" s="228"/>
      <c r="CX227" s="228"/>
      <c r="CY227" s="228"/>
      <c r="CZ227" s="228"/>
      <c r="DA227" s="228"/>
      <c r="DB227" s="228"/>
      <c r="DC227" s="228"/>
      <c r="DD227" s="228"/>
      <c r="DE227" s="228"/>
      <c r="DF227" s="228"/>
      <c r="DG227" s="228"/>
      <c r="DH227" s="228"/>
      <c r="DI227" s="228"/>
      <c r="DJ227" s="228"/>
      <c r="DK227" s="228"/>
      <c r="DL227" s="228"/>
      <c r="DM227" s="228"/>
      <c r="DN227" s="228"/>
      <c r="DO227" s="228"/>
      <c r="DP227" s="228"/>
      <c r="DQ227" s="228"/>
      <c r="DR227" s="228"/>
      <c r="DS227" s="228"/>
      <c r="DT227" s="228"/>
      <c r="DU227" s="228"/>
      <c r="DV227" s="228"/>
      <c r="DW227" s="228"/>
      <c r="DX227" s="228"/>
      <c r="DY227" s="228"/>
      <c r="DZ227" s="228"/>
      <c r="EA227" s="228"/>
      <c r="EB227" s="228"/>
    </row>
    <row r="228" spans="1:132" ht="15.75" customHeight="1" x14ac:dyDescent="0.25">
      <c r="A228" s="228"/>
      <c r="B228" s="228"/>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c r="AA228" s="228"/>
      <c r="AB228" s="228"/>
      <c r="AC228" s="228"/>
      <c r="AD228" s="228"/>
      <c r="AE228" s="228"/>
      <c r="AF228" s="228"/>
      <c r="AG228" s="228"/>
      <c r="AH228" s="228"/>
      <c r="AI228" s="228"/>
      <c r="AJ228" s="228"/>
      <c r="AK228" s="228"/>
      <c r="AL228" s="228"/>
      <c r="AM228" s="228"/>
      <c r="AN228" s="228"/>
      <c r="AO228" s="228"/>
      <c r="AP228" s="228"/>
      <c r="AQ228" s="228"/>
      <c r="AR228" s="228"/>
      <c r="AS228" s="228"/>
      <c r="AT228" s="228"/>
      <c r="AU228" s="228"/>
      <c r="AV228" s="228"/>
      <c r="AW228" s="228"/>
      <c r="AX228" s="228"/>
      <c r="AY228" s="228"/>
      <c r="AZ228" s="228"/>
      <c r="BA228" s="228"/>
      <c r="BB228" s="228"/>
      <c r="BC228" s="228"/>
      <c r="BD228" s="228"/>
      <c r="BE228" s="228"/>
      <c r="BF228" s="228"/>
      <c r="BG228" s="228"/>
      <c r="BH228" s="228"/>
      <c r="BI228" s="228"/>
      <c r="BJ228" s="228"/>
      <c r="BK228" s="228"/>
      <c r="BL228" s="228"/>
      <c r="BM228" s="228"/>
      <c r="BN228" s="228"/>
      <c r="BO228" s="228"/>
      <c r="BP228" s="228"/>
      <c r="BQ228" s="228"/>
      <c r="BR228" s="228"/>
      <c r="BS228" s="228"/>
      <c r="BT228" s="228"/>
      <c r="BU228" s="228"/>
      <c r="BV228" s="228"/>
      <c r="BW228" s="228"/>
      <c r="BX228" s="228"/>
      <c r="BY228" s="228"/>
      <c r="BZ228" s="228"/>
      <c r="CA228" s="228"/>
      <c r="CB228" s="228"/>
      <c r="CC228" s="228"/>
      <c r="CD228" s="228"/>
      <c r="CE228" s="228"/>
      <c r="CF228" s="228"/>
      <c r="CG228" s="228"/>
      <c r="CH228" s="228"/>
      <c r="CI228" s="228"/>
      <c r="CJ228" s="228"/>
      <c r="CK228" s="228"/>
      <c r="CL228" s="228"/>
      <c r="CM228" s="228"/>
      <c r="CN228" s="228"/>
      <c r="CO228" s="228"/>
      <c r="CP228" s="228"/>
      <c r="CQ228" s="228"/>
      <c r="CR228" s="228"/>
      <c r="CS228" s="228"/>
      <c r="CT228" s="228"/>
      <c r="CU228" s="228"/>
      <c r="CV228" s="228"/>
      <c r="CW228" s="228"/>
      <c r="CX228" s="228"/>
      <c r="CY228" s="228"/>
      <c r="CZ228" s="228"/>
      <c r="DA228" s="228"/>
      <c r="DB228" s="228"/>
      <c r="DC228" s="228"/>
      <c r="DD228" s="228"/>
      <c r="DE228" s="228"/>
      <c r="DF228" s="228"/>
      <c r="DG228" s="228"/>
      <c r="DH228" s="228"/>
      <c r="DI228" s="228"/>
      <c r="DJ228" s="228"/>
      <c r="DK228" s="228"/>
      <c r="DL228" s="228"/>
      <c r="DM228" s="228"/>
      <c r="DN228" s="228"/>
      <c r="DO228" s="228"/>
      <c r="DP228" s="228"/>
      <c r="DQ228" s="228"/>
      <c r="DR228" s="228"/>
      <c r="DS228" s="228"/>
      <c r="DT228" s="228"/>
      <c r="DU228" s="228"/>
      <c r="DV228" s="228"/>
      <c r="DW228" s="228"/>
      <c r="DX228" s="228"/>
      <c r="DY228" s="228"/>
      <c r="DZ228" s="228"/>
      <c r="EA228" s="228"/>
      <c r="EB228" s="228"/>
    </row>
    <row r="229" spans="1:132" ht="15.75" customHeight="1" x14ac:dyDescent="0.25">
      <c r="A229" s="228"/>
      <c r="B229" s="228"/>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c r="AA229" s="228"/>
      <c r="AB229" s="228"/>
      <c r="AC229" s="228"/>
      <c r="AD229" s="228"/>
      <c r="AE229" s="228"/>
      <c r="AF229" s="228"/>
      <c r="AG229" s="228"/>
      <c r="AH229" s="228"/>
      <c r="AI229" s="228"/>
      <c r="AJ229" s="228"/>
      <c r="AK229" s="228"/>
      <c r="AL229" s="228"/>
      <c r="AM229" s="228"/>
      <c r="AN229" s="228"/>
      <c r="AO229" s="228"/>
      <c r="AP229" s="228"/>
      <c r="AQ229" s="228"/>
      <c r="AR229" s="228"/>
      <c r="AS229" s="228"/>
      <c r="AT229" s="228"/>
      <c r="AU229" s="228"/>
      <c r="AV229" s="228"/>
      <c r="AW229" s="228"/>
      <c r="AX229" s="228"/>
      <c r="AY229" s="228"/>
      <c r="AZ229" s="228"/>
      <c r="BA229" s="228"/>
      <c r="BB229" s="228"/>
      <c r="BC229" s="228"/>
      <c r="BD229" s="228"/>
      <c r="BE229" s="228"/>
      <c r="BF229" s="228"/>
      <c r="BG229" s="228"/>
      <c r="BH229" s="228"/>
      <c r="BI229" s="228"/>
      <c r="BJ229" s="228"/>
      <c r="BK229" s="228"/>
      <c r="BL229" s="228"/>
      <c r="BM229" s="228"/>
      <c r="BN229" s="228"/>
      <c r="BO229" s="228"/>
      <c r="BP229" s="228"/>
      <c r="BQ229" s="228"/>
      <c r="BR229" s="228"/>
      <c r="BS229" s="228"/>
      <c r="BT229" s="228"/>
      <c r="BU229" s="228"/>
      <c r="BV229" s="228"/>
      <c r="BW229" s="228"/>
      <c r="BX229" s="228"/>
      <c r="BY229" s="228"/>
      <c r="BZ229" s="228"/>
      <c r="CA229" s="228"/>
      <c r="CB229" s="228"/>
      <c r="CC229" s="228"/>
      <c r="CD229" s="228"/>
      <c r="CE229" s="228"/>
      <c r="CF229" s="228"/>
      <c r="CG229" s="228"/>
      <c r="CH229" s="228"/>
      <c r="CI229" s="228"/>
      <c r="CJ229" s="228"/>
      <c r="CK229" s="228"/>
      <c r="CL229" s="228"/>
      <c r="CM229" s="228"/>
      <c r="CN229" s="228"/>
      <c r="CO229" s="228"/>
      <c r="CP229" s="228"/>
      <c r="CQ229" s="228"/>
      <c r="CR229" s="228"/>
      <c r="CS229" s="228"/>
      <c r="CT229" s="228"/>
      <c r="CU229" s="228"/>
      <c r="CV229" s="228"/>
      <c r="CW229" s="228"/>
      <c r="CX229" s="228"/>
      <c r="CY229" s="228"/>
      <c r="CZ229" s="228"/>
      <c r="DA229" s="228"/>
      <c r="DB229" s="228"/>
      <c r="DC229" s="228"/>
      <c r="DD229" s="228"/>
      <c r="DE229" s="228"/>
      <c r="DF229" s="228"/>
      <c r="DG229" s="228"/>
      <c r="DH229" s="228"/>
      <c r="DI229" s="228"/>
      <c r="DJ229" s="228"/>
      <c r="DK229" s="228"/>
      <c r="DL229" s="228"/>
      <c r="DM229" s="228"/>
      <c r="DN229" s="228"/>
      <c r="DO229" s="228"/>
      <c r="DP229" s="228"/>
      <c r="DQ229" s="228"/>
      <c r="DR229" s="228"/>
      <c r="DS229" s="228"/>
      <c r="DT229" s="228"/>
      <c r="DU229" s="228"/>
      <c r="DV229" s="228"/>
      <c r="DW229" s="228"/>
      <c r="DX229" s="228"/>
      <c r="DY229" s="228"/>
      <c r="DZ229" s="228"/>
      <c r="EA229" s="228"/>
      <c r="EB229" s="228"/>
    </row>
    <row r="230" spans="1:132" ht="15.75" customHeight="1" x14ac:dyDescent="0.25">
      <c r="A230" s="228"/>
      <c r="B230" s="228"/>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c r="AE230" s="228"/>
      <c r="AF230" s="228"/>
      <c r="AG230" s="228"/>
      <c r="AH230" s="228"/>
      <c r="AI230" s="228"/>
      <c r="AJ230" s="228"/>
      <c r="AK230" s="228"/>
      <c r="AL230" s="228"/>
      <c r="AM230" s="228"/>
      <c r="AN230" s="228"/>
      <c r="AO230" s="228"/>
      <c r="AP230" s="228"/>
      <c r="AQ230" s="228"/>
      <c r="AR230" s="228"/>
      <c r="AS230" s="228"/>
      <c r="AT230" s="228"/>
      <c r="AU230" s="228"/>
      <c r="AV230" s="228"/>
      <c r="AW230" s="228"/>
      <c r="AX230" s="228"/>
      <c r="AY230" s="228"/>
      <c r="AZ230" s="228"/>
      <c r="BA230" s="228"/>
      <c r="BB230" s="228"/>
      <c r="BC230" s="228"/>
      <c r="BD230" s="228"/>
      <c r="BE230" s="228"/>
      <c r="BF230" s="228"/>
      <c r="BG230" s="228"/>
      <c r="BH230" s="228"/>
      <c r="BI230" s="228"/>
      <c r="BJ230" s="228"/>
      <c r="BK230" s="228"/>
      <c r="BL230" s="228"/>
      <c r="BM230" s="228"/>
      <c r="BN230" s="228"/>
      <c r="BO230" s="228"/>
      <c r="BP230" s="228"/>
      <c r="BQ230" s="228"/>
      <c r="BR230" s="228"/>
      <c r="BS230" s="228"/>
      <c r="BT230" s="228"/>
      <c r="BU230" s="228"/>
      <c r="BV230" s="228"/>
      <c r="BW230" s="228"/>
      <c r="BX230" s="228"/>
      <c r="BY230" s="228"/>
      <c r="BZ230" s="228"/>
      <c r="CA230" s="228"/>
      <c r="CB230" s="228"/>
      <c r="CC230" s="228"/>
      <c r="CD230" s="228"/>
      <c r="CE230" s="228"/>
      <c r="CF230" s="228"/>
      <c r="CG230" s="228"/>
      <c r="CH230" s="228"/>
      <c r="CI230" s="228"/>
      <c r="CJ230" s="228"/>
      <c r="CK230" s="228"/>
      <c r="CL230" s="228"/>
      <c r="CM230" s="228"/>
      <c r="CN230" s="228"/>
      <c r="CO230" s="228"/>
      <c r="CP230" s="228"/>
      <c r="CQ230" s="228"/>
      <c r="CR230" s="228"/>
      <c r="CS230" s="228"/>
      <c r="CT230" s="228"/>
      <c r="CU230" s="228"/>
      <c r="CV230" s="228"/>
      <c r="CW230" s="228"/>
      <c r="CX230" s="228"/>
      <c r="CY230" s="228"/>
      <c r="CZ230" s="228"/>
      <c r="DA230" s="228"/>
      <c r="DB230" s="228"/>
      <c r="DC230" s="228"/>
      <c r="DD230" s="228"/>
      <c r="DE230" s="228"/>
      <c r="DF230" s="228"/>
      <c r="DG230" s="228"/>
      <c r="DH230" s="228"/>
      <c r="DI230" s="228"/>
      <c r="DJ230" s="228"/>
      <c r="DK230" s="228"/>
      <c r="DL230" s="228"/>
      <c r="DM230" s="228"/>
      <c r="DN230" s="228"/>
      <c r="DO230" s="228"/>
      <c r="DP230" s="228"/>
      <c r="DQ230" s="228"/>
      <c r="DR230" s="228"/>
      <c r="DS230" s="228"/>
      <c r="DT230" s="228"/>
      <c r="DU230" s="228"/>
      <c r="DV230" s="228"/>
      <c r="DW230" s="228"/>
      <c r="DX230" s="228"/>
      <c r="DY230" s="228"/>
      <c r="DZ230" s="228"/>
      <c r="EA230" s="228"/>
      <c r="EB230" s="228"/>
    </row>
    <row r="231" spans="1:132" ht="15.75" customHeight="1" x14ac:dyDescent="0.25">
      <c r="A231" s="228"/>
      <c r="B231" s="228"/>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8"/>
      <c r="AA231" s="228"/>
      <c r="AB231" s="228"/>
      <c r="AC231" s="228"/>
      <c r="AD231" s="228"/>
      <c r="AE231" s="228"/>
      <c r="AF231" s="228"/>
      <c r="AG231" s="228"/>
      <c r="AH231" s="228"/>
      <c r="AI231" s="228"/>
      <c r="AJ231" s="228"/>
      <c r="AK231" s="228"/>
      <c r="AL231" s="228"/>
      <c r="AM231" s="228"/>
      <c r="AN231" s="228"/>
      <c r="AO231" s="228"/>
      <c r="AP231" s="228"/>
      <c r="AQ231" s="228"/>
      <c r="AR231" s="228"/>
      <c r="AS231" s="228"/>
      <c r="AT231" s="228"/>
      <c r="AU231" s="228"/>
      <c r="AV231" s="228"/>
      <c r="AW231" s="228"/>
      <c r="AX231" s="228"/>
      <c r="AY231" s="228"/>
      <c r="AZ231" s="228"/>
      <c r="BA231" s="228"/>
      <c r="BB231" s="228"/>
      <c r="BC231" s="228"/>
      <c r="BD231" s="228"/>
      <c r="BE231" s="228"/>
      <c r="BF231" s="228"/>
      <c r="BG231" s="228"/>
      <c r="BH231" s="228"/>
      <c r="BI231" s="228"/>
      <c r="BJ231" s="228"/>
      <c r="BK231" s="228"/>
      <c r="BL231" s="228"/>
      <c r="BM231" s="228"/>
      <c r="BN231" s="228"/>
      <c r="BO231" s="228"/>
      <c r="BP231" s="228"/>
      <c r="BQ231" s="228"/>
      <c r="BR231" s="228"/>
      <c r="BS231" s="228"/>
      <c r="BT231" s="228"/>
      <c r="BU231" s="228"/>
      <c r="BV231" s="228"/>
      <c r="BW231" s="228"/>
      <c r="BX231" s="228"/>
      <c r="BY231" s="228"/>
      <c r="BZ231" s="228"/>
      <c r="CA231" s="228"/>
      <c r="CB231" s="228"/>
      <c r="CC231" s="228"/>
      <c r="CD231" s="228"/>
      <c r="CE231" s="228"/>
      <c r="CF231" s="228"/>
      <c r="CG231" s="228"/>
      <c r="CH231" s="228"/>
      <c r="CI231" s="228"/>
      <c r="CJ231" s="228"/>
      <c r="CK231" s="228"/>
      <c r="CL231" s="228"/>
      <c r="CM231" s="228"/>
      <c r="CN231" s="228"/>
      <c r="CO231" s="228"/>
      <c r="CP231" s="228"/>
      <c r="CQ231" s="228"/>
      <c r="CR231" s="228"/>
      <c r="CS231" s="228"/>
      <c r="CT231" s="228"/>
      <c r="CU231" s="228"/>
      <c r="CV231" s="228"/>
      <c r="CW231" s="228"/>
      <c r="CX231" s="228"/>
      <c r="CY231" s="228"/>
      <c r="CZ231" s="228"/>
      <c r="DA231" s="228"/>
      <c r="DB231" s="228"/>
      <c r="DC231" s="228"/>
      <c r="DD231" s="228"/>
      <c r="DE231" s="228"/>
      <c r="DF231" s="228"/>
      <c r="DG231" s="228"/>
      <c r="DH231" s="228"/>
      <c r="DI231" s="228"/>
      <c r="DJ231" s="228"/>
      <c r="DK231" s="228"/>
      <c r="DL231" s="228"/>
      <c r="DM231" s="228"/>
      <c r="DN231" s="228"/>
      <c r="DO231" s="228"/>
      <c r="DP231" s="228"/>
      <c r="DQ231" s="228"/>
      <c r="DR231" s="228"/>
      <c r="DS231" s="228"/>
      <c r="DT231" s="228"/>
      <c r="DU231" s="228"/>
      <c r="DV231" s="228"/>
      <c r="DW231" s="228"/>
      <c r="DX231" s="228"/>
      <c r="DY231" s="228"/>
      <c r="DZ231" s="228"/>
      <c r="EA231" s="228"/>
      <c r="EB231" s="228"/>
    </row>
    <row r="232" spans="1:132" ht="15.75" customHeight="1" x14ac:dyDescent="0.25">
      <c r="A232" s="228"/>
      <c r="B232" s="228"/>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c r="AG232" s="228"/>
      <c r="AH232" s="228"/>
      <c r="AI232" s="228"/>
      <c r="AJ232" s="228"/>
      <c r="AK232" s="228"/>
      <c r="AL232" s="228"/>
      <c r="AM232" s="228"/>
      <c r="AN232" s="228"/>
      <c r="AO232" s="228"/>
      <c r="AP232" s="228"/>
      <c r="AQ232" s="228"/>
      <c r="AR232" s="228"/>
      <c r="AS232" s="228"/>
      <c r="AT232" s="228"/>
      <c r="AU232" s="228"/>
      <c r="AV232" s="228"/>
      <c r="AW232" s="228"/>
      <c r="AX232" s="228"/>
      <c r="AY232" s="228"/>
      <c r="AZ232" s="228"/>
      <c r="BA232" s="228"/>
      <c r="BB232" s="228"/>
      <c r="BC232" s="228"/>
      <c r="BD232" s="228"/>
      <c r="BE232" s="228"/>
      <c r="BF232" s="228"/>
      <c r="BG232" s="228"/>
      <c r="BH232" s="228"/>
      <c r="BI232" s="228"/>
      <c r="BJ232" s="228"/>
      <c r="BK232" s="228"/>
      <c r="BL232" s="228"/>
      <c r="BM232" s="228"/>
      <c r="BN232" s="228"/>
      <c r="BO232" s="228"/>
      <c r="BP232" s="228"/>
      <c r="BQ232" s="228"/>
      <c r="BR232" s="228"/>
      <c r="BS232" s="228"/>
      <c r="BT232" s="228"/>
      <c r="BU232" s="228"/>
      <c r="BV232" s="228"/>
      <c r="BW232" s="228"/>
      <c r="BX232" s="228"/>
      <c r="BY232" s="228"/>
      <c r="BZ232" s="228"/>
      <c r="CA232" s="228"/>
      <c r="CB232" s="228"/>
      <c r="CC232" s="228"/>
      <c r="CD232" s="228"/>
      <c r="CE232" s="228"/>
      <c r="CF232" s="228"/>
      <c r="CG232" s="228"/>
      <c r="CH232" s="228"/>
      <c r="CI232" s="228"/>
      <c r="CJ232" s="228"/>
      <c r="CK232" s="228"/>
      <c r="CL232" s="228"/>
      <c r="CM232" s="228"/>
      <c r="CN232" s="228"/>
      <c r="CO232" s="228"/>
      <c r="CP232" s="228"/>
      <c r="CQ232" s="228"/>
      <c r="CR232" s="228"/>
      <c r="CS232" s="228"/>
      <c r="CT232" s="228"/>
      <c r="CU232" s="228"/>
      <c r="CV232" s="228"/>
      <c r="CW232" s="228"/>
      <c r="CX232" s="228"/>
      <c r="CY232" s="228"/>
      <c r="CZ232" s="228"/>
      <c r="DA232" s="228"/>
      <c r="DB232" s="228"/>
      <c r="DC232" s="228"/>
      <c r="DD232" s="228"/>
      <c r="DE232" s="228"/>
      <c r="DF232" s="228"/>
      <c r="DG232" s="228"/>
      <c r="DH232" s="228"/>
      <c r="DI232" s="228"/>
      <c r="DJ232" s="228"/>
      <c r="DK232" s="228"/>
      <c r="DL232" s="228"/>
      <c r="DM232" s="228"/>
      <c r="DN232" s="228"/>
      <c r="DO232" s="228"/>
      <c r="DP232" s="228"/>
      <c r="DQ232" s="228"/>
      <c r="DR232" s="228"/>
      <c r="DS232" s="228"/>
      <c r="DT232" s="228"/>
      <c r="DU232" s="228"/>
      <c r="DV232" s="228"/>
      <c r="DW232" s="228"/>
      <c r="DX232" s="228"/>
      <c r="DY232" s="228"/>
      <c r="DZ232" s="228"/>
      <c r="EA232" s="228"/>
      <c r="EB232" s="228"/>
    </row>
    <row r="233" spans="1:132" ht="15.75" customHeight="1" x14ac:dyDescent="0.25">
      <c r="A233" s="228"/>
      <c r="B233" s="228"/>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c r="AA233" s="228"/>
      <c r="AB233" s="228"/>
      <c r="AC233" s="228"/>
      <c r="AD233" s="228"/>
      <c r="AE233" s="228"/>
      <c r="AF233" s="228"/>
      <c r="AG233" s="228"/>
      <c r="AH233" s="228"/>
      <c r="AI233" s="228"/>
      <c r="AJ233" s="228"/>
      <c r="AK233" s="228"/>
      <c r="AL233" s="228"/>
      <c r="AM233" s="228"/>
      <c r="AN233" s="228"/>
      <c r="AO233" s="228"/>
      <c r="AP233" s="228"/>
      <c r="AQ233" s="228"/>
      <c r="AR233" s="228"/>
      <c r="AS233" s="228"/>
      <c r="AT233" s="228"/>
      <c r="AU233" s="228"/>
      <c r="AV233" s="228"/>
      <c r="AW233" s="228"/>
      <c r="AX233" s="228"/>
      <c r="AY233" s="228"/>
      <c r="AZ233" s="228"/>
      <c r="BA233" s="228"/>
      <c r="BB233" s="228"/>
      <c r="BC233" s="228"/>
      <c r="BD233" s="228"/>
      <c r="BE233" s="228"/>
      <c r="BF233" s="228"/>
      <c r="BG233" s="228"/>
      <c r="BH233" s="228"/>
      <c r="BI233" s="228"/>
      <c r="BJ233" s="228"/>
      <c r="BK233" s="228"/>
      <c r="BL233" s="228"/>
      <c r="BM233" s="228"/>
      <c r="BN233" s="228"/>
      <c r="BO233" s="228"/>
      <c r="BP233" s="228"/>
      <c r="BQ233" s="228"/>
      <c r="BR233" s="228"/>
      <c r="BS233" s="228"/>
      <c r="BT233" s="228"/>
      <c r="BU233" s="228"/>
      <c r="BV233" s="228"/>
      <c r="BW233" s="228"/>
      <c r="BX233" s="228"/>
      <c r="BY233" s="228"/>
      <c r="BZ233" s="228"/>
      <c r="CA233" s="228"/>
      <c r="CB233" s="228"/>
      <c r="CC233" s="228"/>
      <c r="CD233" s="228"/>
      <c r="CE233" s="228"/>
      <c r="CF233" s="228"/>
      <c r="CG233" s="228"/>
      <c r="CH233" s="228"/>
      <c r="CI233" s="228"/>
      <c r="CJ233" s="228"/>
      <c r="CK233" s="228"/>
      <c r="CL233" s="228"/>
      <c r="CM233" s="228"/>
      <c r="CN233" s="228"/>
      <c r="CO233" s="228"/>
      <c r="CP233" s="228"/>
      <c r="CQ233" s="228"/>
      <c r="CR233" s="228"/>
      <c r="CS233" s="228"/>
      <c r="CT233" s="228"/>
      <c r="CU233" s="228"/>
      <c r="CV233" s="228"/>
      <c r="CW233" s="228"/>
      <c r="CX233" s="228"/>
      <c r="CY233" s="228"/>
      <c r="CZ233" s="228"/>
      <c r="DA233" s="228"/>
      <c r="DB233" s="228"/>
      <c r="DC233" s="228"/>
      <c r="DD233" s="228"/>
      <c r="DE233" s="228"/>
      <c r="DF233" s="228"/>
      <c r="DG233" s="228"/>
      <c r="DH233" s="228"/>
      <c r="DI233" s="228"/>
      <c r="DJ233" s="228"/>
      <c r="DK233" s="228"/>
      <c r="DL233" s="228"/>
      <c r="DM233" s="228"/>
      <c r="DN233" s="228"/>
      <c r="DO233" s="228"/>
      <c r="DP233" s="228"/>
      <c r="DQ233" s="228"/>
      <c r="DR233" s="228"/>
      <c r="DS233" s="228"/>
      <c r="DT233" s="228"/>
      <c r="DU233" s="228"/>
      <c r="DV233" s="228"/>
      <c r="DW233" s="228"/>
      <c r="DX233" s="228"/>
      <c r="DY233" s="228"/>
      <c r="DZ233" s="228"/>
      <c r="EA233" s="228"/>
      <c r="EB233" s="228"/>
    </row>
    <row r="234" spans="1:132" ht="15.75" customHeight="1" x14ac:dyDescent="0.25">
      <c r="A234" s="228"/>
      <c r="B234" s="228"/>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E234" s="228"/>
      <c r="AF234" s="228"/>
      <c r="AG234" s="228"/>
      <c r="AH234" s="228"/>
      <c r="AI234" s="228"/>
      <c r="AJ234" s="228"/>
      <c r="AK234" s="228"/>
      <c r="AL234" s="228"/>
      <c r="AM234" s="228"/>
      <c r="AN234" s="228"/>
      <c r="AO234" s="228"/>
      <c r="AP234" s="228"/>
      <c r="AQ234" s="228"/>
      <c r="AR234" s="228"/>
      <c r="AS234" s="228"/>
      <c r="AT234" s="228"/>
      <c r="AU234" s="228"/>
      <c r="AV234" s="228"/>
      <c r="AW234" s="228"/>
      <c r="AX234" s="228"/>
      <c r="AY234" s="228"/>
      <c r="AZ234" s="228"/>
      <c r="BA234" s="228"/>
      <c r="BB234" s="228"/>
      <c r="BC234" s="228"/>
      <c r="BD234" s="228"/>
      <c r="BE234" s="228"/>
      <c r="BF234" s="228"/>
      <c r="BG234" s="228"/>
      <c r="BH234" s="228"/>
      <c r="BI234" s="228"/>
      <c r="BJ234" s="228"/>
      <c r="BK234" s="228"/>
      <c r="BL234" s="228"/>
      <c r="BM234" s="228"/>
      <c r="BN234" s="228"/>
      <c r="BO234" s="228"/>
      <c r="BP234" s="228"/>
      <c r="BQ234" s="228"/>
      <c r="BR234" s="228"/>
      <c r="BS234" s="228"/>
      <c r="BT234" s="228"/>
      <c r="BU234" s="228"/>
      <c r="BV234" s="228"/>
      <c r="BW234" s="228"/>
      <c r="BX234" s="228"/>
      <c r="BY234" s="228"/>
      <c r="BZ234" s="228"/>
      <c r="CA234" s="228"/>
      <c r="CB234" s="228"/>
      <c r="CC234" s="228"/>
      <c r="CD234" s="228"/>
      <c r="CE234" s="228"/>
      <c r="CF234" s="228"/>
      <c r="CG234" s="228"/>
      <c r="CH234" s="228"/>
      <c r="CI234" s="228"/>
      <c r="CJ234" s="228"/>
      <c r="CK234" s="228"/>
      <c r="CL234" s="228"/>
      <c r="CM234" s="228"/>
      <c r="CN234" s="228"/>
      <c r="CO234" s="228"/>
      <c r="CP234" s="228"/>
      <c r="CQ234" s="228"/>
      <c r="CR234" s="228"/>
      <c r="CS234" s="228"/>
      <c r="CT234" s="228"/>
      <c r="CU234" s="228"/>
      <c r="CV234" s="228"/>
      <c r="CW234" s="228"/>
      <c r="CX234" s="228"/>
      <c r="CY234" s="228"/>
      <c r="CZ234" s="228"/>
      <c r="DA234" s="228"/>
      <c r="DB234" s="228"/>
      <c r="DC234" s="228"/>
      <c r="DD234" s="228"/>
      <c r="DE234" s="228"/>
      <c r="DF234" s="228"/>
      <c r="DG234" s="228"/>
      <c r="DH234" s="228"/>
      <c r="DI234" s="228"/>
      <c r="DJ234" s="228"/>
      <c r="DK234" s="228"/>
      <c r="DL234" s="228"/>
      <c r="DM234" s="228"/>
      <c r="DN234" s="228"/>
      <c r="DO234" s="228"/>
      <c r="DP234" s="228"/>
      <c r="DQ234" s="228"/>
      <c r="DR234" s="228"/>
      <c r="DS234" s="228"/>
      <c r="DT234" s="228"/>
      <c r="DU234" s="228"/>
      <c r="DV234" s="228"/>
      <c r="DW234" s="228"/>
      <c r="DX234" s="228"/>
      <c r="DY234" s="228"/>
      <c r="DZ234" s="228"/>
      <c r="EA234" s="228"/>
      <c r="EB234" s="228"/>
    </row>
    <row r="235" spans="1:132" ht="15.75" customHeight="1" x14ac:dyDescent="0.25">
      <c r="A235" s="228"/>
      <c r="B235" s="228"/>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E235" s="228"/>
      <c r="AF235" s="228"/>
      <c r="AG235" s="228"/>
      <c r="AH235" s="228"/>
      <c r="AI235" s="228"/>
      <c r="AJ235" s="228"/>
      <c r="AK235" s="228"/>
      <c r="AL235" s="228"/>
      <c r="AM235" s="228"/>
      <c r="AN235" s="228"/>
      <c r="AO235" s="228"/>
      <c r="AP235" s="228"/>
      <c r="AQ235" s="228"/>
      <c r="AR235" s="228"/>
      <c r="AS235" s="228"/>
      <c r="AT235" s="228"/>
      <c r="AU235" s="228"/>
      <c r="AV235" s="228"/>
      <c r="AW235" s="228"/>
      <c r="AX235" s="228"/>
      <c r="AY235" s="228"/>
      <c r="AZ235" s="228"/>
      <c r="BA235" s="228"/>
      <c r="BB235" s="228"/>
      <c r="BC235" s="228"/>
      <c r="BD235" s="228"/>
      <c r="BE235" s="228"/>
      <c r="BF235" s="228"/>
      <c r="BG235" s="228"/>
      <c r="BH235" s="228"/>
      <c r="BI235" s="228"/>
      <c r="BJ235" s="228"/>
      <c r="BK235" s="228"/>
      <c r="BL235" s="228"/>
      <c r="BM235" s="228"/>
      <c r="BN235" s="228"/>
      <c r="BO235" s="228"/>
      <c r="BP235" s="228"/>
      <c r="BQ235" s="228"/>
      <c r="BR235" s="228"/>
      <c r="BS235" s="228"/>
      <c r="BT235" s="228"/>
      <c r="BU235" s="228"/>
      <c r="BV235" s="228"/>
      <c r="BW235" s="228"/>
      <c r="BX235" s="228"/>
      <c r="BY235" s="228"/>
      <c r="BZ235" s="228"/>
      <c r="CA235" s="228"/>
      <c r="CB235" s="228"/>
      <c r="CC235" s="228"/>
      <c r="CD235" s="228"/>
      <c r="CE235" s="228"/>
      <c r="CF235" s="228"/>
      <c r="CG235" s="228"/>
      <c r="CH235" s="228"/>
      <c r="CI235" s="228"/>
      <c r="CJ235" s="228"/>
      <c r="CK235" s="228"/>
      <c r="CL235" s="228"/>
      <c r="CM235" s="228"/>
      <c r="CN235" s="228"/>
      <c r="CO235" s="228"/>
      <c r="CP235" s="228"/>
      <c r="CQ235" s="228"/>
      <c r="CR235" s="228"/>
      <c r="CS235" s="228"/>
      <c r="CT235" s="228"/>
      <c r="CU235" s="228"/>
      <c r="CV235" s="228"/>
      <c r="CW235" s="228"/>
      <c r="CX235" s="228"/>
      <c r="CY235" s="228"/>
      <c r="CZ235" s="228"/>
      <c r="DA235" s="228"/>
      <c r="DB235" s="228"/>
      <c r="DC235" s="228"/>
      <c r="DD235" s="228"/>
      <c r="DE235" s="228"/>
      <c r="DF235" s="228"/>
      <c r="DG235" s="228"/>
      <c r="DH235" s="228"/>
      <c r="DI235" s="228"/>
      <c r="DJ235" s="228"/>
      <c r="DK235" s="228"/>
      <c r="DL235" s="228"/>
      <c r="DM235" s="228"/>
      <c r="DN235" s="228"/>
      <c r="DO235" s="228"/>
      <c r="DP235" s="228"/>
      <c r="DQ235" s="228"/>
      <c r="DR235" s="228"/>
      <c r="DS235" s="228"/>
      <c r="DT235" s="228"/>
      <c r="DU235" s="228"/>
      <c r="DV235" s="228"/>
      <c r="DW235" s="228"/>
      <c r="DX235" s="228"/>
      <c r="DY235" s="228"/>
      <c r="DZ235" s="228"/>
      <c r="EA235" s="228"/>
      <c r="EB235" s="228"/>
    </row>
    <row r="236" spans="1:132" ht="15.75" customHeight="1" x14ac:dyDescent="0.25">
      <c r="A236" s="228"/>
      <c r="B236" s="228"/>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8"/>
      <c r="AA236" s="228"/>
      <c r="AB236" s="228"/>
      <c r="AC236" s="228"/>
      <c r="AD236" s="228"/>
      <c r="AE236" s="228"/>
      <c r="AF236" s="228"/>
      <c r="AG236" s="228"/>
      <c r="AH236" s="228"/>
      <c r="AI236" s="228"/>
      <c r="AJ236" s="228"/>
      <c r="AK236" s="228"/>
      <c r="AL236" s="228"/>
      <c r="AM236" s="228"/>
      <c r="AN236" s="228"/>
      <c r="AO236" s="228"/>
      <c r="AP236" s="228"/>
      <c r="AQ236" s="228"/>
      <c r="AR236" s="228"/>
      <c r="AS236" s="228"/>
      <c r="AT236" s="228"/>
      <c r="AU236" s="228"/>
      <c r="AV236" s="228"/>
      <c r="AW236" s="228"/>
      <c r="AX236" s="228"/>
      <c r="AY236" s="228"/>
      <c r="AZ236" s="228"/>
      <c r="BA236" s="228"/>
      <c r="BB236" s="228"/>
      <c r="BC236" s="228"/>
      <c r="BD236" s="228"/>
      <c r="BE236" s="228"/>
      <c r="BF236" s="228"/>
      <c r="BG236" s="228"/>
      <c r="BH236" s="228"/>
      <c r="BI236" s="228"/>
      <c r="BJ236" s="228"/>
      <c r="BK236" s="228"/>
      <c r="BL236" s="228"/>
      <c r="BM236" s="228"/>
      <c r="BN236" s="228"/>
      <c r="BO236" s="228"/>
      <c r="BP236" s="228"/>
      <c r="BQ236" s="228"/>
      <c r="BR236" s="228"/>
      <c r="BS236" s="228"/>
      <c r="BT236" s="228"/>
      <c r="BU236" s="228"/>
      <c r="BV236" s="228"/>
      <c r="BW236" s="228"/>
      <c r="BX236" s="228"/>
      <c r="BY236" s="228"/>
      <c r="BZ236" s="228"/>
      <c r="CA236" s="228"/>
      <c r="CB236" s="228"/>
      <c r="CC236" s="228"/>
      <c r="CD236" s="228"/>
      <c r="CE236" s="228"/>
      <c r="CF236" s="228"/>
      <c r="CG236" s="228"/>
      <c r="CH236" s="228"/>
      <c r="CI236" s="228"/>
      <c r="CJ236" s="228"/>
      <c r="CK236" s="228"/>
      <c r="CL236" s="228"/>
      <c r="CM236" s="228"/>
      <c r="CN236" s="228"/>
      <c r="CO236" s="228"/>
      <c r="CP236" s="228"/>
      <c r="CQ236" s="228"/>
      <c r="CR236" s="228"/>
      <c r="CS236" s="228"/>
      <c r="CT236" s="228"/>
      <c r="CU236" s="228"/>
      <c r="CV236" s="228"/>
      <c r="CW236" s="228"/>
      <c r="CX236" s="228"/>
      <c r="CY236" s="228"/>
      <c r="CZ236" s="228"/>
      <c r="DA236" s="228"/>
      <c r="DB236" s="228"/>
      <c r="DC236" s="228"/>
      <c r="DD236" s="228"/>
      <c r="DE236" s="228"/>
      <c r="DF236" s="228"/>
      <c r="DG236" s="228"/>
      <c r="DH236" s="228"/>
      <c r="DI236" s="228"/>
      <c r="DJ236" s="228"/>
      <c r="DK236" s="228"/>
      <c r="DL236" s="228"/>
      <c r="DM236" s="228"/>
      <c r="DN236" s="228"/>
      <c r="DO236" s="228"/>
      <c r="DP236" s="228"/>
      <c r="DQ236" s="228"/>
      <c r="DR236" s="228"/>
      <c r="DS236" s="228"/>
      <c r="DT236" s="228"/>
      <c r="DU236" s="228"/>
      <c r="DV236" s="228"/>
      <c r="DW236" s="228"/>
      <c r="DX236" s="228"/>
      <c r="DY236" s="228"/>
      <c r="DZ236" s="228"/>
      <c r="EA236" s="228"/>
      <c r="EB236" s="228"/>
    </row>
    <row r="237" spans="1:132" ht="15.75" customHeight="1" x14ac:dyDescent="0.25">
      <c r="A237" s="228"/>
      <c r="B237" s="228"/>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c r="AE237" s="228"/>
      <c r="AF237" s="228"/>
      <c r="AG237" s="228"/>
      <c r="AH237" s="228"/>
      <c r="AI237" s="228"/>
      <c r="AJ237" s="228"/>
      <c r="AK237" s="228"/>
      <c r="AL237" s="228"/>
      <c r="AM237" s="228"/>
      <c r="AN237" s="228"/>
      <c r="AO237" s="228"/>
      <c r="AP237" s="228"/>
      <c r="AQ237" s="228"/>
      <c r="AR237" s="228"/>
      <c r="AS237" s="228"/>
      <c r="AT237" s="228"/>
      <c r="AU237" s="228"/>
      <c r="AV237" s="228"/>
      <c r="AW237" s="228"/>
      <c r="AX237" s="228"/>
      <c r="AY237" s="228"/>
      <c r="AZ237" s="228"/>
      <c r="BA237" s="228"/>
      <c r="BB237" s="228"/>
      <c r="BC237" s="228"/>
      <c r="BD237" s="228"/>
      <c r="BE237" s="228"/>
      <c r="BF237" s="228"/>
      <c r="BG237" s="228"/>
      <c r="BH237" s="228"/>
      <c r="BI237" s="228"/>
      <c r="BJ237" s="228"/>
      <c r="BK237" s="228"/>
      <c r="BL237" s="228"/>
      <c r="BM237" s="228"/>
      <c r="BN237" s="228"/>
      <c r="BO237" s="228"/>
      <c r="BP237" s="228"/>
      <c r="BQ237" s="228"/>
      <c r="BR237" s="228"/>
      <c r="BS237" s="228"/>
      <c r="BT237" s="228"/>
      <c r="BU237" s="228"/>
      <c r="BV237" s="228"/>
      <c r="BW237" s="228"/>
      <c r="BX237" s="228"/>
      <c r="BY237" s="228"/>
      <c r="BZ237" s="228"/>
      <c r="CA237" s="228"/>
      <c r="CB237" s="228"/>
      <c r="CC237" s="228"/>
      <c r="CD237" s="228"/>
      <c r="CE237" s="228"/>
      <c r="CF237" s="228"/>
      <c r="CG237" s="228"/>
      <c r="CH237" s="228"/>
      <c r="CI237" s="228"/>
      <c r="CJ237" s="228"/>
      <c r="CK237" s="228"/>
      <c r="CL237" s="228"/>
      <c r="CM237" s="228"/>
      <c r="CN237" s="228"/>
      <c r="CO237" s="228"/>
      <c r="CP237" s="228"/>
      <c r="CQ237" s="228"/>
      <c r="CR237" s="228"/>
      <c r="CS237" s="228"/>
      <c r="CT237" s="228"/>
      <c r="CU237" s="228"/>
      <c r="CV237" s="228"/>
      <c r="CW237" s="228"/>
      <c r="CX237" s="228"/>
      <c r="CY237" s="228"/>
      <c r="CZ237" s="228"/>
      <c r="DA237" s="228"/>
      <c r="DB237" s="228"/>
      <c r="DC237" s="228"/>
      <c r="DD237" s="228"/>
      <c r="DE237" s="228"/>
      <c r="DF237" s="228"/>
      <c r="DG237" s="228"/>
      <c r="DH237" s="228"/>
      <c r="DI237" s="228"/>
      <c r="DJ237" s="228"/>
      <c r="DK237" s="228"/>
      <c r="DL237" s="228"/>
      <c r="DM237" s="228"/>
      <c r="DN237" s="228"/>
      <c r="DO237" s="228"/>
      <c r="DP237" s="228"/>
      <c r="DQ237" s="228"/>
      <c r="DR237" s="228"/>
      <c r="DS237" s="228"/>
      <c r="DT237" s="228"/>
      <c r="DU237" s="228"/>
      <c r="DV237" s="228"/>
      <c r="DW237" s="228"/>
      <c r="DX237" s="228"/>
      <c r="DY237" s="228"/>
      <c r="DZ237" s="228"/>
      <c r="EA237" s="228"/>
      <c r="EB237" s="228"/>
    </row>
    <row r="238" spans="1:132" ht="15.75" customHeight="1" x14ac:dyDescent="0.25">
      <c r="A238" s="228"/>
      <c r="B238" s="228"/>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8"/>
      <c r="AD238" s="228"/>
      <c r="AE238" s="228"/>
      <c r="AF238" s="228"/>
      <c r="AG238" s="228"/>
      <c r="AH238" s="228"/>
      <c r="AI238" s="228"/>
      <c r="AJ238" s="228"/>
      <c r="AK238" s="228"/>
      <c r="AL238" s="228"/>
      <c r="AM238" s="228"/>
      <c r="AN238" s="228"/>
      <c r="AO238" s="228"/>
      <c r="AP238" s="228"/>
      <c r="AQ238" s="228"/>
      <c r="AR238" s="228"/>
      <c r="AS238" s="228"/>
      <c r="AT238" s="228"/>
      <c r="AU238" s="228"/>
      <c r="AV238" s="228"/>
      <c r="AW238" s="228"/>
      <c r="AX238" s="228"/>
      <c r="AY238" s="228"/>
      <c r="AZ238" s="228"/>
      <c r="BA238" s="228"/>
      <c r="BB238" s="228"/>
      <c r="BC238" s="228"/>
      <c r="BD238" s="228"/>
      <c r="BE238" s="228"/>
      <c r="BF238" s="228"/>
      <c r="BG238" s="228"/>
      <c r="BH238" s="228"/>
      <c r="BI238" s="228"/>
      <c r="BJ238" s="228"/>
      <c r="BK238" s="228"/>
      <c r="BL238" s="228"/>
      <c r="BM238" s="228"/>
      <c r="BN238" s="228"/>
      <c r="BO238" s="228"/>
      <c r="BP238" s="228"/>
      <c r="BQ238" s="228"/>
      <c r="BR238" s="228"/>
      <c r="BS238" s="228"/>
      <c r="BT238" s="228"/>
      <c r="BU238" s="228"/>
      <c r="BV238" s="228"/>
      <c r="BW238" s="228"/>
      <c r="BX238" s="228"/>
      <c r="BY238" s="228"/>
      <c r="BZ238" s="228"/>
      <c r="CA238" s="228"/>
      <c r="CB238" s="228"/>
      <c r="CC238" s="228"/>
      <c r="CD238" s="228"/>
      <c r="CE238" s="228"/>
      <c r="CF238" s="228"/>
      <c r="CG238" s="228"/>
      <c r="CH238" s="228"/>
      <c r="CI238" s="228"/>
      <c r="CJ238" s="228"/>
      <c r="CK238" s="228"/>
      <c r="CL238" s="228"/>
      <c r="CM238" s="228"/>
      <c r="CN238" s="228"/>
      <c r="CO238" s="228"/>
      <c r="CP238" s="228"/>
      <c r="CQ238" s="228"/>
      <c r="CR238" s="228"/>
      <c r="CS238" s="228"/>
      <c r="CT238" s="228"/>
      <c r="CU238" s="228"/>
      <c r="CV238" s="228"/>
      <c r="CW238" s="228"/>
      <c r="CX238" s="228"/>
      <c r="CY238" s="228"/>
      <c r="CZ238" s="228"/>
      <c r="DA238" s="228"/>
      <c r="DB238" s="228"/>
      <c r="DC238" s="228"/>
      <c r="DD238" s="228"/>
      <c r="DE238" s="228"/>
      <c r="DF238" s="228"/>
      <c r="DG238" s="228"/>
      <c r="DH238" s="228"/>
      <c r="DI238" s="228"/>
      <c r="DJ238" s="228"/>
      <c r="DK238" s="228"/>
      <c r="DL238" s="228"/>
      <c r="DM238" s="228"/>
      <c r="DN238" s="228"/>
      <c r="DO238" s="228"/>
      <c r="DP238" s="228"/>
      <c r="DQ238" s="228"/>
      <c r="DR238" s="228"/>
      <c r="DS238" s="228"/>
      <c r="DT238" s="228"/>
      <c r="DU238" s="228"/>
      <c r="DV238" s="228"/>
      <c r="DW238" s="228"/>
      <c r="DX238" s="228"/>
      <c r="DY238" s="228"/>
      <c r="DZ238" s="228"/>
      <c r="EA238" s="228"/>
      <c r="EB238" s="228"/>
    </row>
    <row r="239" spans="1:132" ht="15.75" customHeight="1" x14ac:dyDescent="0.25">
      <c r="A239" s="228"/>
      <c r="B239" s="228"/>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c r="AA239" s="228"/>
      <c r="AB239" s="228"/>
      <c r="AC239" s="228"/>
      <c r="AD239" s="228"/>
      <c r="AE239" s="228"/>
      <c r="AF239" s="228"/>
      <c r="AG239" s="228"/>
      <c r="AH239" s="228"/>
      <c r="AI239" s="228"/>
      <c r="AJ239" s="228"/>
      <c r="AK239" s="228"/>
      <c r="AL239" s="228"/>
      <c r="AM239" s="228"/>
      <c r="AN239" s="228"/>
      <c r="AO239" s="228"/>
      <c r="AP239" s="228"/>
      <c r="AQ239" s="228"/>
      <c r="AR239" s="228"/>
      <c r="AS239" s="228"/>
      <c r="AT239" s="228"/>
      <c r="AU239" s="228"/>
      <c r="AV239" s="228"/>
      <c r="AW239" s="228"/>
      <c r="AX239" s="228"/>
      <c r="AY239" s="228"/>
      <c r="AZ239" s="228"/>
      <c r="BA239" s="228"/>
      <c r="BB239" s="228"/>
      <c r="BC239" s="228"/>
      <c r="BD239" s="228"/>
      <c r="BE239" s="228"/>
      <c r="BF239" s="228"/>
      <c r="BG239" s="228"/>
      <c r="BH239" s="228"/>
      <c r="BI239" s="228"/>
      <c r="BJ239" s="228"/>
      <c r="BK239" s="228"/>
      <c r="BL239" s="228"/>
      <c r="BM239" s="228"/>
      <c r="BN239" s="228"/>
      <c r="BO239" s="228"/>
      <c r="BP239" s="228"/>
      <c r="BQ239" s="228"/>
      <c r="BR239" s="228"/>
      <c r="BS239" s="228"/>
      <c r="BT239" s="228"/>
      <c r="BU239" s="228"/>
      <c r="BV239" s="228"/>
      <c r="BW239" s="228"/>
      <c r="BX239" s="228"/>
      <c r="BY239" s="228"/>
      <c r="BZ239" s="228"/>
      <c r="CA239" s="228"/>
      <c r="CB239" s="228"/>
      <c r="CC239" s="228"/>
      <c r="CD239" s="228"/>
      <c r="CE239" s="228"/>
      <c r="CF239" s="228"/>
      <c r="CG239" s="228"/>
      <c r="CH239" s="228"/>
      <c r="CI239" s="228"/>
      <c r="CJ239" s="228"/>
      <c r="CK239" s="228"/>
      <c r="CL239" s="228"/>
      <c r="CM239" s="228"/>
      <c r="CN239" s="228"/>
      <c r="CO239" s="228"/>
      <c r="CP239" s="228"/>
      <c r="CQ239" s="228"/>
      <c r="CR239" s="228"/>
      <c r="CS239" s="228"/>
      <c r="CT239" s="228"/>
      <c r="CU239" s="228"/>
      <c r="CV239" s="228"/>
      <c r="CW239" s="228"/>
      <c r="CX239" s="228"/>
      <c r="CY239" s="228"/>
      <c r="CZ239" s="228"/>
      <c r="DA239" s="228"/>
      <c r="DB239" s="228"/>
      <c r="DC239" s="228"/>
      <c r="DD239" s="228"/>
      <c r="DE239" s="228"/>
      <c r="DF239" s="228"/>
      <c r="DG239" s="228"/>
      <c r="DH239" s="228"/>
      <c r="DI239" s="228"/>
      <c r="DJ239" s="228"/>
      <c r="DK239" s="228"/>
      <c r="DL239" s="228"/>
      <c r="DM239" s="228"/>
      <c r="DN239" s="228"/>
      <c r="DO239" s="228"/>
      <c r="DP239" s="228"/>
      <c r="DQ239" s="228"/>
      <c r="DR239" s="228"/>
      <c r="DS239" s="228"/>
      <c r="DT239" s="228"/>
      <c r="DU239" s="228"/>
      <c r="DV239" s="228"/>
      <c r="DW239" s="228"/>
      <c r="DX239" s="228"/>
      <c r="DY239" s="228"/>
      <c r="DZ239" s="228"/>
      <c r="EA239" s="228"/>
      <c r="EB239" s="228"/>
    </row>
    <row r="240" spans="1:132" ht="15.75" customHeight="1" x14ac:dyDescent="0.25">
      <c r="A240" s="228"/>
      <c r="B240" s="228"/>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c r="AA240" s="228"/>
      <c r="AB240" s="228"/>
      <c r="AC240" s="228"/>
      <c r="AD240" s="228"/>
      <c r="AE240" s="228"/>
      <c r="AF240" s="228"/>
      <c r="AG240" s="228"/>
      <c r="AH240" s="228"/>
      <c r="AI240" s="228"/>
      <c r="AJ240" s="228"/>
      <c r="AK240" s="228"/>
      <c r="AL240" s="228"/>
      <c r="AM240" s="228"/>
      <c r="AN240" s="228"/>
      <c r="AO240" s="228"/>
      <c r="AP240" s="228"/>
      <c r="AQ240" s="228"/>
      <c r="AR240" s="228"/>
      <c r="AS240" s="228"/>
      <c r="AT240" s="228"/>
      <c r="AU240" s="228"/>
      <c r="AV240" s="228"/>
      <c r="AW240" s="228"/>
      <c r="AX240" s="228"/>
      <c r="AY240" s="228"/>
      <c r="AZ240" s="228"/>
      <c r="BA240" s="228"/>
      <c r="BB240" s="228"/>
      <c r="BC240" s="228"/>
      <c r="BD240" s="228"/>
      <c r="BE240" s="228"/>
      <c r="BF240" s="228"/>
      <c r="BG240" s="228"/>
      <c r="BH240" s="228"/>
      <c r="BI240" s="228"/>
      <c r="BJ240" s="228"/>
      <c r="BK240" s="228"/>
      <c r="BL240" s="228"/>
      <c r="BM240" s="228"/>
      <c r="BN240" s="228"/>
      <c r="BO240" s="228"/>
      <c r="BP240" s="228"/>
      <c r="BQ240" s="228"/>
      <c r="BR240" s="228"/>
      <c r="BS240" s="228"/>
      <c r="BT240" s="228"/>
      <c r="BU240" s="228"/>
      <c r="BV240" s="228"/>
      <c r="BW240" s="228"/>
      <c r="BX240" s="228"/>
      <c r="BY240" s="228"/>
      <c r="BZ240" s="228"/>
      <c r="CA240" s="228"/>
      <c r="CB240" s="228"/>
      <c r="CC240" s="228"/>
      <c r="CD240" s="228"/>
      <c r="CE240" s="228"/>
      <c r="CF240" s="228"/>
      <c r="CG240" s="228"/>
      <c r="CH240" s="228"/>
      <c r="CI240" s="228"/>
      <c r="CJ240" s="228"/>
      <c r="CK240" s="228"/>
      <c r="CL240" s="228"/>
      <c r="CM240" s="228"/>
      <c r="CN240" s="228"/>
      <c r="CO240" s="228"/>
      <c r="CP240" s="228"/>
      <c r="CQ240" s="228"/>
      <c r="CR240" s="228"/>
      <c r="CS240" s="228"/>
      <c r="CT240" s="228"/>
      <c r="CU240" s="228"/>
      <c r="CV240" s="228"/>
      <c r="CW240" s="228"/>
      <c r="CX240" s="228"/>
      <c r="CY240" s="228"/>
      <c r="CZ240" s="228"/>
      <c r="DA240" s="228"/>
      <c r="DB240" s="228"/>
      <c r="DC240" s="228"/>
      <c r="DD240" s="228"/>
      <c r="DE240" s="228"/>
      <c r="DF240" s="228"/>
      <c r="DG240" s="228"/>
      <c r="DH240" s="228"/>
      <c r="DI240" s="228"/>
      <c r="DJ240" s="228"/>
      <c r="DK240" s="228"/>
      <c r="DL240" s="228"/>
      <c r="DM240" s="228"/>
      <c r="DN240" s="228"/>
      <c r="DO240" s="228"/>
      <c r="DP240" s="228"/>
      <c r="DQ240" s="228"/>
      <c r="DR240" s="228"/>
      <c r="DS240" s="228"/>
      <c r="DT240" s="228"/>
      <c r="DU240" s="228"/>
      <c r="DV240" s="228"/>
      <c r="DW240" s="228"/>
      <c r="DX240" s="228"/>
      <c r="DY240" s="228"/>
      <c r="DZ240" s="228"/>
      <c r="EA240" s="228"/>
      <c r="EB240" s="228"/>
    </row>
    <row r="241" spans="1:132" ht="15.75" customHeight="1" x14ac:dyDescent="0.25">
      <c r="A241" s="228"/>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228"/>
      <c r="AG241" s="228"/>
      <c r="AH241" s="228"/>
      <c r="AI241" s="228"/>
      <c r="AJ241" s="228"/>
      <c r="AK241" s="228"/>
      <c r="AL241" s="228"/>
      <c r="AM241" s="228"/>
      <c r="AN241" s="228"/>
      <c r="AO241" s="228"/>
      <c r="AP241" s="228"/>
      <c r="AQ241" s="228"/>
      <c r="AR241" s="228"/>
      <c r="AS241" s="228"/>
      <c r="AT241" s="228"/>
      <c r="AU241" s="228"/>
      <c r="AV241" s="228"/>
      <c r="AW241" s="228"/>
      <c r="AX241" s="228"/>
      <c r="AY241" s="228"/>
      <c r="AZ241" s="228"/>
      <c r="BA241" s="228"/>
      <c r="BB241" s="228"/>
      <c r="BC241" s="228"/>
      <c r="BD241" s="228"/>
      <c r="BE241" s="228"/>
      <c r="BF241" s="228"/>
      <c r="BG241" s="228"/>
      <c r="BH241" s="228"/>
      <c r="BI241" s="228"/>
      <c r="BJ241" s="228"/>
      <c r="BK241" s="228"/>
      <c r="BL241" s="228"/>
      <c r="BM241" s="228"/>
      <c r="BN241" s="228"/>
      <c r="BO241" s="228"/>
      <c r="BP241" s="228"/>
      <c r="BQ241" s="228"/>
      <c r="BR241" s="228"/>
      <c r="BS241" s="228"/>
      <c r="BT241" s="228"/>
      <c r="BU241" s="228"/>
      <c r="BV241" s="228"/>
      <c r="BW241" s="228"/>
      <c r="BX241" s="228"/>
      <c r="BY241" s="228"/>
      <c r="BZ241" s="228"/>
      <c r="CA241" s="228"/>
      <c r="CB241" s="228"/>
      <c r="CC241" s="228"/>
      <c r="CD241" s="228"/>
      <c r="CE241" s="228"/>
      <c r="CF241" s="228"/>
      <c r="CG241" s="228"/>
      <c r="CH241" s="228"/>
      <c r="CI241" s="228"/>
      <c r="CJ241" s="228"/>
      <c r="CK241" s="228"/>
      <c r="CL241" s="228"/>
      <c r="CM241" s="228"/>
      <c r="CN241" s="228"/>
      <c r="CO241" s="228"/>
      <c r="CP241" s="228"/>
      <c r="CQ241" s="228"/>
      <c r="CR241" s="228"/>
      <c r="CS241" s="228"/>
      <c r="CT241" s="228"/>
      <c r="CU241" s="228"/>
      <c r="CV241" s="228"/>
      <c r="CW241" s="228"/>
      <c r="CX241" s="228"/>
      <c r="CY241" s="228"/>
      <c r="CZ241" s="228"/>
      <c r="DA241" s="228"/>
      <c r="DB241" s="228"/>
      <c r="DC241" s="228"/>
      <c r="DD241" s="228"/>
      <c r="DE241" s="228"/>
      <c r="DF241" s="228"/>
      <c r="DG241" s="228"/>
      <c r="DH241" s="228"/>
      <c r="DI241" s="228"/>
      <c r="DJ241" s="228"/>
      <c r="DK241" s="228"/>
      <c r="DL241" s="228"/>
      <c r="DM241" s="228"/>
      <c r="DN241" s="228"/>
      <c r="DO241" s="228"/>
      <c r="DP241" s="228"/>
      <c r="DQ241" s="228"/>
      <c r="DR241" s="228"/>
      <c r="DS241" s="228"/>
      <c r="DT241" s="228"/>
      <c r="DU241" s="228"/>
      <c r="DV241" s="228"/>
      <c r="DW241" s="228"/>
      <c r="DX241" s="228"/>
      <c r="DY241" s="228"/>
      <c r="DZ241" s="228"/>
      <c r="EA241" s="228"/>
      <c r="EB241" s="228"/>
    </row>
    <row r="242" spans="1:132" ht="15.75" customHeight="1" x14ac:dyDescent="0.25">
      <c r="A242" s="228"/>
      <c r="B242" s="228"/>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E242" s="228"/>
      <c r="AF242" s="228"/>
      <c r="AG242" s="228"/>
      <c r="AH242" s="228"/>
      <c r="AI242" s="228"/>
      <c r="AJ242" s="228"/>
      <c r="AK242" s="228"/>
      <c r="AL242" s="228"/>
      <c r="AM242" s="228"/>
      <c r="AN242" s="228"/>
      <c r="AO242" s="228"/>
      <c r="AP242" s="228"/>
      <c r="AQ242" s="228"/>
      <c r="AR242" s="228"/>
      <c r="AS242" s="228"/>
      <c r="AT242" s="228"/>
      <c r="AU242" s="228"/>
      <c r="AV242" s="228"/>
      <c r="AW242" s="228"/>
      <c r="AX242" s="228"/>
      <c r="AY242" s="228"/>
      <c r="AZ242" s="228"/>
      <c r="BA242" s="228"/>
      <c r="BB242" s="228"/>
      <c r="BC242" s="228"/>
      <c r="BD242" s="228"/>
      <c r="BE242" s="228"/>
      <c r="BF242" s="228"/>
      <c r="BG242" s="228"/>
      <c r="BH242" s="228"/>
      <c r="BI242" s="228"/>
      <c r="BJ242" s="228"/>
      <c r="BK242" s="228"/>
      <c r="BL242" s="228"/>
      <c r="BM242" s="228"/>
      <c r="BN242" s="228"/>
      <c r="BO242" s="228"/>
      <c r="BP242" s="228"/>
      <c r="BQ242" s="228"/>
      <c r="BR242" s="228"/>
      <c r="BS242" s="228"/>
      <c r="BT242" s="228"/>
      <c r="BU242" s="228"/>
      <c r="BV242" s="228"/>
      <c r="BW242" s="228"/>
      <c r="BX242" s="228"/>
      <c r="BY242" s="228"/>
      <c r="BZ242" s="228"/>
      <c r="CA242" s="228"/>
      <c r="CB242" s="228"/>
      <c r="CC242" s="228"/>
      <c r="CD242" s="228"/>
      <c r="CE242" s="228"/>
      <c r="CF242" s="228"/>
      <c r="CG242" s="228"/>
      <c r="CH242" s="228"/>
      <c r="CI242" s="228"/>
      <c r="CJ242" s="228"/>
      <c r="CK242" s="228"/>
      <c r="CL242" s="228"/>
      <c r="CM242" s="228"/>
      <c r="CN242" s="228"/>
      <c r="CO242" s="228"/>
      <c r="CP242" s="228"/>
      <c r="CQ242" s="228"/>
      <c r="CR242" s="228"/>
      <c r="CS242" s="228"/>
      <c r="CT242" s="228"/>
      <c r="CU242" s="228"/>
      <c r="CV242" s="228"/>
      <c r="CW242" s="228"/>
      <c r="CX242" s="228"/>
      <c r="CY242" s="228"/>
      <c r="CZ242" s="228"/>
      <c r="DA242" s="228"/>
      <c r="DB242" s="228"/>
      <c r="DC242" s="228"/>
      <c r="DD242" s="228"/>
      <c r="DE242" s="228"/>
      <c r="DF242" s="228"/>
      <c r="DG242" s="228"/>
      <c r="DH242" s="228"/>
      <c r="DI242" s="228"/>
      <c r="DJ242" s="228"/>
      <c r="DK242" s="228"/>
      <c r="DL242" s="228"/>
      <c r="DM242" s="228"/>
      <c r="DN242" s="228"/>
      <c r="DO242" s="228"/>
      <c r="DP242" s="228"/>
      <c r="DQ242" s="228"/>
      <c r="DR242" s="228"/>
      <c r="DS242" s="228"/>
      <c r="DT242" s="228"/>
      <c r="DU242" s="228"/>
      <c r="DV242" s="228"/>
      <c r="DW242" s="228"/>
      <c r="DX242" s="228"/>
      <c r="DY242" s="228"/>
      <c r="DZ242" s="228"/>
      <c r="EA242" s="228"/>
      <c r="EB242" s="228"/>
    </row>
    <row r="243" spans="1:132" ht="15.75" customHeight="1" x14ac:dyDescent="0.25">
      <c r="A243" s="228"/>
      <c r="B243" s="228"/>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c r="AE243" s="228"/>
      <c r="AF243" s="228"/>
      <c r="AG243" s="228"/>
      <c r="AH243" s="228"/>
      <c r="AI243" s="228"/>
      <c r="AJ243" s="228"/>
      <c r="AK243" s="228"/>
      <c r="AL243" s="228"/>
      <c r="AM243" s="228"/>
      <c r="AN243" s="228"/>
      <c r="AO243" s="228"/>
      <c r="AP243" s="228"/>
      <c r="AQ243" s="228"/>
      <c r="AR243" s="228"/>
      <c r="AS243" s="228"/>
      <c r="AT243" s="228"/>
      <c r="AU243" s="228"/>
      <c r="AV243" s="228"/>
      <c r="AW243" s="228"/>
      <c r="AX243" s="228"/>
      <c r="AY243" s="228"/>
      <c r="AZ243" s="228"/>
      <c r="BA243" s="228"/>
      <c r="BB243" s="228"/>
      <c r="BC243" s="228"/>
      <c r="BD243" s="228"/>
      <c r="BE243" s="228"/>
      <c r="BF243" s="228"/>
      <c r="BG243" s="228"/>
      <c r="BH243" s="228"/>
      <c r="BI243" s="228"/>
      <c r="BJ243" s="228"/>
      <c r="BK243" s="228"/>
      <c r="BL243" s="228"/>
      <c r="BM243" s="228"/>
      <c r="BN243" s="228"/>
      <c r="BO243" s="228"/>
      <c r="BP243" s="228"/>
      <c r="BQ243" s="228"/>
      <c r="BR243" s="228"/>
      <c r="BS243" s="228"/>
      <c r="BT243" s="228"/>
      <c r="BU243" s="228"/>
      <c r="BV243" s="228"/>
      <c r="BW243" s="228"/>
      <c r="BX243" s="228"/>
      <c r="BY243" s="228"/>
      <c r="BZ243" s="228"/>
      <c r="CA243" s="228"/>
      <c r="CB243" s="228"/>
      <c r="CC243" s="228"/>
      <c r="CD243" s="228"/>
      <c r="CE243" s="228"/>
      <c r="CF243" s="228"/>
      <c r="CG243" s="228"/>
      <c r="CH243" s="228"/>
      <c r="CI243" s="228"/>
      <c r="CJ243" s="228"/>
      <c r="CK243" s="228"/>
      <c r="CL243" s="228"/>
      <c r="CM243" s="228"/>
      <c r="CN243" s="228"/>
      <c r="CO243" s="228"/>
      <c r="CP243" s="228"/>
      <c r="CQ243" s="228"/>
      <c r="CR243" s="228"/>
      <c r="CS243" s="228"/>
      <c r="CT243" s="228"/>
      <c r="CU243" s="228"/>
      <c r="CV243" s="228"/>
      <c r="CW243" s="228"/>
      <c r="CX243" s="228"/>
      <c r="CY243" s="228"/>
      <c r="CZ243" s="228"/>
      <c r="DA243" s="228"/>
      <c r="DB243" s="228"/>
      <c r="DC243" s="228"/>
      <c r="DD243" s="228"/>
      <c r="DE243" s="228"/>
      <c r="DF243" s="228"/>
      <c r="DG243" s="228"/>
      <c r="DH243" s="228"/>
      <c r="DI243" s="228"/>
      <c r="DJ243" s="228"/>
      <c r="DK243" s="228"/>
      <c r="DL243" s="228"/>
      <c r="DM243" s="228"/>
      <c r="DN243" s="228"/>
      <c r="DO243" s="228"/>
      <c r="DP243" s="228"/>
      <c r="DQ243" s="228"/>
      <c r="DR243" s="228"/>
      <c r="DS243" s="228"/>
      <c r="DT243" s="228"/>
      <c r="DU243" s="228"/>
      <c r="DV243" s="228"/>
      <c r="DW243" s="228"/>
      <c r="DX243" s="228"/>
      <c r="DY243" s="228"/>
      <c r="DZ243" s="228"/>
      <c r="EA243" s="228"/>
      <c r="EB243" s="228"/>
    </row>
    <row r="244" spans="1:132" ht="15.75" customHeight="1" x14ac:dyDescent="0.25">
      <c r="A244" s="228"/>
      <c r="B244" s="228"/>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E244" s="228"/>
      <c r="AF244" s="228"/>
      <c r="AG244" s="228"/>
      <c r="AH244" s="228"/>
      <c r="AI244" s="228"/>
      <c r="AJ244" s="228"/>
      <c r="AK244" s="228"/>
      <c r="AL244" s="228"/>
      <c r="AM244" s="228"/>
      <c r="AN244" s="228"/>
      <c r="AO244" s="228"/>
      <c r="AP244" s="228"/>
      <c r="AQ244" s="228"/>
      <c r="AR244" s="228"/>
      <c r="AS244" s="228"/>
      <c r="AT244" s="228"/>
      <c r="AU244" s="228"/>
      <c r="AV244" s="228"/>
      <c r="AW244" s="228"/>
      <c r="AX244" s="228"/>
      <c r="AY244" s="228"/>
      <c r="AZ244" s="228"/>
      <c r="BA244" s="228"/>
      <c r="BB244" s="228"/>
      <c r="BC244" s="228"/>
      <c r="BD244" s="228"/>
      <c r="BE244" s="228"/>
      <c r="BF244" s="228"/>
      <c r="BG244" s="228"/>
      <c r="BH244" s="228"/>
      <c r="BI244" s="228"/>
      <c r="BJ244" s="228"/>
      <c r="BK244" s="228"/>
      <c r="BL244" s="228"/>
      <c r="BM244" s="228"/>
      <c r="BN244" s="228"/>
      <c r="BO244" s="228"/>
      <c r="BP244" s="228"/>
      <c r="BQ244" s="228"/>
      <c r="BR244" s="228"/>
      <c r="BS244" s="228"/>
      <c r="BT244" s="228"/>
      <c r="BU244" s="228"/>
      <c r="BV244" s="228"/>
      <c r="BW244" s="228"/>
      <c r="BX244" s="228"/>
      <c r="BY244" s="228"/>
      <c r="BZ244" s="228"/>
      <c r="CA244" s="228"/>
      <c r="CB244" s="228"/>
      <c r="CC244" s="228"/>
      <c r="CD244" s="228"/>
      <c r="CE244" s="228"/>
      <c r="CF244" s="228"/>
      <c r="CG244" s="228"/>
      <c r="CH244" s="228"/>
      <c r="CI244" s="228"/>
      <c r="CJ244" s="228"/>
      <c r="CK244" s="228"/>
      <c r="CL244" s="228"/>
      <c r="CM244" s="228"/>
      <c r="CN244" s="228"/>
      <c r="CO244" s="228"/>
      <c r="CP244" s="228"/>
      <c r="CQ244" s="228"/>
      <c r="CR244" s="228"/>
      <c r="CS244" s="228"/>
      <c r="CT244" s="228"/>
      <c r="CU244" s="228"/>
      <c r="CV244" s="228"/>
      <c r="CW244" s="228"/>
      <c r="CX244" s="228"/>
      <c r="CY244" s="228"/>
      <c r="CZ244" s="228"/>
      <c r="DA244" s="228"/>
      <c r="DB244" s="228"/>
      <c r="DC244" s="228"/>
      <c r="DD244" s="228"/>
      <c r="DE244" s="228"/>
      <c r="DF244" s="228"/>
      <c r="DG244" s="228"/>
      <c r="DH244" s="228"/>
      <c r="DI244" s="228"/>
      <c r="DJ244" s="228"/>
      <c r="DK244" s="228"/>
      <c r="DL244" s="228"/>
      <c r="DM244" s="228"/>
      <c r="DN244" s="228"/>
      <c r="DO244" s="228"/>
      <c r="DP244" s="228"/>
      <c r="DQ244" s="228"/>
      <c r="DR244" s="228"/>
      <c r="DS244" s="228"/>
      <c r="DT244" s="228"/>
      <c r="DU244" s="228"/>
      <c r="DV244" s="228"/>
      <c r="DW244" s="228"/>
      <c r="DX244" s="228"/>
      <c r="DY244" s="228"/>
      <c r="DZ244" s="228"/>
      <c r="EA244" s="228"/>
      <c r="EB244" s="228"/>
    </row>
    <row r="245" spans="1:132" ht="15.75" customHeight="1" x14ac:dyDescent="0.25">
      <c r="A245" s="228"/>
      <c r="B245" s="228"/>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8"/>
      <c r="AE245" s="228"/>
      <c r="AF245" s="228"/>
      <c r="AG245" s="228"/>
      <c r="AH245" s="228"/>
      <c r="AI245" s="228"/>
      <c r="AJ245" s="228"/>
      <c r="AK245" s="228"/>
      <c r="AL245" s="228"/>
      <c r="AM245" s="228"/>
      <c r="AN245" s="228"/>
      <c r="AO245" s="228"/>
      <c r="AP245" s="228"/>
      <c r="AQ245" s="228"/>
      <c r="AR245" s="228"/>
      <c r="AS245" s="228"/>
      <c r="AT245" s="228"/>
      <c r="AU245" s="228"/>
      <c r="AV245" s="228"/>
      <c r="AW245" s="228"/>
      <c r="AX245" s="228"/>
      <c r="AY245" s="228"/>
      <c r="AZ245" s="228"/>
      <c r="BA245" s="228"/>
      <c r="BB245" s="228"/>
      <c r="BC245" s="228"/>
      <c r="BD245" s="228"/>
      <c r="BE245" s="228"/>
      <c r="BF245" s="228"/>
      <c r="BG245" s="228"/>
      <c r="BH245" s="228"/>
      <c r="BI245" s="228"/>
      <c r="BJ245" s="228"/>
      <c r="BK245" s="228"/>
      <c r="BL245" s="228"/>
      <c r="BM245" s="228"/>
      <c r="BN245" s="228"/>
      <c r="BO245" s="228"/>
      <c r="BP245" s="228"/>
      <c r="BQ245" s="228"/>
      <c r="BR245" s="228"/>
      <c r="BS245" s="228"/>
      <c r="BT245" s="228"/>
      <c r="BU245" s="228"/>
      <c r="BV245" s="228"/>
      <c r="BW245" s="228"/>
      <c r="BX245" s="228"/>
      <c r="BY245" s="228"/>
      <c r="BZ245" s="228"/>
      <c r="CA245" s="228"/>
      <c r="CB245" s="228"/>
      <c r="CC245" s="228"/>
      <c r="CD245" s="228"/>
      <c r="CE245" s="228"/>
      <c r="CF245" s="228"/>
      <c r="CG245" s="228"/>
      <c r="CH245" s="228"/>
      <c r="CI245" s="228"/>
      <c r="CJ245" s="228"/>
      <c r="CK245" s="228"/>
      <c r="CL245" s="228"/>
      <c r="CM245" s="228"/>
      <c r="CN245" s="228"/>
      <c r="CO245" s="228"/>
      <c r="CP245" s="228"/>
      <c r="CQ245" s="228"/>
      <c r="CR245" s="228"/>
      <c r="CS245" s="228"/>
      <c r="CT245" s="228"/>
      <c r="CU245" s="228"/>
      <c r="CV245" s="228"/>
      <c r="CW245" s="228"/>
      <c r="CX245" s="228"/>
      <c r="CY245" s="228"/>
      <c r="CZ245" s="228"/>
      <c r="DA245" s="228"/>
      <c r="DB245" s="228"/>
      <c r="DC245" s="228"/>
      <c r="DD245" s="228"/>
      <c r="DE245" s="228"/>
      <c r="DF245" s="228"/>
      <c r="DG245" s="228"/>
      <c r="DH245" s="228"/>
      <c r="DI245" s="228"/>
      <c r="DJ245" s="228"/>
      <c r="DK245" s="228"/>
      <c r="DL245" s="228"/>
      <c r="DM245" s="228"/>
      <c r="DN245" s="228"/>
      <c r="DO245" s="228"/>
      <c r="DP245" s="228"/>
      <c r="DQ245" s="228"/>
      <c r="DR245" s="228"/>
      <c r="DS245" s="228"/>
      <c r="DT245" s="228"/>
      <c r="DU245" s="228"/>
      <c r="DV245" s="228"/>
      <c r="DW245" s="228"/>
      <c r="DX245" s="228"/>
      <c r="DY245" s="228"/>
      <c r="DZ245" s="228"/>
      <c r="EA245" s="228"/>
      <c r="EB245" s="228"/>
    </row>
    <row r="246" spans="1:132" ht="15.75" customHeight="1" x14ac:dyDescent="0.25">
      <c r="A246" s="228"/>
      <c r="B246" s="228"/>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c r="AG246" s="228"/>
      <c r="AH246" s="228"/>
      <c r="AI246" s="228"/>
      <c r="AJ246" s="228"/>
      <c r="AK246" s="228"/>
      <c r="AL246" s="228"/>
      <c r="AM246" s="228"/>
      <c r="AN246" s="228"/>
      <c r="AO246" s="228"/>
      <c r="AP246" s="228"/>
      <c r="AQ246" s="228"/>
      <c r="AR246" s="228"/>
      <c r="AS246" s="228"/>
      <c r="AT246" s="228"/>
      <c r="AU246" s="228"/>
      <c r="AV246" s="228"/>
      <c r="AW246" s="228"/>
      <c r="AX246" s="228"/>
      <c r="AY246" s="228"/>
      <c r="AZ246" s="228"/>
      <c r="BA246" s="228"/>
      <c r="BB246" s="228"/>
      <c r="BC246" s="228"/>
      <c r="BD246" s="228"/>
      <c r="BE246" s="228"/>
      <c r="BF246" s="228"/>
      <c r="BG246" s="228"/>
      <c r="BH246" s="228"/>
      <c r="BI246" s="228"/>
      <c r="BJ246" s="228"/>
      <c r="BK246" s="228"/>
      <c r="BL246" s="228"/>
      <c r="BM246" s="228"/>
      <c r="BN246" s="228"/>
      <c r="BO246" s="228"/>
      <c r="BP246" s="228"/>
      <c r="BQ246" s="228"/>
      <c r="BR246" s="228"/>
      <c r="BS246" s="228"/>
      <c r="BT246" s="228"/>
      <c r="BU246" s="228"/>
      <c r="BV246" s="228"/>
      <c r="BW246" s="228"/>
      <c r="BX246" s="228"/>
      <c r="BY246" s="228"/>
      <c r="BZ246" s="228"/>
      <c r="CA246" s="228"/>
      <c r="CB246" s="228"/>
      <c r="CC246" s="228"/>
      <c r="CD246" s="228"/>
      <c r="CE246" s="228"/>
      <c r="CF246" s="228"/>
      <c r="CG246" s="228"/>
      <c r="CH246" s="228"/>
      <c r="CI246" s="228"/>
      <c r="CJ246" s="228"/>
      <c r="CK246" s="228"/>
      <c r="CL246" s="228"/>
      <c r="CM246" s="228"/>
      <c r="CN246" s="228"/>
      <c r="CO246" s="228"/>
      <c r="CP246" s="228"/>
      <c r="CQ246" s="228"/>
      <c r="CR246" s="228"/>
      <c r="CS246" s="228"/>
      <c r="CT246" s="228"/>
      <c r="CU246" s="228"/>
      <c r="CV246" s="228"/>
      <c r="CW246" s="228"/>
      <c r="CX246" s="228"/>
      <c r="CY246" s="228"/>
      <c r="CZ246" s="228"/>
      <c r="DA246" s="228"/>
      <c r="DB246" s="228"/>
      <c r="DC246" s="228"/>
      <c r="DD246" s="228"/>
      <c r="DE246" s="228"/>
      <c r="DF246" s="228"/>
      <c r="DG246" s="228"/>
      <c r="DH246" s="228"/>
      <c r="DI246" s="228"/>
      <c r="DJ246" s="228"/>
      <c r="DK246" s="228"/>
      <c r="DL246" s="228"/>
      <c r="DM246" s="228"/>
      <c r="DN246" s="228"/>
      <c r="DO246" s="228"/>
      <c r="DP246" s="228"/>
      <c r="DQ246" s="228"/>
      <c r="DR246" s="228"/>
      <c r="DS246" s="228"/>
      <c r="DT246" s="228"/>
      <c r="DU246" s="228"/>
      <c r="DV246" s="228"/>
      <c r="DW246" s="228"/>
      <c r="DX246" s="228"/>
      <c r="DY246" s="228"/>
      <c r="DZ246" s="228"/>
      <c r="EA246" s="228"/>
      <c r="EB246" s="228"/>
    </row>
    <row r="247" spans="1:132" ht="15.75" customHeight="1" x14ac:dyDescent="0.25">
      <c r="A247" s="228"/>
      <c r="B247" s="228"/>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c r="AA247" s="228"/>
      <c r="AB247" s="228"/>
      <c r="AC247" s="228"/>
      <c r="AD247" s="228"/>
      <c r="AE247" s="228"/>
      <c r="AF247" s="228"/>
      <c r="AG247" s="228"/>
      <c r="AH247" s="228"/>
      <c r="AI247" s="228"/>
      <c r="AJ247" s="228"/>
      <c r="AK247" s="228"/>
      <c r="AL247" s="228"/>
      <c r="AM247" s="228"/>
      <c r="AN247" s="228"/>
      <c r="AO247" s="228"/>
      <c r="AP247" s="228"/>
      <c r="AQ247" s="228"/>
      <c r="AR247" s="228"/>
      <c r="AS247" s="228"/>
      <c r="AT247" s="228"/>
      <c r="AU247" s="228"/>
      <c r="AV247" s="228"/>
      <c r="AW247" s="228"/>
      <c r="AX247" s="228"/>
      <c r="AY247" s="228"/>
      <c r="AZ247" s="228"/>
      <c r="BA247" s="228"/>
      <c r="BB247" s="228"/>
      <c r="BC247" s="228"/>
      <c r="BD247" s="228"/>
      <c r="BE247" s="228"/>
      <c r="BF247" s="228"/>
      <c r="BG247" s="228"/>
      <c r="BH247" s="228"/>
      <c r="BI247" s="228"/>
      <c r="BJ247" s="228"/>
      <c r="BK247" s="228"/>
      <c r="BL247" s="228"/>
      <c r="BM247" s="228"/>
      <c r="BN247" s="228"/>
      <c r="BO247" s="228"/>
      <c r="BP247" s="228"/>
      <c r="BQ247" s="228"/>
      <c r="BR247" s="228"/>
      <c r="BS247" s="228"/>
      <c r="BT247" s="228"/>
      <c r="BU247" s="228"/>
      <c r="BV247" s="228"/>
      <c r="BW247" s="228"/>
      <c r="BX247" s="228"/>
      <c r="BY247" s="228"/>
      <c r="BZ247" s="228"/>
      <c r="CA247" s="228"/>
      <c r="CB247" s="228"/>
      <c r="CC247" s="228"/>
      <c r="CD247" s="228"/>
      <c r="CE247" s="228"/>
      <c r="CF247" s="228"/>
      <c r="CG247" s="228"/>
      <c r="CH247" s="228"/>
      <c r="CI247" s="228"/>
      <c r="CJ247" s="228"/>
      <c r="CK247" s="228"/>
      <c r="CL247" s="228"/>
      <c r="CM247" s="228"/>
      <c r="CN247" s="228"/>
      <c r="CO247" s="228"/>
      <c r="CP247" s="228"/>
      <c r="CQ247" s="228"/>
      <c r="CR247" s="228"/>
      <c r="CS247" s="228"/>
      <c r="CT247" s="228"/>
      <c r="CU247" s="228"/>
      <c r="CV247" s="228"/>
      <c r="CW247" s="228"/>
      <c r="CX247" s="228"/>
      <c r="CY247" s="228"/>
      <c r="CZ247" s="228"/>
      <c r="DA247" s="228"/>
      <c r="DB247" s="228"/>
      <c r="DC247" s="228"/>
      <c r="DD247" s="228"/>
      <c r="DE247" s="228"/>
      <c r="DF247" s="228"/>
      <c r="DG247" s="228"/>
      <c r="DH247" s="228"/>
      <c r="DI247" s="228"/>
      <c r="DJ247" s="228"/>
      <c r="DK247" s="228"/>
      <c r="DL247" s="228"/>
      <c r="DM247" s="228"/>
      <c r="DN247" s="228"/>
      <c r="DO247" s="228"/>
      <c r="DP247" s="228"/>
      <c r="DQ247" s="228"/>
      <c r="DR247" s="228"/>
      <c r="DS247" s="228"/>
      <c r="DT247" s="228"/>
      <c r="DU247" s="228"/>
      <c r="DV247" s="228"/>
      <c r="DW247" s="228"/>
      <c r="DX247" s="228"/>
      <c r="DY247" s="228"/>
      <c r="DZ247" s="228"/>
      <c r="EA247" s="228"/>
      <c r="EB247" s="228"/>
    </row>
    <row r="248" spans="1:132" ht="15.75" customHeight="1" x14ac:dyDescent="0.25">
      <c r="A248" s="228"/>
      <c r="B248" s="228"/>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228"/>
      <c r="AD248" s="228"/>
      <c r="AE248" s="228"/>
      <c r="AF248" s="228"/>
      <c r="AG248" s="228"/>
      <c r="AH248" s="228"/>
      <c r="AI248" s="228"/>
      <c r="AJ248" s="228"/>
      <c r="AK248" s="228"/>
      <c r="AL248" s="228"/>
      <c r="AM248" s="228"/>
      <c r="AN248" s="228"/>
      <c r="AO248" s="228"/>
      <c r="AP248" s="228"/>
      <c r="AQ248" s="228"/>
      <c r="AR248" s="228"/>
      <c r="AS248" s="228"/>
      <c r="AT248" s="228"/>
      <c r="AU248" s="228"/>
      <c r="AV248" s="228"/>
      <c r="AW248" s="228"/>
      <c r="AX248" s="228"/>
      <c r="AY248" s="228"/>
      <c r="AZ248" s="228"/>
      <c r="BA248" s="228"/>
      <c r="BB248" s="228"/>
      <c r="BC248" s="228"/>
      <c r="BD248" s="228"/>
      <c r="BE248" s="228"/>
      <c r="BF248" s="228"/>
      <c r="BG248" s="228"/>
      <c r="BH248" s="228"/>
      <c r="BI248" s="228"/>
      <c r="BJ248" s="228"/>
      <c r="BK248" s="228"/>
      <c r="BL248" s="228"/>
      <c r="BM248" s="228"/>
      <c r="BN248" s="228"/>
      <c r="BO248" s="228"/>
      <c r="BP248" s="228"/>
      <c r="BQ248" s="228"/>
      <c r="BR248" s="228"/>
      <c r="BS248" s="228"/>
      <c r="BT248" s="228"/>
      <c r="BU248" s="228"/>
      <c r="BV248" s="228"/>
      <c r="BW248" s="228"/>
      <c r="BX248" s="228"/>
      <c r="BY248" s="228"/>
      <c r="BZ248" s="228"/>
      <c r="CA248" s="228"/>
      <c r="CB248" s="228"/>
      <c r="CC248" s="228"/>
      <c r="CD248" s="228"/>
      <c r="CE248" s="228"/>
      <c r="CF248" s="228"/>
      <c r="CG248" s="228"/>
      <c r="CH248" s="228"/>
      <c r="CI248" s="228"/>
      <c r="CJ248" s="228"/>
      <c r="CK248" s="228"/>
      <c r="CL248" s="228"/>
      <c r="CM248" s="228"/>
      <c r="CN248" s="228"/>
      <c r="CO248" s="228"/>
      <c r="CP248" s="228"/>
      <c r="CQ248" s="228"/>
      <c r="CR248" s="228"/>
      <c r="CS248" s="228"/>
      <c r="CT248" s="228"/>
      <c r="CU248" s="228"/>
      <c r="CV248" s="228"/>
      <c r="CW248" s="228"/>
      <c r="CX248" s="228"/>
      <c r="CY248" s="228"/>
      <c r="CZ248" s="228"/>
      <c r="DA248" s="228"/>
      <c r="DB248" s="228"/>
      <c r="DC248" s="228"/>
      <c r="DD248" s="228"/>
      <c r="DE248" s="228"/>
      <c r="DF248" s="228"/>
      <c r="DG248" s="228"/>
      <c r="DH248" s="228"/>
      <c r="DI248" s="228"/>
      <c r="DJ248" s="228"/>
      <c r="DK248" s="228"/>
      <c r="DL248" s="228"/>
      <c r="DM248" s="228"/>
      <c r="DN248" s="228"/>
      <c r="DO248" s="228"/>
      <c r="DP248" s="228"/>
      <c r="DQ248" s="228"/>
      <c r="DR248" s="228"/>
      <c r="DS248" s="228"/>
      <c r="DT248" s="228"/>
      <c r="DU248" s="228"/>
      <c r="DV248" s="228"/>
      <c r="DW248" s="228"/>
      <c r="DX248" s="228"/>
      <c r="DY248" s="228"/>
      <c r="DZ248" s="228"/>
      <c r="EA248" s="228"/>
      <c r="EB248" s="228"/>
    </row>
    <row r="249" spans="1:132" ht="15.75" customHeight="1" x14ac:dyDescent="0.25">
      <c r="A249" s="228"/>
      <c r="B249" s="228"/>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c r="AA249" s="228"/>
      <c r="AB249" s="228"/>
      <c r="AC249" s="228"/>
      <c r="AD249" s="228"/>
      <c r="AE249" s="228"/>
      <c r="AF249" s="228"/>
      <c r="AG249" s="228"/>
      <c r="AH249" s="228"/>
      <c r="AI249" s="228"/>
      <c r="AJ249" s="228"/>
      <c r="AK249" s="228"/>
      <c r="AL249" s="228"/>
      <c r="AM249" s="228"/>
      <c r="AN249" s="228"/>
      <c r="AO249" s="228"/>
      <c r="AP249" s="228"/>
      <c r="AQ249" s="228"/>
      <c r="AR249" s="228"/>
      <c r="AS249" s="228"/>
      <c r="AT249" s="228"/>
      <c r="AU249" s="228"/>
      <c r="AV249" s="228"/>
      <c r="AW249" s="228"/>
      <c r="AX249" s="228"/>
      <c r="AY249" s="228"/>
      <c r="AZ249" s="228"/>
      <c r="BA249" s="228"/>
      <c r="BB249" s="228"/>
      <c r="BC249" s="228"/>
      <c r="BD249" s="228"/>
      <c r="BE249" s="228"/>
      <c r="BF249" s="228"/>
      <c r="BG249" s="228"/>
      <c r="BH249" s="228"/>
      <c r="BI249" s="228"/>
      <c r="BJ249" s="228"/>
      <c r="BK249" s="228"/>
      <c r="BL249" s="228"/>
      <c r="BM249" s="228"/>
      <c r="BN249" s="228"/>
      <c r="BO249" s="228"/>
      <c r="BP249" s="228"/>
      <c r="BQ249" s="228"/>
      <c r="BR249" s="228"/>
      <c r="BS249" s="228"/>
      <c r="BT249" s="228"/>
      <c r="BU249" s="228"/>
      <c r="BV249" s="228"/>
      <c r="BW249" s="228"/>
      <c r="BX249" s="228"/>
      <c r="BY249" s="228"/>
      <c r="BZ249" s="228"/>
      <c r="CA249" s="228"/>
      <c r="CB249" s="228"/>
      <c r="CC249" s="228"/>
      <c r="CD249" s="228"/>
      <c r="CE249" s="228"/>
      <c r="CF249" s="228"/>
      <c r="CG249" s="228"/>
      <c r="CH249" s="228"/>
      <c r="CI249" s="228"/>
      <c r="CJ249" s="228"/>
      <c r="CK249" s="228"/>
      <c r="CL249" s="228"/>
      <c r="CM249" s="228"/>
      <c r="CN249" s="228"/>
      <c r="CO249" s="228"/>
      <c r="CP249" s="228"/>
      <c r="CQ249" s="228"/>
      <c r="CR249" s="228"/>
      <c r="CS249" s="228"/>
      <c r="CT249" s="228"/>
      <c r="CU249" s="228"/>
      <c r="CV249" s="228"/>
      <c r="CW249" s="228"/>
      <c r="CX249" s="228"/>
      <c r="CY249" s="228"/>
      <c r="CZ249" s="228"/>
      <c r="DA249" s="228"/>
      <c r="DB249" s="228"/>
      <c r="DC249" s="228"/>
      <c r="DD249" s="228"/>
      <c r="DE249" s="228"/>
      <c r="DF249" s="228"/>
      <c r="DG249" s="228"/>
      <c r="DH249" s="228"/>
      <c r="DI249" s="228"/>
      <c r="DJ249" s="228"/>
      <c r="DK249" s="228"/>
      <c r="DL249" s="228"/>
      <c r="DM249" s="228"/>
      <c r="DN249" s="228"/>
      <c r="DO249" s="228"/>
      <c r="DP249" s="228"/>
      <c r="DQ249" s="228"/>
      <c r="DR249" s="228"/>
      <c r="DS249" s="228"/>
      <c r="DT249" s="228"/>
      <c r="DU249" s="228"/>
      <c r="DV249" s="228"/>
      <c r="DW249" s="228"/>
      <c r="DX249" s="228"/>
      <c r="DY249" s="228"/>
      <c r="DZ249" s="228"/>
      <c r="EA249" s="228"/>
      <c r="EB249" s="228"/>
    </row>
    <row r="250" spans="1:132" ht="15.75" customHeight="1" x14ac:dyDescent="0.25">
      <c r="A250" s="228"/>
      <c r="B250" s="228"/>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c r="AA250" s="228"/>
      <c r="AB250" s="228"/>
      <c r="AC250" s="228"/>
      <c r="AD250" s="228"/>
      <c r="AE250" s="228"/>
      <c r="AF250" s="228"/>
      <c r="AG250" s="228"/>
      <c r="AH250" s="228"/>
      <c r="AI250" s="228"/>
      <c r="AJ250" s="228"/>
      <c r="AK250" s="228"/>
      <c r="AL250" s="228"/>
      <c r="AM250" s="228"/>
      <c r="AN250" s="228"/>
      <c r="AO250" s="228"/>
      <c r="AP250" s="228"/>
      <c r="AQ250" s="228"/>
      <c r="AR250" s="228"/>
      <c r="AS250" s="228"/>
      <c r="AT250" s="228"/>
      <c r="AU250" s="228"/>
      <c r="AV250" s="228"/>
      <c r="AW250" s="228"/>
      <c r="AX250" s="228"/>
      <c r="AY250" s="228"/>
      <c r="AZ250" s="228"/>
      <c r="BA250" s="228"/>
      <c r="BB250" s="228"/>
      <c r="BC250" s="228"/>
      <c r="BD250" s="228"/>
      <c r="BE250" s="228"/>
      <c r="BF250" s="228"/>
      <c r="BG250" s="228"/>
      <c r="BH250" s="228"/>
      <c r="BI250" s="228"/>
      <c r="BJ250" s="228"/>
      <c r="BK250" s="228"/>
      <c r="BL250" s="228"/>
      <c r="BM250" s="228"/>
      <c r="BN250" s="228"/>
      <c r="BO250" s="228"/>
      <c r="BP250" s="228"/>
      <c r="BQ250" s="228"/>
      <c r="BR250" s="228"/>
      <c r="BS250" s="228"/>
      <c r="BT250" s="228"/>
      <c r="BU250" s="228"/>
      <c r="BV250" s="228"/>
      <c r="BW250" s="228"/>
      <c r="BX250" s="228"/>
      <c r="BY250" s="228"/>
      <c r="BZ250" s="228"/>
      <c r="CA250" s="228"/>
      <c r="CB250" s="228"/>
      <c r="CC250" s="228"/>
      <c r="CD250" s="228"/>
      <c r="CE250" s="228"/>
      <c r="CF250" s="228"/>
      <c r="CG250" s="228"/>
      <c r="CH250" s="228"/>
      <c r="CI250" s="228"/>
      <c r="CJ250" s="228"/>
      <c r="CK250" s="228"/>
      <c r="CL250" s="228"/>
      <c r="CM250" s="228"/>
      <c r="CN250" s="228"/>
      <c r="CO250" s="228"/>
      <c r="CP250" s="228"/>
      <c r="CQ250" s="228"/>
      <c r="CR250" s="228"/>
      <c r="CS250" s="228"/>
      <c r="CT250" s="228"/>
      <c r="CU250" s="228"/>
      <c r="CV250" s="228"/>
      <c r="CW250" s="228"/>
      <c r="CX250" s="228"/>
      <c r="CY250" s="228"/>
      <c r="CZ250" s="228"/>
      <c r="DA250" s="228"/>
      <c r="DB250" s="228"/>
      <c r="DC250" s="228"/>
      <c r="DD250" s="228"/>
      <c r="DE250" s="228"/>
      <c r="DF250" s="228"/>
      <c r="DG250" s="228"/>
      <c r="DH250" s="228"/>
      <c r="DI250" s="228"/>
      <c r="DJ250" s="228"/>
      <c r="DK250" s="228"/>
      <c r="DL250" s="228"/>
      <c r="DM250" s="228"/>
      <c r="DN250" s="228"/>
      <c r="DO250" s="228"/>
      <c r="DP250" s="228"/>
      <c r="DQ250" s="228"/>
      <c r="DR250" s="228"/>
      <c r="DS250" s="228"/>
      <c r="DT250" s="228"/>
      <c r="DU250" s="228"/>
      <c r="DV250" s="228"/>
      <c r="DW250" s="228"/>
      <c r="DX250" s="228"/>
      <c r="DY250" s="228"/>
      <c r="DZ250" s="228"/>
      <c r="EA250" s="228"/>
      <c r="EB250" s="228"/>
    </row>
  </sheetData>
  <mergeCells count="37">
    <mergeCell ref="BD3:BR3"/>
    <mergeCell ref="BS3:CA3"/>
    <mergeCell ref="CU5:CW5"/>
    <mergeCell ref="AJ3:AL3"/>
    <mergeCell ref="AM3:AO3"/>
    <mergeCell ref="AP3:AS3"/>
    <mergeCell ref="AT3:AW3"/>
    <mergeCell ref="AX3:AZ3"/>
    <mergeCell ref="BB3:BC3"/>
    <mergeCell ref="P3:P4"/>
    <mergeCell ref="Q3:S3"/>
    <mergeCell ref="T3:V3"/>
    <mergeCell ref="W3:Z3"/>
    <mergeCell ref="AA3:AD3"/>
    <mergeCell ref="AE3:AI3"/>
    <mergeCell ref="J3:J4"/>
    <mergeCell ref="K3:K4"/>
    <mergeCell ref="L3:L4"/>
    <mergeCell ref="M3:M4"/>
    <mergeCell ref="N3:N4"/>
    <mergeCell ref="O3:O4"/>
    <mergeCell ref="D3:D4"/>
    <mergeCell ref="E3:E4"/>
    <mergeCell ref="F3:F4"/>
    <mergeCell ref="G3:G4"/>
    <mergeCell ref="H3:H4"/>
    <mergeCell ref="I3:I4"/>
    <mergeCell ref="A1:CX1"/>
    <mergeCell ref="A2:P2"/>
    <mergeCell ref="Q2:AZ2"/>
    <mergeCell ref="BA2:CA2"/>
    <mergeCell ref="CB2:CM3"/>
    <mergeCell ref="CN2:CT3"/>
    <mergeCell ref="CU2:CX3"/>
    <mergeCell ref="A3:A4"/>
    <mergeCell ref="B3:B4"/>
    <mergeCell ref="C3:C4"/>
  </mergeCells>
  <conditionalFormatting sqref="CS5">
    <cfRule type="cellIs" dxfId="5" priority="1" operator="greaterThanOrEqual">
      <formula>12</formula>
    </cfRule>
    <cfRule type="cellIs" dxfId="4" priority="2" operator="between">
      <formula>9</formula>
      <formula>11</formula>
    </cfRule>
    <cfRule type="cellIs" dxfId="3" priority="3" operator="lessThanOrEqual">
      <formula>8</formula>
    </cfRule>
  </conditionalFormatting>
  <conditionalFormatting sqref="CT5">
    <cfRule type="cellIs" dxfId="2" priority="4" operator="greaterThanOrEqual">
      <formula>0.81</formula>
    </cfRule>
    <cfRule type="cellIs" dxfId="1" priority="5" operator="between">
      <formula>0.54</formula>
      <formula>0.8</formula>
    </cfRule>
    <cfRule type="cellIs" dxfId="0" priority="6" operator="lessThanOrEqual">
      <formula>0.53</formula>
    </cfRule>
  </conditionalFormatting>
  <dataValidations count="2">
    <dataValidation type="list" allowBlank="1" showErrorMessage="1" sqref="Q5:T5 V5:AL5 AP5:BE5 BS5 BW5:CA5" xr:uid="{B9FA1C4D-2F66-4D42-B7EB-7CFAEDEE2867}">
      <formula1>$EA$48:$EA$49</formula1>
    </dataValidation>
    <dataValidation type="list" allowBlank="1" showErrorMessage="1" sqref="U5 AM5:AO5 BT5:BV5 BF5:BR5" xr:uid="{FF9CAE34-01F9-4EB0-AA85-401E9AE85C13}">
      <formula1>$EA$48:$EA$50</formula1>
    </dataValidation>
  </dataValidations>
  <hyperlinks>
    <hyperlink ref="K5" r:id="rId1" display="mailto:serviciospublicos@quebradanegra-cundinamarca.gov.co" xr:uid="{36E780E6-3B15-4462-A581-078E3115B611}"/>
    <hyperlink ref="I5" r:id="rId2" xr:uid="{C2A8111D-E2CB-4ED8-8713-14A7013744AA}"/>
    <hyperlink ref="N5" r:id="rId3" xr:uid="{FD48B4C3-E6B9-4286-B362-B82135EACE26}"/>
  </hyperlinks>
  <pageMargins left="0.7" right="0.7" top="0.75" bottom="0.75" header="0" footer="0"/>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7729-FEE2-4E03-8F68-390BB0224D48}">
  <sheetPr>
    <tabColor theme="9" tint="0.39997558519241921"/>
  </sheetPr>
  <dimension ref="A1:AE3509"/>
  <sheetViews>
    <sheetView zoomScale="60" zoomScaleNormal="60" workbookViewId="0">
      <pane xSplit="4" ySplit="3" topLeftCell="E4" activePane="bottomRight" state="frozen"/>
      <selection pane="topRight" activeCell="E1" sqref="E1"/>
      <selection pane="bottomLeft" activeCell="A4" sqref="A4"/>
      <selection pane="bottomRight" activeCell="A4" sqref="A4:A6"/>
    </sheetView>
  </sheetViews>
  <sheetFormatPr baseColWidth="10" defaultColWidth="13.7109375" defaultRowHeight="15" customHeight="1" x14ac:dyDescent="0.35"/>
  <cols>
    <col min="1" max="1" width="28.140625" style="80" customWidth="1"/>
    <col min="2" max="2" width="27.5703125" style="80" customWidth="1"/>
    <col min="3" max="3" width="53" style="80" customWidth="1"/>
    <col min="4" max="4" width="56.7109375" style="82" customWidth="1"/>
    <col min="5" max="5" width="89.5703125" style="80" customWidth="1"/>
    <col min="6" max="6" width="59.5703125" style="80" customWidth="1"/>
    <col min="7" max="7" width="79.7109375" style="80" customWidth="1"/>
    <col min="8" max="8" width="31.7109375" style="80" customWidth="1"/>
    <col min="9" max="9" width="36" style="83" customWidth="1"/>
    <col min="10" max="10" width="45" style="80" customWidth="1"/>
    <col min="11" max="11" width="30.7109375" style="80" customWidth="1"/>
    <col min="12" max="12" width="31.28515625" style="80" customWidth="1"/>
    <col min="13" max="13" width="40" style="80" customWidth="1"/>
    <col min="14" max="14" width="48.85546875" style="80" customWidth="1"/>
    <col min="15" max="15" width="39.85546875" style="80" customWidth="1"/>
    <col min="16" max="16" width="35" style="80" customWidth="1"/>
    <col min="17" max="17" width="39.28515625" style="80" customWidth="1"/>
    <col min="18" max="18" width="38.140625" style="80" customWidth="1"/>
    <col min="19" max="19" width="32.28515625" style="80" customWidth="1"/>
    <col min="20" max="20" width="45.5703125" style="80" customWidth="1"/>
    <col min="21" max="21" width="39.7109375" style="80" customWidth="1"/>
    <col min="22" max="22" width="35.42578125" style="80" customWidth="1"/>
    <col min="23" max="23" width="17.7109375" style="80" customWidth="1"/>
    <col min="24" max="24" width="20.140625" style="80" customWidth="1"/>
    <col min="25" max="25" width="19.5703125" style="80" customWidth="1"/>
    <col min="26" max="26" width="27.85546875" style="80" customWidth="1"/>
    <col min="27" max="27" width="27.28515625" style="80" customWidth="1"/>
    <col min="28" max="28" width="31.140625" style="80" customWidth="1"/>
    <col min="29" max="29" width="10.85546875" style="80" customWidth="1"/>
    <col min="30" max="30" width="13.5703125" style="80" customWidth="1"/>
    <col min="31" max="31" width="10.85546875" style="80" customWidth="1"/>
    <col min="32" max="16384" width="13.7109375" style="80"/>
  </cols>
  <sheetData>
    <row r="1" spans="1:31" ht="54" customHeight="1" x14ac:dyDescent="0.2">
      <c r="A1" s="147" t="s">
        <v>749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9"/>
    </row>
    <row r="2" spans="1:31" ht="75.75" customHeight="1" x14ac:dyDescent="0.2">
      <c r="A2" s="150" t="s">
        <v>750</v>
      </c>
      <c r="B2" s="150" t="s">
        <v>751</v>
      </c>
      <c r="C2" s="150" t="s">
        <v>460</v>
      </c>
      <c r="D2" s="150" t="s">
        <v>752</v>
      </c>
      <c r="E2" s="151" t="s">
        <v>753</v>
      </c>
      <c r="F2" s="151" t="s">
        <v>754</v>
      </c>
      <c r="G2" s="150" t="s">
        <v>755</v>
      </c>
      <c r="H2" s="150" t="s">
        <v>756</v>
      </c>
      <c r="I2" s="152" t="s">
        <v>757</v>
      </c>
      <c r="J2" s="151" t="s">
        <v>872</v>
      </c>
      <c r="K2" s="150" t="s">
        <v>758</v>
      </c>
      <c r="L2" s="150"/>
      <c r="M2" s="150"/>
      <c r="N2" s="150"/>
      <c r="O2" s="150"/>
      <c r="P2" s="150"/>
      <c r="Q2" s="150"/>
      <c r="R2" s="150"/>
      <c r="S2" s="150"/>
      <c r="T2" s="150"/>
      <c r="U2" s="150" t="s">
        <v>759</v>
      </c>
      <c r="V2" s="150" t="s">
        <v>760</v>
      </c>
      <c r="W2" s="153" t="s">
        <v>873</v>
      </c>
      <c r="X2" s="154"/>
      <c r="Y2" s="155"/>
      <c r="Z2" s="152" t="s">
        <v>761</v>
      </c>
      <c r="AA2" s="152" t="s">
        <v>762</v>
      </c>
      <c r="AB2" s="152" t="s">
        <v>763</v>
      </c>
      <c r="AC2" s="156" t="s">
        <v>764</v>
      </c>
      <c r="AD2" s="157"/>
      <c r="AE2" s="157"/>
    </row>
    <row r="3" spans="1:31" ht="142.5" customHeight="1" x14ac:dyDescent="0.2">
      <c r="A3" s="150"/>
      <c r="B3" s="150"/>
      <c r="C3" s="150"/>
      <c r="D3" s="150"/>
      <c r="E3" s="151"/>
      <c r="F3" s="151"/>
      <c r="G3" s="150"/>
      <c r="H3" s="150"/>
      <c r="I3" s="158"/>
      <c r="J3" s="151"/>
      <c r="K3" s="159" t="s">
        <v>765</v>
      </c>
      <c r="L3" s="159" t="s">
        <v>766</v>
      </c>
      <c r="M3" s="159" t="s">
        <v>767</v>
      </c>
      <c r="N3" s="159" t="s">
        <v>768</v>
      </c>
      <c r="O3" s="159" t="s">
        <v>769</v>
      </c>
      <c r="P3" s="159" t="s">
        <v>770</v>
      </c>
      <c r="Q3" s="159" t="s">
        <v>771</v>
      </c>
      <c r="R3" s="159" t="s">
        <v>772</v>
      </c>
      <c r="S3" s="159" t="s">
        <v>773</v>
      </c>
      <c r="T3" s="159" t="s">
        <v>774</v>
      </c>
      <c r="U3" s="150"/>
      <c r="V3" s="150"/>
      <c r="W3" s="160" t="s">
        <v>775</v>
      </c>
      <c r="X3" s="160" t="s">
        <v>776</v>
      </c>
      <c r="Y3" s="160" t="s">
        <v>747</v>
      </c>
      <c r="Z3" s="161"/>
      <c r="AA3" s="161"/>
      <c r="AB3" s="161"/>
      <c r="AC3" s="162" t="s">
        <v>777</v>
      </c>
      <c r="AD3" s="163" t="s">
        <v>778</v>
      </c>
      <c r="AE3" s="164" t="s">
        <v>779</v>
      </c>
    </row>
    <row r="4" spans="1:31" ht="210" customHeight="1" x14ac:dyDescent="0.2">
      <c r="A4" s="178" t="s">
        <v>499</v>
      </c>
      <c r="B4" s="179" t="s">
        <v>498</v>
      </c>
      <c r="C4" s="166" t="s">
        <v>725</v>
      </c>
      <c r="D4" s="167" t="s">
        <v>795</v>
      </c>
      <c r="E4" s="168" t="s">
        <v>1187</v>
      </c>
      <c r="F4" s="169" t="s">
        <v>796</v>
      </c>
      <c r="G4" s="167" t="s">
        <v>797</v>
      </c>
      <c r="H4" s="167" t="s">
        <v>798</v>
      </c>
      <c r="I4" s="170" t="s">
        <v>838</v>
      </c>
      <c r="J4" s="167" t="s">
        <v>799</v>
      </c>
      <c r="K4" s="171">
        <v>1</v>
      </c>
      <c r="L4" s="172">
        <v>0</v>
      </c>
      <c r="M4" s="172">
        <v>1</v>
      </c>
      <c r="N4" s="172">
        <v>0</v>
      </c>
      <c r="O4" s="172">
        <v>1</v>
      </c>
      <c r="P4" s="172">
        <v>1</v>
      </c>
      <c r="Q4" s="172">
        <v>0</v>
      </c>
      <c r="R4" s="172">
        <v>1</v>
      </c>
      <c r="S4" s="172">
        <v>0</v>
      </c>
      <c r="T4" s="172">
        <v>0</v>
      </c>
      <c r="U4" s="172">
        <f>SUM(K4:T4)</f>
        <v>5</v>
      </c>
      <c r="V4" s="173">
        <f>(+T4+S4+R4+Q4+P4+O4+N4+M4+L4+K4)/10</f>
        <v>0.5</v>
      </c>
      <c r="W4" s="174">
        <v>4</v>
      </c>
      <c r="X4" s="174">
        <v>4</v>
      </c>
      <c r="Y4" s="173">
        <f>X4/W4</f>
        <v>1</v>
      </c>
      <c r="Z4" s="175">
        <f>AVERAGE(Y4:Y6)</f>
        <v>1</v>
      </c>
      <c r="AA4" s="176">
        <f>AVERAGE(Z4)</f>
        <v>1</v>
      </c>
      <c r="AB4" s="146">
        <f>AVERAGE(AA4:AA32)</f>
        <v>1</v>
      </c>
      <c r="AC4" s="177"/>
      <c r="AD4" s="177"/>
      <c r="AE4" s="177"/>
    </row>
    <row r="5" spans="1:31" ht="95.25" customHeight="1" x14ac:dyDescent="0.2">
      <c r="A5" s="178"/>
      <c r="B5" s="179"/>
      <c r="C5" s="180"/>
      <c r="D5" s="167" t="s">
        <v>812</v>
      </c>
      <c r="E5" s="181" t="s">
        <v>1188</v>
      </c>
      <c r="F5" s="169" t="s">
        <v>813</v>
      </c>
      <c r="G5" s="182" t="s">
        <v>817</v>
      </c>
      <c r="H5" s="167">
        <v>22</v>
      </c>
      <c r="I5" s="170" t="s">
        <v>838</v>
      </c>
      <c r="J5" s="167" t="s">
        <v>799</v>
      </c>
      <c r="K5" s="171">
        <v>1</v>
      </c>
      <c r="L5" s="172">
        <v>1</v>
      </c>
      <c r="M5" s="172">
        <v>1</v>
      </c>
      <c r="N5" s="172">
        <v>1</v>
      </c>
      <c r="O5" s="172">
        <v>1</v>
      </c>
      <c r="P5" s="172">
        <v>1</v>
      </c>
      <c r="Q5" s="172">
        <v>0</v>
      </c>
      <c r="R5" s="172">
        <v>1</v>
      </c>
      <c r="S5" s="172">
        <v>0</v>
      </c>
      <c r="T5" s="172">
        <v>0</v>
      </c>
      <c r="U5" s="172">
        <f t="shared" ref="U5:U32" si="0">SUM(K5:T5)</f>
        <v>7</v>
      </c>
      <c r="V5" s="173">
        <f>(+T5+S5+R5+Q5+P5+O5+N5+M5+L5+K5)/10</f>
        <v>0.7</v>
      </c>
      <c r="W5" s="174">
        <v>1</v>
      </c>
      <c r="X5" s="174">
        <v>1</v>
      </c>
      <c r="Y5" s="173">
        <f>X5/W5</f>
        <v>1</v>
      </c>
      <c r="Z5" s="175"/>
      <c r="AA5" s="183"/>
      <c r="AB5" s="146"/>
      <c r="AC5" s="177"/>
      <c r="AD5" s="177"/>
      <c r="AE5" s="177"/>
    </row>
    <row r="6" spans="1:31" ht="99.75" customHeight="1" x14ac:dyDescent="0.2">
      <c r="A6" s="178"/>
      <c r="B6" s="179"/>
      <c r="C6" s="184"/>
      <c r="D6" s="167" t="s">
        <v>727</v>
      </c>
      <c r="E6" s="168" t="s">
        <v>1189</v>
      </c>
      <c r="F6" s="169" t="s">
        <v>800</v>
      </c>
      <c r="G6" s="167" t="s">
        <v>801</v>
      </c>
      <c r="H6" s="167" t="s">
        <v>802</v>
      </c>
      <c r="I6" s="170" t="s">
        <v>838</v>
      </c>
      <c r="J6" s="167" t="s">
        <v>799</v>
      </c>
      <c r="K6" s="171">
        <v>1</v>
      </c>
      <c r="L6" s="172">
        <v>1</v>
      </c>
      <c r="M6" s="172">
        <v>0</v>
      </c>
      <c r="N6" s="172">
        <v>1</v>
      </c>
      <c r="O6" s="172">
        <v>1</v>
      </c>
      <c r="P6" s="172">
        <v>1</v>
      </c>
      <c r="Q6" s="172">
        <v>0</v>
      </c>
      <c r="R6" s="172">
        <v>0</v>
      </c>
      <c r="S6" s="172">
        <v>0</v>
      </c>
      <c r="T6" s="172">
        <v>0</v>
      </c>
      <c r="U6" s="172">
        <f t="shared" si="0"/>
        <v>5</v>
      </c>
      <c r="V6" s="173">
        <f>(+T6+S6+R6+Q6+P6+O6+N6+M6+L6+K6)/10</f>
        <v>0.5</v>
      </c>
      <c r="W6" s="174">
        <v>1</v>
      </c>
      <c r="X6" s="174">
        <v>1</v>
      </c>
      <c r="Y6" s="173">
        <f>X6/W6</f>
        <v>1</v>
      </c>
      <c r="Z6" s="175"/>
      <c r="AA6" s="185"/>
      <c r="AB6" s="146"/>
      <c r="AC6" s="177"/>
      <c r="AD6" s="177"/>
      <c r="AE6" s="177"/>
    </row>
    <row r="7" spans="1:31" ht="130.5" customHeight="1" x14ac:dyDescent="0.2">
      <c r="A7" s="165" t="s">
        <v>644</v>
      </c>
      <c r="B7" s="165" t="s">
        <v>1190</v>
      </c>
      <c r="C7" s="166" t="s">
        <v>620</v>
      </c>
      <c r="D7" s="167" t="s">
        <v>606</v>
      </c>
      <c r="E7" s="168" t="s">
        <v>1191</v>
      </c>
      <c r="F7" s="169" t="s">
        <v>803</v>
      </c>
      <c r="G7" s="169" t="s">
        <v>804</v>
      </c>
      <c r="H7" s="167" t="s">
        <v>814</v>
      </c>
      <c r="I7" s="170" t="s">
        <v>838</v>
      </c>
      <c r="J7" s="167" t="s">
        <v>780</v>
      </c>
      <c r="K7" s="171">
        <v>1</v>
      </c>
      <c r="L7" s="172">
        <v>1</v>
      </c>
      <c r="M7" s="172">
        <v>0</v>
      </c>
      <c r="N7" s="172">
        <v>1</v>
      </c>
      <c r="O7" s="172">
        <v>1</v>
      </c>
      <c r="P7" s="172">
        <v>1</v>
      </c>
      <c r="Q7" s="172">
        <v>0</v>
      </c>
      <c r="R7" s="172">
        <v>0</v>
      </c>
      <c r="S7" s="172">
        <v>0</v>
      </c>
      <c r="T7" s="172">
        <v>1</v>
      </c>
      <c r="U7" s="172">
        <f t="shared" si="0"/>
        <v>6</v>
      </c>
      <c r="V7" s="173">
        <f>(+T7+S7+R7+Q7+P7+O7+N7+M7+L7+K7)/10</f>
        <v>0.6</v>
      </c>
      <c r="W7" s="174">
        <v>4</v>
      </c>
      <c r="X7" s="174">
        <v>4</v>
      </c>
      <c r="Y7" s="173">
        <f>X7/W7</f>
        <v>1</v>
      </c>
      <c r="Z7" s="175">
        <f>AVERAGE(Y7:Y16)</f>
        <v>1</v>
      </c>
      <c r="AA7" s="176">
        <f>AVERAGE(Z7)</f>
        <v>1</v>
      </c>
      <c r="AB7" s="146"/>
      <c r="AC7" s="177"/>
      <c r="AD7" s="177"/>
      <c r="AE7" s="177"/>
    </row>
    <row r="8" spans="1:31" ht="84" customHeight="1" x14ac:dyDescent="0.2">
      <c r="A8" s="178"/>
      <c r="B8" s="178"/>
      <c r="C8" s="180"/>
      <c r="D8" s="167" t="s">
        <v>657</v>
      </c>
      <c r="E8" s="168" t="s">
        <v>1192</v>
      </c>
      <c r="F8" s="186" t="s">
        <v>1193</v>
      </c>
      <c r="G8" s="187">
        <v>44980</v>
      </c>
      <c r="H8" s="188">
        <v>10</v>
      </c>
      <c r="I8" s="170" t="s">
        <v>838</v>
      </c>
      <c r="J8" s="167" t="s">
        <v>815</v>
      </c>
      <c r="K8" s="171">
        <v>1</v>
      </c>
      <c r="L8" s="172">
        <v>1</v>
      </c>
      <c r="M8" s="172">
        <v>1</v>
      </c>
      <c r="N8" s="172">
        <v>1</v>
      </c>
      <c r="O8" s="172">
        <v>1</v>
      </c>
      <c r="P8" s="172">
        <v>1</v>
      </c>
      <c r="Q8" s="172">
        <v>0</v>
      </c>
      <c r="R8" s="172">
        <v>1</v>
      </c>
      <c r="S8" s="172">
        <v>1</v>
      </c>
      <c r="T8" s="172">
        <v>1</v>
      </c>
      <c r="U8" s="172">
        <f t="shared" si="0"/>
        <v>9</v>
      </c>
      <c r="V8" s="173">
        <f t="shared" ref="V8:V14" si="1">(+T8+S8+R8+Q8+P8+O8+N8+M8+L8+K8)/10</f>
        <v>0.9</v>
      </c>
      <c r="W8" s="174">
        <v>1</v>
      </c>
      <c r="X8" s="174">
        <v>1</v>
      </c>
      <c r="Y8" s="173">
        <f t="shared" ref="Y8:Y14" si="2">X8/W8</f>
        <v>1</v>
      </c>
      <c r="Z8" s="175"/>
      <c r="AA8" s="183"/>
      <c r="AB8" s="146"/>
      <c r="AC8" s="177"/>
      <c r="AD8" s="177"/>
      <c r="AE8" s="177"/>
    </row>
    <row r="9" spans="1:31" ht="72.75" customHeight="1" x14ac:dyDescent="0.2">
      <c r="A9" s="178"/>
      <c r="B9" s="178"/>
      <c r="C9" s="180"/>
      <c r="D9" s="167" t="s">
        <v>655</v>
      </c>
      <c r="E9" s="169" t="s">
        <v>837</v>
      </c>
      <c r="F9" s="169" t="s">
        <v>839</v>
      </c>
      <c r="G9" s="169" t="s">
        <v>841</v>
      </c>
      <c r="H9" s="198" t="s">
        <v>874</v>
      </c>
      <c r="I9" s="170" t="s">
        <v>838</v>
      </c>
      <c r="J9" s="167" t="s">
        <v>815</v>
      </c>
      <c r="K9" s="171">
        <v>1</v>
      </c>
      <c r="L9" s="172">
        <v>1</v>
      </c>
      <c r="M9" s="172">
        <v>1</v>
      </c>
      <c r="N9" s="172">
        <v>1</v>
      </c>
      <c r="O9" s="172">
        <v>1</v>
      </c>
      <c r="P9" s="172">
        <v>1</v>
      </c>
      <c r="Q9" s="172">
        <v>0</v>
      </c>
      <c r="R9" s="172">
        <v>1</v>
      </c>
      <c r="S9" s="172">
        <v>1</v>
      </c>
      <c r="T9" s="172">
        <v>1</v>
      </c>
      <c r="U9" s="172">
        <f t="shared" si="0"/>
        <v>9</v>
      </c>
      <c r="V9" s="173">
        <f t="shared" si="1"/>
        <v>0.9</v>
      </c>
      <c r="W9" s="174">
        <v>4</v>
      </c>
      <c r="X9" s="174">
        <v>4</v>
      </c>
      <c r="Y9" s="173">
        <f t="shared" si="2"/>
        <v>1</v>
      </c>
      <c r="Z9" s="175"/>
      <c r="AA9" s="183"/>
      <c r="AB9" s="146"/>
      <c r="AC9" s="177"/>
      <c r="AD9" s="177"/>
      <c r="AE9" s="177"/>
    </row>
    <row r="10" spans="1:31" ht="124.5" customHeight="1" x14ac:dyDescent="0.2">
      <c r="A10" s="178"/>
      <c r="B10" s="178"/>
      <c r="C10" s="180"/>
      <c r="D10" s="167" t="s">
        <v>653</v>
      </c>
      <c r="E10" s="169" t="s">
        <v>842</v>
      </c>
      <c r="F10" s="169" t="s">
        <v>840</v>
      </c>
      <c r="G10" s="169" t="s">
        <v>831</v>
      </c>
      <c r="H10" s="198" t="s">
        <v>875</v>
      </c>
      <c r="I10" s="170" t="s">
        <v>838</v>
      </c>
      <c r="J10" s="167" t="s">
        <v>805</v>
      </c>
      <c r="K10" s="171">
        <v>1</v>
      </c>
      <c r="L10" s="172">
        <v>1</v>
      </c>
      <c r="M10" s="172">
        <v>1</v>
      </c>
      <c r="N10" s="172">
        <v>1</v>
      </c>
      <c r="O10" s="172">
        <v>1</v>
      </c>
      <c r="P10" s="172">
        <v>1</v>
      </c>
      <c r="Q10" s="172">
        <v>0</v>
      </c>
      <c r="R10" s="172">
        <v>1</v>
      </c>
      <c r="S10" s="172">
        <v>1</v>
      </c>
      <c r="T10" s="172">
        <v>1</v>
      </c>
      <c r="U10" s="172">
        <f t="shared" si="0"/>
        <v>9</v>
      </c>
      <c r="V10" s="173">
        <f t="shared" si="1"/>
        <v>0.9</v>
      </c>
      <c r="W10" s="174">
        <v>4</v>
      </c>
      <c r="X10" s="174">
        <v>4</v>
      </c>
      <c r="Y10" s="173">
        <f t="shared" si="2"/>
        <v>1</v>
      </c>
      <c r="Z10" s="175"/>
      <c r="AA10" s="183"/>
      <c r="AB10" s="146"/>
      <c r="AC10" s="177"/>
      <c r="AD10" s="177"/>
      <c r="AE10" s="177"/>
    </row>
    <row r="11" spans="1:31" ht="76.5" customHeight="1" x14ac:dyDescent="0.2">
      <c r="A11" s="178"/>
      <c r="B11" s="178"/>
      <c r="C11" s="180"/>
      <c r="D11" s="167" t="s">
        <v>651</v>
      </c>
      <c r="E11" s="168" t="s">
        <v>1194</v>
      </c>
      <c r="F11" s="169" t="s">
        <v>818</v>
      </c>
      <c r="G11" s="167" t="s">
        <v>828</v>
      </c>
      <c r="H11" s="167" t="s">
        <v>829</v>
      </c>
      <c r="I11" s="170" t="s">
        <v>838</v>
      </c>
      <c r="J11" s="167" t="s">
        <v>780</v>
      </c>
      <c r="K11" s="171">
        <v>1</v>
      </c>
      <c r="L11" s="172">
        <v>0</v>
      </c>
      <c r="M11" s="172">
        <v>0</v>
      </c>
      <c r="N11" s="172">
        <v>1</v>
      </c>
      <c r="O11" s="172">
        <v>1</v>
      </c>
      <c r="P11" s="172">
        <v>1</v>
      </c>
      <c r="Q11" s="172">
        <v>0</v>
      </c>
      <c r="R11" s="172">
        <v>0</v>
      </c>
      <c r="S11" s="172">
        <v>0</v>
      </c>
      <c r="T11" s="172">
        <v>0</v>
      </c>
      <c r="U11" s="172">
        <f t="shared" si="0"/>
        <v>4</v>
      </c>
      <c r="V11" s="173">
        <f t="shared" si="1"/>
        <v>0.4</v>
      </c>
      <c r="W11" s="174">
        <v>1</v>
      </c>
      <c r="X11" s="174">
        <v>1</v>
      </c>
      <c r="Y11" s="173">
        <f t="shared" si="2"/>
        <v>1</v>
      </c>
      <c r="Z11" s="175"/>
      <c r="AA11" s="183"/>
      <c r="AB11" s="146"/>
      <c r="AC11" s="177"/>
      <c r="AD11" s="177"/>
      <c r="AE11" s="177"/>
    </row>
    <row r="12" spans="1:31" ht="87" customHeight="1" x14ac:dyDescent="0.2">
      <c r="A12" s="178"/>
      <c r="B12" s="178"/>
      <c r="C12" s="180"/>
      <c r="D12" s="167" t="s">
        <v>649</v>
      </c>
      <c r="E12" s="168" t="s">
        <v>843</v>
      </c>
      <c r="F12" s="169" t="s">
        <v>1195</v>
      </c>
      <c r="G12" s="182" t="s">
        <v>1196</v>
      </c>
      <c r="H12" s="167" t="s">
        <v>1197</v>
      </c>
      <c r="I12" s="170" t="s">
        <v>838</v>
      </c>
      <c r="J12" s="167" t="s">
        <v>781</v>
      </c>
      <c r="K12" s="171">
        <v>1</v>
      </c>
      <c r="L12" s="172">
        <v>0</v>
      </c>
      <c r="M12" s="172">
        <v>1</v>
      </c>
      <c r="N12" s="172">
        <v>1</v>
      </c>
      <c r="O12" s="172">
        <v>1</v>
      </c>
      <c r="P12" s="172">
        <v>1</v>
      </c>
      <c r="Q12" s="172">
        <v>0</v>
      </c>
      <c r="R12" s="172">
        <v>0</v>
      </c>
      <c r="S12" s="172">
        <v>0</v>
      </c>
      <c r="T12" s="172">
        <v>1</v>
      </c>
      <c r="U12" s="172">
        <f t="shared" si="0"/>
        <v>6</v>
      </c>
      <c r="V12" s="173">
        <f t="shared" si="1"/>
        <v>0.6</v>
      </c>
      <c r="W12" s="174">
        <v>2</v>
      </c>
      <c r="X12" s="174">
        <v>2</v>
      </c>
      <c r="Y12" s="173">
        <f t="shared" si="2"/>
        <v>1</v>
      </c>
      <c r="Z12" s="175"/>
      <c r="AA12" s="183"/>
      <c r="AB12" s="146"/>
      <c r="AC12" s="177"/>
      <c r="AD12" s="177"/>
      <c r="AE12" s="177"/>
    </row>
    <row r="13" spans="1:31" ht="99.75" customHeight="1" x14ac:dyDescent="0.2">
      <c r="A13" s="178"/>
      <c r="B13" s="178"/>
      <c r="C13" s="184"/>
      <c r="D13" s="167" t="s">
        <v>646</v>
      </c>
      <c r="E13" s="168" t="s">
        <v>1198</v>
      </c>
      <c r="F13" s="169" t="s">
        <v>1199</v>
      </c>
      <c r="G13" s="167" t="s">
        <v>830</v>
      </c>
      <c r="H13" s="167" t="s">
        <v>816</v>
      </c>
      <c r="I13" s="170" t="s">
        <v>838</v>
      </c>
      <c r="J13" s="167" t="s">
        <v>780</v>
      </c>
      <c r="K13" s="171">
        <v>1</v>
      </c>
      <c r="L13" s="172">
        <v>1</v>
      </c>
      <c r="M13" s="172">
        <v>0</v>
      </c>
      <c r="N13" s="172">
        <v>1</v>
      </c>
      <c r="O13" s="172">
        <v>1</v>
      </c>
      <c r="P13" s="172">
        <v>1</v>
      </c>
      <c r="Q13" s="172">
        <v>0</v>
      </c>
      <c r="R13" s="172">
        <v>0</v>
      </c>
      <c r="S13" s="172">
        <v>0</v>
      </c>
      <c r="T13" s="172">
        <v>0</v>
      </c>
      <c r="U13" s="172">
        <f t="shared" si="0"/>
        <v>5</v>
      </c>
      <c r="V13" s="173">
        <f>(+T13+S13+R13+Q13+P13+O13+N13+M13+L13+K13)/10</f>
        <v>0.5</v>
      </c>
      <c r="W13" s="174">
        <v>2</v>
      </c>
      <c r="X13" s="174">
        <v>2</v>
      </c>
      <c r="Y13" s="173">
        <f>X13/W13</f>
        <v>1</v>
      </c>
      <c r="Z13" s="175"/>
      <c r="AA13" s="183"/>
      <c r="AB13" s="146"/>
      <c r="AC13" s="177"/>
      <c r="AD13" s="177"/>
      <c r="AE13" s="177"/>
    </row>
    <row r="14" spans="1:31" ht="119.25" customHeight="1" x14ac:dyDescent="0.2">
      <c r="A14" s="178"/>
      <c r="B14" s="178"/>
      <c r="C14" s="189" t="s">
        <v>782</v>
      </c>
      <c r="D14" s="167" t="s">
        <v>870</v>
      </c>
      <c r="E14" s="168" t="s">
        <v>866</v>
      </c>
      <c r="F14" s="169" t="s">
        <v>806</v>
      </c>
      <c r="G14" s="186" t="s">
        <v>876</v>
      </c>
      <c r="H14" s="190" t="s">
        <v>877</v>
      </c>
      <c r="I14" s="170" t="s">
        <v>838</v>
      </c>
      <c r="J14" s="167" t="s">
        <v>844</v>
      </c>
      <c r="K14" s="171">
        <v>1</v>
      </c>
      <c r="L14" s="172">
        <v>0</v>
      </c>
      <c r="M14" s="172">
        <v>1</v>
      </c>
      <c r="N14" s="172">
        <v>1</v>
      </c>
      <c r="O14" s="172">
        <v>1</v>
      </c>
      <c r="P14" s="172">
        <v>1</v>
      </c>
      <c r="Q14" s="172">
        <v>0</v>
      </c>
      <c r="R14" s="172">
        <v>0</v>
      </c>
      <c r="S14" s="172">
        <v>0</v>
      </c>
      <c r="T14" s="172">
        <v>0</v>
      </c>
      <c r="U14" s="172">
        <f t="shared" si="0"/>
        <v>5</v>
      </c>
      <c r="V14" s="173">
        <f t="shared" si="1"/>
        <v>0.5</v>
      </c>
      <c r="W14" s="174">
        <v>1</v>
      </c>
      <c r="X14" s="174">
        <v>1</v>
      </c>
      <c r="Y14" s="173">
        <f t="shared" si="2"/>
        <v>1</v>
      </c>
      <c r="Z14" s="175"/>
      <c r="AA14" s="183"/>
      <c r="AB14" s="146"/>
      <c r="AC14" s="177"/>
      <c r="AD14" s="177"/>
      <c r="AE14" s="177"/>
    </row>
    <row r="15" spans="1:31" ht="121.5" customHeight="1" x14ac:dyDescent="0.2">
      <c r="A15" s="178"/>
      <c r="B15" s="178"/>
      <c r="C15" s="189" t="s">
        <v>723</v>
      </c>
      <c r="D15" s="167" t="s">
        <v>609</v>
      </c>
      <c r="E15" s="168" t="s">
        <v>1200</v>
      </c>
      <c r="F15" s="169" t="s">
        <v>822</v>
      </c>
      <c r="G15" s="187">
        <v>45188</v>
      </c>
      <c r="H15" s="188">
        <v>1</v>
      </c>
      <c r="I15" s="170" t="s">
        <v>838</v>
      </c>
      <c r="J15" s="190" t="s">
        <v>864</v>
      </c>
      <c r="K15" s="171">
        <v>1</v>
      </c>
      <c r="L15" s="172">
        <v>0</v>
      </c>
      <c r="M15" s="172">
        <v>1</v>
      </c>
      <c r="N15" s="172">
        <v>0</v>
      </c>
      <c r="O15" s="172">
        <v>1</v>
      </c>
      <c r="P15" s="172">
        <v>1</v>
      </c>
      <c r="Q15" s="172">
        <v>0</v>
      </c>
      <c r="R15" s="172">
        <v>1</v>
      </c>
      <c r="S15" s="172">
        <v>0</v>
      </c>
      <c r="T15" s="172">
        <v>1</v>
      </c>
      <c r="U15" s="172">
        <f t="shared" si="0"/>
        <v>6</v>
      </c>
      <c r="V15" s="173">
        <f>(+T15+S15+R15+Q15+P15+O15+N15+M15+L15+K15)/10</f>
        <v>0.6</v>
      </c>
      <c r="W15" s="174">
        <v>1</v>
      </c>
      <c r="X15" s="174">
        <v>1</v>
      </c>
      <c r="Y15" s="173">
        <f>X15/W15</f>
        <v>1</v>
      </c>
      <c r="Z15" s="175"/>
      <c r="AA15" s="183"/>
      <c r="AB15" s="146"/>
      <c r="AC15" s="177"/>
      <c r="AD15" s="177"/>
      <c r="AE15" s="177"/>
    </row>
    <row r="16" spans="1:31" ht="85.5" customHeight="1" x14ac:dyDescent="0.2">
      <c r="A16" s="191"/>
      <c r="B16" s="191"/>
      <c r="C16" s="192" t="s">
        <v>824</v>
      </c>
      <c r="D16" s="167" t="s">
        <v>823</v>
      </c>
      <c r="E16" s="168" t="s">
        <v>1201</v>
      </c>
      <c r="F16" s="169" t="s">
        <v>1202</v>
      </c>
      <c r="G16" s="167" t="s">
        <v>825</v>
      </c>
      <c r="H16" s="167" t="s">
        <v>826</v>
      </c>
      <c r="I16" s="193" t="s">
        <v>838</v>
      </c>
      <c r="J16" s="167" t="s">
        <v>827</v>
      </c>
      <c r="K16" s="171">
        <v>1</v>
      </c>
      <c r="L16" s="172">
        <v>1</v>
      </c>
      <c r="M16" s="172">
        <v>1</v>
      </c>
      <c r="N16" s="172">
        <v>1</v>
      </c>
      <c r="O16" s="172">
        <v>1</v>
      </c>
      <c r="P16" s="172">
        <v>1</v>
      </c>
      <c r="Q16" s="172">
        <v>0</v>
      </c>
      <c r="R16" s="172">
        <v>1</v>
      </c>
      <c r="S16" s="172">
        <v>0</v>
      </c>
      <c r="T16" s="172">
        <v>0</v>
      </c>
      <c r="U16" s="172">
        <f t="shared" si="0"/>
        <v>7</v>
      </c>
      <c r="V16" s="173">
        <f>(+T16+S16+R16+Q16+P16+O16+N16+M16+L16+K16)/10</f>
        <v>0.7</v>
      </c>
      <c r="W16" s="174">
        <v>1</v>
      </c>
      <c r="X16" s="174">
        <v>1</v>
      </c>
      <c r="Y16" s="173">
        <f>X16/W16</f>
        <v>1</v>
      </c>
      <c r="Z16" s="175"/>
      <c r="AA16" s="185"/>
      <c r="AB16" s="146"/>
      <c r="AC16" s="177"/>
      <c r="AD16" s="177"/>
      <c r="AE16" s="177"/>
    </row>
    <row r="17" spans="1:31" ht="105" customHeight="1" x14ac:dyDescent="0.2">
      <c r="A17" s="194" t="s">
        <v>703</v>
      </c>
      <c r="B17" s="194" t="s">
        <v>486</v>
      </c>
      <c r="C17" s="166" t="s">
        <v>728</v>
      </c>
      <c r="D17" s="182" t="s">
        <v>730</v>
      </c>
      <c r="E17" s="195" t="s">
        <v>845</v>
      </c>
      <c r="F17" s="196" t="s">
        <v>1203</v>
      </c>
      <c r="G17" s="182" t="s">
        <v>832</v>
      </c>
      <c r="H17" s="182" t="s">
        <v>833</v>
      </c>
      <c r="I17" s="193" t="s">
        <v>838</v>
      </c>
      <c r="J17" s="167" t="s">
        <v>780</v>
      </c>
      <c r="K17" s="171">
        <v>1</v>
      </c>
      <c r="L17" s="172">
        <v>0</v>
      </c>
      <c r="M17" s="172">
        <v>0</v>
      </c>
      <c r="N17" s="172">
        <v>1</v>
      </c>
      <c r="O17" s="172">
        <v>1</v>
      </c>
      <c r="P17" s="172">
        <v>1</v>
      </c>
      <c r="Q17" s="172">
        <v>0</v>
      </c>
      <c r="R17" s="172">
        <v>0</v>
      </c>
      <c r="S17" s="172">
        <v>0</v>
      </c>
      <c r="T17" s="172">
        <v>0</v>
      </c>
      <c r="U17" s="172">
        <f t="shared" si="0"/>
        <v>4</v>
      </c>
      <c r="V17" s="173">
        <f t="shared" ref="V17" si="3">(+T17+S17+R17+Q17+P17+O17+N17+M17+L17+K17)/10</f>
        <v>0.4</v>
      </c>
      <c r="W17" s="174">
        <v>2</v>
      </c>
      <c r="X17" s="174">
        <v>2</v>
      </c>
      <c r="Y17" s="173">
        <f t="shared" ref="Y17:Y32" si="4">X17/W17</f>
        <v>1</v>
      </c>
      <c r="Z17" s="175">
        <f>AVERAGE(Y17:Y23)</f>
        <v>1</v>
      </c>
      <c r="AA17" s="176">
        <f>AVERAGE(Z17)</f>
        <v>1</v>
      </c>
      <c r="AB17" s="146"/>
      <c r="AC17" s="177"/>
      <c r="AD17" s="177"/>
      <c r="AE17" s="177"/>
    </row>
    <row r="18" spans="1:31" ht="86.25" customHeight="1" x14ac:dyDescent="0.2">
      <c r="A18" s="197"/>
      <c r="B18" s="197"/>
      <c r="C18" s="180"/>
      <c r="D18" s="182" t="s">
        <v>721</v>
      </c>
      <c r="E18" s="168" t="s">
        <v>1201</v>
      </c>
      <c r="F18" s="196" t="s">
        <v>1199</v>
      </c>
      <c r="G18" s="167" t="s">
        <v>830</v>
      </c>
      <c r="H18" s="167" t="s">
        <v>816</v>
      </c>
      <c r="I18" s="193" t="s">
        <v>838</v>
      </c>
      <c r="J18" s="167" t="s">
        <v>780</v>
      </c>
      <c r="K18" s="171">
        <v>1</v>
      </c>
      <c r="L18" s="172">
        <v>1</v>
      </c>
      <c r="M18" s="172">
        <v>1</v>
      </c>
      <c r="N18" s="172">
        <v>1</v>
      </c>
      <c r="O18" s="172">
        <v>1</v>
      </c>
      <c r="P18" s="172">
        <v>1</v>
      </c>
      <c r="Q18" s="172">
        <v>0</v>
      </c>
      <c r="R18" s="172">
        <v>1</v>
      </c>
      <c r="S18" s="172">
        <v>0</v>
      </c>
      <c r="T18" s="172">
        <v>0</v>
      </c>
      <c r="U18" s="172">
        <f t="shared" si="0"/>
        <v>7</v>
      </c>
      <c r="V18" s="173">
        <f>(+T18+S18+R18+Q18+P18+O18+N18+M18+L18+K18)/10</f>
        <v>0.7</v>
      </c>
      <c r="W18" s="174">
        <v>2</v>
      </c>
      <c r="X18" s="174">
        <v>2</v>
      </c>
      <c r="Y18" s="173">
        <f t="shared" si="4"/>
        <v>1</v>
      </c>
      <c r="Z18" s="175"/>
      <c r="AA18" s="183"/>
      <c r="AB18" s="146"/>
      <c r="AC18" s="177"/>
      <c r="AD18" s="177"/>
      <c r="AE18" s="177"/>
    </row>
    <row r="19" spans="1:31" ht="138" customHeight="1" x14ac:dyDescent="0.2">
      <c r="A19" s="197"/>
      <c r="B19" s="197"/>
      <c r="C19" s="180"/>
      <c r="D19" s="167" t="s">
        <v>715</v>
      </c>
      <c r="E19" s="168" t="s">
        <v>1204</v>
      </c>
      <c r="F19" s="169" t="s">
        <v>819</v>
      </c>
      <c r="G19" s="198" t="s">
        <v>878</v>
      </c>
      <c r="H19" s="198" t="s">
        <v>879</v>
      </c>
      <c r="I19" s="193" t="s">
        <v>838</v>
      </c>
      <c r="J19" s="167" t="s">
        <v>1205</v>
      </c>
      <c r="K19" s="171">
        <v>1</v>
      </c>
      <c r="L19" s="172">
        <v>0</v>
      </c>
      <c r="M19" s="172">
        <v>0</v>
      </c>
      <c r="N19" s="172">
        <v>1</v>
      </c>
      <c r="O19" s="172">
        <v>1</v>
      </c>
      <c r="P19" s="172">
        <v>1</v>
      </c>
      <c r="Q19" s="172">
        <v>0</v>
      </c>
      <c r="R19" s="172">
        <v>0</v>
      </c>
      <c r="S19" s="172">
        <v>0</v>
      </c>
      <c r="T19" s="172">
        <v>0</v>
      </c>
      <c r="U19" s="172">
        <f t="shared" si="0"/>
        <v>4</v>
      </c>
      <c r="V19" s="173">
        <f t="shared" ref="V19:V32" si="5">(+T19+S19+R19+Q19+P19+O19+N19+M19+L19+K19)/10</f>
        <v>0.4</v>
      </c>
      <c r="W19" s="174">
        <v>2</v>
      </c>
      <c r="X19" s="174">
        <v>2</v>
      </c>
      <c r="Y19" s="173">
        <f t="shared" si="4"/>
        <v>1</v>
      </c>
      <c r="Z19" s="175"/>
      <c r="AA19" s="183"/>
      <c r="AB19" s="146"/>
      <c r="AC19" s="177"/>
      <c r="AD19" s="177"/>
      <c r="AE19" s="177"/>
    </row>
    <row r="20" spans="1:31" ht="165" customHeight="1" x14ac:dyDescent="0.2">
      <c r="A20" s="197"/>
      <c r="B20" s="197"/>
      <c r="C20" s="180"/>
      <c r="D20" s="167" t="s">
        <v>712</v>
      </c>
      <c r="E20" s="168" t="s">
        <v>846</v>
      </c>
      <c r="F20" s="169" t="s">
        <v>847</v>
      </c>
      <c r="G20" s="167" t="s">
        <v>848</v>
      </c>
      <c r="H20" s="167" t="s">
        <v>849</v>
      </c>
      <c r="I20" s="193" t="s">
        <v>838</v>
      </c>
      <c r="J20" s="167" t="s">
        <v>780</v>
      </c>
      <c r="K20" s="171">
        <v>1</v>
      </c>
      <c r="L20" s="172">
        <v>1</v>
      </c>
      <c r="M20" s="172">
        <v>1</v>
      </c>
      <c r="N20" s="172">
        <v>1</v>
      </c>
      <c r="O20" s="172">
        <v>1</v>
      </c>
      <c r="P20" s="172">
        <v>1</v>
      </c>
      <c r="Q20" s="172">
        <v>0</v>
      </c>
      <c r="R20" s="172">
        <v>1</v>
      </c>
      <c r="S20" s="172">
        <v>0</v>
      </c>
      <c r="T20" s="172">
        <v>1</v>
      </c>
      <c r="U20" s="172">
        <f t="shared" si="0"/>
        <v>8</v>
      </c>
      <c r="V20" s="173">
        <f t="shared" si="5"/>
        <v>0.8</v>
      </c>
      <c r="W20" s="174">
        <v>2</v>
      </c>
      <c r="X20" s="174">
        <v>2</v>
      </c>
      <c r="Y20" s="173">
        <f t="shared" si="4"/>
        <v>1</v>
      </c>
      <c r="Z20" s="175"/>
      <c r="AA20" s="183"/>
      <c r="AB20" s="146"/>
      <c r="AC20" s="177"/>
      <c r="AD20" s="177"/>
      <c r="AE20" s="177"/>
    </row>
    <row r="21" spans="1:31" ht="96.75" customHeight="1" x14ac:dyDescent="0.2">
      <c r="A21" s="197"/>
      <c r="B21" s="197"/>
      <c r="C21" s="180"/>
      <c r="D21" s="167" t="s">
        <v>710</v>
      </c>
      <c r="E21" s="181" t="s">
        <v>850</v>
      </c>
      <c r="F21" s="196" t="s">
        <v>1206</v>
      </c>
      <c r="G21" s="182" t="s">
        <v>807</v>
      </c>
      <c r="H21" s="182">
        <v>1</v>
      </c>
      <c r="I21" s="193" t="s">
        <v>838</v>
      </c>
      <c r="J21" s="167" t="s">
        <v>808</v>
      </c>
      <c r="K21" s="171">
        <v>1</v>
      </c>
      <c r="L21" s="172">
        <v>1</v>
      </c>
      <c r="M21" s="172">
        <v>1</v>
      </c>
      <c r="N21" s="172">
        <v>1</v>
      </c>
      <c r="O21" s="172">
        <v>1</v>
      </c>
      <c r="P21" s="172">
        <v>1</v>
      </c>
      <c r="Q21" s="172">
        <v>0</v>
      </c>
      <c r="R21" s="172">
        <v>1</v>
      </c>
      <c r="S21" s="172">
        <v>0</v>
      </c>
      <c r="T21" s="172">
        <v>1</v>
      </c>
      <c r="U21" s="172">
        <f t="shared" si="0"/>
        <v>8</v>
      </c>
      <c r="V21" s="173">
        <f t="shared" si="5"/>
        <v>0.8</v>
      </c>
      <c r="W21" s="174">
        <v>1</v>
      </c>
      <c r="X21" s="174">
        <v>1</v>
      </c>
      <c r="Y21" s="173">
        <f t="shared" si="4"/>
        <v>1</v>
      </c>
      <c r="Z21" s="175"/>
      <c r="AA21" s="183"/>
      <c r="AB21" s="146"/>
      <c r="AC21" s="177"/>
      <c r="AD21" s="177"/>
      <c r="AE21" s="177"/>
    </row>
    <row r="22" spans="1:31" ht="90.75" customHeight="1" x14ac:dyDescent="0.2">
      <c r="A22" s="197"/>
      <c r="B22" s="197"/>
      <c r="C22" s="180"/>
      <c r="D22" s="167" t="s">
        <v>708</v>
      </c>
      <c r="E22" s="168" t="s">
        <v>1207</v>
      </c>
      <c r="F22" s="169" t="s">
        <v>783</v>
      </c>
      <c r="G22" s="167" t="s">
        <v>784</v>
      </c>
      <c r="H22" s="167" t="s">
        <v>1197</v>
      </c>
      <c r="I22" s="193" t="s">
        <v>838</v>
      </c>
      <c r="J22" s="167" t="s">
        <v>1208</v>
      </c>
      <c r="K22" s="171">
        <v>1</v>
      </c>
      <c r="L22" s="172">
        <v>1</v>
      </c>
      <c r="M22" s="172">
        <v>1</v>
      </c>
      <c r="N22" s="172">
        <v>0</v>
      </c>
      <c r="O22" s="172">
        <v>1</v>
      </c>
      <c r="P22" s="172">
        <v>1</v>
      </c>
      <c r="Q22" s="172">
        <v>0</v>
      </c>
      <c r="R22" s="172">
        <v>1</v>
      </c>
      <c r="S22" s="172">
        <v>0</v>
      </c>
      <c r="T22" s="172">
        <v>0</v>
      </c>
      <c r="U22" s="172">
        <f t="shared" si="0"/>
        <v>6</v>
      </c>
      <c r="V22" s="173">
        <f t="shared" si="5"/>
        <v>0.6</v>
      </c>
      <c r="W22" s="174">
        <v>1</v>
      </c>
      <c r="X22" s="174">
        <v>1</v>
      </c>
      <c r="Y22" s="173">
        <f t="shared" si="4"/>
        <v>1</v>
      </c>
      <c r="Z22" s="175"/>
      <c r="AA22" s="183"/>
      <c r="AB22" s="146"/>
      <c r="AC22" s="177"/>
      <c r="AD22" s="177"/>
      <c r="AE22" s="177"/>
    </row>
    <row r="23" spans="1:31" ht="105.75" customHeight="1" x14ac:dyDescent="0.2">
      <c r="A23" s="197"/>
      <c r="B23" s="197"/>
      <c r="C23" s="184"/>
      <c r="D23" s="167" t="s">
        <v>706</v>
      </c>
      <c r="E23" s="168" t="s">
        <v>1209</v>
      </c>
      <c r="F23" s="169" t="s">
        <v>783</v>
      </c>
      <c r="G23" s="167" t="s">
        <v>784</v>
      </c>
      <c r="H23" s="167" t="s">
        <v>1197</v>
      </c>
      <c r="I23" s="193" t="s">
        <v>851</v>
      </c>
      <c r="J23" s="167" t="s">
        <v>1210</v>
      </c>
      <c r="K23" s="171">
        <v>1</v>
      </c>
      <c r="L23" s="172">
        <v>1</v>
      </c>
      <c r="M23" s="172">
        <v>1</v>
      </c>
      <c r="N23" s="172">
        <v>0</v>
      </c>
      <c r="O23" s="172">
        <v>1</v>
      </c>
      <c r="P23" s="172">
        <v>1</v>
      </c>
      <c r="Q23" s="172">
        <v>0</v>
      </c>
      <c r="R23" s="172">
        <v>1</v>
      </c>
      <c r="S23" s="172">
        <v>0</v>
      </c>
      <c r="T23" s="172">
        <v>0</v>
      </c>
      <c r="U23" s="172">
        <f t="shared" si="0"/>
        <v>6</v>
      </c>
      <c r="V23" s="173">
        <f t="shared" si="5"/>
        <v>0.6</v>
      </c>
      <c r="W23" s="174">
        <v>1</v>
      </c>
      <c r="X23" s="174">
        <v>1</v>
      </c>
      <c r="Y23" s="173">
        <f t="shared" si="4"/>
        <v>1</v>
      </c>
      <c r="Z23" s="175"/>
      <c r="AA23" s="185"/>
      <c r="AB23" s="146"/>
      <c r="AC23" s="177"/>
      <c r="AD23" s="177"/>
      <c r="AE23" s="177"/>
    </row>
    <row r="24" spans="1:31" ht="97.5" customHeight="1" x14ac:dyDescent="0.2">
      <c r="A24" s="165" t="s">
        <v>693</v>
      </c>
      <c r="B24" s="165" t="s">
        <v>692</v>
      </c>
      <c r="C24" s="166" t="s">
        <v>694</v>
      </c>
      <c r="D24" s="167" t="s">
        <v>701</v>
      </c>
      <c r="E24" s="168" t="s">
        <v>1211</v>
      </c>
      <c r="F24" s="169" t="s">
        <v>785</v>
      </c>
      <c r="G24" s="167" t="s">
        <v>820</v>
      </c>
      <c r="H24" s="190" t="s">
        <v>852</v>
      </c>
      <c r="I24" s="193" t="s">
        <v>853</v>
      </c>
      <c r="J24" s="167" t="s">
        <v>786</v>
      </c>
      <c r="K24" s="171">
        <v>1</v>
      </c>
      <c r="L24" s="172">
        <v>1</v>
      </c>
      <c r="M24" s="172">
        <v>1</v>
      </c>
      <c r="N24" s="172">
        <v>1</v>
      </c>
      <c r="O24" s="172">
        <v>1</v>
      </c>
      <c r="P24" s="172">
        <v>1</v>
      </c>
      <c r="Q24" s="172">
        <v>0</v>
      </c>
      <c r="R24" s="172">
        <v>1</v>
      </c>
      <c r="S24" s="172">
        <v>1</v>
      </c>
      <c r="T24" s="172">
        <v>1</v>
      </c>
      <c r="U24" s="172">
        <f t="shared" si="0"/>
        <v>9</v>
      </c>
      <c r="V24" s="173">
        <f t="shared" si="5"/>
        <v>0.9</v>
      </c>
      <c r="W24" s="174">
        <v>2</v>
      </c>
      <c r="X24" s="174">
        <v>2</v>
      </c>
      <c r="Y24" s="173">
        <f t="shared" si="4"/>
        <v>1</v>
      </c>
      <c r="Z24" s="175">
        <f>AVERAGE(Y24:Y26)</f>
        <v>1</v>
      </c>
      <c r="AA24" s="176">
        <f>AVERAGE(Z24)</f>
        <v>1</v>
      </c>
      <c r="AB24" s="146"/>
      <c r="AC24" s="177"/>
      <c r="AD24" s="177"/>
      <c r="AE24" s="177"/>
    </row>
    <row r="25" spans="1:31" ht="81.75" customHeight="1" x14ac:dyDescent="0.2">
      <c r="A25" s="178"/>
      <c r="B25" s="178"/>
      <c r="C25" s="180"/>
      <c r="D25" s="167" t="s">
        <v>700</v>
      </c>
      <c r="E25" s="168" t="s">
        <v>1212</v>
      </c>
      <c r="F25" s="169" t="s">
        <v>785</v>
      </c>
      <c r="G25" s="167" t="s">
        <v>820</v>
      </c>
      <c r="H25" s="190" t="s">
        <v>852</v>
      </c>
      <c r="I25" s="193" t="s">
        <v>853</v>
      </c>
      <c r="J25" s="167" t="s">
        <v>1213</v>
      </c>
      <c r="K25" s="171">
        <v>1</v>
      </c>
      <c r="L25" s="172">
        <v>1</v>
      </c>
      <c r="M25" s="172">
        <v>1</v>
      </c>
      <c r="N25" s="172">
        <v>1</v>
      </c>
      <c r="O25" s="172">
        <v>1</v>
      </c>
      <c r="P25" s="172">
        <v>1</v>
      </c>
      <c r="Q25" s="172">
        <v>0</v>
      </c>
      <c r="R25" s="172">
        <v>1</v>
      </c>
      <c r="S25" s="172">
        <v>1</v>
      </c>
      <c r="T25" s="172">
        <v>1</v>
      </c>
      <c r="U25" s="172">
        <f t="shared" si="0"/>
        <v>9</v>
      </c>
      <c r="V25" s="173">
        <f t="shared" si="5"/>
        <v>0.9</v>
      </c>
      <c r="W25" s="174">
        <v>2</v>
      </c>
      <c r="X25" s="174">
        <v>2</v>
      </c>
      <c r="Y25" s="173">
        <f t="shared" si="4"/>
        <v>1</v>
      </c>
      <c r="Z25" s="175"/>
      <c r="AA25" s="183"/>
      <c r="AB25" s="146"/>
      <c r="AC25" s="177"/>
      <c r="AD25" s="177"/>
      <c r="AE25" s="177"/>
    </row>
    <row r="26" spans="1:31" ht="96.75" customHeight="1" x14ac:dyDescent="0.2">
      <c r="A26" s="178"/>
      <c r="B26" s="178"/>
      <c r="C26" s="184"/>
      <c r="D26" s="167" t="s">
        <v>834</v>
      </c>
      <c r="E26" s="168" t="s">
        <v>854</v>
      </c>
      <c r="F26" s="169" t="s">
        <v>1214</v>
      </c>
      <c r="G26" s="169" t="s">
        <v>855</v>
      </c>
      <c r="H26" s="167" t="s">
        <v>856</v>
      </c>
      <c r="I26" s="193" t="s">
        <v>838</v>
      </c>
      <c r="J26" s="167" t="s">
        <v>780</v>
      </c>
      <c r="K26" s="171">
        <v>1</v>
      </c>
      <c r="L26" s="172">
        <v>0</v>
      </c>
      <c r="M26" s="172">
        <v>0</v>
      </c>
      <c r="N26" s="172">
        <v>1</v>
      </c>
      <c r="O26" s="172">
        <v>1</v>
      </c>
      <c r="P26" s="172">
        <v>1</v>
      </c>
      <c r="Q26" s="172">
        <v>0</v>
      </c>
      <c r="R26" s="172">
        <v>0</v>
      </c>
      <c r="S26" s="172">
        <v>0</v>
      </c>
      <c r="T26" s="172">
        <v>1</v>
      </c>
      <c r="U26" s="172">
        <f t="shared" si="0"/>
        <v>5</v>
      </c>
      <c r="V26" s="173">
        <f t="shared" si="5"/>
        <v>0.5</v>
      </c>
      <c r="W26" s="174">
        <v>2</v>
      </c>
      <c r="X26" s="174">
        <v>2</v>
      </c>
      <c r="Y26" s="173">
        <f t="shared" si="4"/>
        <v>1</v>
      </c>
      <c r="Z26" s="175"/>
      <c r="AA26" s="185"/>
      <c r="AB26" s="146"/>
      <c r="AC26" s="177"/>
      <c r="AD26" s="177"/>
      <c r="AE26" s="177"/>
    </row>
    <row r="27" spans="1:31" ht="142.5" customHeight="1" x14ac:dyDescent="0.2">
      <c r="A27" s="199" t="s">
        <v>688</v>
      </c>
      <c r="B27" s="199" t="s">
        <v>687</v>
      </c>
      <c r="C27" s="200" t="s">
        <v>637</v>
      </c>
      <c r="D27" s="167" t="s">
        <v>690</v>
      </c>
      <c r="E27" s="181" t="s">
        <v>1215</v>
      </c>
      <c r="F27" s="169" t="s">
        <v>1216</v>
      </c>
      <c r="G27" s="169" t="s">
        <v>857</v>
      </c>
      <c r="H27" s="167" t="s">
        <v>821</v>
      </c>
      <c r="I27" s="193" t="s">
        <v>838</v>
      </c>
      <c r="J27" s="167" t="s">
        <v>780</v>
      </c>
      <c r="K27" s="171">
        <v>1</v>
      </c>
      <c r="L27" s="172">
        <v>0</v>
      </c>
      <c r="M27" s="172">
        <v>0</v>
      </c>
      <c r="N27" s="172">
        <v>1</v>
      </c>
      <c r="O27" s="172">
        <v>1</v>
      </c>
      <c r="P27" s="172">
        <v>1</v>
      </c>
      <c r="Q27" s="172">
        <v>0</v>
      </c>
      <c r="R27" s="172">
        <v>0</v>
      </c>
      <c r="S27" s="172">
        <v>0</v>
      </c>
      <c r="T27" s="172">
        <v>1</v>
      </c>
      <c r="U27" s="172">
        <f t="shared" si="0"/>
        <v>5</v>
      </c>
      <c r="V27" s="173">
        <f t="shared" si="5"/>
        <v>0.5</v>
      </c>
      <c r="W27" s="174">
        <v>8</v>
      </c>
      <c r="X27" s="174">
        <v>8</v>
      </c>
      <c r="Y27" s="173">
        <f t="shared" si="4"/>
        <v>1</v>
      </c>
      <c r="Z27" s="201">
        <f>AVERAGE(Y27:Y27)</f>
        <v>1</v>
      </c>
      <c r="AA27" s="202">
        <f>AVERAGE(Z27)</f>
        <v>1</v>
      </c>
      <c r="AB27" s="146"/>
      <c r="AC27" s="177"/>
      <c r="AD27" s="177"/>
      <c r="AE27" s="177"/>
    </row>
    <row r="28" spans="1:31" ht="154.5" customHeight="1" x14ac:dyDescent="0.2">
      <c r="A28" s="165" t="s">
        <v>669</v>
      </c>
      <c r="B28" s="203" t="s">
        <v>1217</v>
      </c>
      <c r="C28" s="200" t="s">
        <v>684</v>
      </c>
      <c r="D28" s="167" t="s">
        <v>1218</v>
      </c>
      <c r="E28" s="168" t="s">
        <v>858</v>
      </c>
      <c r="F28" s="169" t="s">
        <v>809</v>
      </c>
      <c r="G28" s="167" t="s">
        <v>835</v>
      </c>
      <c r="H28" s="167" t="s">
        <v>810</v>
      </c>
      <c r="I28" s="193">
        <v>32326000</v>
      </c>
      <c r="J28" s="167" t="s">
        <v>1219</v>
      </c>
      <c r="K28" s="171">
        <v>1</v>
      </c>
      <c r="L28" s="172">
        <v>0</v>
      </c>
      <c r="M28" s="172">
        <v>1</v>
      </c>
      <c r="N28" s="172">
        <v>1</v>
      </c>
      <c r="O28" s="172">
        <v>1</v>
      </c>
      <c r="P28" s="172">
        <v>1</v>
      </c>
      <c r="Q28" s="172">
        <v>0</v>
      </c>
      <c r="R28" s="172">
        <v>1</v>
      </c>
      <c r="S28" s="172">
        <v>0</v>
      </c>
      <c r="T28" s="172">
        <v>1</v>
      </c>
      <c r="U28" s="172">
        <f t="shared" si="0"/>
        <v>7</v>
      </c>
      <c r="V28" s="173">
        <f t="shared" si="5"/>
        <v>0.7</v>
      </c>
      <c r="W28" s="174">
        <v>1</v>
      </c>
      <c r="X28" s="174">
        <v>1</v>
      </c>
      <c r="Y28" s="173">
        <f t="shared" si="4"/>
        <v>1</v>
      </c>
      <c r="Z28" s="175">
        <f>AVERAGE(Y28:Y30)</f>
        <v>1</v>
      </c>
      <c r="AA28" s="312">
        <f>AVERAGE(Z28:Z31)</f>
        <v>1</v>
      </c>
      <c r="AB28" s="146"/>
      <c r="AC28" s="177"/>
      <c r="AD28" s="177"/>
      <c r="AE28" s="177"/>
    </row>
    <row r="29" spans="1:31" ht="132.75" customHeight="1" x14ac:dyDescent="0.2">
      <c r="A29" s="178"/>
      <c r="B29" s="179"/>
      <c r="C29" s="200" t="s">
        <v>677</v>
      </c>
      <c r="D29" s="167" t="s">
        <v>678</v>
      </c>
      <c r="E29" s="168" t="s">
        <v>860</v>
      </c>
      <c r="F29" s="169" t="s">
        <v>1220</v>
      </c>
      <c r="G29" s="167" t="s">
        <v>859</v>
      </c>
      <c r="H29" s="167">
        <v>50</v>
      </c>
      <c r="I29" s="193" t="s">
        <v>838</v>
      </c>
      <c r="J29" s="167" t="s">
        <v>780</v>
      </c>
      <c r="K29" s="171">
        <v>1</v>
      </c>
      <c r="L29" s="172">
        <v>0</v>
      </c>
      <c r="M29" s="172">
        <v>0</v>
      </c>
      <c r="N29" s="172">
        <v>1</v>
      </c>
      <c r="O29" s="172">
        <v>1</v>
      </c>
      <c r="P29" s="172">
        <v>1</v>
      </c>
      <c r="Q29" s="172">
        <v>0</v>
      </c>
      <c r="R29" s="172">
        <v>0</v>
      </c>
      <c r="S29" s="172">
        <v>0</v>
      </c>
      <c r="T29" s="172">
        <v>1</v>
      </c>
      <c r="U29" s="172">
        <f t="shared" si="0"/>
        <v>5</v>
      </c>
      <c r="V29" s="173">
        <f t="shared" si="5"/>
        <v>0.5</v>
      </c>
      <c r="W29" s="174">
        <v>50</v>
      </c>
      <c r="X29" s="174">
        <v>50</v>
      </c>
      <c r="Y29" s="173">
        <f t="shared" si="4"/>
        <v>1</v>
      </c>
      <c r="Z29" s="175"/>
      <c r="AA29" s="313"/>
      <c r="AB29" s="146"/>
      <c r="AC29" s="177"/>
      <c r="AD29" s="177"/>
      <c r="AE29" s="177"/>
    </row>
    <row r="30" spans="1:31" ht="186.75" customHeight="1" x14ac:dyDescent="0.2">
      <c r="A30" s="178"/>
      <c r="B30" s="179"/>
      <c r="C30" s="200" t="s">
        <v>674</v>
      </c>
      <c r="D30" s="167" t="s">
        <v>794</v>
      </c>
      <c r="E30" s="204" t="s">
        <v>861</v>
      </c>
      <c r="F30" s="169" t="s">
        <v>1221</v>
      </c>
      <c r="G30" s="167" t="s">
        <v>1222</v>
      </c>
      <c r="H30" s="167" t="s">
        <v>1223</v>
      </c>
      <c r="I30" s="193" t="s">
        <v>838</v>
      </c>
      <c r="J30" s="167" t="s">
        <v>780</v>
      </c>
      <c r="K30" s="171">
        <v>1</v>
      </c>
      <c r="L30" s="172">
        <v>0</v>
      </c>
      <c r="M30" s="172">
        <v>0</v>
      </c>
      <c r="N30" s="172">
        <v>1</v>
      </c>
      <c r="O30" s="172">
        <v>1</v>
      </c>
      <c r="P30" s="172">
        <v>1</v>
      </c>
      <c r="Q30" s="172">
        <v>0</v>
      </c>
      <c r="R30" s="172">
        <v>0</v>
      </c>
      <c r="S30" s="172">
        <v>0</v>
      </c>
      <c r="T30" s="172">
        <v>1</v>
      </c>
      <c r="U30" s="172">
        <f t="shared" si="0"/>
        <v>5</v>
      </c>
      <c r="V30" s="173">
        <f t="shared" si="5"/>
        <v>0.5</v>
      </c>
      <c r="W30" s="174">
        <v>2</v>
      </c>
      <c r="X30" s="174">
        <v>2</v>
      </c>
      <c r="Y30" s="173">
        <f t="shared" si="4"/>
        <v>1</v>
      </c>
      <c r="Z30" s="175"/>
      <c r="AA30" s="313"/>
      <c r="AB30" s="146"/>
      <c r="AC30" s="177"/>
      <c r="AD30" s="177"/>
      <c r="AE30" s="177"/>
    </row>
    <row r="31" spans="1:31" ht="142.5" customHeight="1" x14ac:dyDescent="0.2">
      <c r="A31" s="178"/>
      <c r="B31" s="179"/>
      <c r="C31" s="200" t="s">
        <v>789</v>
      </c>
      <c r="D31" s="205" t="s">
        <v>790</v>
      </c>
      <c r="E31" s="168" t="s">
        <v>880</v>
      </c>
      <c r="F31" s="169" t="s">
        <v>791</v>
      </c>
      <c r="G31" s="167" t="s">
        <v>836</v>
      </c>
      <c r="H31" s="167" t="s">
        <v>792</v>
      </c>
      <c r="I31" s="193" t="s">
        <v>838</v>
      </c>
      <c r="J31" s="167" t="s">
        <v>780</v>
      </c>
      <c r="K31" s="171">
        <v>1</v>
      </c>
      <c r="L31" s="172">
        <v>0</v>
      </c>
      <c r="M31" s="172">
        <v>0</v>
      </c>
      <c r="N31" s="172">
        <v>1</v>
      </c>
      <c r="O31" s="172">
        <v>1</v>
      </c>
      <c r="P31" s="172">
        <v>1</v>
      </c>
      <c r="Q31" s="172">
        <v>0</v>
      </c>
      <c r="R31" s="172">
        <v>0</v>
      </c>
      <c r="S31" s="172">
        <v>0</v>
      </c>
      <c r="T31" s="172">
        <v>1</v>
      </c>
      <c r="U31" s="172">
        <f t="shared" si="0"/>
        <v>5</v>
      </c>
      <c r="V31" s="173">
        <f t="shared" si="5"/>
        <v>0.5</v>
      </c>
      <c r="W31" s="174">
        <v>3</v>
      </c>
      <c r="X31" s="174">
        <v>3</v>
      </c>
      <c r="Y31" s="173">
        <f t="shared" si="4"/>
        <v>1</v>
      </c>
      <c r="Z31" s="201">
        <f>AVERAGE(Y31:Y31)</f>
        <v>1</v>
      </c>
      <c r="AA31" s="314"/>
      <c r="AB31" s="146"/>
      <c r="AC31" s="177"/>
      <c r="AD31" s="177"/>
      <c r="AE31" s="177"/>
    </row>
    <row r="32" spans="1:31" ht="143.25" customHeight="1" x14ac:dyDescent="0.2">
      <c r="A32" s="206" t="s">
        <v>1224</v>
      </c>
      <c r="B32" s="206" t="s">
        <v>679</v>
      </c>
      <c r="C32" s="167" t="s">
        <v>681</v>
      </c>
      <c r="D32" s="167" t="s">
        <v>787</v>
      </c>
      <c r="E32" s="169" t="s">
        <v>862</v>
      </c>
      <c r="F32" s="169" t="s">
        <v>788</v>
      </c>
      <c r="G32" s="167" t="s">
        <v>811</v>
      </c>
      <c r="H32" s="167">
        <v>1</v>
      </c>
      <c r="I32" s="193" t="s">
        <v>863</v>
      </c>
      <c r="J32" s="167" t="s">
        <v>793</v>
      </c>
      <c r="K32" s="207">
        <v>1</v>
      </c>
      <c r="L32" s="208">
        <v>1</v>
      </c>
      <c r="M32" s="208">
        <v>1</v>
      </c>
      <c r="N32" s="208">
        <v>1</v>
      </c>
      <c r="O32" s="208">
        <v>1</v>
      </c>
      <c r="P32" s="208">
        <v>1</v>
      </c>
      <c r="Q32" s="208">
        <v>0</v>
      </c>
      <c r="R32" s="208">
        <v>1</v>
      </c>
      <c r="S32" s="208">
        <v>0</v>
      </c>
      <c r="T32" s="208">
        <v>0</v>
      </c>
      <c r="U32" s="208">
        <f t="shared" si="0"/>
        <v>7</v>
      </c>
      <c r="V32" s="173">
        <f t="shared" si="5"/>
        <v>0.7</v>
      </c>
      <c r="W32" s="174">
        <v>1</v>
      </c>
      <c r="X32" s="174">
        <v>1</v>
      </c>
      <c r="Y32" s="173">
        <f t="shared" si="4"/>
        <v>1</v>
      </c>
      <c r="Z32" s="201">
        <f>AVERAGE(Y32:Y32)</f>
        <v>1</v>
      </c>
      <c r="AA32" s="202">
        <f>AVERAGE(Z32)</f>
        <v>1</v>
      </c>
      <c r="AB32" s="146"/>
      <c r="AC32" s="177"/>
      <c r="AD32" s="177"/>
      <c r="AE32" s="177"/>
    </row>
    <row r="33" spans="1:31" ht="69.75" customHeight="1" x14ac:dyDescent="0.2">
      <c r="A33" s="209"/>
      <c r="B33" s="209"/>
      <c r="C33" s="209"/>
      <c r="D33" s="209"/>
      <c r="E33" s="209"/>
      <c r="F33" s="209"/>
      <c r="G33" s="209"/>
      <c r="H33" s="209"/>
      <c r="I33" s="209"/>
      <c r="J33" s="210" t="s">
        <v>871</v>
      </c>
      <c r="K33" s="211">
        <f>SUM(K4:K32)</f>
        <v>29</v>
      </c>
      <c r="L33" s="211">
        <f>SUM(L4:L32)</f>
        <v>16</v>
      </c>
      <c r="M33" s="211">
        <f t="shared" ref="M33:U33" si="6">SUM(M4:M32)</f>
        <v>18</v>
      </c>
      <c r="N33" s="211">
        <f t="shared" si="6"/>
        <v>25</v>
      </c>
      <c r="O33" s="211">
        <f t="shared" si="6"/>
        <v>29</v>
      </c>
      <c r="P33" s="211">
        <f t="shared" si="6"/>
        <v>29</v>
      </c>
      <c r="Q33" s="211">
        <f t="shared" si="6"/>
        <v>0</v>
      </c>
      <c r="R33" s="211">
        <f t="shared" si="6"/>
        <v>16</v>
      </c>
      <c r="S33" s="211">
        <f t="shared" si="6"/>
        <v>5</v>
      </c>
      <c r="T33" s="211">
        <f t="shared" si="6"/>
        <v>16</v>
      </c>
      <c r="U33" s="211">
        <f t="shared" si="6"/>
        <v>183</v>
      </c>
      <c r="V33" s="209"/>
      <c r="W33" s="209"/>
      <c r="X33" s="209"/>
      <c r="Y33" s="209"/>
      <c r="Z33" s="209"/>
      <c r="AA33" s="209"/>
      <c r="AB33" s="209"/>
      <c r="AC33" s="209"/>
      <c r="AD33" s="209"/>
      <c r="AE33" s="209"/>
    </row>
    <row r="34" spans="1:31" ht="15.75" customHeight="1" x14ac:dyDescent="0.4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ht="15.75" customHeight="1" x14ac:dyDescent="0.45">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row>
    <row r="36" spans="1:31" ht="15.75" customHeight="1" x14ac:dyDescent="0.45">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row>
    <row r="37" spans="1:31" ht="15.75" customHeight="1" x14ac:dyDescent="0.45">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row>
    <row r="38" spans="1:31" ht="15.75" customHeight="1" x14ac:dyDescent="0.45">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row>
    <row r="39" spans="1:31" ht="15.75" customHeight="1" x14ac:dyDescent="0.4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row>
    <row r="40" spans="1:31" ht="15.75" customHeight="1" x14ac:dyDescent="0.35">
      <c r="I40" s="80"/>
    </row>
    <row r="41" spans="1:31" ht="15.75" customHeight="1" x14ac:dyDescent="0.35">
      <c r="I41" s="80"/>
    </row>
    <row r="42" spans="1:31" ht="15.75" customHeight="1" x14ac:dyDescent="0.35">
      <c r="I42" s="80"/>
    </row>
    <row r="43" spans="1:31" ht="15.75" customHeight="1" x14ac:dyDescent="0.35">
      <c r="I43" s="80"/>
    </row>
    <row r="44" spans="1:31" ht="15.75" customHeight="1" x14ac:dyDescent="0.35">
      <c r="I44" s="80"/>
    </row>
    <row r="45" spans="1:31" ht="15.75" customHeight="1" x14ac:dyDescent="0.35">
      <c r="I45" s="80"/>
    </row>
    <row r="46" spans="1:31" ht="15.75" customHeight="1" x14ac:dyDescent="0.35">
      <c r="I46" s="80"/>
    </row>
    <row r="47" spans="1:31" ht="15.75" customHeight="1" x14ac:dyDescent="0.35">
      <c r="I47" s="80"/>
    </row>
    <row r="48" spans="1:31" ht="15.75" customHeight="1" x14ac:dyDescent="0.35">
      <c r="I48" s="80"/>
    </row>
    <row r="49" spans="9:9" ht="15.75" customHeight="1" x14ac:dyDescent="0.35">
      <c r="I49" s="80"/>
    </row>
    <row r="50" spans="9:9" ht="15.75" customHeight="1" x14ac:dyDescent="0.35">
      <c r="I50" s="80"/>
    </row>
    <row r="51" spans="9:9" ht="15.75" customHeight="1" x14ac:dyDescent="0.35">
      <c r="I51" s="80"/>
    </row>
    <row r="52" spans="9:9" ht="15.75" customHeight="1" x14ac:dyDescent="0.35">
      <c r="I52" s="80"/>
    </row>
    <row r="53" spans="9:9" ht="15.75" customHeight="1" x14ac:dyDescent="0.35">
      <c r="I53" s="80"/>
    </row>
    <row r="54" spans="9:9" ht="15.75" customHeight="1" x14ac:dyDescent="0.35">
      <c r="I54" s="80"/>
    </row>
    <row r="55" spans="9:9" ht="15.75" customHeight="1" x14ac:dyDescent="0.35">
      <c r="I55" s="80"/>
    </row>
    <row r="56" spans="9:9" ht="15.75" customHeight="1" x14ac:dyDescent="0.35">
      <c r="I56" s="80"/>
    </row>
    <row r="57" spans="9:9" ht="15.75" customHeight="1" x14ac:dyDescent="0.35">
      <c r="I57" s="80"/>
    </row>
    <row r="58" spans="9:9" ht="15.75" customHeight="1" x14ac:dyDescent="0.35">
      <c r="I58" s="80"/>
    </row>
    <row r="59" spans="9:9" ht="15.75" customHeight="1" x14ac:dyDescent="0.35">
      <c r="I59" s="80"/>
    </row>
    <row r="60" spans="9:9" ht="15.75" customHeight="1" x14ac:dyDescent="0.35">
      <c r="I60" s="80"/>
    </row>
    <row r="61" spans="9:9" ht="15.75" customHeight="1" x14ac:dyDescent="0.35">
      <c r="I61" s="80"/>
    </row>
    <row r="62" spans="9:9" ht="15.75" customHeight="1" x14ac:dyDescent="0.35">
      <c r="I62" s="80"/>
    </row>
    <row r="63" spans="9:9" ht="15.75" customHeight="1" x14ac:dyDescent="0.35">
      <c r="I63" s="80"/>
    </row>
    <row r="64" spans="9:9" ht="15.75" customHeight="1" x14ac:dyDescent="0.35">
      <c r="I64" s="80"/>
    </row>
    <row r="65" spans="9:9" ht="15.75" customHeight="1" x14ac:dyDescent="0.35">
      <c r="I65" s="80"/>
    </row>
    <row r="66" spans="9:9" ht="15.75" customHeight="1" x14ac:dyDescent="0.35">
      <c r="I66" s="80"/>
    </row>
    <row r="67" spans="9:9" ht="15.75" customHeight="1" x14ac:dyDescent="0.35">
      <c r="I67" s="80"/>
    </row>
    <row r="68" spans="9:9" ht="15.75" customHeight="1" x14ac:dyDescent="0.35">
      <c r="I68" s="80"/>
    </row>
    <row r="69" spans="9:9" ht="15.75" customHeight="1" x14ac:dyDescent="0.35">
      <c r="I69" s="80"/>
    </row>
    <row r="70" spans="9:9" ht="15.75" customHeight="1" x14ac:dyDescent="0.35">
      <c r="I70" s="80"/>
    </row>
    <row r="71" spans="9:9" ht="15.75" customHeight="1" x14ac:dyDescent="0.35">
      <c r="I71" s="80"/>
    </row>
    <row r="72" spans="9:9" ht="15.75" customHeight="1" x14ac:dyDescent="0.35">
      <c r="I72" s="80"/>
    </row>
    <row r="73" spans="9:9" ht="15.75" customHeight="1" x14ac:dyDescent="0.35">
      <c r="I73" s="80"/>
    </row>
    <row r="74" spans="9:9" ht="15.75" customHeight="1" x14ac:dyDescent="0.35">
      <c r="I74" s="80"/>
    </row>
    <row r="75" spans="9:9" ht="15.75" customHeight="1" x14ac:dyDescent="0.35">
      <c r="I75" s="80"/>
    </row>
    <row r="76" spans="9:9" ht="15.75" customHeight="1" x14ac:dyDescent="0.35">
      <c r="I76" s="80"/>
    </row>
    <row r="77" spans="9:9" ht="15.75" customHeight="1" x14ac:dyDescent="0.35">
      <c r="I77" s="80"/>
    </row>
    <row r="78" spans="9:9" ht="15.75" customHeight="1" x14ac:dyDescent="0.35">
      <c r="I78" s="80"/>
    </row>
    <row r="79" spans="9:9" ht="15.75" customHeight="1" x14ac:dyDescent="0.35">
      <c r="I79" s="80"/>
    </row>
    <row r="80" spans="9:9" ht="15.75" customHeight="1" x14ac:dyDescent="0.35">
      <c r="I80" s="80"/>
    </row>
    <row r="81" spans="9:9" ht="15.75" customHeight="1" x14ac:dyDescent="0.35">
      <c r="I81" s="80"/>
    </row>
    <row r="82" spans="9:9" ht="15.75" customHeight="1" x14ac:dyDescent="0.35">
      <c r="I82" s="80"/>
    </row>
    <row r="83" spans="9:9" ht="15.75" customHeight="1" x14ac:dyDescent="0.35">
      <c r="I83" s="80"/>
    </row>
    <row r="84" spans="9:9" ht="15.75" customHeight="1" x14ac:dyDescent="0.35">
      <c r="I84" s="80"/>
    </row>
    <row r="85" spans="9:9" ht="15.75" customHeight="1" x14ac:dyDescent="0.35">
      <c r="I85" s="80"/>
    </row>
    <row r="86" spans="9:9" ht="15.75" customHeight="1" x14ac:dyDescent="0.35">
      <c r="I86" s="80"/>
    </row>
    <row r="87" spans="9:9" ht="15.75" customHeight="1" x14ac:dyDescent="0.35">
      <c r="I87" s="80"/>
    </row>
    <row r="88" spans="9:9" ht="15.75" customHeight="1" x14ac:dyDescent="0.35">
      <c r="I88" s="80"/>
    </row>
    <row r="89" spans="9:9" ht="15.75" customHeight="1" x14ac:dyDescent="0.35">
      <c r="I89" s="80"/>
    </row>
    <row r="90" spans="9:9" ht="15.75" customHeight="1" x14ac:dyDescent="0.35">
      <c r="I90" s="80"/>
    </row>
    <row r="91" spans="9:9" ht="15.75" customHeight="1" x14ac:dyDescent="0.35">
      <c r="I91" s="80"/>
    </row>
    <row r="92" spans="9:9" ht="15.75" customHeight="1" x14ac:dyDescent="0.35">
      <c r="I92" s="80"/>
    </row>
    <row r="93" spans="9:9" ht="15.75" customHeight="1" x14ac:dyDescent="0.35">
      <c r="I93" s="80"/>
    </row>
    <row r="94" spans="9:9" ht="15.75" customHeight="1" x14ac:dyDescent="0.35">
      <c r="I94" s="80"/>
    </row>
    <row r="95" spans="9:9" ht="15.75" customHeight="1" x14ac:dyDescent="0.35">
      <c r="I95" s="80"/>
    </row>
    <row r="96" spans="9:9" ht="15.75" customHeight="1" x14ac:dyDescent="0.35">
      <c r="I96" s="80"/>
    </row>
    <row r="97" spans="9:9" ht="15.75" customHeight="1" x14ac:dyDescent="0.35">
      <c r="I97" s="80"/>
    </row>
    <row r="98" spans="9:9" ht="15.75" customHeight="1" x14ac:dyDescent="0.35">
      <c r="I98" s="80"/>
    </row>
    <row r="99" spans="9:9" ht="15.75" customHeight="1" x14ac:dyDescent="0.35">
      <c r="I99" s="80"/>
    </row>
    <row r="100" spans="9:9" ht="15.75" customHeight="1" x14ac:dyDescent="0.35">
      <c r="I100" s="80"/>
    </row>
    <row r="101" spans="9:9" ht="15.75" customHeight="1" x14ac:dyDescent="0.35">
      <c r="I101" s="80"/>
    </row>
    <row r="102" spans="9:9" ht="15.75" customHeight="1" x14ac:dyDescent="0.35">
      <c r="I102" s="80"/>
    </row>
    <row r="103" spans="9:9" ht="15.75" customHeight="1" x14ac:dyDescent="0.35">
      <c r="I103" s="80"/>
    </row>
    <row r="104" spans="9:9" ht="15.75" customHeight="1" x14ac:dyDescent="0.35">
      <c r="I104" s="80"/>
    </row>
    <row r="105" spans="9:9" ht="15.75" customHeight="1" x14ac:dyDescent="0.35">
      <c r="I105" s="80"/>
    </row>
    <row r="106" spans="9:9" ht="15.75" customHeight="1" x14ac:dyDescent="0.35">
      <c r="I106" s="80"/>
    </row>
    <row r="107" spans="9:9" ht="15.75" customHeight="1" x14ac:dyDescent="0.35">
      <c r="I107" s="80"/>
    </row>
    <row r="108" spans="9:9" ht="15.75" customHeight="1" x14ac:dyDescent="0.35">
      <c r="I108" s="80"/>
    </row>
    <row r="109" spans="9:9" ht="15.75" customHeight="1" x14ac:dyDescent="0.35">
      <c r="I109" s="80"/>
    </row>
    <row r="110" spans="9:9" ht="15.75" customHeight="1" x14ac:dyDescent="0.35">
      <c r="I110" s="80"/>
    </row>
    <row r="111" spans="9:9" ht="15.75" customHeight="1" x14ac:dyDescent="0.35">
      <c r="I111" s="80"/>
    </row>
    <row r="112" spans="9:9" ht="15.75" customHeight="1" x14ac:dyDescent="0.35">
      <c r="I112" s="80"/>
    </row>
    <row r="113" spans="9:9" ht="15.75" customHeight="1" x14ac:dyDescent="0.35">
      <c r="I113" s="80"/>
    </row>
    <row r="114" spans="9:9" ht="15.75" customHeight="1" x14ac:dyDescent="0.35">
      <c r="I114" s="80"/>
    </row>
    <row r="115" spans="9:9" ht="15.75" customHeight="1" x14ac:dyDescent="0.35">
      <c r="I115" s="80"/>
    </row>
    <row r="116" spans="9:9" ht="15.75" customHeight="1" x14ac:dyDescent="0.35">
      <c r="I116" s="80"/>
    </row>
    <row r="117" spans="9:9" ht="15.75" customHeight="1" x14ac:dyDescent="0.35">
      <c r="I117" s="80"/>
    </row>
    <row r="118" spans="9:9" ht="15.75" customHeight="1" x14ac:dyDescent="0.35">
      <c r="I118" s="80"/>
    </row>
    <row r="119" spans="9:9" ht="15.75" customHeight="1" x14ac:dyDescent="0.35">
      <c r="I119" s="80"/>
    </row>
    <row r="120" spans="9:9" ht="15.75" customHeight="1" x14ac:dyDescent="0.35">
      <c r="I120" s="80"/>
    </row>
    <row r="121" spans="9:9" ht="15.75" customHeight="1" x14ac:dyDescent="0.35">
      <c r="I121" s="80"/>
    </row>
    <row r="122" spans="9:9" ht="15.75" customHeight="1" x14ac:dyDescent="0.35">
      <c r="I122" s="80"/>
    </row>
    <row r="123" spans="9:9" ht="15.75" customHeight="1" x14ac:dyDescent="0.35">
      <c r="I123" s="80"/>
    </row>
    <row r="124" spans="9:9" ht="15.75" customHeight="1" x14ac:dyDescent="0.35">
      <c r="I124" s="80"/>
    </row>
    <row r="125" spans="9:9" ht="15.75" customHeight="1" x14ac:dyDescent="0.35">
      <c r="I125" s="80"/>
    </row>
    <row r="126" spans="9:9" ht="15.75" customHeight="1" x14ac:dyDescent="0.35">
      <c r="I126" s="80"/>
    </row>
    <row r="127" spans="9:9" ht="15.75" customHeight="1" x14ac:dyDescent="0.35">
      <c r="I127" s="80"/>
    </row>
    <row r="128" spans="9:9" ht="15.75" customHeight="1" x14ac:dyDescent="0.35">
      <c r="I128" s="80"/>
    </row>
    <row r="129" spans="9:9" ht="15.75" customHeight="1" x14ac:dyDescent="0.35">
      <c r="I129" s="80"/>
    </row>
    <row r="130" spans="9:9" ht="15.75" customHeight="1" x14ac:dyDescent="0.35">
      <c r="I130" s="80"/>
    </row>
    <row r="131" spans="9:9" ht="15.75" customHeight="1" x14ac:dyDescent="0.35">
      <c r="I131" s="80"/>
    </row>
    <row r="132" spans="9:9" ht="15.75" customHeight="1" x14ac:dyDescent="0.35">
      <c r="I132" s="80"/>
    </row>
    <row r="133" spans="9:9" ht="15.75" customHeight="1" x14ac:dyDescent="0.35">
      <c r="I133" s="80"/>
    </row>
    <row r="134" spans="9:9" ht="15.75" customHeight="1" x14ac:dyDescent="0.35">
      <c r="I134" s="80"/>
    </row>
    <row r="135" spans="9:9" ht="15.75" customHeight="1" x14ac:dyDescent="0.35">
      <c r="I135" s="80"/>
    </row>
    <row r="136" spans="9:9" ht="15.75" customHeight="1" x14ac:dyDescent="0.35">
      <c r="I136" s="80"/>
    </row>
    <row r="137" spans="9:9" ht="15.75" customHeight="1" x14ac:dyDescent="0.35">
      <c r="I137" s="80"/>
    </row>
    <row r="138" spans="9:9" ht="15.75" customHeight="1" x14ac:dyDescent="0.35">
      <c r="I138" s="80"/>
    </row>
    <row r="139" spans="9:9" ht="15.75" customHeight="1" x14ac:dyDescent="0.35">
      <c r="I139" s="80"/>
    </row>
    <row r="140" spans="9:9" ht="15.75" customHeight="1" x14ac:dyDescent="0.35">
      <c r="I140" s="80"/>
    </row>
    <row r="141" spans="9:9" ht="15.75" customHeight="1" x14ac:dyDescent="0.35">
      <c r="I141" s="80"/>
    </row>
    <row r="142" spans="9:9" ht="15.75" customHeight="1" x14ac:dyDescent="0.35">
      <c r="I142" s="80"/>
    </row>
    <row r="143" spans="9:9" ht="15.75" customHeight="1" x14ac:dyDescent="0.35">
      <c r="I143" s="80"/>
    </row>
    <row r="144" spans="9:9" ht="15.75" customHeight="1" x14ac:dyDescent="0.35">
      <c r="I144" s="80"/>
    </row>
    <row r="145" spans="9:9" ht="15.75" customHeight="1" x14ac:dyDescent="0.35">
      <c r="I145" s="80"/>
    </row>
    <row r="146" spans="9:9" ht="15.75" customHeight="1" x14ac:dyDescent="0.35">
      <c r="I146" s="80"/>
    </row>
    <row r="147" spans="9:9" ht="15.75" customHeight="1" x14ac:dyDescent="0.35">
      <c r="I147" s="80"/>
    </row>
    <row r="148" spans="9:9" ht="15.75" customHeight="1" x14ac:dyDescent="0.35">
      <c r="I148" s="80"/>
    </row>
    <row r="149" spans="9:9" ht="15.75" customHeight="1" x14ac:dyDescent="0.35">
      <c r="I149" s="80"/>
    </row>
    <row r="150" spans="9:9" ht="15.75" customHeight="1" x14ac:dyDescent="0.35">
      <c r="I150" s="80"/>
    </row>
    <row r="151" spans="9:9" ht="15.75" customHeight="1" x14ac:dyDescent="0.35">
      <c r="I151" s="80"/>
    </row>
    <row r="152" spans="9:9" ht="15.75" customHeight="1" x14ac:dyDescent="0.35">
      <c r="I152" s="80"/>
    </row>
    <row r="153" spans="9:9" ht="15.75" customHeight="1" x14ac:dyDescent="0.35">
      <c r="I153" s="80"/>
    </row>
    <row r="154" spans="9:9" ht="15.75" customHeight="1" x14ac:dyDescent="0.35">
      <c r="I154" s="80"/>
    </row>
    <row r="155" spans="9:9" ht="15.75" customHeight="1" x14ac:dyDescent="0.35">
      <c r="I155" s="80"/>
    </row>
    <row r="156" spans="9:9" ht="15.75" customHeight="1" x14ac:dyDescent="0.35">
      <c r="I156" s="80"/>
    </row>
    <row r="157" spans="9:9" ht="15.75" customHeight="1" x14ac:dyDescent="0.35">
      <c r="I157" s="80"/>
    </row>
    <row r="158" spans="9:9" ht="15.75" customHeight="1" x14ac:dyDescent="0.35">
      <c r="I158" s="80"/>
    </row>
    <row r="159" spans="9:9" ht="15.75" customHeight="1" x14ac:dyDescent="0.35">
      <c r="I159" s="80"/>
    </row>
    <row r="160" spans="9:9" ht="15.75" customHeight="1" x14ac:dyDescent="0.35">
      <c r="I160" s="80"/>
    </row>
    <row r="161" spans="9:9" ht="15.75" customHeight="1" x14ac:dyDescent="0.35">
      <c r="I161" s="80"/>
    </row>
    <row r="162" spans="9:9" ht="15.75" customHeight="1" x14ac:dyDescent="0.35">
      <c r="I162" s="80"/>
    </row>
    <row r="163" spans="9:9" ht="15.75" customHeight="1" x14ac:dyDescent="0.35">
      <c r="I163" s="80"/>
    </row>
    <row r="164" spans="9:9" ht="15.75" customHeight="1" x14ac:dyDescent="0.35">
      <c r="I164" s="80"/>
    </row>
    <row r="165" spans="9:9" ht="15.75" customHeight="1" x14ac:dyDescent="0.35">
      <c r="I165" s="80"/>
    </row>
    <row r="166" spans="9:9" ht="15.75" customHeight="1" x14ac:dyDescent="0.35">
      <c r="I166" s="80"/>
    </row>
    <row r="167" spans="9:9" ht="15.75" customHeight="1" x14ac:dyDescent="0.35">
      <c r="I167" s="80"/>
    </row>
    <row r="168" spans="9:9" ht="15.75" customHeight="1" x14ac:dyDescent="0.35">
      <c r="I168" s="80"/>
    </row>
    <row r="169" spans="9:9" ht="15.75" customHeight="1" x14ac:dyDescent="0.35">
      <c r="I169" s="80"/>
    </row>
    <row r="170" spans="9:9" ht="15.75" customHeight="1" x14ac:dyDescent="0.35">
      <c r="I170" s="80"/>
    </row>
    <row r="171" spans="9:9" ht="15.75" customHeight="1" x14ac:dyDescent="0.35">
      <c r="I171" s="80"/>
    </row>
    <row r="172" spans="9:9" ht="15.75" customHeight="1" x14ac:dyDescent="0.35">
      <c r="I172" s="80"/>
    </row>
    <row r="173" spans="9:9" ht="15.75" customHeight="1" x14ac:dyDescent="0.35">
      <c r="I173" s="80"/>
    </row>
    <row r="174" spans="9:9" ht="15.75" customHeight="1" x14ac:dyDescent="0.35">
      <c r="I174" s="80"/>
    </row>
    <row r="175" spans="9:9" ht="15.75" customHeight="1" x14ac:dyDescent="0.35">
      <c r="I175" s="80"/>
    </row>
    <row r="176" spans="9:9" ht="15.75" customHeight="1" x14ac:dyDescent="0.35">
      <c r="I176" s="80"/>
    </row>
    <row r="177" spans="9:9" ht="15.75" customHeight="1" x14ac:dyDescent="0.35">
      <c r="I177" s="80"/>
    </row>
    <row r="178" spans="9:9" ht="15.75" customHeight="1" x14ac:dyDescent="0.35">
      <c r="I178" s="80"/>
    </row>
    <row r="179" spans="9:9" ht="15.75" customHeight="1" x14ac:dyDescent="0.35">
      <c r="I179" s="80"/>
    </row>
    <row r="180" spans="9:9" ht="15.75" customHeight="1" x14ac:dyDescent="0.35">
      <c r="I180" s="80"/>
    </row>
    <row r="181" spans="9:9" ht="15.75" customHeight="1" x14ac:dyDescent="0.35">
      <c r="I181" s="80"/>
    </row>
    <row r="182" spans="9:9" ht="15.75" customHeight="1" x14ac:dyDescent="0.35">
      <c r="I182" s="80"/>
    </row>
    <row r="183" spans="9:9" ht="15.75" customHeight="1" x14ac:dyDescent="0.35">
      <c r="I183" s="80"/>
    </row>
    <row r="184" spans="9:9" ht="15.75" customHeight="1" x14ac:dyDescent="0.35">
      <c r="I184" s="80"/>
    </row>
    <row r="185" spans="9:9" ht="15.75" customHeight="1" x14ac:dyDescent="0.35">
      <c r="I185" s="80"/>
    </row>
    <row r="186" spans="9:9" ht="15.75" customHeight="1" x14ac:dyDescent="0.35">
      <c r="I186" s="80"/>
    </row>
    <row r="187" spans="9:9" ht="15.75" customHeight="1" x14ac:dyDescent="0.35">
      <c r="I187" s="80"/>
    </row>
    <row r="188" spans="9:9" ht="15.75" customHeight="1" x14ac:dyDescent="0.35">
      <c r="I188" s="80"/>
    </row>
    <row r="189" spans="9:9" ht="15.75" customHeight="1" x14ac:dyDescent="0.35">
      <c r="I189" s="80"/>
    </row>
    <row r="190" spans="9:9" ht="15.75" customHeight="1" x14ac:dyDescent="0.35">
      <c r="I190" s="80"/>
    </row>
    <row r="191" spans="9:9" ht="15.75" customHeight="1" x14ac:dyDescent="0.35">
      <c r="I191" s="80"/>
    </row>
    <row r="192" spans="9:9" ht="15.75" customHeight="1" x14ac:dyDescent="0.35">
      <c r="I192" s="80"/>
    </row>
    <row r="193" spans="9:9" ht="15.75" customHeight="1" x14ac:dyDescent="0.35">
      <c r="I193" s="80"/>
    </row>
    <row r="194" spans="9:9" ht="15.75" customHeight="1" x14ac:dyDescent="0.35">
      <c r="I194" s="80"/>
    </row>
    <row r="195" spans="9:9" ht="15.75" customHeight="1" x14ac:dyDescent="0.35">
      <c r="I195" s="80"/>
    </row>
    <row r="196" spans="9:9" ht="15.75" customHeight="1" x14ac:dyDescent="0.35">
      <c r="I196" s="80"/>
    </row>
    <row r="197" spans="9:9" ht="15.75" customHeight="1" x14ac:dyDescent="0.35">
      <c r="I197" s="80"/>
    </row>
    <row r="198" spans="9:9" ht="15.75" customHeight="1" x14ac:dyDescent="0.35">
      <c r="I198" s="80"/>
    </row>
    <row r="199" spans="9:9" ht="15.75" customHeight="1" x14ac:dyDescent="0.35">
      <c r="I199" s="80"/>
    </row>
    <row r="200" spans="9:9" ht="15.75" customHeight="1" x14ac:dyDescent="0.35">
      <c r="I200" s="80"/>
    </row>
    <row r="201" spans="9:9" ht="15.75" customHeight="1" x14ac:dyDescent="0.35">
      <c r="I201" s="80"/>
    </row>
    <row r="202" spans="9:9" ht="15.75" customHeight="1" x14ac:dyDescent="0.35">
      <c r="I202" s="80"/>
    </row>
    <row r="203" spans="9:9" ht="15.75" customHeight="1" x14ac:dyDescent="0.35">
      <c r="I203" s="80"/>
    </row>
    <row r="204" spans="9:9" ht="15.75" customHeight="1" x14ac:dyDescent="0.35">
      <c r="I204" s="80"/>
    </row>
    <row r="205" spans="9:9" ht="15.75" customHeight="1" x14ac:dyDescent="0.35">
      <c r="I205" s="80"/>
    </row>
    <row r="206" spans="9:9" ht="15.75" customHeight="1" x14ac:dyDescent="0.35">
      <c r="I206" s="80"/>
    </row>
    <row r="207" spans="9:9" ht="15.75" customHeight="1" x14ac:dyDescent="0.35">
      <c r="I207" s="80"/>
    </row>
    <row r="208" spans="9:9" ht="15.75" customHeight="1" x14ac:dyDescent="0.35">
      <c r="I208" s="80"/>
    </row>
    <row r="209" spans="9:9" ht="15.75" customHeight="1" x14ac:dyDescent="0.35">
      <c r="I209" s="80"/>
    </row>
    <row r="210" spans="9:9" ht="15.75" customHeight="1" x14ac:dyDescent="0.35">
      <c r="I210" s="80"/>
    </row>
    <row r="211" spans="9:9" ht="15.75" customHeight="1" x14ac:dyDescent="0.35">
      <c r="I211" s="80"/>
    </row>
    <row r="212" spans="9:9" ht="15.75" customHeight="1" x14ac:dyDescent="0.35">
      <c r="I212" s="80"/>
    </row>
    <row r="213" spans="9:9" ht="15.75" customHeight="1" x14ac:dyDescent="0.35">
      <c r="I213" s="80"/>
    </row>
    <row r="214" spans="9:9" ht="15.75" customHeight="1" x14ac:dyDescent="0.35">
      <c r="I214" s="80"/>
    </row>
    <row r="215" spans="9:9" ht="15.75" customHeight="1" x14ac:dyDescent="0.35">
      <c r="I215" s="80"/>
    </row>
    <row r="216" spans="9:9" ht="15.75" customHeight="1" x14ac:dyDescent="0.35">
      <c r="I216" s="80"/>
    </row>
    <row r="217" spans="9:9" ht="15.75" customHeight="1" x14ac:dyDescent="0.35">
      <c r="I217" s="80"/>
    </row>
    <row r="218" spans="9:9" ht="15.75" customHeight="1" x14ac:dyDescent="0.35">
      <c r="I218" s="80"/>
    </row>
    <row r="219" spans="9:9" ht="15.75" customHeight="1" x14ac:dyDescent="0.35">
      <c r="I219" s="80"/>
    </row>
    <row r="220" spans="9:9" ht="15.75" customHeight="1" x14ac:dyDescent="0.35">
      <c r="I220" s="80"/>
    </row>
    <row r="221" spans="9:9" ht="15.75" customHeight="1" x14ac:dyDescent="0.35">
      <c r="I221" s="80"/>
    </row>
    <row r="222" spans="9:9" ht="15.75" customHeight="1" x14ac:dyDescent="0.35">
      <c r="I222" s="80"/>
    </row>
    <row r="223" spans="9:9" ht="15.75" customHeight="1" x14ac:dyDescent="0.35">
      <c r="I223" s="80"/>
    </row>
    <row r="224" spans="9:9" ht="15.75" customHeight="1" x14ac:dyDescent="0.35">
      <c r="I224" s="80"/>
    </row>
    <row r="225" spans="9:9" ht="15.75" customHeight="1" x14ac:dyDescent="0.35">
      <c r="I225" s="80"/>
    </row>
    <row r="226" spans="9:9" ht="15.75" customHeight="1" x14ac:dyDescent="0.35">
      <c r="I226" s="80"/>
    </row>
    <row r="227" spans="9:9" ht="15.75" customHeight="1" x14ac:dyDescent="0.35">
      <c r="I227" s="80"/>
    </row>
    <row r="228" spans="9:9" ht="15.75" customHeight="1" x14ac:dyDescent="0.35">
      <c r="I228" s="80"/>
    </row>
    <row r="229" spans="9:9" ht="15.75" customHeight="1" x14ac:dyDescent="0.35">
      <c r="I229" s="80"/>
    </row>
    <row r="230" spans="9:9" ht="15.75" customHeight="1" x14ac:dyDescent="0.35">
      <c r="I230" s="80"/>
    </row>
    <row r="231" spans="9:9" ht="15.75" customHeight="1" x14ac:dyDescent="0.35">
      <c r="I231" s="80"/>
    </row>
    <row r="232" spans="9:9" ht="15.75" customHeight="1" x14ac:dyDescent="0.35">
      <c r="I232" s="80"/>
    </row>
    <row r="233" spans="9:9" ht="15.75" customHeight="1" x14ac:dyDescent="0.35">
      <c r="I233" s="80"/>
    </row>
    <row r="234" spans="9:9" ht="15.75" customHeight="1" x14ac:dyDescent="0.35">
      <c r="I234" s="80"/>
    </row>
    <row r="235" spans="9:9" ht="15.75" customHeight="1" x14ac:dyDescent="0.35">
      <c r="I235" s="80"/>
    </row>
    <row r="236" spans="9:9" ht="15.75" customHeight="1" x14ac:dyDescent="0.35">
      <c r="I236" s="80"/>
    </row>
    <row r="237" spans="9:9" ht="15.75" customHeight="1" x14ac:dyDescent="0.35">
      <c r="I237" s="80"/>
    </row>
    <row r="238" spans="9:9" ht="15.75" customHeight="1" x14ac:dyDescent="0.35">
      <c r="I238" s="80"/>
    </row>
    <row r="239" spans="9:9" ht="15.75" customHeight="1" x14ac:dyDescent="0.35">
      <c r="I239" s="80"/>
    </row>
    <row r="240" spans="9:9" ht="15.75" customHeight="1" x14ac:dyDescent="0.35">
      <c r="I240" s="80"/>
    </row>
    <row r="241" spans="9:9" ht="15.75" customHeight="1" x14ac:dyDescent="0.35">
      <c r="I241" s="80"/>
    </row>
    <row r="242" spans="9:9" ht="15.75" customHeight="1" x14ac:dyDescent="0.35">
      <c r="I242" s="80"/>
    </row>
    <row r="243" spans="9:9" ht="15.75" customHeight="1" x14ac:dyDescent="0.35">
      <c r="I243" s="80"/>
    </row>
    <row r="244" spans="9:9" ht="15.75" customHeight="1" x14ac:dyDescent="0.35">
      <c r="I244" s="80"/>
    </row>
    <row r="245" spans="9:9" ht="15.75" customHeight="1" x14ac:dyDescent="0.35">
      <c r="I245" s="80"/>
    </row>
    <row r="246" spans="9:9" ht="15.75" customHeight="1" x14ac:dyDescent="0.35">
      <c r="I246" s="80"/>
    </row>
    <row r="247" spans="9:9" ht="15.75" customHeight="1" x14ac:dyDescent="0.35">
      <c r="I247" s="80"/>
    </row>
    <row r="248" spans="9:9" ht="15.75" customHeight="1" x14ac:dyDescent="0.35">
      <c r="I248" s="80"/>
    </row>
    <row r="249" spans="9:9" ht="15.75" customHeight="1" x14ac:dyDescent="0.35">
      <c r="I249" s="80"/>
    </row>
    <row r="250" spans="9:9" ht="15.75" customHeight="1" x14ac:dyDescent="0.35">
      <c r="I250" s="80"/>
    </row>
    <row r="251" spans="9:9" ht="15.75" customHeight="1" x14ac:dyDescent="0.35">
      <c r="I251" s="80"/>
    </row>
    <row r="252" spans="9:9" ht="15.75" customHeight="1" x14ac:dyDescent="0.35">
      <c r="I252" s="80"/>
    </row>
    <row r="253" spans="9:9" ht="15.75" customHeight="1" x14ac:dyDescent="0.35">
      <c r="I253" s="80"/>
    </row>
    <row r="254" spans="9:9" ht="15.75" customHeight="1" x14ac:dyDescent="0.35">
      <c r="I254" s="80"/>
    </row>
    <row r="255" spans="9:9" ht="15.75" customHeight="1" x14ac:dyDescent="0.35">
      <c r="I255" s="80"/>
    </row>
    <row r="256" spans="9:9" ht="15.75" customHeight="1" x14ac:dyDescent="0.35">
      <c r="I256" s="80"/>
    </row>
    <row r="257" spans="9:9" ht="15.75" customHeight="1" x14ac:dyDescent="0.35">
      <c r="I257" s="80"/>
    </row>
    <row r="258" spans="9:9" ht="15.75" customHeight="1" x14ac:dyDescent="0.35">
      <c r="I258" s="80"/>
    </row>
    <row r="259" spans="9:9" ht="15.75" customHeight="1" x14ac:dyDescent="0.35">
      <c r="I259" s="80"/>
    </row>
    <row r="260" spans="9:9" ht="15.75" customHeight="1" x14ac:dyDescent="0.35">
      <c r="I260" s="80"/>
    </row>
    <row r="261" spans="9:9" ht="15.75" customHeight="1" x14ac:dyDescent="0.35">
      <c r="I261" s="80"/>
    </row>
    <row r="262" spans="9:9" ht="15.75" customHeight="1" x14ac:dyDescent="0.35">
      <c r="I262" s="80"/>
    </row>
    <row r="263" spans="9:9" ht="15.75" customHeight="1" x14ac:dyDescent="0.35">
      <c r="I263" s="80"/>
    </row>
    <row r="264" spans="9:9" ht="15.75" customHeight="1" x14ac:dyDescent="0.35">
      <c r="I264" s="80"/>
    </row>
    <row r="265" spans="9:9" ht="15.75" customHeight="1" x14ac:dyDescent="0.35">
      <c r="I265" s="80"/>
    </row>
    <row r="266" spans="9:9" ht="15.75" customHeight="1" x14ac:dyDescent="0.35">
      <c r="I266" s="80"/>
    </row>
    <row r="267" spans="9:9" ht="15.75" customHeight="1" x14ac:dyDescent="0.35">
      <c r="I267" s="80"/>
    </row>
    <row r="268" spans="9:9" ht="15.75" customHeight="1" x14ac:dyDescent="0.35">
      <c r="I268" s="80"/>
    </row>
    <row r="269" spans="9:9" ht="15.75" customHeight="1" x14ac:dyDescent="0.35">
      <c r="I269" s="80"/>
    </row>
    <row r="270" spans="9:9" ht="15.75" customHeight="1" x14ac:dyDescent="0.35">
      <c r="I270" s="80"/>
    </row>
    <row r="271" spans="9:9" ht="15.75" customHeight="1" x14ac:dyDescent="0.35">
      <c r="I271" s="80"/>
    </row>
    <row r="272" spans="9:9" ht="15.75" customHeight="1" x14ac:dyDescent="0.35">
      <c r="I272" s="80"/>
    </row>
    <row r="273" spans="9:9" ht="15.75" customHeight="1" x14ac:dyDescent="0.35">
      <c r="I273" s="80"/>
    </row>
    <row r="274" spans="9:9" ht="15.75" customHeight="1" x14ac:dyDescent="0.35">
      <c r="I274" s="80"/>
    </row>
    <row r="275" spans="9:9" ht="15.75" customHeight="1" x14ac:dyDescent="0.35">
      <c r="I275" s="80"/>
    </row>
    <row r="276" spans="9:9" ht="15.75" customHeight="1" x14ac:dyDescent="0.35">
      <c r="I276" s="80"/>
    </row>
    <row r="277" spans="9:9" ht="15.75" customHeight="1" x14ac:dyDescent="0.35">
      <c r="I277" s="80"/>
    </row>
    <row r="278" spans="9:9" ht="15.75" customHeight="1" x14ac:dyDescent="0.35">
      <c r="I278" s="80"/>
    </row>
    <row r="279" spans="9:9" ht="15.75" customHeight="1" x14ac:dyDescent="0.35">
      <c r="I279" s="80"/>
    </row>
    <row r="280" spans="9:9" ht="15.75" customHeight="1" x14ac:dyDescent="0.35">
      <c r="I280" s="80"/>
    </row>
    <row r="281" spans="9:9" ht="15.75" customHeight="1" x14ac:dyDescent="0.35">
      <c r="I281" s="80"/>
    </row>
    <row r="282" spans="9:9" ht="15.75" customHeight="1" x14ac:dyDescent="0.35">
      <c r="I282" s="80"/>
    </row>
    <row r="283" spans="9:9" ht="15.75" customHeight="1" x14ac:dyDescent="0.35">
      <c r="I283" s="80"/>
    </row>
    <row r="284" spans="9:9" ht="15.75" customHeight="1" x14ac:dyDescent="0.35">
      <c r="I284" s="80"/>
    </row>
    <row r="285" spans="9:9" ht="15.75" customHeight="1" x14ac:dyDescent="0.35">
      <c r="I285" s="80"/>
    </row>
    <row r="286" spans="9:9" ht="15.75" customHeight="1" x14ac:dyDescent="0.35">
      <c r="I286" s="80"/>
    </row>
    <row r="287" spans="9:9" ht="15.75" customHeight="1" x14ac:dyDescent="0.35">
      <c r="I287" s="80"/>
    </row>
    <row r="288" spans="9:9" ht="15.75" customHeight="1" x14ac:dyDescent="0.35">
      <c r="I288" s="80"/>
    </row>
    <row r="289" spans="9:9" ht="15.75" customHeight="1" x14ac:dyDescent="0.35">
      <c r="I289" s="80"/>
    </row>
    <row r="290" spans="9:9" ht="15.75" customHeight="1" x14ac:dyDescent="0.35">
      <c r="I290" s="80"/>
    </row>
    <row r="291" spans="9:9" ht="15.75" customHeight="1" x14ac:dyDescent="0.35">
      <c r="I291" s="80"/>
    </row>
    <row r="292" spans="9:9" ht="15.75" customHeight="1" x14ac:dyDescent="0.35">
      <c r="I292" s="80"/>
    </row>
    <row r="293" spans="9:9" ht="15.75" customHeight="1" x14ac:dyDescent="0.35">
      <c r="I293" s="80"/>
    </row>
    <row r="294" spans="9:9" ht="15.75" customHeight="1" x14ac:dyDescent="0.35">
      <c r="I294" s="80"/>
    </row>
    <row r="295" spans="9:9" ht="15.75" customHeight="1" x14ac:dyDescent="0.35">
      <c r="I295" s="80"/>
    </row>
    <row r="296" spans="9:9" ht="15.75" customHeight="1" x14ac:dyDescent="0.35">
      <c r="I296" s="80"/>
    </row>
    <row r="297" spans="9:9" ht="15.75" customHeight="1" x14ac:dyDescent="0.35">
      <c r="I297" s="80"/>
    </row>
    <row r="298" spans="9:9" ht="15.75" customHeight="1" x14ac:dyDescent="0.35">
      <c r="I298" s="80"/>
    </row>
    <row r="299" spans="9:9" ht="15.75" customHeight="1" x14ac:dyDescent="0.35">
      <c r="I299" s="80"/>
    </row>
    <row r="300" spans="9:9" ht="15.75" customHeight="1" x14ac:dyDescent="0.35">
      <c r="I300" s="80"/>
    </row>
    <row r="301" spans="9:9" ht="15.75" customHeight="1" x14ac:dyDescent="0.35">
      <c r="I301" s="80"/>
    </row>
    <row r="302" spans="9:9" ht="15.75" customHeight="1" x14ac:dyDescent="0.35">
      <c r="I302" s="80"/>
    </row>
    <row r="303" spans="9:9" ht="15.75" customHeight="1" x14ac:dyDescent="0.35">
      <c r="I303" s="80"/>
    </row>
    <row r="304" spans="9:9" ht="15.75" customHeight="1" x14ac:dyDescent="0.35">
      <c r="I304" s="80"/>
    </row>
    <row r="305" spans="9:9" ht="15.75" customHeight="1" x14ac:dyDescent="0.35">
      <c r="I305" s="80"/>
    </row>
    <row r="306" spans="9:9" ht="15.75" customHeight="1" x14ac:dyDescent="0.35">
      <c r="I306" s="80"/>
    </row>
    <row r="307" spans="9:9" ht="15.75" customHeight="1" x14ac:dyDescent="0.35">
      <c r="I307" s="80"/>
    </row>
    <row r="308" spans="9:9" ht="15.75" customHeight="1" x14ac:dyDescent="0.35">
      <c r="I308" s="80"/>
    </row>
    <row r="309" spans="9:9" ht="15.75" customHeight="1" x14ac:dyDescent="0.35">
      <c r="I309" s="80"/>
    </row>
    <row r="310" spans="9:9" ht="15.75" customHeight="1" x14ac:dyDescent="0.35">
      <c r="I310" s="80"/>
    </row>
    <row r="311" spans="9:9" ht="15.75" customHeight="1" x14ac:dyDescent="0.35">
      <c r="I311" s="80"/>
    </row>
    <row r="312" spans="9:9" ht="15.75" customHeight="1" x14ac:dyDescent="0.35">
      <c r="I312" s="80"/>
    </row>
    <row r="313" spans="9:9" ht="15.75" customHeight="1" x14ac:dyDescent="0.35">
      <c r="I313" s="80"/>
    </row>
    <row r="314" spans="9:9" ht="15.75" customHeight="1" x14ac:dyDescent="0.35">
      <c r="I314" s="80"/>
    </row>
    <row r="315" spans="9:9" ht="15.75" customHeight="1" x14ac:dyDescent="0.35">
      <c r="I315" s="80"/>
    </row>
    <row r="316" spans="9:9" ht="15.75" customHeight="1" x14ac:dyDescent="0.35">
      <c r="I316" s="80"/>
    </row>
    <row r="317" spans="9:9" ht="15.75" customHeight="1" x14ac:dyDescent="0.35">
      <c r="I317" s="80"/>
    </row>
    <row r="318" spans="9:9" ht="15.75" customHeight="1" x14ac:dyDescent="0.35">
      <c r="I318" s="80"/>
    </row>
    <row r="319" spans="9:9" ht="15.75" customHeight="1" x14ac:dyDescent="0.35">
      <c r="I319" s="80"/>
    </row>
    <row r="320" spans="9:9" ht="15.75" customHeight="1" x14ac:dyDescent="0.35">
      <c r="I320" s="80"/>
    </row>
    <row r="321" spans="9:9" ht="15.75" customHeight="1" x14ac:dyDescent="0.35">
      <c r="I321" s="80"/>
    </row>
    <row r="322" spans="9:9" ht="15.75" customHeight="1" x14ac:dyDescent="0.35">
      <c r="I322" s="80"/>
    </row>
    <row r="323" spans="9:9" ht="15.75" customHeight="1" x14ac:dyDescent="0.35">
      <c r="I323" s="80"/>
    </row>
    <row r="324" spans="9:9" ht="15.75" customHeight="1" x14ac:dyDescent="0.35">
      <c r="I324" s="80"/>
    </row>
    <row r="325" spans="9:9" ht="15.75" customHeight="1" x14ac:dyDescent="0.35">
      <c r="I325" s="80"/>
    </row>
    <row r="326" spans="9:9" ht="15.75" customHeight="1" x14ac:dyDescent="0.35">
      <c r="I326" s="80"/>
    </row>
    <row r="327" spans="9:9" ht="15.75" customHeight="1" x14ac:dyDescent="0.35">
      <c r="I327" s="80"/>
    </row>
    <row r="328" spans="9:9" ht="15.75" customHeight="1" x14ac:dyDescent="0.35">
      <c r="I328" s="80"/>
    </row>
    <row r="329" spans="9:9" ht="15.75" customHeight="1" x14ac:dyDescent="0.35">
      <c r="I329" s="80"/>
    </row>
    <row r="330" spans="9:9" ht="15.75" customHeight="1" x14ac:dyDescent="0.35">
      <c r="I330" s="80"/>
    </row>
    <row r="331" spans="9:9" ht="15.75" customHeight="1" x14ac:dyDescent="0.35">
      <c r="I331" s="80"/>
    </row>
    <row r="332" spans="9:9" ht="15.75" customHeight="1" x14ac:dyDescent="0.35">
      <c r="I332" s="80"/>
    </row>
    <row r="333" spans="9:9" ht="15.75" customHeight="1" x14ac:dyDescent="0.35">
      <c r="I333" s="80"/>
    </row>
    <row r="334" spans="9:9" ht="15.75" customHeight="1" x14ac:dyDescent="0.35">
      <c r="I334" s="80"/>
    </row>
    <row r="335" spans="9:9" ht="15.75" customHeight="1" x14ac:dyDescent="0.35">
      <c r="I335" s="80"/>
    </row>
    <row r="336" spans="9:9" ht="15.75" customHeight="1" x14ac:dyDescent="0.35">
      <c r="I336" s="80"/>
    </row>
    <row r="337" spans="9:9" ht="15.75" customHeight="1" x14ac:dyDescent="0.35">
      <c r="I337" s="80"/>
    </row>
    <row r="338" spans="9:9" ht="15.75" customHeight="1" x14ac:dyDescent="0.35">
      <c r="I338" s="80"/>
    </row>
    <row r="339" spans="9:9" ht="15.75" customHeight="1" x14ac:dyDescent="0.35">
      <c r="I339" s="80"/>
    </row>
    <row r="340" spans="9:9" ht="15.75" customHeight="1" x14ac:dyDescent="0.35">
      <c r="I340" s="80"/>
    </row>
    <row r="341" spans="9:9" ht="15.75" customHeight="1" x14ac:dyDescent="0.35">
      <c r="I341" s="80"/>
    </row>
    <row r="342" spans="9:9" ht="15.75" customHeight="1" x14ac:dyDescent="0.35">
      <c r="I342" s="80"/>
    </row>
    <row r="343" spans="9:9" ht="15.75" customHeight="1" x14ac:dyDescent="0.35">
      <c r="I343" s="80"/>
    </row>
    <row r="344" spans="9:9" ht="15.75" customHeight="1" x14ac:dyDescent="0.35">
      <c r="I344" s="80"/>
    </row>
    <row r="345" spans="9:9" ht="15.75" customHeight="1" x14ac:dyDescent="0.35">
      <c r="I345" s="80"/>
    </row>
    <row r="346" spans="9:9" ht="15.75" customHeight="1" x14ac:dyDescent="0.35">
      <c r="I346" s="80"/>
    </row>
    <row r="347" spans="9:9" ht="15.75" customHeight="1" x14ac:dyDescent="0.35">
      <c r="I347" s="80"/>
    </row>
    <row r="348" spans="9:9" ht="15.75" customHeight="1" x14ac:dyDescent="0.35">
      <c r="I348" s="80"/>
    </row>
    <row r="349" spans="9:9" ht="15.75" customHeight="1" x14ac:dyDescent="0.35">
      <c r="I349" s="80"/>
    </row>
    <row r="350" spans="9:9" ht="15.75" customHeight="1" x14ac:dyDescent="0.35">
      <c r="I350" s="80"/>
    </row>
    <row r="351" spans="9:9" ht="15.75" customHeight="1" x14ac:dyDescent="0.35">
      <c r="I351" s="80"/>
    </row>
    <row r="352" spans="9:9" ht="15.75" customHeight="1" x14ac:dyDescent="0.35">
      <c r="I352" s="80"/>
    </row>
    <row r="353" spans="9:9" ht="15.75" customHeight="1" x14ac:dyDescent="0.35">
      <c r="I353" s="80"/>
    </row>
    <row r="354" spans="9:9" ht="15.75" customHeight="1" x14ac:dyDescent="0.35">
      <c r="I354" s="80"/>
    </row>
    <row r="355" spans="9:9" ht="15.75" customHeight="1" x14ac:dyDescent="0.35">
      <c r="I355" s="80"/>
    </row>
    <row r="356" spans="9:9" ht="15.75" customHeight="1" x14ac:dyDescent="0.35">
      <c r="I356" s="80"/>
    </row>
    <row r="357" spans="9:9" ht="15.75" customHeight="1" x14ac:dyDescent="0.35">
      <c r="I357" s="80"/>
    </row>
    <row r="358" spans="9:9" ht="15.75" customHeight="1" x14ac:dyDescent="0.35">
      <c r="I358" s="80"/>
    </row>
    <row r="359" spans="9:9" ht="15.75" customHeight="1" x14ac:dyDescent="0.35">
      <c r="I359" s="80"/>
    </row>
    <row r="360" spans="9:9" ht="15.75" customHeight="1" x14ac:dyDescent="0.35">
      <c r="I360" s="80"/>
    </row>
    <row r="361" spans="9:9" ht="15.75" customHeight="1" x14ac:dyDescent="0.35">
      <c r="I361" s="80"/>
    </row>
    <row r="362" spans="9:9" ht="15.75" customHeight="1" x14ac:dyDescent="0.35">
      <c r="I362" s="80"/>
    </row>
    <row r="363" spans="9:9" ht="15.75" customHeight="1" x14ac:dyDescent="0.35">
      <c r="I363" s="80"/>
    </row>
    <row r="364" spans="9:9" ht="15.75" customHeight="1" x14ac:dyDescent="0.35">
      <c r="I364" s="80"/>
    </row>
    <row r="365" spans="9:9" ht="15.75" customHeight="1" x14ac:dyDescent="0.35">
      <c r="I365" s="80"/>
    </row>
    <row r="366" spans="9:9" ht="15.75" customHeight="1" x14ac:dyDescent="0.35">
      <c r="I366" s="80"/>
    </row>
    <row r="367" spans="9:9" ht="15.75" customHeight="1" x14ac:dyDescent="0.35">
      <c r="I367" s="80"/>
    </row>
    <row r="368" spans="9:9" ht="15.75" customHeight="1" x14ac:dyDescent="0.35">
      <c r="I368" s="80"/>
    </row>
    <row r="369" spans="9:9" ht="15.75" customHeight="1" x14ac:dyDescent="0.35">
      <c r="I369" s="80"/>
    </row>
    <row r="370" spans="9:9" ht="15.75" customHeight="1" x14ac:dyDescent="0.35">
      <c r="I370" s="80"/>
    </row>
    <row r="371" spans="9:9" ht="15.75" customHeight="1" x14ac:dyDescent="0.35">
      <c r="I371" s="80"/>
    </row>
    <row r="372" spans="9:9" ht="15.75" customHeight="1" x14ac:dyDescent="0.35">
      <c r="I372" s="80"/>
    </row>
    <row r="373" spans="9:9" ht="15.75" customHeight="1" x14ac:dyDescent="0.35">
      <c r="I373" s="80"/>
    </row>
    <row r="374" spans="9:9" ht="15.75" customHeight="1" x14ac:dyDescent="0.35">
      <c r="I374" s="80"/>
    </row>
    <row r="375" spans="9:9" ht="15.75" customHeight="1" x14ac:dyDescent="0.35">
      <c r="I375" s="80"/>
    </row>
    <row r="376" spans="9:9" ht="15.75" customHeight="1" x14ac:dyDescent="0.35">
      <c r="I376" s="80"/>
    </row>
    <row r="377" spans="9:9" ht="15.75" customHeight="1" x14ac:dyDescent="0.35">
      <c r="I377" s="80"/>
    </row>
    <row r="378" spans="9:9" ht="15.75" customHeight="1" x14ac:dyDescent="0.35">
      <c r="I378" s="80"/>
    </row>
    <row r="379" spans="9:9" ht="15.75" customHeight="1" x14ac:dyDescent="0.35">
      <c r="I379" s="80"/>
    </row>
    <row r="380" spans="9:9" ht="15.75" customHeight="1" x14ac:dyDescent="0.35">
      <c r="I380" s="80"/>
    </row>
    <row r="381" spans="9:9" ht="15.75" customHeight="1" x14ac:dyDescent="0.35">
      <c r="I381" s="80"/>
    </row>
    <row r="382" spans="9:9" ht="15.75" customHeight="1" x14ac:dyDescent="0.35">
      <c r="I382" s="80"/>
    </row>
    <row r="383" spans="9:9" ht="15.75" customHeight="1" x14ac:dyDescent="0.35">
      <c r="I383" s="80"/>
    </row>
    <row r="384" spans="9:9" ht="15.75" customHeight="1" x14ac:dyDescent="0.35">
      <c r="I384" s="80"/>
    </row>
    <row r="385" spans="9:9" ht="15.75" customHeight="1" x14ac:dyDescent="0.35">
      <c r="I385" s="80"/>
    </row>
    <row r="386" spans="9:9" ht="15.75" customHeight="1" x14ac:dyDescent="0.35">
      <c r="I386" s="80"/>
    </row>
    <row r="387" spans="9:9" ht="15.75" customHeight="1" x14ac:dyDescent="0.35">
      <c r="I387" s="80"/>
    </row>
    <row r="388" spans="9:9" ht="15.75" customHeight="1" x14ac:dyDescent="0.35">
      <c r="I388" s="80"/>
    </row>
    <row r="389" spans="9:9" ht="15.75" customHeight="1" x14ac:dyDescent="0.35">
      <c r="I389" s="80"/>
    </row>
    <row r="390" spans="9:9" ht="15.75" customHeight="1" x14ac:dyDescent="0.35">
      <c r="I390" s="80"/>
    </row>
    <row r="391" spans="9:9" ht="15.75" customHeight="1" x14ac:dyDescent="0.35">
      <c r="I391" s="80"/>
    </row>
    <row r="392" spans="9:9" ht="15.75" customHeight="1" x14ac:dyDescent="0.35">
      <c r="I392" s="80"/>
    </row>
    <row r="393" spans="9:9" ht="15.75" customHeight="1" x14ac:dyDescent="0.35">
      <c r="I393" s="80"/>
    </row>
    <row r="394" spans="9:9" ht="15.75" customHeight="1" x14ac:dyDescent="0.35">
      <c r="I394" s="80"/>
    </row>
    <row r="395" spans="9:9" ht="15.75" customHeight="1" x14ac:dyDescent="0.35">
      <c r="I395" s="80"/>
    </row>
    <row r="396" spans="9:9" ht="15.75" customHeight="1" x14ac:dyDescent="0.35">
      <c r="I396" s="80"/>
    </row>
    <row r="397" spans="9:9" ht="15.75" customHeight="1" x14ac:dyDescent="0.35">
      <c r="I397" s="80"/>
    </row>
    <row r="398" spans="9:9" ht="15.75" customHeight="1" x14ac:dyDescent="0.35">
      <c r="I398" s="80"/>
    </row>
    <row r="399" spans="9:9" ht="15.75" customHeight="1" x14ac:dyDescent="0.35">
      <c r="I399" s="80"/>
    </row>
    <row r="400" spans="9:9" ht="15.75" customHeight="1" x14ac:dyDescent="0.35">
      <c r="I400" s="80"/>
    </row>
    <row r="401" spans="9:9" ht="15.75" customHeight="1" x14ac:dyDescent="0.35">
      <c r="I401" s="80"/>
    </row>
    <row r="402" spans="9:9" ht="15.75" customHeight="1" x14ac:dyDescent="0.35">
      <c r="I402" s="80"/>
    </row>
    <row r="403" spans="9:9" ht="15.75" customHeight="1" x14ac:dyDescent="0.35">
      <c r="I403" s="80"/>
    </row>
    <row r="404" spans="9:9" ht="15.75" customHeight="1" x14ac:dyDescent="0.35">
      <c r="I404" s="80"/>
    </row>
    <row r="405" spans="9:9" ht="15.75" customHeight="1" x14ac:dyDescent="0.35">
      <c r="I405" s="80"/>
    </row>
    <row r="406" spans="9:9" ht="15.75" customHeight="1" x14ac:dyDescent="0.35">
      <c r="I406" s="80"/>
    </row>
    <row r="407" spans="9:9" ht="15.75" customHeight="1" x14ac:dyDescent="0.35">
      <c r="I407" s="80"/>
    </row>
    <row r="408" spans="9:9" ht="15.75" customHeight="1" x14ac:dyDescent="0.35">
      <c r="I408" s="80"/>
    </row>
    <row r="409" spans="9:9" ht="15.75" customHeight="1" x14ac:dyDescent="0.35">
      <c r="I409" s="80"/>
    </row>
    <row r="410" spans="9:9" ht="15.75" customHeight="1" x14ac:dyDescent="0.35">
      <c r="I410" s="80"/>
    </row>
    <row r="411" spans="9:9" ht="15.75" customHeight="1" x14ac:dyDescent="0.35">
      <c r="I411" s="80"/>
    </row>
    <row r="412" spans="9:9" ht="15.75" customHeight="1" x14ac:dyDescent="0.35">
      <c r="I412" s="80"/>
    </row>
    <row r="413" spans="9:9" ht="15.75" customHeight="1" x14ac:dyDescent="0.35">
      <c r="I413" s="80"/>
    </row>
    <row r="414" spans="9:9" ht="15.75" customHeight="1" x14ac:dyDescent="0.35">
      <c r="I414" s="80"/>
    </row>
    <row r="415" spans="9:9" ht="15.75" customHeight="1" x14ac:dyDescent="0.35">
      <c r="I415" s="80"/>
    </row>
    <row r="416" spans="9:9" ht="15.75" customHeight="1" x14ac:dyDescent="0.35">
      <c r="I416" s="80"/>
    </row>
    <row r="417" spans="9:9" ht="15.75" customHeight="1" x14ac:dyDescent="0.35">
      <c r="I417" s="80"/>
    </row>
    <row r="418" spans="9:9" ht="15.75" customHeight="1" x14ac:dyDescent="0.35">
      <c r="I418" s="80"/>
    </row>
    <row r="419" spans="9:9" ht="15.75" customHeight="1" x14ac:dyDescent="0.35">
      <c r="I419" s="80"/>
    </row>
    <row r="420" spans="9:9" ht="15.75" customHeight="1" x14ac:dyDescent="0.35">
      <c r="I420" s="80"/>
    </row>
    <row r="421" spans="9:9" ht="15.75" customHeight="1" x14ac:dyDescent="0.35">
      <c r="I421" s="80"/>
    </row>
    <row r="422" spans="9:9" ht="15.75" customHeight="1" x14ac:dyDescent="0.35">
      <c r="I422" s="80"/>
    </row>
    <row r="423" spans="9:9" ht="15.75" customHeight="1" x14ac:dyDescent="0.35">
      <c r="I423" s="80"/>
    </row>
    <row r="424" spans="9:9" ht="15.75" customHeight="1" x14ac:dyDescent="0.35">
      <c r="I424" s="80"/>
    </row>
    <row r="425" spans="9:9" ht="15.75" customHeight="1" x14ac:dyDescent="0.35">
      <c r="I425" s="80"/>
    </row>
    <row r="426" spans="9:9" ht="15.75" customHeight="1" x14ac:dyDescent="0.35">
      <c r="I426" s="80"/>
    </row>
    <row r="427" spans="9:9" ht="15.75" customHeight="1" x14ac:dyDescent="0.35">
      <c r="I427" s="80"/>
    </row>
    <row r="428" spans="9:9" ht="15.75" customHeight="1" x14ac:dyDescent="0.35">
      <c r="I428" s="80"/>
    </row>
    <row r="429" spans="9:9" ht="15.75" customHeight="1" x14ac:dyDescent="0.35">
      <c r="I429" s="80"/>
    </row>
    <row r="430" spans="9:9" ht="15.75" customHeight="1" x14ac:dyDescent="0.35">
      <c r="I430" s="80"/>
    </row>
    <row r="431" spans="9:9" ht="15.75" customHeight="1" x14ac:dyDescent="0.35">
      <c r="I431" s="80"/>
    </row>
    <row r="432" spans="9:9" ht="15.75" customHeight="1" x14ac:dyDescent="0.35">
      <c r="I432" s="80"/>
    </row>
    <row r="433" spans="9:9" ht="15.75" customHeight="1" x14ac:dyDescent="0.35">
      <c r="I433" s="80"/>
    </row>
    <row r="434" spans="9:9" ht="15.75" customHeight="1" x14ac:dyDescent="0.35">
      <c r="I434" s="80"/>
    </row>
    <row r="435" spans="9:9" ht="15.75" customHeight="1" x14ac:dyDescent="0.35">
      <c r="I435" s="80"/>
    </row>
    <row r="436" spans="9:9" ht="15.75" customHeight="1" x14ac:dyDescent="0.35">
      <c r="I436" s="80"/>
    </row>
    <row r="437" spans="9:9" ht="15.75" customHeight="1" x14ac:dyDescent="0.35">
      <c r="I437" s="80"/>
    </row>
    <row r="438" spans="9:9" ht="15.75" customHeight="1" x14ac:dyDescent="0.35">
      <c r="I438" s="80"/>
    </row>
    <row r="439" spans="9:9" ht="15.75" customHeight="1" x14ac:dyDescent="0.35">
      <c r="I439" s="80"/>
    </row>
    <row r="440" spans="9:9" ht="15.75" customHeight="1" x14ac:dyDescent="0.35">
      <c r="I440" s="80"/>
    </row>
    <row r="441" spans="9:9" ht="15.75" customHeight="1" x14ac:dyDescent="0.35">
      <c r="I441" s="80"/>
    </row>
    <row r="442" spans="9:9" ht="15.75" customHeight="1" x14ac:dyDescent="0.35">
      <c r="I442" s="80"/>
    </row>
    <row r="443" spans="9:9" ht="15.75" customHeight="1" x14ac:dyDescent="0.35">
      <c r="I443" s="80"/>
    </row>
    <row r="444" spans="9:9" ht="15.75" customHeight="1" x14ac:dyDescent="0.35">
      <c r="I444" s="80"/>
    </row>
    <row r="445" spans="9:9" ht="15.75" customHeight="1" x14ac:dyDescent="0.35">
      <c r="I445" s="80"/>
    </row>
    <row r="446" spans="9:9" ht="15.75" customHeight="1" x14ac:dyDescent="0.35">
      <c r="I446" s="80"/>
    </row>
    <row r="447" spans="9:9" ht="15.75" customHeight="1" x14ac:dyDescent="0.35">
      <c r="I447" s="80"/>
    </row>
    <row r="448" spans="9:9" ht="15.75" customHeight="1" x14ac:dyDescent="0.35">
      <c r="I448" s="80"/>
    </row>
    <row r="449" spans="9:9" ht="15.75" customHeight="1" x14ac:dyDescent="0.35">
      <c r="I449" s="80"/>
    </row>
    <row r="450" spans="9:9" ht="15.75" customHeight="1" x14ac:dyDescent="0.35">
      <c r="I450" s="80"/>
    </row>
    <row r="451" spans="9:9" ht="15.75" customHeight="1" x14ac:dyDescent="0.35">
      <c r="I451" s="80"/>
    </row>
    <row r="452" spans="9:9" ht="15.75" customHeight="1" x14ac:dyDescent="0.35">
      <c r="I452" s="80"/>
    </row>
    <row r="453" spans="9:9" ht="15.75" customHeight="1" x14ac:dyDescent="0.35">
      <c r="I453" s="80"/>
    </row>
    <row r="454" spans="9:9" ht="15.75" customHeight="1" x14ac:dyDescent="0.35">
      <c r="I454" s="80"/>
    </row>
    <row r="455" spans="9:9" ht="15.75" customHeight="1" x14ac:dyDescent="0.35">
      <c r="I455" s="80"/>
    </row>
    <row r="456" spans="9:9" ht="15.75" customHeight="1" x14ac:dyDescent="0.35">
      <c r="I456" s="80"/>
    </row>
    <row r="457" spans="9:9" ht="15.75" customHeight="1" x14ac:dyDescent="0.35">
      <c r="I457" s="80"/>
    </row>
    <row r="458" spans="9:9" ht="15.75" customHeight="1" x14ac:dyDescent="0.35">
      <c r="I458" s="80"/>
    </row>
    <row r="459" spans="9:9" ht="15.75" customHeight="1" x14ac:dyDescent="0.35">
      <c r="I459" s="80"/>
    </row>
    <row r="460" spans="9:9" ht="15.75" customHeight="1" x14ac:dyDescent="0.35">
      <c r="I460" s="80"/>
    </row>
    <row r="461" spans="9:9" ht="15.75" customHeight="1" x14ac:dyDescent="0.35">
      <c r="I461" s="80"/>
    </row>
    <row r="462" spans="9:9" ht="15.75" customHeight="1" x14ac:dyDescent="0.35">
      <c r="I462" s="80"/>
    </row>
    <row r="463" spans="9:9" ht="15.75" customHeight="1" x14ac:dyDescent="0.35">
      <c r="I463" s="80"/>
    </row>
    <row r="464" spans="9:9" ht="15.75" customHeight="1" x14ac:dyDescent="0.35">
      <c r="I464" s="80"/>
    </row>
    <row r="465" spans="9:9" ht="15.75" customHeight="1" x14ac:dyDescent="0.35">
      <c r="I465" s="80"/>
    </row>
    <row r="466" spans="9:9" ht="15.75" customHeight="1" x14ac:dyDescent="0.35">
      <c r="I466" s="80"/>
    </row>
    <row r="467" spans="9:9" ht="15.75" customHeight="1" x14ac:dyDescent="0.35">
      <c r="I467" s="80"/>
    </row>
    <row r="468" spans="9:9" ht="15.75" customHeight="1" x14ac:dyDescent="0.35">
      <c r="I468" s="80"/>
    </row>
    <row r="469" spans="9:9" ht="15.75" customHeight="1" x14ac:dyDescent="0.35">
      <c r="I469" s="80"/>
    </row>
    <row r="470" spans="9:9" ht="15.75" customHeight="1" x14ac:dyDescent="0.35">
      <c r="I470" s="80"/>
    </row>
    <row r="471" spans="9:9" ht="15.75" customHeight="1" x14ac:dyDescent="0.35">
      <c r="I471" s="80"/>
    </row>
    <row r="472" spans="9:9" ht="15.75" customHeight="1" x14ac:dyDescent="0.35">
      <c r="I472" s="80"/>
    </row>
    <row r="473" spans="9:9" ht="15.75" customHeight="1" x14ac:dyDescent="0.35">
      <c r="I473" s="80"/>
    </row>
    <row r="474" spans="9:9" ht="15.75" customHeight="1" x14ac:dyDescent="0.35">
      <c r="I474" s="80"/>
    </row>
    <row r="475" spans="9:9" ht="15.75" customHeight="1" x14ac:dyDescent="0.35">
      <c r="I475" s="80"/>
    </row>
    <row r="476" spans="9:9" ht="15.75" customHeight="1" x14ac:dyDescent="0.35">
      <c r="I476" s="80"/>
    </row>
    <row r="477" spans="9:9" ht="15.75" customHeight="1" x14ac:dyDescent="0.35">
      <c r="I477" s="80"/>
    </row>
    <row r="478" spans="9:9" ht="15.75" customHeight="1" x14ac:dyDescent="0.35">
      <c r="I478" s="80"/>
    </row>
    <row r="479" spans="9:9" ht="15.75" customHeight="1" x14ac:dyDescent="0.35">
      <c r="I479" s="80"/>
    </row>
    <row r="480" spans="9:9" ht="15.75" customHeight="1" x14ac:dyDescent="0.35">
      <c r="I480" s="80"/>
    </row>
    <row r="481" spans="9:9" ht="15.75" customHeight="1" x14ac:dyDescent="0.35">
      <c r="I481" s="80"/>
    </row>
    <row r="482" spans="9:9" ht="15.75" customHeight="1" x14ac:dyDescent="0.35">
      <c r="I482" s="80"/>
    </row>
    <row r="483" spans="9:9" ht="15.75" customHeight="1" x14ac:dyDescent="0.35">
      <c r="I483" s="80"/>
    </row>
    <row r="484" spans="9:9" ht="15.75" customHeight="1" x14ac:dyDescent="0.35">
      <c r="I484" s="80"/>
    </row>
    <row r="485" spans="9:9" ht="15.75" customHeight="1" x14ac:dyDescent="0.35">
      <c r="I485" s="80"/>
    </row>
    <row r="486" spans="9:9" ht="15.75" customHeight="1" x14ac:dyDescent="0.35">
      <c r="I486" s="80"/>
    </row>
    <row r="487" spans="9:9" ht="15.75" customHeight="1" x14ac:dyDescent="0.35">
      <c r="I487" s="80"/>
    </row>
    <row r="488" spans="9:9" ht="15.75" customHeight="1" x14ac:dyDescent="0.35">
      <c r="I488" s="80"/>
    </row>
    <row r="489" spans="9:9" ht="15.75" customHeight="1" x14ac:dyDescent="0.35">
      <c r="I489" s="80"/>
    </row>
    <row r="490" spans="9:9" ht="15.75" customHeight="1" x14ac:dyDescent="0.35">
      <c r="I490" s="80"/>
    </row>
    <row r="491" spans="9:9" ht="15.75" customHeight="1" x14ac:dyDescent="0.35">
      <c r="I491" s="80"/>
    </row>
    <row r="492" spans="9:9" ht="15.75" customHeight="1" x14ac:dyDescent="0.35">
      <c r="I492" s="80"/>
    </row>
    <row r="493" spans="9:9" ht="15.75" customHeight="1" x14ac:dyDescent="0.35">
      <c r="I493" s="80"/>
    </row>
    <row r="494" spans="9:9" ht="15.75" customHeight="1" x14ac:dyDescent="0.35">
      <c r="I494" s="80"/>
    </row>
    <row r="495" spans="9:9" ht="15.75" customHeight="1" x14ac:dyDescent="0.35">
      <c r="I495" s="80"/>
    </row>
    <row r="496" spans="9:9" ht="15.75" customHeight="1" x14ac:dyDescent="0.35">
      <c r="I496" s="80"/>
    </row>
    <row r="497" spans="9:9" ht="15.75" customHeight="1" x14ac:dyDescent="0.35">
      <c r="I497" s="80"/>
    </row>
    <row r="498" spans="9:9" ht="15.75" customHeight="1" x14ac:dyDescent="0.35">
      <c r="I498" s="80"/>
    </row>
    <row r="499" spans="9:9" ht="15.75" customHeight="1" x14ac:dyDescent="0.35">
      <c r="I499" s="80"/>
    </row>
    <row r="500" spans="9:9" ht="15.75" customHeight="1" x14ac:dyDescent="0.35">
      <c r="I500" s="80"/>
    </row>
    <row r="501" spans="9:9" ht="15.75" customHeight="1" x14ac:dyDescent="0.35">
      <c r="I501" s="80"/>
    </row>
    <row r="502" spans="9:9" ht="15.75" customHeight="1" x14ac:dyDescent="0.35">
      <c r="I502" s="80"/>
    </row>
    <row r="503" spans="9:9" ht="15.75" customHeight="1" x14ac:dyDescent="0.35">
      <c r="I503" s="80"/>
    </row>
    <row r="504" spans="9:9" ht="15.75" customHeight="1" x14ac:dyDescent="0.35">
      <c r="I504" s="80"/>
    </row>
    <row r="505" spans="9:9" ht="15.75" customHeight="1" x14ac:dyDescent="0.35">
      <c r="I505" s="80"/>
    </row>
    <row r="506" spans="9:9" ht="15.75" customHeight="1" x14ac:dyDescent="0.35">
      <c r="I506" s="80"/>
    </row>
    <row r="507" spans="9:9" ht="15.75" customHeight="1" x14ac:dyDescent="0.35">
      <c r="I507" s="80"/>
    </row>
    <row r="508" spans="9:9" ht="15.75" customHeight="1" x14ac:dyDescent="0.35">
      <c r="I508" s="80"/>
    </row>
    <row r="509" spans="9:9" ht="15.75" customHeight="1" x14ac:dyDescent="0.35">
      <c r="I509" s="80"/>
    </row>
    <row r="510" spans="9:9" ht="15.75" customHeight="1" x14ac:dyDescent="0.35">
      <c r="I510" s="80"/>
    </row>
    <row r="511" spans="9:9" ht="15.75" customHeight="1" x14ac:dyDescent="0.35">
      <c r="I511" s="80"/>
    </row>
    <row r="512" spans="9:9" ht="15.75" customHeight="1" x14ac:dyDescent="0.35">
      <c r="I512" s="80"/>
    </row>
    <row r="513" spans="9:9" ht="15.75" customHeight="1" x14ac:dyDescent="0.35">
      <c r="I513" s="80"/>
    </row>
    <row r="514" spans="9:9" ht="15.75" customHeight="1" x14ac:dyDescent="0.35">
      <c r="I514" s="80"/>
    </row>
    <row r="515" spans="9:9" ht="15.75" customHeight="1" x14ac:dyDescent="0.35">
      <c r="I515" s="80"/>
    </row>
    <row r="516" spans="9:9" ht="15.75" customHeight="1" x14ac:dyDescent="0.35">
      <c r="I516" s="80"/>
    </row>
    <row r="517" spans="9:9" ht="15.75" customHeight="1" x14ac:dyDescent="0.35">
      <c r="I517" s="80"/>
    </row>
    <row r="518" spans="9:9" ht="15.75" customHeight="1" x14ac:dyDescent="0.35">
      <c r="I518" s="80"/>
    </row>
    <row r="519" spans="9:9" ht="15.75" customHeight="1" x14ac:dyDescent="0.35">
      <c r="I519" s="80"/>
    </row>
    <row r="520" spans="9:9" ht="15.75" customHeight="1" x14ac:dyDescent="0.35">
      <c r="I520" s="80"/>
    </row>
    <row r="521" spans="9:9" ht="15.75" customHeight="1" x14ac:dyDescent="0.35">
      <c r="I521" s="80"/>
    </row>
    <row r="522" spans="9:9" ht="15.75" customHeight="1" x14ac:dyDescent="0.35">
      <c r="I522" s="80"/>
    </row>
    <row r="523" spans="9:9" ht="15.75" customHeight="1" x14ac:dyDescent="0.35">
      <c r="I523" s="80"/>
    </row>
    <row r="524" spans="9:9" ht="15.75" customHeight="1" x14ac:dyDescent="0.35">
      <c r="I524" s="80"/>
    </row>
    <row r="525" spans="9:9" ht="15.75" customHeight="1" x14ac:dyDescent="0.35">
      <c r="I525" s="80"/>
    </row>
    <row r="526" spans="9:9" ht="15.75" customHeight="1" x14ac:dyDescent="0.35">
      <c r="I526" s="80"/>
    </row>
    <row r="527" spans="9:9" ht="15.75" customHeight="1" x14ac:dyDescent="0.35">
      <c r="I527" s="80"/>
    </row>
    <row r="528" spans="9:9" ht="15.75" customHeight="1" x14ac:dyDescent="0.35">
      <c r="I528" s="80"/>
    </row>
    <row r="529" spans="9:9" ht="15.75" customHeight="1" x14ac:dyDescent="0.35">
      <c r="I529" s="80"/>
    </row>
    <row r="530" spans="9:9" ht="15.75" customHeight="1" x14ac:dyDescent="0.35">
      <c r="I530" s="80"/>
    </row>
    <row r="531" spans="9:9" ht="15.75" customHeight="1" x14ac:dyDescent="0.35">
      <c r="I531" s="80"/>
    </row>
    <row r="532" spans="9:9" ht="15.75" customHeight="1" x14ac:dyDescent="0.35">
      <c r="I532" s="80"/>
    </row>
    <row r="533" spans="9:9" ht="15.75" customHeight="1" x14ac:dyDescent="0.35">
      <c r="I533" s="80"/>
    </row>
    <row r="534" spans="9:9" ht="15.75" customHeight="1" x14ac:dyDescent="0.35">
      <c r="I534" s="80"/>
    </row>
    <row r="535" spans="9:9" ht="15.75" customHeight="1" x14ac:dyDescent="0.35">
      <c r="I535" s="80"/>
    </row>
    <row r="536" spans="9:9" ht="15.75" customHeight="1" x14ac:dyDescent="0.35">
      <c r="I536" s="80"/>
    </row>
    <row r="537" spans="9:9" ht="15.75" customHeight="1" x14ac:dyDescent="0.35">
      <c r="I537" s="80"/>
    </row>
    <row r="538" spans="9:9" ht="15.75" customHeight="1" x14ac:dyDescent="0.35">
      <c r="I538" s="80"/>
    </row>
    <row r="539" spans="9:9" ht="15.75" customHeight="1" x14ac:dyDescent="0.35">
      <c r="I539" s="80"/>
    </row>
    <row r="540" spans="9:9" ht="15.75" customHeight="1" x14ac:dyDescent="0.35">
      <c r="I540" s="80"/>
    </row>
    <row r="541" spans="9:9" ht="15.75" customHeight="1" x14ac:dyDescent="0.35">
      <c r="I541" s="80"/>
    </row>
    <row r="542" spans="9:9" ht="15.75" customHeight="1" x14ac:dyDescent="0.35">
      <c r="I542" s="80"/>
    </row>
    <row r="543" spans="9:9" ht="15.75" customHeight="1" x14ac:dyDescent="0.35">
      <c r="I543" s="80"/>
    </row>
    <row r="544" spans="9:9" ht="15.75" customHeight="1" x14ac:dyDescent="0.35">
      <c r="I544" s="80"/>
    </row>
    <row r="545" spans="9:9" ht="15.75" customHeight="1" x14ac:dyDescent="0.35">
      <c r="I545" s="80"/>
    </row>
    <row r="546" spans="9:9" ht="15.75" customHeight="1" x14ac:dyDescent="0.35">
      <c r="I546" s="80"/>
    </row>
    <row r="547" spans="9:9" ht="15.75" customHeight="1" x14ac:dyDescent="0.35">
      <c r="I547" s="80"/>
    </row>
    <row r="548" spans="9:9" ht="15.75" customHeight="1" x14ac:dyDescent="0.35">
      <c r="I548" s="80"/>
    </row>
    <row r="549" spans="9:9" ht="15.75" customHeight="1" x14ac:dyDescent="0.35">
      <c r="I549" s="80"/>
    </row>
    <row r="550" spans="9:9" ht="15.75" customHeight="1" x14ac:dyDescent="0.35">
      <c r="I550" s="80"/>
    </row>
    <row r="551" spans="9:9" ht="15.75" customHeight="1" x14ac:dyDescent="0.35">
      <c r="I551" s="80"/>
    </row>
    <row r="552" spans="9:9" ht="15.75" customHeight="1" x14ac:dyDescent="0.35">
      <c r="I552" s="80"/>
    </row>
    <row r="553" spans="9:9" ht="15.75" customHeight="1" x14ac:dyDescent="0.35">
      <c r="I553" s="80"/>
    </row>
    <row r="554" spans="9:9" ht="15.75" customHeight="1" x14ac:dyDescent="0.35">
      <c r="I554" s="80"/>
    </row>
    <row r="555" spans="9:9" ht="15.75" customHeight="1" x14ac:dyDescent="0.35">
      <c r="I555" s="80"/>
    </row>
    <row r="556" spans="9:9" ht="15.75" customHeight="1" x14ac:dyDescent="0.35">
      <c r="I556" s="80"/>
    </row>
    <row r="557" spans="9:9" ht="15.75" customHeight="1" x14ac:dyDescent="0.35">
      <c r="I557" s="80"/>
    </row>
    <row r="558" spans="9:9" ht="15.75" customHeight="1" x14ac:dyDescent="0.35">
      <c r="I558" s="80"/>
    </row>
    <row r="559" spans="9:9" ht="15.75" customHeight="1" x14ac:dyDescent="0.35">
      <c r="I559" s="80"/>
    </row>
    <row r="560" spans="9:9" ht="15.75" customHeight="1" x14ac:dyDescent="0.35">
      <c r="I560" s="80"/>
    </row>
    <row r="561" spans="9:9" ht="15.75" customHeight="1" x14ac:dyDescent="0.35">
      <c r="I561" s="80"/>
    </row>
    <row r="562" spans="9:9" ht="15.75" customHeight="1" x14ac:dyDescent="0.35">
      <c r="I562" s="80"/>
    </row>
    <row r="563" spans="9:9" ht="15.75" customHeight="1" x14ac:dyDescent="0.35">
      <c r="I563" s="80"/>
    </row>
    <row r="564" spans="9:9" ht="15.75" customHeight="1" x14ac:dyDescent="0.35">
      <c r="I564" s="80"/>
    </row>
    <row r="565" spans="9:9" ht="15.75" customHeight="1" x14ac:dyDescent="0.35">
      <c r="I565" s="80"/>
    </row>
    <row r="566" spans="9:9" ht="15.75" customHeight="1" x14ac:dyDescent="0.35">
      <c r="I566" s="80"/>
    </row>
    <row r="567" spans="9:9" ht="15.75" customHeight="1" x14ac:dyDescent="0.35">
      <c r="I567" s="80"/>
    </row>
    <row r="568" spans="9:9" ht="15.75" customHeight="1" x14ac:dyDescent="0.35">
      <c r="I568" s="80"/>
    </row>
    <row r="569" spans="9:9" ht="15.75" customHeight="1" x14ac:dyDescent="0.35">
      <c r="I569" s="80"/>
    </row>
    <row r="570" spans="9:9" ht="15.75" customHeight="1" x14ac:dyDescent="0.35">
      <c r="I570" s="80"/>
    </row>
    <row r="571" spans="9:9" ht="15.75" customHeight="1" x14ac:dyDescent="0.35">
      <c r="I571" s="80"/>
    </row>
    <row r="572" spans="9:9" ht="15.75" customHeight="1" x14ac:dyDescent="0.35">
      <c r="I572" s="80"/>
    </row>
    <row r="573" spans="9:9" ht="15.75" customHeight="1" x14ac:dyDescent="0.35">
      <c r="I573" s="80"/>
    </row>
    <row r="574" spans="9:9" ht="15.75" customHeight="1" x14ac:dyDescent="0.35">
      <c r="I574" s="80"/>
    </row>
    <row r="575" spans="9:9" ht="15.75" customHeight="1" x14ac:dyDescent="0.35">
      <c r="I575" s="80"/>
    </row>
    <row r="576" spans="9:9" ht="15.75" customHeight="1" x14ac:dyDescent="0.35">
      <c r="I576" s="80"/>
    </row>
    <row r="577" spans="9:9" ht="15.75" customHeight="1" x14ac:dyDescent="0.35">
      <c r="I577" s="80"/>
    </row>
    <row r="578" spans="9:9" ht="15.75" customHeight="1" x14ac:dyDescent="0.35">
      <c r="I578" s="80"/>
    </row>
    <row r="579" spans="9:9" ht="15.75" customHeight="1" x14ac:dyDescent="0.35">
      <c r="I579" s="80"/>
    </row>
    <row r="580" spans="9:9" ht="15.75" customHeight="1" x14ac:dyDescent="0.35">
      <c r="I580" s="80"/>
    </row>
    <row r="581" spans="9:9" ht="15.75" customHeight="1" x14ac:dyDescent="0.35">
      <c r="I581" s="80"/>
    </row>
    <row r="582" spans="9:9" ht="15.75" customHeight="1" x14ac:dyDescent="0.35">
      <c r="I582" s="80"/>
    </row>
    <row r="583" spans="9:9" ht="15.75" customHeight="1" x14ac:dyDescent="0.35">
      <c r="I583" s="80"/>
    </row>
    <row r="584" spans="9:9" ht="15.75" customHeight="1" x14ac:dyDescent="0.35">
      <c r="I584" s="80"/>
    </row>
    <row r="585" spans="9:9" ht="15.75" customHeight="1" x14ac:dyDescent="0.35">
      <c r="I585" s="80"/>
    </row>
    <row r="586" spans="9:9" ht="15.75" customHeight="1" x14ac:dyDescent="0.35">
      <c r="I586" s="80"/>
    </row>
    <row r="587" spans="9:9" ht="15.75" customHeight="1" x14ac:dyDescent="0.35">
      <c r="I587" s="80"/>
    </row>
    <row r="588" spans="9:9" ht="15.75" customHeight="1" x14ac:dyDescent="0.35">
      <c r="I588" s="80"/>
    </row>
    <row r="589" spans="9:9" ht="15.75" customHeight="1" x14ac:dyDescent="0.35">
      <c r="I589" s="80"/>
    </row>
    <row r="590" spans="9:9" ht="15.75" customHeight="1" x14ac:dyDescent="0.35">
      <c r="I590" s="80"/>
    </row>
    <row r="591" spans="9:9" ht="15.75" customHeight="1" x14ac:dyDescent="0.35">
      <c r="I591" s="80"/>
    </row>
    <row r="592" spans="9:9" ht="15.75" customHeight="1" x14ac:dyDescent="0.35">
      <c r="I592" s="80"/>
    </row>
    <row r="593" spans="9:9" ht="15.75" customHeight="1" x14ac:dyDescent="0.35">
      <c r="I593" s="80"/>
    </row>
    <row r="594" spans="9:9" ht="15.75" customHeight="1" x14ac:dyDescent="0.35">
      <c r="I594" s="80"/>
    </row>
    <row r="595" spans="9:9" ht="15.75" customHeight="1" x14ac:dyDescent="0.35">
      <c r="I595" s="80"/>
    </row>
    <row r="596" spans="9:9" ht="15.75" customHeight="1" x14ac:dyDescent="0.35">
      <c r="I596" s="80"/>
    </row>
    <row r="597" spans="9:9" ht="15.75" customHeight="1" x14ac:dyDescent="0.35">
      <c r="I597" s="80"/>
    </row>
    <row r="598" spans="9:9" ht="15.75" customHeight="1" x14ac:dyDescent="0.35">
      <c r="I598" s="80"/>
    </row>
    <row r="599" spans="9:9" ht="15.75" customHeight="1" x14ac:dyDescent="0.35">
      <c r="I599" s="80"/>
    </row>
    <row r="600" spans="9:9" ht="15.75" customHeight="1" x14ac:dyDescent="0.35">
      <c r="I600" s="80"/>
    </row>
    <row r="601" spans="9:9" ht="15.75" customHeight="1" x14ac:dyDescent="0.35">
      <c r="I601" s="80"/>
    </row>
    <row r="602" spans="9:9" ht="15.75" customHeight="1" x14ac:dyDescent="0.35">
      <c r="I602" s="80"/>
    </row>
    <row r="603" spans="9:9" ht="15.75" customHeight="1" x14ac:dyDescent="0.35">
      <c r="I603" s="80"/>
    </row>
    <row r="604" spans="9:9" ht="15.75" customHeight="1" x14ac:dyDescent="0.35">
      <c r="I604" s="80"/>
    </row>
    <row r="605" spans="9:9" ht="15.75" customHeight="1" x14ac:dyDescent="0.35">
      <c r="I605" s="80"/>
    </row>
    <row r="606" spans="9:9" ht="15.75" customHeight="1" x14ac:dyDescent="0.35">
      <c r="I606" s="80"/>
    </row>
    <row r="607" spans="9:9" ht="15.75" customHeight="1" x14ac:dyDescent="0.35">
      <c r="I607" s="80"/>
    </row>
    <row r="608" spans="9:9" ht="15.75" customHeight="1" x14ac:dyDescent="0.35">
      <c r="I608" s="80"/>
    </row>
    <row r="609" spans="9:9" ht="15.75" customHeight="1" x14ac:dyDescent="0.35">
      <c r="I609" s="80"/>
    </row>
    <row r="610" spans="9:9" ht="15.75" customHeight="1" x14ac:dyDescent="0.35">
      <c r="I610" s="80"/>
    </row>
    <row r="611" spans="9:9" ht="15.75" customHeight="1" x14ac:dyDescent="0.35">
      <c r="I611" s="80"/>
    </row>
    <row r="612" spans="9:9" ht="15.75" customHeight="1" x14ac:dyDescent="0.35">
      <c r="I612" s="80"/>
    </row>
    <row r="613" spans="9:9" ht="15.75" customHeight="1" x14ac:dyDescent="0.35">
      <c r="I613" s="80"/>
    </row>
    <row r="614" spans="9:9" ht="15.75" customHeight="1" x14ac:dyDescent="0.35">
      <c r="I614" s="80"/>
    </row>
    <row r="615" spans="9:9" ht="15.75" customHeight="1" x14ac:dyDescent="0.35">
      <c r="I615" s="80"/>
    </row>
    <row r="616" spans="9:9" ht="15.75" customHeight="1" x14ac:dyDescent="0.35">
      <c r="I616" s="80"/>
    </row>
    <row r="617" spans="9:9" ht="15.75" customHeight="1" x14ac:dyDescent="0.35">
      <c r="I617" s="80"/>
    </row>
    <row r="618" spans="9:9" ht="15.75" customHeight="1" x14ac:dyDescent="0.35">
      <c r="I618" s="80"/>
    </row>
    <row r="619" spans="9:9" ht="15.75" customHeight="1" x14ac:dyDescent="0.35">
      <c r="I619" s="80"/>
    </row>
    <row r="620" spans="9:9" ht="15.75" customHeight="1" x14ac:dyDescent="0.35">
      <c r="I620" s="80"/>
    </row>
    <row r="621" spans="9:9" ht="15.75" customHeight="1" x14ac:dyDescent="0.35">
      <c r="I621" s="80"/>
    </row>
    <row r="622" spans="9:9" ht="15.75" customHeight="1" x14ac:dyDescent="0.35">
      <c r="I622" s="80"/>
    </row>
    <row r="623" spans="9:9" ht="15.75" customHeight="1" x14ac:dyDescent="0.35">
      <c r="I623" s="80"/>
    </row>
    <row r="624" spans="9:9" ht="15.75" customHeight="1" x14ac:dyDescent="0.35">
      <c r="I624" s="80"/>
    </row>
    <row r="625" spans="9:9" ht="15.75" customHeight="1" x14ac:dyDescent="0.35">
      <c r="I625" s="80"/>
    </row>
    <row r="626" spans="9:9" ht="15.75" customHeight="1" x14ac:dyDescent="0.35">
      <c r="I626" s="80"/>
    </row>
    <row r="627" spans="9:9" ht="15.75" customHeight="1" x14ac:dyDescent="0.35">
      <c r="I627" s="80"/>
    </row>
    <row r="628" spans="9:9" ht="15.75" customHeight="1" x14ac:dyDescent="0.35">
      <c r="I628" s="80"/>
    </row>
    <row r="629" spans="9:9" ht="15.75" customHeight="1" x14ac:dyDescent="0.35">
      <c r="I629" s="80"/>
    </row>
    <row r="630" spans="9:9" ht="15.75" customHeight="1" x14ac:dyDescent="0.35">
      <c r="I630" s="80"/>
    </row>
    <row r="631" spans="9:9" ht="15.75" customHeight="1" x14ac:dyDescent="0.35">
      <c r="I631" s="80"/>
    </row>
    <row r="632" spans="9:9" ht="15.75" customHeight="1" x14ac:dyDescent="0.35">
      <c r="I632" s="80"/>
    </row>
    <row r="633" spans="9:9" ht="15.75" customHeight="1" x14ac:dyDescent="0.35">
      <c r="I633" s="80"/>
    </row>
    <row r="634" spans="9:9" ht="15.75" customHeight="1" x14ac:dyDescent="0.35">
      <c r="I634" s="80"/>
    </row>
    <row r="635" spans="9:9" ht="15.75" customHeight="1" x14ac:dyDescent="0.35">
      <c r="I635" s="80"/>
    </row>
    <row r="636" spans="9:9" ht="15.75" customHeight="1" x14ac:dyDescent="0.35">
      <c r="I636" s="80"/>
    </row>
    <row r="637" spans="9:9" ht="15.75" customHeight="1" x14ac:dyDescent="0.35">
      <c r="I637" s="80"/>
    </row>
    <row r="638" spans="9:9" ht="15.75" customHeight="1" x14ac:dyDescent="0.35">
      <c r="I638" s="80"/>
    </row>
    <row r="639" spans="9:9" ht="15.75" customHeight="1" x14ac:dyDescent="0.35">
      <c r="I639" s="80"/>
    </row>
    <row r="640" spans="9:9" ht="15.75" customHeight="1" x14ac:dyDescent="0.35">
      <c r="I640" s="80"/>
    </row>
    <row r="641" spans="9:9" ht="15.75" customHeight="1" x14ac:dyDescent="0.35">
      <c r="I641" s="80"/>
    </row>
    <row r="642" spans="9:9" ht="15.75" customHeight="1" x14ac:dyDescent="0.35">
      <c r="I642" s="80"/>
    </row>
    <row r="643" spans="9:9" ht="15.75" customHeight="1" x14ac:dyDescent="0.35">
      <c r="I643" s="80"/>
    </row>
    <row r="644" spans="9:9" ht="15.75" customHeight="1" x14ac:dyDescent="0.35">
      <c r="I644" s="80"/>
    </row>
    <row r="645" spans="9:9" ht="15.75" customHeight="1" x14ac:dyDescent="0.35">
      <c r="I645" s="80"/>
    </row>
    <row r="646" spans="9:9" ht="15.75" customHeight="1" x14ac:dyDescent="0.35">
      <c r="I646" s="80"/>
    </row>
    <row r="647" spans="9:9" ht="15.75" customHeight="1" x14ac:dyDescent="0.35">
      <c r="I647" s="80"/>
    </row>
    <row r="648" spans="9:9" ht="15.75" customHeight="1" x14ac:dyDescent="0.35">
      <c r="I648" s="80"/>
    </row>
    <row r="649" spans="9:9" ht="15.75" customHeight="1" x14ac:dyDescent="0.35">
      <c r="I649" s="80"/>
    </row>
    <row r="650" spans="9:9" ht="15.75" customHeight="1" x14ac:dyDescent="0.35">
      <c r="I650" s="80"/>
    </row>
    <row r="651" spans="9:9" ht="15.75" customHeight="1" x14ac:dyDescent="0.35">
      <c r="I651" s="80"/>
    </row>
    <row r="652" spans="9:9" ht="15.75" customHeight="1" x14ac:dyDescent="0.35">
      <c r="I652" s="80"/>
    </row>
    <row r="653" spans="9:9" ht="15.75" customHeight="1" x14ac:dyDescent="0.35">
      <c r="I653" s="80"/>
    </row>
    <row r="654" spans="9:9" ht="15.75" customHeight="1" x14ac:dyDescent="0.35">
      <c r="I654" s="80"/>
    </row>
    <row r="655" spans="9:9" ht="15.75" customHeight="1" x14ac:dyDescent="0.35">
      <c r="I655" s="80"/>
    </row>
    <row r="656" spans="9:9" ht="15.75" customHeight="1" x14ac:dyDescent="0.35">
      <c r="I656" s="80"/>
    </row>
    <row r="657" spans="9:9" ht="15.75" customHeight="1" x14ac:dyDescent="0.35">
      <c r="I657" s="80"/>
    </row>
    <row r="658" spans="9:9" ht="15.75" customHeight="1" x14ac:dyDescent="0.35">
      <c r="I658" s="80"/>
    </row>
    <row r="659" spans="9:9" ht="15.75" customHeight="1" x14ac:dyDescent="0.35">
      <c r="I659" s="80"/>
    </row>
    <row r="660" spans="9:9" ht="15.75" customHeight="1" x14ac:dyDescent="0.35">
      <c r="I660" s="80"/>
    </row>
    <row r="661" spans="9:9" ht="15.75" customHeight="1" x14ac:dyDescent="0.35">
      <c r="I661" s="80"/>
    </row>
    <row r="662" spans="9:9" ht="15.75" customHeight="1" x14ac:dyDescent="0.35">
      <c r="I662" s="80"/>
    </row>
    <row r="663" spans="9:9" ht="15.75" customHeight="1" x14ac:dyDescent="0.35">
      <c r="I663" s="80"/>
    </row>
    <row r="664" spans="9:9" ht="15.75" customHeight="1" x14ac:dyDescent="0.35">
      <c r="I664" s="80"/>
    </row>
    <row r="665" spans="9:9" ht="15.75" customHeight="1" x14ac:dyDescent="0.35">
      <c r="I665" s="80"/>
    </row>
    <row r="666" spans="9:9" ht="15.75" customHeight="1" x14ac:dyDescent="0.35">
      <c r="I666" s="80"/>
    </row>
    <row r="667" spans="9:9" ht="15.75" customHeight="1" x14ac:dyDescent="0.35">
      <c r="I667" s="80"/>
    </row>
    <row r="668" spans="9:9" ht="15.75" customHeight="1" x14ac:dyDescent="0.35">
      <c r="I668" s="80"/>
    </row>
    <row r="669" spans="9:9" ht="15.75" customHeight="1" x14ac:dyDescent="0.35">
      <c r="I669" s="80"/>
    </row>
    <row r="670" spans="9:9" ht="15.75" customHeight="1" x14ac:dyDescent="0.35">
      <c r="I670" s="80"/>
    </row>
    <row r="671" spans="9:9" ht="15.75" customHeight="1" x14ac:dyDescent="0.35">
      <c r="I671" s="80"/>
    </row>
    <row r="672" spans="9:9" ht="15.75" customHeight="1" x14ac:dyDescent="0.35">
      <c r="I672" s="80"/>
    </row>
    <row r="673" spans="9:9" ht="15.75" customHeight="1" x14ac:dyDescent="0.35">
      <c r="I673" s="80"/>
    </row>
    <row r="674" spans="9:9" ht="15.75" customHeight="1" x14ac:dyDescent="0.35">
      <c r="I674" s="80"/>
    </row>
    <row r="675" spans="9:9" ht="15.75" customHeight="1" x14ac:dyDescent="0.35">
      <c r="I675" s="80"/>
    </row>
    <row r="676" spans="9:9" ht="15.75" customHeight="1" x14ac:dyDescent="0.35">
      <c r="I676" s="80"/>
    </row>
    <row r="677" spans="9:9" ht="15.75" customHeight="1" x14ac:dyDescent="0.35">
      <c r="I677" s="80"/>
    </row>
    <row r="678" spans="9:9" ht="15.75" customHeight="1" x14ac:dyDescent="0.35">
      <c r="I678" s="80"/>
    </row>
    <row r="679" spans="9:9" ht="15.75" customHeight="1" x14ac:dyDescent="0.35">
      <c r="I679" s="80"/>
    </row>
    <row r="680" spans="9:9" ht="15.75" customHeight="1" x14ac:dyDescent="0.35">
      <c r="I680" s="80"/>
    </row>
    <row r="681" spans="9:9" ht="15.75" customHeight="1" x14ac:dyDescent="0.35">
      <c r="I681" s="80"/>
    </row>
    <row r="682" spans="9:9" ht="15.75" customHeight="1" x14ac:dyDescent="0.35">
      <c r="I682" s="80"/>
    </row>
    <row r="683" spans="9:9" ht="15.75" customHeight="1" x14ac:dyDescent="0.35">
      <c r="I683" s="80"/>
    </row>
    <row r="684" spans="9:9" ht="15.75" customHeight="1" x14ac:dyDescent="0.35">
      <c r="I684" s="80"/>
    </row>
    <row r="685" spans="9:9" ht="15.75" customHeight="1" x14ac:dyDescent="0.35">
      <c r="I685" s="80"/>
    </row>
    <row r="686" spans="9:9" ht="15.75" customHeight="1" x14ac:dyDescent="0.35">
      <c r="I686" s="80"/>
    </row>
    <row r="687" spans="9:9" ht="15.75" customHeight="1" x14ac:dyDescent="0.35">
      <c r="I687" s="80"/>
    </row>
    <row r="688" spans="9:9" ht="15.75" customHeight="1" x14ac:dyDescent="0.35">
      <c r="I688" s="80"/>
    </row>
    <row r="689" spans="9:9" ht="15.75" customHeight="1" x14ac:dyDescent="0.35">
      <c r="I689" s="80"/>
    </row>
    <row r="690" spans="9:9" ht="15.75" customHeight="1" x14ac:dyDescent="0.35">
      <c r="I690" s="80"/>
    </row>
    <row r="691" spans="9:9" ht="15.75" customHeight="1" x14ac:dyDescent="0.35">
      <c r="I691" s="80"/>
    </row>
    <row r="692" spans="9:9" ht="15.75" customHeight="1" x14ac:dyDescent="0.35">
      <c r="I692" s="80"/>
    </row>
    <row r="693" spans="9:9" ht="15.75" customHeight="1" x14ac:dyDescent="0.35">
      <c r="I693" s="80"/>
    </row>
    <row r="694" spans="9:9" ht="15.75" customHeight="1" x14ac:dyDescent="0.35">
      <c r="I694" s="80"/>
    </row>
    <row r="695" spans="9:9" ht="15.75" customHeight="1" x14ac:dyDescent="0.35">
      <c r="I695" s="80"/>
    </row>
    <row r="696" spans="9:9" ht="15.75" customHeight="1" x14ac:dyDescent="0.35">
      <c r="I696" s="80"/>
    </row>
    <row r="697" spans="9:9" ht="15.75" customHeight="1" x14ac:dyDescent="0.35">
      <c r="I697" s="80"/>
    </row>
    <row r="698" spans="9:9" ht="15.75" customHeight="1" x14ac:dyDescent="0.35">
      <c r="I698" s="80"/>
    </row>
    <row r="699" spans="9:9" ht="15.75" customHeight="1" x14ac:dyDescent="0.35">
      <c r="I699" s="80"/>
    </row>
    <row r="700" spans="9:9" ht="15.75" customHeight="1" x14ac:dyDescent="0.35">
      <c r="I700" s="80"/>
    </row>
    <row r="701" spans="9:9" ht="15.75" customHeight="1" x14ac:dyDescent="0.35">
      <c r="I701" s="80"/>
    </row>
    <row r="702" spans="9:9" ht="15.75" customHeight="1" x14ac:dyDescent="0.35">
      <c r="I702" s="80"/>
    </row>
    <row r="703" spans="9:9" ht="15.75" customHeight="1" x14ac:dyDescent="0.35">
      <c r="I703" s="80"/>
    </row>
    <row r="704" spans="9:9" ht="15.75" customHeight="1" x14ac:dyDescent="0.35">
      <c r="I704" s="80"/>
    </row>
    <row r="705" spans="9:9" ht="15.75" customHeight="1" x14ac:dyDescent="0.35">
      <c r="I705" s="80"/>
    </row>
    <row r="706" spans="9:9" ht="15.75" customHeight="1" x14ac:dyDescent="0.35">
      <c r="I706" s="80"/>
    </row>
    <row r="707" spans="9:9" ht="15.75" customHeight="1" x14ac:dyDescent="0.35">
      <c r="I707" s="80"/>
    </row>
    <row r="708" spans="9:9" ht="15.75" customHeight="1" x14ac:dyDescent="0.35">
      <c r="I708" s="80"/>
    </row>
    <row r="709" spans="9:9" ht="15.75" customHeight="1" x14ac:dyDescent="0.35">
      <c r="I709" s="80"/>
    </row>
    <row r="710" spans="9:9" ht="15.75" customHeight="1" x14ac:dyDescent="0.35">
      <c r="I710" s="80"/>
    </row>
    <row r="711" spans="9:9" ht="15.75" customHeight="1" x14ac:dyDescent="0.35">
      <c r="I711" s="80"/>
    </row>
    <row r="712" spans="9:9" ht="15.75" customHeight="1" x14ac:dyDescent="0.35">
      <c r="I712" s="80"/>
    </row>
    <row r="713" spans="9:9" ht="15.75" customHeight="1" x14ac:dyDescent="0.35">
      <c r="I713" s="80"/>
    </row>
    <row r="714" spans="9:9" ht="15.75" customHeight="1" x14ac:dyDescent="0.35">
      <c r="I714" s="80"/>
    </row>
    <row r="715" spans="9:9" ht="15.75" customHeight="1" x14ac:dyDescent="0.35">
      <c r="I715" s="80"/>
    </row>
    <row r="716" spans="9:9" ht="15.75" customHeight="1" x14ac:dyDescent="0.35">
      <c r="I716" s="80"/>
    </row>
    <row r="717" spans="9:9" ht="15.75" customHeight="1" x14ac:dyDescent="0.35">
      <c r="I717" s="80"/>
    </row>
    <row r="718" spans="9:9" ht="15.75" customHeight="1" x14ac:dyDescent="0.35">
      <c r="I718" s="80"/>
    </row>
    <row r="719" spans="9:9" ht="15.75" customHeight="1" x14ac:dyDescent="0.35">
      <c r="I719" s="80"/>
    </row>
    <row r="720" spans="9:9" ht="15.75" customHeight="1" x14ac:dyDescent="0.35">
      <c r="I720" s="80"/>
    </row>
    <row r="721" spans="9:9" ht="15.75" customHeight="1" x14ac:dyDescent="0.35">
      <c r="I721" s="80"/>
    </row>
    <row r="722" spans="9:9" ht="15.75" customHeight="1" x14ac:dyDescent="0.35">
      <c r="I722" s="80"/>
    </row>
    <row r="723" spans="9:9" ht="15.75" customHeight="1" x14ac:dyDescent="0.35">
      <c r="I723" s="80"/>
    </row>
    <row r="724" spans="9:9" ht="15.75" customHeight="1" x14ac:dyDescent="0.35">
      <c r="I724" s="80"/>
    </row>
    <row r="725" spans="9:9" ht="15.75" customHeight="1" x14ac:dyDescent="0.35">
      <c r="I725" s="80"/>
    </row>
    <row r="726" spans="9:9" ht="15.75" customHeight="1" x14ac:dyDescent="0.35">
      <c r="I726" s="80"/>
    </row>
    <row r="727" spans="9:9" ht="15.75" customHeight="1" x14ac:dyDescent="0.35">
      <c r="I727" s="80"/>
    </row>
    <row r="728" spans="9:9" ht="15.75" customHeight="1" x14ac:dyDescent="0.35">
      <c r="I728" s="80"/>
    </row>
    <row r="729" spans="9:9" ht="15.75" customHeight="1" x14ac:dyDescent="0.35">
      <c r="I729" s="80"/>
    </row>
    <row r="730" spans="9:9" ht="15.75" customHeight="1" x14ac:dyDescent="0.35">
      <c r="I730" s="80"/>
    </row>
    <row r="731" spans="9:9" ht="15.75" customHeight="1" x14ac:dyDescent="0.35">
      <c r="I731" s="80"/>
    </row>
    <row r="732" spans="9:9" ht="15.75" customHeight="1" x14ac:dyDescent="0.35">
      <c r="I732" s="80"/>
    </row>
    <row r="733" spans="9:9" ht="15.75" customHeight="1" x14ac:dyDescent="0.35">
      <c r="I733" s="80"/>
    </row>
    <row r="734" spans="9:9" ht="15.75" customHeight="1" x14ac:dyDescent="0.35">
      <c r="I734" s="80"/>
    </row>
    <row r="735" spans="9:9" ht="15.75" customHeight="1" x14ac:dyDescent="0.35">
      <c r="I735" s="80"/>
    </row>
    <row r="736" spans="9:9" ht="15.75" customHeight="1" x14ac:dyDescent="0.35">
      <c r="I736" s="80"/>
    </row>
    <row r="737" spans="9:9" ht="15.75" customHeight="1" x14ac:dyDescent="0.35">
      <c r="I737" s="80"/>
    </row>
    <row r="738" spans="9:9" ht="15.75" customHeight="1" x14ac:dyDescent="0.35">
      <c r="I738" s="80"/>
    </row>
    <row r="739" spans="9:9" ht="15.75" customHeight="1" x14ac:dyDescent="0.35">
      <c r="I739" s="80"/>
    </row>
    <row r="740" spans="9:9" ht="15.75" customHeight="1" x14ac:dyDescent="0.35">
      <c r="I740" s="80"/>
    </row>
    <row r="741" spans="9:9" ht="15.75" customHeight="1" x14ac:dyDescent="0.35">
      <c r="I741" s="80"/>
    </row>
    <row r="742" spans="9:9" ht="15.75" customHeight="1" x14ac:dyDescent="0.35">
      <c r="I742" s="80"/>
    </row>
    <row r="743" spans="9:9" ht="15.75" customHeight="1" x14ac:dyDescent="0.35">
      <c r="I743" s="80"/>
    </row>
    <row r="744" spans="9:9" ht="15.75" customHeight="1" x14ac:dyDescent="0.35">
      <c r="I744" s="80"/>
    </row>
    <row r="745" spans="9:9" ht="15.75" customHeight="1" x14ac:dyDescent="0.35">
      <c r="I745" s="80"/>
    </row>
    <row r="746" spans="9:9" ht="15.75" customHeight="1" x14ac:dyDescent="0.35">
      <c r="I746" s="80"/>
    </row>
    <row r="747" spans="9:9" ht="15.75" customHeight="1" x14ac:dyDescent="0.35">
      <c r="I747" s="80"/>
    </row>
    <row r="748" spans="9:9" ht="15.75" customHeight="1" x14ac:dyDescent="0.35">
      <c r="I748" s="80"/>
    </row>
    <row r="749" spans="9:9" ht="15.75" customHeight="1" x14ac:dyDescent="0.35">
      <c r="I749" s="80"/>
    </row>
    <row r="750" spans="9:9" ht="15.75" customHeight="1" x14ac:dyDescent="0.35">
      <c r="I750" s="80"/>
    </row>
    <row r="751" spans="9:9" ht="15.75" customHeight="1" x14ac:dyDescent="0.35">
      <c r="I751" s="80"/>
    </row>
    <row r="752" spans="9:9" ht="15.75" customHeight="1" x14ac:dyDescent="0.35">
      <c r="I752" s="80"/>
    </row>
    <row r="753" spans="9:9" ht="15.75" customHeight="1" x14ac:dyDescent="0.35">
      <c r="I753" s="80"/>
    </row>
    <row r="754" spans="9:9" ht="15.75" customHeight="1" x14ac:dyDescent="0.35">
      <c r="I754" s="80"/>
    </row>
    <row r="755" spans="9:9" ht="15.75" customHeight="1" x14ac:dyDescent="0.35">
      <c r="I755" s="80"/>
    </row>
    <row r="756" spans="9:9" ht="15.75" customHeight="1" x14ac:dyDescent="0.35">
      <c r="I756" s="80"/>
    </row>
    <row r="757" spans="9:9" ht="15.75" customHeight="1" x14ac:dyDescent="0.35">
      <c r="I757" s="80"/>
    </row>
    <row r="758" spans="9:9" ht="15.75" customHeight="1" x14ac:dyDescent="0.35">
      <c r="I758" s="80"/>
    </row>
    <row r="759" spans="9:9" ht="15.75" customHeight="1" x14ac:dyDescent="0.35">
      <c r="I759" s="80"/>
    </row>
    <row r="760" spans="9:9" ht="15.75" customHeight="1" x14ac:dyDescent="0.35">
      <c r="I760" s="80"/>
    </row>
    <row r="761" spans="9:9" ht="15.75" customHeight="1" x14ac:dyDescent="0.35">
      <c r="I761" s="80"/>
    </row>
    <row r="762" spans="9:9" ht="15.75" customHeight="1" x14ac:dyDescent="0.35">
      <c r="I762" s="80"/>
    </row>
    <row r="763" spans="9:9" ht="15.75" customHeight="1" x14ac:dyDescent="0.35">
      <c r="I763" s="80"/>
    </row>
    <row r="764" spans="9:9" ht="15.75" customHeight="1" x14ac:dyDescent="0.35">
      <c r="I764" s="80"/>
    </row>
    <row r="765" spans="9:9" ht="15.75" customHeight="1" x14ac:dyDescent="0.35">
      <c r="I765" s="80"/>
    </row>
    <row r="766" spans="9:9" ht="15.75" customHeight="1" x14ac:dyDescent="0.35">
      <c r="I766" s="80"/>
    </row>
    <row r="767" spans="9:9" ht="15.75" customHeight="1" x14ac:dyDescent="0.35">
      <c r="I767" s="80"/>
    </row>
    <row r="768" spans="9:9" ht="15.75" customHeight="1" x14ac:dyDescent="0.35">
      <c r="I768" s="80"/>
    </row>
    <row r="769" spans="9:9" ht="15.75" customHeight="1" x14ac:dyDescent="0.35">
      <c r="I769" s="80"/>
    </row>
    <row r="770" spans="9:9" ht="15.75" customHeight="1" x14ac:dyDescent="0.35">
      <c r="I770" s="80"/>
    </row>
    <row r="771" spans="9:9" ht="15.75" customHeight="1" x14ac:dyDescent="0.35">
      <c r="I771" s="80"/>
    </row>
    <row r="772" spans="9:9" ht="15.75" customHeight="1" x14ac:dyDescent="0.35">
      <c r="I772" s="80"/>
    </row>
    <row r="773" spans="9:9" ht="15.75" customHeight="1" x14ac:dyDescent="0.35">
      <c r="I773" s="80"/>
    </row>
    <row r="774" spans="9:9" ht="15.75" customHeight="1" x14ac:dyDescent="0.35">
      <c r="I774" s="80"/>
    </row>
    <row r="775" spans="9:9" ht="15.75" customHeight="1" x14ac:dyDescent="0.35">
      <c r="I775" s="80"/>
    </row>
    <row r="776" spans="9:9" ht="15.75" customHeight="1" x14ac:dyDescent="0.35">
      <c r="I776" s="80"/>
    </row>
    <row r="777" spans="9:9" ht="15.75" customHeight="1" x14ac:dyDescent="0.35">
      <c r="I777" s="80"/>
    </row>
    <row r="778" spans="9:9" ht="15.75" customHeight="1" x14ac:dyDescent="0.35">
      <c r="I778" s="80"/>
    </row>
    <row r="779" spans="9:9" ht="15.75" customHeight="1" x14ac:dyDescent="0.35">
      <c r="I779" s="80"/>
    </row>
    <row r="780" spans="9:9" ht="15.75" customHeight="1" x14ac:dyDescent="0.35">
      <c r="I780" s="80"/>
    </row>
    <row r="781" spans="9:9" ht="15.75" customHeight="1" x14ac:dyDescent="0.35">
      <c r="I781" s="80"/>
    </row>
    <row r="782" spans="9:9" ht="15.75" customHeight="1" x14ac:dyDescent="0.35">
      <c r="I782" s="80"/>
    </row>
    <row r="783" spans="9:9" ht="15.75" customHeight="1" x14ac:dyDescent="0.35">
      <c r="I783" s="80"/>
    </row>
    <row r="784" spans="9:9" ht="15.75" customHeight="1" x14ac:dyDescent="0.35">
      <c r="I784" s="80"/>
    </row>
    <row r="785" spans="9:9" ht="15.75" customHeight="1" x14ac:dyDescent="0.35">
      <c r="I785" s="80"/>
    </row>
    <row r="786" spans="9:9" ht="15.75" customHeight="1" x14ac:dyDescent="0.35">
      <c r="I786" s="80"/>
    </row>
    <row r="787" spans="9:9" ht="15.75" customHeight="1" x14ac:dyDescent="0.35">
      <c r="I787" s="80"/>
    </row>
    <row r="788" spans="9:9" ht="15.75" customHeight="1" x14ac:dyDescent="0.35">
      <c r="I788" s="80"/>
    </row>
    <row r="789" spans="9:9" ht="15.75" customHeight="1" x14ac:dyDescent="0.35">
      <c r="I789" s="80"/>
    </row>
    <row r="790" spans="9:9" ht="15.75" customHeight="1" x14ac:dyDescent="0.35">
      <c r="I790" s="80"/>
    </row>
    <row r="791" spans="9:9" ht="15.75" customHeight="1" x14ac:dyDescent="0.35">
      <c r="I791" s="80"/>
    </row>
    <row r="792" spans="9:9" ht="15.75" customHeight="1" x14ac:dyDescent="0.35">
      <c r="I792" s="80"/>
    </row>
    <row r="793" spans="9:9" ht="15.75" customHeight="1" x14ac:dyDescent="0.35">
      <c r="I793" s="80"/>
    </row>
    <row r="794" spans="9:9" ht="15.75" customHeight="1" x14ac:dyDescent="0.35">
      <c r="I794" s="80"/>
    </row>
    <row r="795" spans="9:9" ht="15.75" customHeight="1" x14ac:dyDescent="0.35">
      <c r="I795" s="80"/>
    </row>
    <row r="796" spans="9:9" ht="15.75" customHeight="1" x14ac:dyDescent="0.35">
      <c r="I796" s="80"/>
    </row>
    <row r="797" spans="9:9" ht="15.75" customHeight="1" x14ac:dyDescent="0.35">
      <c r="I797" s="80"/>
    </row>
    <row r="798" spans="9:9" ht="15.75" customHeight="1" x14ac:dyDescent="0.35">
      <c r="I798" s="80"/>
    </row>
    <row r="799" spans="9:9" ht="15.75" customHeight="1" x14ac:dyDescent="0.35">
      <c r="I799" s="80"/>
    </row>
    <row r="800" spans="9:9" ht="15.75" customHeight="1" x14ac:dyDescent="0.35">
      <c r="I800" s="80"/>
    </row>
    <row r="801" spans="9:9" ht="15.75" customHeight="1" x14ac:dyDescent="0.35">
      <c r="I801" s="80"/>
    </row>
    <row r="802" spans="9:9" ht="15.75" customHeight="1" x14ac:dyDescent="0.35">
      <c r="I802" s="80"/>
    </row>
    <row r="803" spans="9:9" ht="15.75" customHeight="1" x14ac:dyDescent="0.35">
      <c r="I803" s="80"/>
    </row>
    <row r="804" spans="9:9" ht="15.75" customHeight="1" x14ac:dyDescent="0.35">
      <c r="I804" s="80"/>
    </row>
    <row r="805" spans="9:9" ht="15.75" customHeight="1" x14ac:dyDescent="0.35">
      <c r="I805" s="80"/>
    </row>
    <row r="806" spans="9:9" ht="15.75" customHeight="1" x14ac:dyDescent="0.35">
      <c r="I806" s="80"/>
    </row>
    <row r="807" spans="9:9" ht="15.75" customHeight="1" x14ac:dyDescent="0.35">
      <c r="I807" s="80"/>
    </row>
    <row r="808" spans="9:9" ht="15.75" customHeight="1" x14ac:dyDescent="0.35">
      <c r="I808" s="80"/>
    </row>
    <row r="809" spans="9:9" ht="15.75" customHeight="1" x14ac:dyDescent="0.35">
      <c r="I809" s="80"/>
    </row>
    <row r="810" spans="9:9" ht="15.75" customHeight="1" x14ac:dyDescent="0.35">
      <c r="I810" s="80"/>
    </row>
    <row r="811" spans="9:9" ht="15.75" customHeight="1" x14ac:dyDescent="0.35">
      <c r="I811" s="80"/>
    </row>
    <row r="812" spans="9:9" ht="15.75" customHeight="1" x14ac:dyDescent="0.35">
      <c r="I812" s="80"/>
    </row>
    <row r="813" spans="9:9" ht="15.75" customHeight="1" x14ac:dyDescent="0.35">
      <c r="I813" s="80"/>
    </row>
    <row r="814" spans="9:9" ht="15.75" customHeight="1" x14ac:dyDescent="0.35">
      <c r="I814" s="80"/>
    </row>
    <row r="815" spans="9:9" ht="15.75" customHeight="1" x14ac:dyDescent="0.35">
      <c r="I815" s="80"/>
    </row>
    <row r="816" spans="9:9" ht="15.75" customHeight="1" x14ac:dyDescent="0.35">
      <c r="I816" s="80"/>
    </row>
    <row r="817" spans="9:9" ht="15.75" customHeight="1" x14ac:dyDescent="0.35">
      <c r="I817" s="80"/>
    </row>
    <row r="818" spans="9:9" ht="15.75" customHeight="1" x14ac:dyDescent="0.35">
      <c r="I818" s="80"/>
    </row>
    <row r="819" spans="9:9" ht="15.75" customHeight="1" x14ac:dyDescent="0.35">
      <c r="I819" s="80"/>
    </row>
    <row r="820" spans="9:9" ht="15.75" customHeight="1" x14ac:dyDescent="0.35">
      <c r="I820" s="80"/>
    </row>
    <row r="821" spans="9:9" ht="15.75" customHeight="1" x14ac:dyDescent="0.35">
      <c r="I821" s="80"/>
    </row>
    <row r="822" spans="9:9" ht="15.75" customHeight="1" x14ac:dyDescent="0.35">
      <c r="I822" s="80"/>
    </row>
    <row r="823" spans="9:9" ht="15.75" customHeight="1" x14ac:dyDescent="0.35">
      <c r="I823" s="80"/>
    </row>
    <row r="824" spans="9:9" ht="15.75" customHeight="1" x14ac:dyDescent="0.35">
      <c r="I824" s="80"/>
    </row>
    <row r="825" spans="9:9" ht="15.75" customHeight="1" x14ac:dyDescent="0.35">
      <c r="I825" s="80"/>
    </row>
    <row r="826" spans="9:9" ht="15.75" customHeight="1" x14ac:dyDescent="0.35">
      <c r="I826" s="80"/>
    </row>
    <row r="827" spans="9:9" ht="15.75" customHeight="1" x14ac:dyDescent="0.35">
      <c r="I827" s="80"/>
    </row>
    <row r="828" spans="9:9" ht="15.75" customHeight="1" x14ac:dyDescent="0.35">
      <c r="I828" s="80"/>
    </row>
    <row r="829" spans="9:9" ht="15.75" customHeight="1" x14ac:dyDescent="0.35">
      <c r="I829" s="80"/>
    </row>
    <row r="830" spans="9:9" ht="15.75" customHeight="1" x14ac:dyDescent="0.35">
      <c r="I830" s="80"/>
    </row>
    <row r="831" spans="9:9" ht="15.75" customHeight="1" x14ac:dyDescent="0.35">
      <c r="I831" s="80"/>
    </row>
    <row r="832" spans="9:9" ht="15.75" customHeight="1" x14ac:dyDescent="0.35">
      <c r="I832" s="80"/>
    </row>
    <row r="833" spans="9:9" ht="15.75" customHeight="1" x14ac:dyDescent="0.35">
      <c r="I833" s="80"/>
    </row>
    <row r="834" spans="9:9" ht="15.75" customHeight="1" x14ac:dyDescent="0.35">
      <c r="I834" s="80"/>
    </row>
    <row r="835" spans="9:9" ht="15.75" customHeight="1" x14ac:dyDescent="0.35">
      <c r="I835" s="80"/>
    </row>
    <row r="836" spans="9:9" ht="15.75" customHeight="1" x14ac:dyDescent="0.35">
      <c r="I836" s="80"/>
    </row>
    <row r="837" spans="9:9" ht="15.75" customHeight="1" x14ac:dyDescent="0.35">
      <c r="I837" s="80"/>
    </row>
    <row r="838" spans="9:9" ht="15.75" customHeight="1" x14ac:dyDescent="0.35">
      <c r="I838" s="80"/>
    </row>
    <row r="839" spans="9:9" ht="15.75" customHeight="1" x14ac:dyDescent="0.35">
      <c r="I839" s="80"/>
    </row>
    <row r="840" spans="9:9" ht="15.75" customHeight="1" x14ac:dyDescent="0.35">
      <c r="I840" s="80"/>
    </row>
    <row r="841" spans="9:9" ht="15.75" customHeight="1" x14ac:dyDescent="0.35">
      <c r="I841" s="80"/>
    </row>
    <row r="842" spans="9:9" ht="15.75" customHeight="1" x14ac:dyDescent="0.35">
      <c r="I842" s="80"/>
    </row>
    <row r="843" spans="9:9" ht="15.75" customHeight="1" x14ac:dyDescent="0.35">
      <c r="I843" s="80"/>
    </row>
    <row r="844" spans="9:9" ht="15.75" customHeight="1" x14ac:dyDescent="0.35">
      <c r="I844" s="80"/>
    </row>
    <row r="845" spans="9:9" ht="15.75" customHeight="1" x14ac:dyDescent="0.35">
      <c r="I845" s="80"/>
    </row>
    <row r="846" spans="9:9" ht="15.75" customHeight="1" x14ac:dyDescent="0.35">
      <c r="I846" s="80"/>
    </row>
    <row r="847" spans="9:9" ht="15.75" customHeight="1" x14ac:dyDescent="0.35">
      <c r="I847" s="80"/>
    </row>
    <row r="848" spans="9:9" ht="15.75" customHeight="1" x14ac:dyDescent="0.35">
      <c r="I848" s="80"/>
    </row>
    <row r="849" spans="9:9" ht="15.75" customHeight="1" x14ac:dyDescent="0.35">
      <c r="I849" s="80"/>
    </row>
    <row r="850" spans="9:9" ht="15.75" customHeight="1" x14ac:dyDescent="0.35">
      <c r="I850" s="80"/>
    </row>
    <row r="851" spans="9:9" ht="15.75" customHeight="1" x14ac:dyDescent="0.35">
      <c r="I851" s="80"/>
    </row>
    <row r="852" spans="9:9" ht="15.75" customHeight="1" x14ac:dyDescent="0.35">
      <c r="I852" s="80"/>
    </row>
    <row r="853" spans="9:9" ht="15.75" customHeight="1" x14ac:dyDescent="0.35">
      <c r="I853" s="80"/>
    </row>
    <row r="854" spans="9:9" ht="15.75" customHeight="1" x14ac:dyDescent="0.35">
      <c r="I854" s="80"/>
    </row>
    <row r="855" spans="9:9" ht="15.75" customHeight="1" x14ac:dyDescent="0.35">
      <c r="I855" s="80"/>
    </row>
    <row r="856" spans="9:9" ht="15.75" customHeight="1" x14ac:dyDescent="0.35">
      <c r="I856" s="80"/>
    </row>
    <row r="857" spans="9:9" ht="15.75" customHeight="1" x14ac:dyDescent="0.35">
      <c r="I857" s="80"/>
    </row>
    <row r="858" spans="9:9" ht="15.75" customHeight="1" x14ac:dyDescent="0.35">
      <c r="I858" s="80"/>
    </row>
    <row r="859" spans="9:9" ht="15.75" customHeight="1" x14ac:dyDescent="0.35">
      <c r="I859" s="80"/>
    </row>
    <row r="860" spans="9:9" ht="15.75" customHeight="1" x14ac:dyDescent="0.35">
      <c r="I860" s="80"/>
    </row>
    <row r="861" spans="9:9" ht="15.75" customHeight="1" x14ac:dyDescent="0.35">
      <c r="I861" s="80"/>
    </row>
    <row r="862" spans="9:9" ht="15.75" customHeight="1" x14ac:dyDescent="0.35">
      <c r="I862" s="80"/>
    </row>
    <row r="863" spans="9:9" ht="15.75" customHeight="1" x14ac:dyDescent="0.35">
      <c r="I863" s="80"/>
    </row>
    <row r="864" spans="9:9" ht="15.75" customHeight="1" x14ac:dyDescent="0.35">
      <c r="I864" s="80"/>
    </row>
    <row r="865" spans="9:9" ht="15.75" customHeight="1" x14ac:dyDescent="0.35">
      <c r="I865" s="80"/>
    </row>
    <row r="866" spans="9:9" ht="15.75" customHeight="1" x14ac:dyDescent="0.35">
      <c r="I866" s="80"/>
    </row>
    <row r="867" spans="9:9" ht="15.75" customHeight="1" x14ac:dyDescent="0.35">
      <c r="I867" s="80"/>
    </row>
    <row r="868" spans="9:9" ht="15.75" customHeight="1" x14ac:dyDescent="0.35">
      <c r="I868" s="80"/>
    </row>
    <row r="869" spans="9:9" ht="15.75" customHeight="1" x14ac:dyDescent="0.35">
      <c r="I869" s="80"/>
    </row>
    <row r="870" spans="9:9" ht="15.75" customHeight="1" x14ac:dyDescent="0.35">
      <c r="I870" s="80"/>
    </row>
    <row r="871" spans="9:9" ht="15.75" customHeight="1" x14ac:dyDescent="0.35">
      <c r="I871" s="80"/>
    </row>
    <row r="872" spans="9:9" ht="15.75" customHeight="1" x14ac:dyDescent="0.35">
      <c r="I872" s="80"/>
    </row>
    <row r="873" spans="9:9" ht="15.75" customHeight="1" x14ac:dyDescent="0.35">
      <c r="I873" s="80"/>
    </row>
    <row r="874" spans="9:9" ht="15.75" customHeight="1" x14ac:dyDescent="0.35">
      <c r="I874" s="80"/>
    </row>
    <row r="875" spans="9:9" ht="15.75" customHeight="1" x14ac:dyDescent="0.35">
      <c r="I875" s="80"/>
    </row>
    <row r="876" spans="9:9" ht="15.75" customHeight="1" x14ac:dyDescent="0.35">
      <c r="I876" s="80"/>
    </row>
    <row r="877" spans="9:9" ht="15.75" customHeight="1" x14ac:dyDescent="0.35">
      <c r="I877" s="80"/>
    </row>
    <row r="878" spans="9:9" ht="15.75" customHeight="1" x14ac:dyDescent="0.35">
      <c r="I878" s="80"/>
    </row>
    <row r="879" spans="9:9" ht="15.75" customHeight="1" x14ac:dyDescent="0.35">
      <c r="I879" s="80"/>
    </row>
    <row r="880" spans="9:9" ht="15.75" customHeight="1" x14ac:dyDescent="0.35">
      <c r="I880" s="80"/>
    </row>
    <row r="881" spans="9:9" ht="15.75" customHeight="1" x14ac:dyDescent="0.35">
      <c r="I881" s="80"/>
    </row>
    <row r="882" spans="9:9" ht="15.75" customHeight="1" x14ac:dyDescent="0.35">
      <c r="I882" s="80"/>
    </row>
    <row r="883" spans="9:9" ht="15.75" customHeight="1" x14ac:dyDescent="0.35">
      <c r="I883" s="80"/>
    </row>
    <row r="884" spans="9:9" ht="15.75" customHeight="1" x14ac:dyDescent="0.35">
      <c r="I884" s="80"/>
    </row>
    <row r="885" spans="9:9" ht="15.75" customHeight="1" x14ac:dyDescent="0.35">
      <c r="I885" s="80"/>
    </row>
    <row r="886" spans="9:9" ht="15.75" customHeight="1" x14ac:dyDescent="0.35">
      <c r="I886" s="80"/>
    </row>
    <row r="887" spans="9:9" ht="15.75" customHeight="1" x14ac:dyDescent="0.35">
      <c r="I887" s="80"/>
    </row>
    <row r="888" spans="9:9" ht="15.75" customHeight="1" x14ac:dyDescent="0.35">
      <c r="I888" s="80"/>
    </row>
    <row r="889" spans="9:9" ht="15.75" customHeight="1" x14ac:dyDescent="0.35">
      <c r="I889" s="80"/>
    </row>
    <row r="890" spans="9:9" ht="15.75" customHeight="1" x14ac:dyDescent="0.35">
      <c r="I890" s="80"/>
    </row>
    <row r="891" spans="9:9" ht="15.75" customHeight="1" x14ac:dyDescent="0.35">
      <c r="I891" s="80"/>
    </row>
    <row r="892" spans="9:9" ht="15.75" customHeight="1" x14ac:dyDescent="0.35">
      <c r="I892" s="80"/>
    </row>
    <row r="893" spans="9:9" ht="15.75" customHeight="1" x14ac:dyDescent="0.35">
      <c r="I893" s="80"/>
    </row>
    <row r="894" spans="9:9" ht="15.75" customHeight="1" x14ac:dyDescent="0.35">
      <c r="I894" s="80"/>
    </row>
    <row r="895" spans="9:9" ht="15.75" customHeight="1" x14ac:dyDescent="0.35">
      <c r="I895" s="80"/>
    </row>
    <row r="896" spans="9:9" ht="15.75" customHeight="1" x14ac:dyDescent="0.35">
      <c r="I896" s="80"/>
    </row>
    <row r="897" spans="9:9" ht="15.75" customHeight="1" x14ac:dyDescent="0.35">
      <c r="I897" s="80"/>
    </row>
    <row r="898" spans="9:9" ht="15.75" customHeight="1" x14ac:dyDescent="0.35">
      <c r="I898" s="80"/>
    </row>
    <row r="899" spans="9:9" ht="15.75" customHeight="1" x14ac:dyDescent="0.35">
      <c r="I899" s="80"/>
    </row>
    <row r="900" spans="9:9" ht="15.75" customHeight="1" x14ac:dyDescent="0.35">
      <c r="I900" s="80"/>
    </row>
    <row r="901" spans="9:9" ht="15.75" customHeight="1" x14ac:dyDescent="0.35">
      <c r="I901" s="80"/>
    </row>
    <row r="902" spans="9:9" ht="15.75" customHeight="1" x14ac:dyDescent="0.35">
      <c r="I902" s="80"/>
    </row>
    <row r="903" spans="9:9" ht="15.75" customHeight="1" x14ac:dyDescent="0.35">
      <c r="I903" s="80"/>
    </row>
    <row r="904" spans="9:9" ht="15.75" customHeight="1" x14ac:dyDescent="0.35">
      <c r="I904" s="80"/>
    </row>
    <row r="905" spans="9:9" ht="15.75" customHeight="1" x14ac:dyDescent="0.35">
      <c r="I905" s="80"/>
    </row>
    <row r="906" spans="9:9" ht="15.75" customHeight="1" x14ac:dyDescent="0.35">
      <c r="I906" s="80"/>
    </row>
    <row r="907" spans="9:9" ht="15.75" customHeight="1" x14ac:dyDescent="0.35">
      <c r="I907" s="80"/>
    </row>
    <row r="908" spans="9:9" ht="15.75" customHeight="1" x14ac:dyDescent="0.35">
      <c r="I908" s="80"/>
    </row>
    <row r="909" spans="9:9" ht="15.75" customHeight="1" x14ac:dyDescent="0.35">
      <c r="I909" s="80"/>
    </row>
    <row r="910" spans="9:9" ht="15.75" customHeight="1" x14ac:dyDescent="0.35">
      <c r="I910" s="80"/>
    </row>
    <row r="911" spans="9:9" ht="15.75" customHeight="1" x14ac:dyDescent="0.35">
      <c r="I911" s="80"/>
    </row>
    <row r="912" spans="9:9" ht="15.75" customHeight="1" x14ac:dyDescent="0.35">
      <c r="I912" s="80"/>
    </row>
    <row r="913" spans="9:9" ht="15.75" customHeight="1" x14ac:dyDescent="0.35">
      <c r="I913" s="80"/>
    </row>
    <row r="914" spans="9:9" ht="15.75" customHeight="1" x14ac:dyDescent="0.35">
      <c r="I914" s="80"/>
    </row>
    <row r="915" spans="9:9" ht="15.75" customHeight="1" x14ac:dyDescent="0.35">
      <c r="I915" s="80"/>
    </row>
    <row r="916" spans="9:9" ht="15.75" customHeight="1" x14ac:dyDescent="0.35">
      <c r="I916" s="80"/>
    </row>
    <row r="917" spans="9:9" ht="15.75" customHeight="1" x14ac:dyDescent="0.35">
      <c r="I917" s="80"/>
    </row>
    <row r="918" spans="9:9" ht="15.75" customHeight="1" x14ac:dyDescent="0.35">
      <c r="I918" s="80"/>
    </row>
    <row r="919" spans="9:9" ht="15.75" customHeight="1" x14ac:dyDescent="0.35">
      <c r="I919" s="80"/>
    </row>
    <row r="920" spans="9:9" ht="15.75" customHeight="1" x14ac:dyDescent="0.35">
      <c r="I920" s="80"/>
    </row>
    <row r="921" spans="9:9" ht="15.75" customHeight="1" x14ac:dyDescent="0.35">
      <c r="I921" s="80"/>
    </row>
    <row r="922" spans="9:9" ht="15" customHeight="1" x14ac:dyDescent="0.35">
      <c r="I922" s="80"/>
    </row>
    <row r="923" spans="9:9" ht="15" customHeight="1" x14ac:dyDescent="0.35">
      <c r="I923" s="80"/>
    </row>
    <row r="924" spans="9:9" ht="15" customHeight="1" x14ac:dyDescent="0.35">
      <c r="I924" s="80"/>
    </row>
    <row r="925" spans="9:9" ht="15" customHeight="1" x14ac:dyDescent="0.35">
      <c r="I925" s="80"/>
    </row>
    <row r="926" spans="9:9" ht="15" customHeight="1" x14ac:dyDescent="0.35">
      <c r="I926" s="80"/>
    </row>
    <row r="927" spans="9:9" ht="15" customHeight="1" x14ac:dyDescent="0.35">
      <c r="I927" s="80"/>
    </row>
    <row r="928" spans="9:9" ht="15" customHeight="1" x14ac:dyDescent="0.35">
      <c r="I928" s="80"/>
    </row>
    <row r="929" spans="9:9" ht="15" customHeight="1" x14ac:dyDescent="0.35">
      <c r="I929" s="80"/>
    </row>
    <row r="930" spans="9:9" ht="15" customHeight="1" x14ac:dyDescent="0.35">
      <c r="I930" s="80"/>
    </row>
    <row r="931" spans="9:9" ht="15" customHeight="1" x14ac:dyDescent="0.35">
      <c r="I931" s="80"/>
    </row>
    <row r="932" spans="9:9" ht="15" customHeight="1" x14ac:dyDescent="0.35">
      <c r="I932" s="80"/>
    </row>
    <row r="933" spans="9:9" ht="15" customHeight="1" x14ac:dyDescent="0.35">
      <c r="I933" s="80"/>
    </row>
    <row r="934" spans="9:9" ht="15" customHeight="1" x14ac:dyDescent="0.35">
      <c r="I934" s="80"/>
    </row>
    <row r="935" spans="9:9" ht="15" customHeight="1" x14ac:dyDescent="0.35">
      <c r="I935" s="80"/>
    </row>
    <row r="936" spans="9:9" ht="15" customHeight="1" x14ac:dyDescent="0.35">
      <c r="I936" s="80"/>
    </row>
    <row r="937" spans="9:9" ht="15" customHeight="1" x14ac:dyDescent="0.35">
      <c r="I937" s="80"/>
    </row>
    <row r="938" spans="9:9" ht="15" customHeight="1" x14ac:dyDescent="0.35">
      <c r="I938" s="80"/>
    </row>
    <row r="939" spans="9:9" ht="15" customHeight="1" x14ac:dyDescent="0.35">
      <c r="I939" s="80"/>
    </row>
    <row r="940" spans="9:9" ht="15" customHeight="1" x14ac:dyDescent="0.35">
      <c r="I940" s="80"/>
    </row>
    <row r="941" spans="9:9" ht="15" customHeight="1" x14ac:dyDescent="0.35">
      <c r="I941" s="80"/>
    </row>
    <row r="942" spans="9:9" ht="15" customHeight="1" x14ac:dyDescent="0.35">
      <c r="I942" s="80"/>
    </row>
    <row r="943" spans="9:9" ht="15" customHeight="1" x14ac:dyDescent="0.35">
      <c r="I943" s="80"/>
    </row>
    <row r="944" spans="9:9" ht="15" customHeight="1" x14ac:dyDescent="0.35">
      <c r="I944" s="80"/>
    </row>
    <row r="945" spans="9:9" ht="15" customHeight="1" x14ac:dyDescent="0.35">
      <c r="I945" s="80"/>
    </row>
    <row r="946" spans="9:9" ht="15" customHeight="1" x14ac:dyDescent="0.35">
      <c r="I946" s="80"/>
    </row>
    <row r="947" spans="9:9" ht="15" customHeight="1" x14ac:dyDescent="0.35">
      <c r="I947" s="80"/>
    </row>
    <row r="948" spans="9:9" ht="15" customHeight="1" x14ac:dyDescent="0.35">
      <c r="I948" s="80"/>
    </row>
    <row r="949" spans="9:9" ht="15" customHeight="1" x14ac:dyDescent="0.35">
      <c r="I949" s="80"/>
    </row>
    <row r="950" spans="9:9" ht="15" customHeight="1" x14ac:dyDescent="0.35">
      <c r="I950" s="80"/>
    </row>
    <row r="951" spans="9:9" ht="15" customHeight="1" x14ac:dyDescent="0.35">
      <c r="I951" s="80"/>
    </row>
    <row r="952" spans="9:9" ht="15" customHeight="1" x14ac:dyDescent="0.35">
      <c r="I952" s="80"/>
    </row>
    <row r="953" spans="9:9" ht="15" customHeight="1" x14ac:dyDescent="0.35">
      <c r="I953" s="80"/>
    </row>
    <row r="954" spans="9:9" ht="15" customHeight="1" x14ac:dyDescent="0.35">
      <c r="I954" s="80"/>
    </row>
    <row r="955" spans="9:9" ht="15" customHeight="1" x14ac:dyDescent="0.35">
      <c r="I955" s="80"/>
    </row>
    <row r="956" spans="9:9" ht="15" customHeight="1" x14ac:dyDescent="0.35">
      <c r="I956" s="80"/>
    </row>
    <row r="957" spans="9:9" ht="15" customHeight="1" x14ac:dyDescent="0.35">
      <c r="I957" s="80"/>
    </row>
    <row r="958" spans="9:9" ht="15" customHeight="1" x14ac:dyDescent="0.35">
      <c r="I958" s="80"/>
    </row>
    <row r="959" spans="9:9" ht="15" customHeight="1" x14ac:dyDescent="0.35">
      <c r="I959" s="80"/>
    </row>
    <row r="960" spans="9:9" ht="15" customHeight="1" x14ac:dyDescent="0.35">
      <c r="I960" s="80"/>
    </row>
    <row r="961" spans="9:9" ht="15" customHeight="1" x14ac:dyDescent="0.35">
      <c r="I961" s="80"/>
    </row>
    <row r="962" spans="9:9" ht="15" customHeight="1" x14ac:dyDescent="0.35">
      <c r="I962" s="80"/>
    </row>
    <row r="963" spans="9:9" ht="15" customHeight="1" x14ac:dyDescent="0.35">
      <c r="I963" s="80"/>
    </row>
    <row r="964" spans="9:9" ht="15" customHeight="1" x14ac:dyDescent="0.35">
      <c r="I964" s="80"/>
    </row>
    <row r="965" spans="9:9" ht="15" customHeight="1" x14ac:dyDescent="0.35">
      <c r="I965" s="80"/>
    </row>
    <row r="966" spans="9:9" ht="15" customHeight="1" x14ac:dyDescent="0.35">
      <c r="I966" s="80"/>
    </row>
    <row r="967" spans="9:9" ht="15" customHeight="1" x14ac:dyDescent="0.35">
      <c r="I967" s="80"/>
    </row>
    <row r="968" spans="9:9" ht="15" customHeight="1" x14ac:dyDescent="0.35">
      <c r="I968" s="80"/>
    </row>
    <row r="969" spans="9:9" ht="15" customHeight="1" x14ac:dyDescent="0.35">
      <c r="I969" s="80"/>
    </row>
    <row r="970" spans="9:9" ht="15" customHeight="1" x14ac:dyDescent="0.35">
      <c r="I970" s="80"/>
    </row>
    <row r="971" spans="9:9" ht="15" customHeight="1" x14ac:dyDescent="0.35">
      <c r="I971" s="80"/>
    </row>
    <row r="972" spans="9:9" ht="15" customHeight="1" x14ac:dyDescent="0.35">
      <c r="I972" s="80"/>
    </row>
    <row r="973" spans="9:9" ht="15" customHeight="1" x14ac:dyDescent="0.35">
      <c r="I973" s="80"/>
    </row>
    <row r="974" spans="9:9" ht="15" customHeight="1" x14ac:dyDescent="0.35">
      <c r="I974" s="80"/>
    </row>
    <row r="975" spans="9:9" ht="15" customHeight="1" x14ac:dyDescent="0.35">
      <c r="I975" s="80"/>
    </row>
    <row r="976" spans="9:9" ht="15" customHeight="1" x14ac:dyDescent="0.35">
      <c r="I976" s="80"/>
    </row>
    <row r="977" spans="9:9" ht="15" customHeight="1" x14ac:dyDescent="0.35">
      <c r="I977" s="80"/>
    </row>
    <row r="978" spans="9:9" ht="15" customHeight="1" x14ac:dyDescent="0.35">
      <c r="I978" s="80"/>
    </row>
    <row r="979" spans="9:9" ht="15" customHeight="1" x14ac:dyDescent="0.35">
      <c r="I979" s="80"/>
    </row>
    <row r="980" spans="9:9" ht="15" customHeight="1" x14ac:dyDescent="0.35">
      <c r="I980" s="80"/>
    </row>
    <row r="981" spans="9:9" ht="15" customHeight="1" x14ac:dyDescent="0.35">
      <c r="I981" s="80"/>
    </row>
    <row r="982" spans="9:9" ht="15" customHeight="1" x14ac:dyDescent="0.35">
      <c r="I982" s="80"/>
    </row>
    <row r="983" spans="9:9" ht="15" customHeight="1" x14ac:dyDescent="0.35">
      <c r="I983" s="80"/>
    </row>
    <row r="984" spans="9:9" ht="15" customHeight="1" x14ac:dyDescent="0.35">
      <c r="I984" s="80"/>
    </row>
    <row r="985" spans="9:9" ht="15" customHeight="1" x14ac:dyDescent="0.35">
      <c r="I985" s="80"/>
    </row>
    <row r="986" spans="9:9" ht="15" customHeight="1" x14ac:dyDescent="0.35">
      <c r="I986" s="80"/>
    </row>
    <row r="987" spans="9:9" ht="15" customHeight="1" x14ac:dyDescent="0.35">
      <c r="I987" s="80"/>
    </row>
    <row r="988" spans="9:9" ht="15" customHeight="1" x14ac:dyDescent="0.35">
      <c r="I988" s="80"/>
    </row>
    <row r="989" spans="9:9" ht="15" customHeight="1" x14ac:dyDescent="0.35">
      <c r="I989" s="80"/>
    </row>
    <row r="990" spans="9:9" ht="15" customHeight="1" x14ac:dyDescent="0.35">
      <c r="I990" s="80"/>
    </row>
    <row r="991" spans="9:9" ht="15" customHeight="1" x14ac:dyDescent="0.35">
      <c r="I991" s="80"/>
    </row>
    <row r="992" spans="9:9" ht="15" customHeight="1" x14ac:dyDescent="0.35">
      <c r="I992" s="80"/>
    </row>
    <row r="993" spans="9:9" ht="15" customHeight="1" x14ac:dyDescent="0.35">
      <c r="I993" s="80"/>
    </row>
    <row r="994" spans="9:9" ht="15" customHeight="1" x14ac:dyDescent="0.35">
      <c r="I994" s="80"/>
    </row>
    <row r="995" spans="9:9" ht="15" customHeight="1" x14ac:dyDescent="0.35">
      <c r="I995" s="80"/>
    </row>
    <row r="996" spans="9:9" ht="15" customHeight="1" x14ac:dyDescent="0.35">
      <c r="I996" s="80"/>
    </row>
    <row r="997" spans="9:9" ht="15" customHeight="1" x14ac:dyDescent="0.35">
      <c r="I997" s="80"/>
    </row>
    <row r="998" spans="9:9" ht="15" customHeight="1" x14ac:dyDescent="0.35">
      <c r="I998" s="80"/>
    </row>
    <row r="999" spans="9:9" ht="15" customHeight="1" x14ac:dyDescent="0.35">
      <c r="I999" s="80"/>
    </row>
    <row r="1000" spans="9:9" ht="15" customHeight="1" x14ac:dyDescent="0.35">
      <c r="I1000" s="80"/>
    </row>
    <row r="1001" spans="9:9" ht="15" customHeight="1" x14ac:dyDescent="0.35">
      <c r="I1001" s="80"/>
    </row>
    <row r="1002" spans="9:9" ht="15" customHeight="1" x14ac:dyDescent="0.35">
      <c r="I1002" s="80"/>
    </row>
    <row r="1003" spans="9:9" ht="15" customHeight="1" x14ac:dyDescent="0.35">
      <c r="I1003" s="80"/>
    </row>
    <row r="1004" spans="9:9" ht="15" customHeight="1" x14ac:dyDescent="0.35">
      <c r="I1004" s="80"/>
    </row>
    <row r="1005" spans="9:9" ht="15" customHeight="1" x14ac:dyDescent="0.35">
      <c r="I1005" s="80"/>
    </row>
    <row r="1006" spans="9:9" ht="15" customHeight="1" x14ac:dyDescent="0.35">
      <c r="I1006" s="80"/>
    </row>
    <row r="1007" spans="9:9" ht="15" customHeight="1" x14ac:dyDescent="0.35">
      <c r="I1007" s="80"/>
    </row>
    <row r="1008" spans="9:9" ht="15" customHeight="1" x14ac:dyDescent="0.35">
      <c r="I1008" s="80"/>
    </row>
    <row r="1009" spans="9:9" ht="15" customHeight="1" x14ac:dyDescent="0.35">
      <c r="I1009" s="80"/>
    </row>
    <row r="1010" spans="9:9" ht="15" customHeight="1" x14ac:dyDescent="0.35">
      <c r="I1010" s="80"/>
    </row>
    <row r="1011" spans="9:9" ht="15" customHeight="1" x14ac:dyDescent="0.35">
      <c r="I1011" s="80"/>
    </row>
    <row r="1012" spans="9:9" ht="15" customHeight="1" x14ac:dyDescent="0.35">
      <c r="I1012" s="80"/>
    </row>
    <row r="1013" spans="9:9" ht="15" customHeight="1" x14ac:dyDescent="0.35">
      <c r="I1013" s="80"/>
    </row>
    <row r="1014" spans="9:9" ht="15" customHeight="1" x14ac:dyDescent="0.35">
      <c r="I1014" s="80"/>
    </row>
    <row r="1015" spans="9:9" ht="15" customHeight="1" x14ac:dyDescent="0.35">
      <c r="I1015" s="80"/>
    </row>
    <row r="1016" spans="9:9" ht="15" customHeight="1" x14ac:dyDescent="0.35">
      <c r="I1016" s="80"/>
    </row>
    <row r="1017" spans="9:9" ht="15" customHeight="1" x14ac:dyDescent="0.35">
      <c r="I1017" s="80"/>
    </row>
    <row r="1018" spans="9:9" ht="15" customHeight="1" x14ac:dyDescent="0.35">
      <c r="I1018" s="80"/>
    </row>
    <row r="1019" spans="9:9" ht="15" customHeight="1" x14ac:dyDescent="0.35">
      <c r="I1019" s="80"/>
    </row>
    <row r="1020" spans="9:9" ht="15" customHeight="1" x14ac:dyDescent="0.35">
      <c r="I1020" s="80"/>
    </row>
    <row r="1021" spans="9:9" ht="15" customHeight="1" x14ac:dyDescent="0.35">
      <c r="I1021" s="80"/>
    </row>
    <row r="1022" spans="9:9" ht="15" customHeight="1" x14ac:dyDescent="0.35">
      <c r="I1022" s="80"/>
    </row>
    <row r="1023" spans="9:9" ht="15" customHeight="1" x14ac:dyDescent="0.35">
      <c r="I1023" s="80"/>
    </row>
    <row r="1024" spans="9:9" ht="15" customHeight="1" x14ac:dyDescent="0.35">
      <c r="I1024" s="80"/>
    </row>
    <row r="1025" spans="9:9" ht="15" customHeight="1" x14ac:dyDescent="0.35">
      <c r="I1025" s="80"/>
    </row>
    <row r="1026" spans="9:9" ht="15" customHeight="1" x14ac:dyDescent="0.35">
      <c r="I1026" s="80"/>
    </row>
    <row r="1027" spans="9:9" ht="15" customHeight="1" x14ac:dyDescent="0.35">
      <c r="I1027" s="80"/>
    </row>
    <row r="1028" spans="9:9" ht="15" customHeight="1" x14ac:dyDescent="0.35">
      <c r="I1028" s="80"/>
    </row>
    <row r="1029" spans="9:9" ht="15" customHeight="1" x14ac:dyDescent="0.35">
      <c r="I1029" s="80"/>
    </row>
    <row r="1030" spans="9:9" ht="15" customHeight="1" x14ac:dyDescent="0.35">
      <c r="I1030" s="80"/>
    </row>
    <row r="1031" spans="9:9" ht="15" customHeight="1" x14ac:dyDescent="0.35">
      <c r="I1031" s="80"/>
    </row>
    <row r="1032" spans="9:9" ht="15" customHeight="1" x14ac:dyDescent="0.35">
      <c r="I1032" s="80"/>
    </row>
    <row r="1033" spans="9:9" ht="15" customHeight="1" x14ac:dyDescent="0.35">
      <c r="I1033" s="80"/>
    </row>
    <row r="1034" spans="9:9" ht="15" customHeight="1" x14ac:dyDescent="0.35">
      <c r="I1034" s="80"/>
    </row>
    <row r="1035" spans="9:9" ht="15" customHeight="1" x14ac:dyDescent="0.35">
      <c r="I1035" s="80"/>
    </row>
    <row r="1036" spans="9:9" ht="15" customHeight="1" x14ac:dyDescent="0.35">
      <c r="I1036" s="80"/>
    </row>
    <row r="1037" spans="9:9" ht="15" customHeight="1" x14ac:dyDescent="0.35">
      <c r="I1037" s="80"/>
    </row>
    <row r="1038" spans="9:9" ht="15" customHeight="1" x14ac:dyDescent="0.35">
      <c r="I1038" s="80"/>
    </row>
    <row r="1039" spans="9:9" ht="15" customHeight="1" x14ac:dyDescent="0.35">
      <c r="I1039" s="80"/>
    </row>
    <row r="1040" spans="9:9" ht="15" customHeight="1" x14ac:dyDescent="0.35">
      <c r="I1040" s="80"/>
    </row>
    <row r="1041" spans="9:9" ht="15" customHeight="1" x14ac:dyDescent="0.35">
      <c r="I1041" s="80"/>
    </row>
    <row r="1042" spans="9:9" ht="15" customHeight="1" x14ac:dyDescent="0.35">
      <c r="I1042" s="80"/>
    </row>
    <row r="1043" spans="9:9" ht="15" customHeight="1" x14ac:dyDescent="0.35">
      <c r="I1043" s="80"/>
    </row>
    <row r="1044" spans="9:9" ht="15" customHeight="1" x14ac:dyDescent="0.35">
      <c r="I1044" s="80"/>
    </row>
    <row r="1045" spans="9:9" ht="15" customHeight="1" x14ac:dyDescent="0.35">
      <c r="I1045" s="80"/>
    </row>
    <row r="1046" spans="9:9" ht="15" customHeight="1" x14ac:dyDescent="0.35">
      <c r="I1046" s="80"/>
    </row>
    <row r="1047" spans="9:9" ht="15" customHeight="1" x14ac:dyDescent="0.35">
      <c r="I1047" s="80"/>
    </row>
    <row r="1048" spans="9:9" ht="15" customHeight="1" x14ac:dyDescent="0.35">
      <c r="I1048" s="80"/>
    </row>
    <row r="1049" spans="9:9" ht="15" customHeight="1" x14ac:dyDescent="0.35">
      <c r="I1049" s="80"/>
    </row>
    <row r="1050" spans="9:9" ht="15" customHeight="1" x14ac:dyDescent="0.35">
      <c r="I1050" s="80"/>
    </row>
    <row r="1051" spans="9:9" ht="15" customHeight="1" x14ac:dyDescent="0.35">
      <c r="I1051" s="80"/>
    </row>
    <row r="1052" spans="9:9" ht="15" customHeight="1" x14ac:dyDescent="0.35">
      <c r="I1052" s="80"/>
    </row>
    <row r="1053" spans="9:9" ht="15" customHeight="1" x14ac:dyDescent="0.35">
      <c r="I1053" s="80"/>
    </row>
    <row r="1054" spans="9:9" ht="15" customHeight="1" x14ac:dyDescent="0.35">
      <c r="I1054" s="80"/>
    </row>
    <row r="1055" spans="9:9" ht="15" customHeight="1" x14ac:dyDescent="0.35">
      <c r="I1055" s="80"/>
    </row>
    <row r="1056" spans="9:9" ht="15" customHeight="1" x14ac:dyDescent="0.35">
      <c r="I1056" s="80"/>
    </row>
    <row r="1057" spans="9:9" ht="15" customHeight="1" x14ac:dyDescent="0.35">
      <c r="I1057" s="80"/>
    </row>
    <row r="1058" spans="9:9" ht="15" customHeight="1" x14ac:dyDescent="0.35">
      <c r="I1058" s="80"/>
    </row>
    <row r="1059" spans="9:9" ht="15" customHeight="1" x14ac:dyDescent="0.35">
      <c r="I1059" s="80"/>
    </row>
    <row r="1060" spans="9:9" ht="15" customHeight="1" x14ac:dyDescent="0.35">
      <c r="I1060" s="80"/>
    </row>
    <row r="1061" spans="9:9" ht="15" customHeight="1" x14ac:dyDescent="0.35">
      <c r="I1061" s="80"/>
    </row>
    <row r="1062" spans="9:9" ht="15" customHeight="1" x14ac:dyDescent="0.35">
      <c r="I1062" s="80"/>
    </row>
    <row r="1063" spans="9:9" ht="15" customHeight="1" x14ac:dyDescent="0.35">
      <c r="I1063" s="80"/>
    </row>
    <row r="1064" spans="9:9" ht="15" customHeight="1" x14ac:dyDescent="0.35">
      <c r="I1064" s="80"/>
    </row>
    <row r="1065" spans="9:9" ht="15" customHeight="1" x14ac:dyDescent="0.35">
      <c r="I1065" s="80"/>
    </row>
    <row r="1066" spans="9:9" ht="15" customHeight="1" x14ac:dyDescent="0.35">
      <c r="I1066" s="80"/>
    </row>
    <row r="1067" spans="9:9" ht="15" customHeight="1" x14ac:dyDescent="0.35">
      <c r="I1067" s="80"/>
    </row>
    <row r="1068" spans="9:9" ht="15" customHeight="1" x14ac:dyDescent="0.35">
      <c r="I1068" s="80"/>
    </row>
    <row r="1069" spans="9:9" ht="15" customHeight="1" x14ac:dyDescent="0.35">
      <c r="I1069" s="80"/>
    </row>
    <row r="1070" spans="9:9" ht="15" customHeight="1" x14ac:dyDescent="0.35">
      <c r="I1070" s="80"/>
    </row>
    <row r="1071" spans="9:9" ht="15" customHeight="1" x14ac:dyDescent="0.35">
      <c r="I1071" s="80"/>
    </row>
    <row r="1072" spans="9:9" ht="15" customHeight="1" x14ac:dyDescent="0.35">
      <c r="I1072" s="80"/>
    </row>
    <row r="1073" spans="9:9" ht="15" customHeight="1" x14ac:dyDescent="0.35">
      <c r="I1073" s="80"/>
    </row>
    <row r="1074" spans="9:9" ht="15" customHeight="1" x14ac:dyDescent="0.35">
      <c r="I1074" s="80"/>
    </row>
    <row r="1075" spans="9:9" ht="15" customHeight="1" x14ac:dyDescent="0.35">
      <c r="I1075" s="80"/>
    </row>
    <row r="1076" spans="9:9" ht="15" customHeight="1" x14ac:dyDescent="0.35">
      <c r="I1076" s="80"/>
    </row>
    <row r="1077" spans="9:9" ht="15" customHeight="1" x14ac:dyDescent="0.35">
      <c r="I1077" s="80"/>
    </row>
    <row r="1078" spans="9:9" ht="15" customHeight="1" x14ac:dyDescent="0.35">
      <c r="I1078" s="80"/>
    </row>
    <row r="1079" spans="9:9" ht="15" customHeight="1" x14ac:dyDescent="0.35">
      <c r="I1079" s="80"/>
    </row>
    <row r="1080" spans="9:9" ht="15" customHeight="1" x14ac:dyDescent="0.35">
      <c r="I1080" s="80"/>
    </row>
    <row r="1081" spans="9:9" ht="15" customHeight="1" x14ac:dyDescent="0.35">
      <c r="I1081" s="80"/>
    </row>
    <row r="1082" spans="9:9" ht="15" customHeight="1" x14ac:dyDescent="0.35">
      <c r="I1082" s="80"/>
    </row>
    <row r="1083" spans="9:9" ht="15" customHeight="1" x14ac:dyDescent="0.35">
      <c r="I1083" s="80"/>
    </row>
    <row r="1084" spans="9:9" ht="15" customHeight="1" x14ac:dyDescent="0.35">
      <c r="I1084" s="80"/>
    </row>
    <row r="1085" spans="9:9" ht="15" customHeight="1" x14ac:dyDescent="0.35">
      <c r="I1085" s="80"/>
    </row>
    <row r="1086" spans="9:9" ht="15" customHeight="1" x14ac:dyDescent="0.35">
      <c r="I1086" s="80"/>
    </row>
    <row r="1087" spans="9:9" ht="15" customHeight="1" x14ac:dyDescent="0.35">
      <c r="I1087" s="80"/>
    </row>
    <row r="1088" spans="9:9" ht="15" customHeight="1" x14ac:dyDescent="0.35">
      <c r="I1088" s="80"/>
    </row>
    <row r="1089" spans="9:9" ht="15" customHeight="1" x14ac:dyDescent="0.35">
      <c r="I1089" s="80"/>
    </row>
    <row r="1090" spans="9:9" ht="15" customHeight="1" x14ac:dyDescent="0.35">
      <c r="I1090" s="80"/>
    </row>
    <row r="1091" spans="9:9" ht="15" customHeight="1" x14ac:dyDescent="0.35">
      <c r="I1091" s="80"/>
    </row>
    <row r="1092" spans="9:9" ht="15" customHeight="1" x14ac:dyDescent="0.35">
      <c r="I1092" s="80"/>
    </row>
    <row r="1093" spans="9:9" ht="15" customHeight="1" x14ac:dyDescent="0.35">
      <c r="I1093" s="80"/>
    </row>
    <row r="1094" spans="9:9" ht="15" customHeight="1" x14ac:dyDescent="0.35">
      <c r="I1094" s="80"/>
    </row>
    <row r="1095" spans="9:9" ht="15" customHeight="1" x14ac:dyDescent="0.35">
      <c r="I1095" s="80"/>
    </row>
    <row r="1096" spans="9:9" ht="15" customHeight="1" x14ac:dyDescent="0.35">
      <c r="I1096" s="80"/>
    </row>
    <row r="1097" spans="9:9" ht="15" customHeight="1" x14ac:dyDescent="0.35">
      <c r="I1097" s="80"/>
    </row>
    <row r="1098" spans="9:9" ht="15" customHeight="1" x14ac:dyDescent="0.35">
      <c r="I1098" s="80"/>
    </row>
    <row r="1099" spans="9:9" ht="15" customHeight="1" x14ac:dyDescent="0.35">
      <c r="I1099" s="80"/>
    </row>
    <row r="1100" spans="9:9" ht="15" customHeight="1" x14ac:dyDescent="0.35">
      <c r="I1100" s="80"/>
    </row>
    <row r="1101" spans="9:9" ht="15" customHeight="1" x14ac:dyDescent="0.35">
      <c r="I1101" s="80"/>
    </row>
    <row r="1102" spans="9:9" ht="15" customHeight="1" x14ac:dyDescent="0.35">
      <c r="I1102" s="80"/>
    </row>
    <row r="1103" spans="9:9" ht="15" customHeight="1" x14ac:dyDescent="0.35">
      <c r="I1103" s="80"/>
    </row>
    <row r="1104" spans="9:9" ht="15" customHeight="1" x14ac:dyDescent="0.35">
      <c r="I1104" s="80"/>
    </row>
    <row r="1105" spans="9:9" ht="15" customHeight="1" x14ac:dyDescent="0.35">
      <c r="I1105" s="80"/>
    </row>
    <row r="1106" spans="9:9" ht="15" customHeight="1" x14ac:dyDescent="0.35">
      <c r="I1106" s="80"/>
    </row>
    <row r="1107" spans="9:9" ht="15" customHeight="1" x14ac:dyDescent="0.35">
      <c r="I1107" s="80"/>
    </row>
    <row r="1108" spans="9:9" ht="15" customHeight="1" x14ac:dyDescent="0.35">
      <c r="I1108" s="80"/>
    </row>
    <row r="1109" spans="9:9" ht="15" customHeight="1" x14ac:dyDescent="0.35">
      <c r="I1109" s="80"/>
    </row>
    <row r="1110" spans="9:9" ht="15" customHeight="1" x14ac:dyDescent="0.35">
      <c r="I1110" s="80"/>
    </row>
    <row r="1111" spans="9:9" ht="15" customHeight="1" x14ac:dyDescent="0.35">
      <c r="I1111" s="80"/>
    </row>
    <row r="1112" spans="9:9" ht="15" customHeight="1" x14ac:dyDescent="0.35">
      <c r="I1112" s="80"/>
    </row>
    <row r="1113" spans="9:9" ht="15" customHeight="1" x14ac:dyDescent="0.35">
      <c r="I1113" s="80"/>
    </row>
    <row r="1114" spans="9:9" ht="15" customHeight="1" x14ac:dyDescent="0.35">
      <c r="I1114" s="80"/>
    </row>
    <row r="1115" spans="9:9" ht="15" customHeight="1" x14ac:dyDescent="0.35">
      <c r="I1115" s="80"/>
    </row>
    <row r="1116" spans="9:9" ht="15" customHeight="1" x14ac:dyDescent="0.35">
      <c r="I1116" s="80"/>
    </row>
    <row r="1117" spans="9:9" ht="15" customHeight="1" x14ac:dyDescent="0.35">
      <c r="I1117" s="80"/>
    </row>
    <row r="1118" spans="9:9" ht="15" customHeight="1" x14ac:dyDescent="0.35">
      <c r="I1118" s="80"/>
    </row>
    <row r="1119" spans="9:9" ht="15" customHeight="1" x14ac:dyDescent="0.35">
      <c r="I1119" s="80"/>
    </row>
    <row r="1120" spans="9:9" ht="15" customHeight="1" x14ac:dyDescent="0.35">
      <c r="I1120" s="80"/>
    </row>
    <row r="1121" spans="9:9" ht="15" customHeight="1" x14ac:dyDescent="0.35">
      <c r="I1121" s="80"/>
    </row>
    <row r="1122" spans="9:9" ht="15" customHeight="1" x14ac:dyDescent="0.35">
      <c r="I1122" s="80"/>
    </row>
    <row r="1123" spans="9:9" ht="15" customHeight="1" x14ac:dyDescent="0.35">
      <c r="I1123" s="80"/>
    </row>
    <row r="1124" spans="9:9" ht="15" customHeight="1" x14ac:dyDescent="0.35">
      <c r="I1124" s="80"/>
    </row>
    <row r="1125" spans="9:9" ht="15" customHeight="1" x14ac:dyDescent="0.35">
      <c r="I1125" s="80"/>
    </row>
    <row r="1126" spans="9:9" ht="15" customHeight="1" x14ac:dyDescent="0.35">
      <c r="I1126" s="80"/>
    </row>
    <row r="1127" spans="9:9" ht="15" customHeight="1" x14ac:dyDescent="0.35">
      <c r="I1127" s="80"/>
    </row>
    <row r="1128" spans="9:9" ht="15" customHeight="1" x14ac:dyDescent="0.35">
      <c r="I1128" s="80"/>
    </row>
    <row r="1129" spans="9:9" ht="15" customHeight="1" x14ac:dyDescent="0.35">
      <c r="I1129" s="80"/>
    </row>
    <row r="1130" spans="9:9" ht="15" customHeight="1" x14ac:dyDescent="0.35">
      <c r="I1130" s="80"/>
    </row>
    <row r="1131" spans="9:9" ht="15" customHeight="1" x14ac:dyDescent="0.35">
      <c r="I1131" s="80"/>
    </row>
    <row r="1132" spans="9:9" ht="15" customHeight="1" x14ac:dyDescent="0.35">
      <c r="I1132" s="80"/>
    </row>
    <row r="1133" spans="9:9" ht="15" customHeight="1" x14ac:dyDescent="0.35">
      <c r="I1133" s="80"/>
    </row>
    <row r="1134" spans="9:9" ht="15" customHeight="1" x14ac:dyDescent="0.35">
      <c r="I1134" s="80"/>
    </row>
    <row r="1135" spans="9:9" ht="15" customHeight="1" x14ac:dyDescent="0.35">
      <c r="I1135" s="80"/>
    </row>
    <row r="1136" spans="9:9" ht="15" customHeight="1" x14ac:dyDescent="0.35">
      <c r="I1136" s="80"/>
    </row>
    <row r="1137" spans="9:9" ht="15" customHeight="1" x14ac:dyDescent="0.35">
      <c r="I1137" s="80"/>
    </row>
    <row r="1138" spans="9:9" ht="15" customHeight="1" x14ac:dyDescent="0.35">
      <c r="I1138" s="80"/>
    </row>
    <row r="1139" spans="9:9" ht="15" customHeight="1" x14ac:dyDescent="0.35">
      <c r="I1139" s="80"/>
    </row>
    <row r="1140" spans="9:9" ht="15" customHeight="1" x14ac:dyDescent="0.35">
      <c r="I1140" s="80"/>
    </row>
    <row r="1141" spans="9:9" ht="15" customHeight="1" x14ac:dyDescent="0.35">
      <c r="I1141" s="80"/>
    </row>
    <row r="1142" spans="9:9" ht="15" customHeight="1" x14ac:dyDescent="0.35">
      <c r="I1142" s="80"/>
    </row>
    <row r="1143" spans="9:9" ht="15" customHeight="1" x14ac:dyDescent="0.35">
      <c r="I1143" s="80"/>
    </row>
    <row r="1144" spans="9:9" ht="15" customHeight="1" x14ac:dyDescent="0.35">
      <c r="I1144" s="80"/>
    </row>
    <row r="1145" spans="9:9" ht="15" customHeight="1" x14ac:dyDescent="0.35">
      <c r="I1145" s="80"/>
    </row>
    <row r="1146" spans="9:9" ht="15" customHeight="1" x14ac:dyDescent="0.35">
      <c r="I1146" s="80"/>
    </row>
    <row r="1147" spans="9:9" ht="15" customHeight="1" x14ac:dyDescent="0.35">
      <c r="I1147" s="80"/>
    </row>
    <row r="1148" spans="9:9" ht="15" customHeight="1" x14ac:dyDescent="0.35">
      <c r="I1148" s="80"/>
    </row>
    <row r="1149" spans="9:9" ht="15" customHeight="1" x14ac:dyDescent="0.35">
      <c r="I1149" s="80"/>
    </row>
    <row r="1150" spans="9:9" ht="15" customHeight="1" x14ac:dyDescent="0.35">
      <c r="I1150" s="80"/>
    </row>
    <row r="1151" spans="9:9" ht="15" customHeight="1" x14ac:dyDescent="0.35">
      <c r="I1151" s="80"/>
    </row>
    <row r="1152" spans="9:9" ht="15" customHeight="1" x14ac:dyDescent="0.35">
      <c r="I1152" s="80"/>
    </row>
    <row r="1153" spans="9:9" ht="15" customHeight="1" x14ac:dyDescent="0.35">
      <c r="I1153" s="80"/>
    </row>
    <row r="1154" spans="9:9" ht="15" customHeight="1" x14ac:dyDescent="0.35">
      <c r="I1154" s="80"/>
    </row>
    <row r="1155" spans="9:9" ht="15" customHeight="1" x14ac:dyDescent="0.35">
      <c r="I1155" s="80"/>
    </row>
    <row r="1156" spans="9:9" ht="15" customHeight="1" x14ac:dyDescent="0.35">
      <c r="I1156" s="80"/>
    </row>
    <row r="1157" spans="9:9" ht="15" customHeight="1" x14ac:dyDescent="0.35">
      <c r="I1157" s="80"/>
    </row>
    <row r="1158" spans="9:9" ht="15" customHeight="1" x14ac:dyDescent="0.35">
      <c r="I1158" s="80"/>
    </row>
    <row r="1159" spans="9:9" ht="15" customHeight="1" x14ac:dyDescent="0.35">
      <c r="I1159" s="80"/>
    </row>
    <row r="1160" spans="9:9" ht="15" customHeight="1" x14ac:dyDescent="0.35">
      <c r="I1160" s="80"/>
    </row>
    <row r="1161" spans="9:9" ht="15" customHeight="1" x14ac:dyDescent="0.35">
      <c r="I1161" s="80"/>
    </row>
    <row r="1162" spans="9:9" ht="15" customHeight="1" x14ac:dyDescent="0.35">
      <c r="I1162" s="80"/>
    </row>
    <row r="1163" spans="9:9" ht="15" customHeight="1" x14ac:dyDescent="0.35">
      <c r="I1163" s="80"/>
    </row>
    <row r="1164" spans="9:9" ht="15" customHeight="1" x14ac:dyDescent="0.35">
      <c r="I1164" s="80"/>
    </row>
    <row r="1165" spans="9:9" ht="15" customHeight="1" x14ac:dyDescent="0.35">
      <c r="I1165" s="80"/>
    </row>
    <row r="1166" spans="9:9" ht="15" customHeight="1" x14ac:dyDescent="0.35">
      <c r="I1166" s="80"/>
    </row>
    <row r="1167" spans="9:9" ht="15" customHeight="1" x14ac:dyDescent="0.35">
      <c r="I1167" s="80"/>
    </row>
    <row r="1168" spans="9:9" ht="15" customHeight="1" x14ac:dyDescent="0.35">
      <c r="I1168" s="80"/>
    </row>
    <row r="1169" spans="9:9" ht="15" customHeight="1" x14ac:dyDescent="0.35">
      <c r="I1169" s="80"/>
    </row>
    <row r="1170" spans="9:9" ht="15" customHeight="1" x14ac:dyDescent="0.35">
      <c r="I1170" s="80"/>
    </row>
    <row r="1171" spans="9:9" ht="15" customHeight="1" x14ac:dyDescent="0.35">
      <c r="I1171" s="80"/>
    </row>
    <row r="1172" spans="9:9" ht="15" customHeight="1" x14ac:dyDescent="0.35">
      <c r="I1172" s="80"/>
    </row>
    <row r="1173" spans="9:9" ht="15" customHeight="1" x14ac:dyDescent="0.35">
      <c r="I1173" s="80"/>
    </row>
    <row r="1174" spans="9:9" ht="15" customHeight="1" x14ac:dyDescent="0.35">
      <c r="I1174" s="80"/>
    </row>
    <row r="1175" spans="9:9" ht="15" customHeight="1" x14ac:dyDescent="0.35">
      <c r="I1175" s="80"/>
    </row>
    <row r="1176" spans="9:9" ht="15" customHeight="1" x14ac:dyDescent="0.35">
      <c r="I1176" s="80"/>
    </row>
    <row r="1177" spans="9:9" ht="15" customHeight="1" x14ac:dyDescent="0.35">
      <c r="I1177" s="80"/>
    </row>
    <row r="1178" spans="9:9" ht="15" customHeight="1" x14ac:dyDescent="0.35">
      <c r="I1178" s="80"/>
    </row>
    <row r="1179" spans="9:9" ht="15" customHeight="1" x14ac:dyDescent="0.35">
      <c r="I1179" s="80"/>
    </row>
    <row r="1180" spans="9:9" ht="15" customHeight="1" x14ac:dyDescent="0.35">
      <c r="I1180" s="80"/>
    </row>
    <row r="1181" spans="9:9" ht="15" customHeight="1" x14ac:dyDescent="0.35">
      <c r="I1181" s="80"/>
    </row>
    <row r="1182" spans="9:9" ht="15" customHeight="1" x14ac:dyDescent="0.35">
      <c r="I1182" s="80"/>
    </row>
    <row r="1183" spans="9:9" ht="15" customHeight="1" x14ac:dyDescent="0.35">
      <c r="I1183" s="80"/>
    </row>
    <row r="1184" spans="9:9" ht="15" customHeight="1" x14ac:dyDescent="0.35">
      <c r="I1184" s="80"/>
    </row>
    <row r="1185" spans="9:9" ht="15" customHeight="1" x14ac:dyDescent="0.35">
      <c r="I1185" s="80"/>
    </row>
    <row r="1186" spans="9:9" ht="15" customHeight="1" x14ac:dyDescent="0.35">
      <c r="I1186" s="80"/>
    </row>
    <row r="1187" spans="9:9" ht="15" customHeight="1" x14ac:dyDescent="0.35">
      <c r="I1187" s="80"/>
    </row>
    <row r="1188" spans="9:9" ht="15" customHeight="1" x14ac:dyDescent="0.35">
      <c r="I1188" s="80"/>
    </row>
    <row r="1189" spans="9:9" ht="15" customHeight="1" x14ac:dyDescent="0.35">
      <c r="I1189" s="80"/>
    </row>
    <row r="1190" spans="9:9" ht="15" customHeight="1" x14ac:dyDescent="0.35">
      <c r="I1190" s="80"/>
    </row>
    <row r="1191" spans="9:9" ht="15" customHeight="1" x14ac:dyDescent="0.35">
      <c r="I1191" s="80"/>
    </row>
    <row r="1192" spans="9:9" ht="15" customHeight="1" x14ac:dyDescent="0.35">
      <c r="I1192" s="80"/>
    </row>
    <row r="1193" spans="9:9" ht="15" customHeight="1" x14ac:dyDescent="0.35">
      <c r="I1193" s="80"/>
    </row>
    <row r="1194" spans="9:9" ht="15" customHeight="1" x14ac:dyDescent="0.35">
      <c r="I1194" s="80"/>
    </row>
    <row r="1195" spans="9:9" ht="15" customHeight="1" x14ac:dyDescent="0.35">
      <c r="I1195" s="80"/>
    </row>
    <row r="1196" spans="9:9" ht="15" customHeight="1" x14ac:dyDescent="0.35">
      <c r="I1196" s="80"/>
    </row>
    <row r="1197" spans="9:9" ht="15" customHeight="1" x14ac:dyDescent="0.35">
      <c r="I1197" s="80"/>
    </row>
    <row r="1198" spans="9:9" ht="15" customHeight="1" x14ac:dyDescent="0.35">
      <c r="I1198" s="80"/>
    </row>
    <row r="1199" spans="9:9" ht="15" customHeight="1" x14ac:dyDescent="0.35">
      <c r="I1199" s="80"/>
    </row>
    <row r="1200" spans="9:9" ht="15" customHeight="1" x14ac:dyDescent="0.35">
      <c r="I1200" s="80"/>
    </row>
    <row r="1201" spans="9:9" ht="15" customHeight="1" x14ac:dyDescent="0.35">
      <c r="I1201" s="80"/>
    </row>
    <row r="1202" spans="9:9" ht="15" customHeight="1" x14ac:dyDescent="0.35">
      <c r="I1202" s="80"/>
    </row>
    <row r="1203" spans="9:9" ht="15" customHeight="1" x14ac:dyDescent="0.35">
      <c r="I1203" s="80"/>
    </row>
    <row r="1204" spans="9:9" ht="15" customHeight="1" x14ac:dyDescent="0.35">
      <c r="I1204" s="80"/>
    </row>
    <row r="1205" spans="9:9" ht="15" customHeight="1" x14ac:dyDescent="0.35">
      <c r="I1205" s="80"/>
    </row>
    <row r="1206" spans="9:9" ht="15" customHeight="1" x14ac:dyDescent="0.35">
      <c r="I1206" s="80"/>
    </row>
    <row r="1207" spans="9:9" ht="15" customHeight="1" x14ac:dyDescent="0.35">
      <c r="I1207" s="80"/>
    </row>
    <row r="1208" spans="9:9" ht="15" customHeight="1" x14ac:dyDescent="0.35">
      <c r="I1208" s="80"/>
    </row>
    <row r="1209" spans="9:9" ht="15" customHeight="1" x14ac:dyDescent="0.35">
      <c r="I1209" s="80"/>
    </row>
    <row r="1210" spans="9:9" ht="15" customHeight="1" x14ac:dyDescent="0.35">
      <c r="I1210" s="80"/>
    </row>
    <row r="1211" spans="9:9" ht="15" customHeight="1" x14ac:dyDescent="0.35">
      <c r="I1211" s="80"/>
    </row>
    <row r="1212" spans="9:9" ht="15" customHeight="1" x14ac:dyDescent="0.35">
      <c r="I1212" s="80"/>
    </row>
    <row r="1213" spans="9:9" ht="15" customHeight="1" x14ac:dyDescent="0.35">
      <c r="I1213" s="80"/>
    </row>
    <row r="1214" spans="9:9" ht="15" customHeight="1" x14ac:dyDescent="0.35">
      <c r="I1214" s="80"/>
    </row>
    <row r="1215" spans="9:9" ht="15" customHeight="1" x14ac:dyDescent="0.35">
      <c r="I1215" s="80"/>
    </row>
    <row r="1216" spans="9:9" ht="15" customHeight="1" x14ac:dyDescent="0.35">
      <c r="I1216" s="80"/>
    </row>
    <row r="1217" spans="9:9" ht="15" customHeight="1" x14ac:dyDescent="0.35">
      <c r="I1217" s="80"/>
    </row>
    <row r="1218" spans="9:9" ht="15" customHeight="1" x14ac:dyDescent="0.35">
      <c r="I1218" s="80"/>
    </row>
    <row r="1219" spans="9:9" ht="15" customHeight="1" x14ac:dyDescent="0.35">
      <c r="I1219" s="80"/>
    </row>
    <row r="1220" spans="9:9" ht="15" customHeight="1" x14ac:dyDescent="0.35">
      <c r="I1220" s="80"/>
    </row>
    <row r="1221" spans="9:9" ht="15" customHeight="1" x14ac:dyDescent="0.35">
      <c r="I1221" s="80"/>
    </row>
    <row r="1222" spans="9:9" ht="15" customHeight="1" x14ac:dyDescent="0.35">
      <c r="I1222" s="80"/>
    </row>
    <row r="1223" spans="9:9" ht="15" customHeight="1" x14ac:dyDescent="0.35">
      <c r="I1223" s="80"/>
    </row>
    <row r="1224" spans="9:9" ht="15" customHeight="1" x14ac:dyDescent="0.35">
      <c r="I1224" s="80"/>
    </row>
    <row r="1225" spans="9:9" ht="15" customHeight="1" x14ac:dyDescent="0.35">
      <c r="I1225" s="80"/>
    </row>
    <row r="1226" spans="9:9" ht="15" customHeight="1" x14ac:dyDescent="0.35">
      <c r="I1226" s="80"/>
    </row>
    <row r="1227" spans="9:9" ht="15" customHeight="1" x14ac:dyDescent="0.35">
      <c r="I1227" s="80"/>
    </row>
    <row r="1228" spans="9:9" ht="15" customHeight="1" x14ac:dyDescent="0.35">
      <c r="I1228" s="80"/>
    </row>
    <row r="1229" spans="9:9" ht="15" customHeight="1" x14ac:dyDescent="0.35">
      <c r="I1229" s="80"/>
    </row>
    <row r="1230" spans="9:9" ht="15" customHeight="1" x14ac:dyDescent="0.35">
      <c r="I1230" s="80"/>
    </row>
    <row r="1231" spans="9:9" ht="15" customHeight="1" x14ac:dyDescent="0.35">
      <c r="I1231" s="80"/>
    </row>
    <row r="1232" spans="9:9" ht="15" customHeight="1" x14ac:dyDescent="0.35">
      <c r="I1232" s="80"/>
    </row>
    <row r="1233" spans="9:9" ht="15" customHeight="1" x14ac:dyDescent="0.35">
      <c r="I1233" s="80"/>
    </row>
    <row r="1234" spans="9:9" ht="15" customHeight="1" x14ac:dyDescent="0.35">
      <c r="I1234" s="80"/>
    </row>
    <row r="1235" spans="9:9" ht="15" customHeight="1" x14ac:dyDescent="0.35">
      <c r="I1235" s="80"/>
    </row>
    <row r="1236" spans="9:9" ht="15" customHeight="1" x14ac:dyDescent="0.35">
      <c r="I1236" s="80"/>
    </row>
    <row r="1237" spans="9:9" ht="15" customHeight="1" x14ac:dyDescent="0.35">
      <c r="I1237" s="80"/>
    </row>
    <row r="1238" spans="9:9" ht="15" customHeight="1" x14ac:dyDescent="0.35">
      <c r="I1238" s="80"/>
    </row>
    <row r="1239" spans="9:9" ht="15" customHeight="1" x14ac:dyDescent="0.35">
      <c r="I1239" s="80"/>
    </row>
    <row r="1240" spans="9:9" ht="15" customHeight="1" x14ac:dyDescent="0.35">
      <c r="I1240" s="80"/>
    </row>
    <row r="1241" spans="9:9" ht="15" customHeight="1" x14ac:dyDescent="0.35">
      <c r="I1241" s="80"/>
    </row>
    <row r="1242" spans="9:9" ht="15" customHeight="1" x14ac:dyDescent="0.35">
      <c r="I1242" s="80"/>
    </row>
    <row r="1243" spans="9:9" ht="15" customHeight="1" x14ac:dyDescent="0.35">
      <c r="I1243" s="80"/>
    </row>
    <row r="1244" spans="9:9" ht="15" customHeight="1" x14ac:dyDescent="0.35">
      <c r="I1244" s="80"/>
    </row>
    <row r="1245" spans="9:9" ht="15" customHeight="1" x14ac:dyDescent="0.35">
      <c r="I1245" s="80"/>
    </row>
    <row r="1246" spans="9:9" ht="15" customHeight="1" x14ac:dyDescent="0.35">
      <c r="I1246" s="80"/>
    </row>
    <row r="1247" spans="9:9" ht="15" customHeight="1" x14ac:dyDescent="0.35">
      <c r="I1247" s="80"/>
    </row>
    <row r="1248" spans="9:9" ht="15" customHeight="1" x14ac:dyDescent="0.35">
      <c r="I1248" s="80"/>
    </row>
    <row r="1249" spans="9:9" ht="15" customHeight="1" x14ac:dyDescent="0.35">
      <c r="I1249" s="80"/>
    </row>
    <row r="1250" spans="9:9" ht="15" customHeight="1" x14ac:dyDescent="0.35">
      <c r="I1250" s="80"/>
    </row>
    <row r="1251" spans="9:9" ht="15" customHeight="1" x14ac:dyDescent="0.35">
      <c r="I1251" s="80"/>
    </row>
    <row r="1252" spans="9:9" ht="15" customHeight="1" x14ac:dyDescent="0.35">
      <c r="I1252" s="80"/>
    </row>
    <row r="1253" spans="9:9" ht="15" customHeight="1" x14ac:dyDescent="0.35">
      <c r="I1253" s="80"/>
    </row>
    <row r="1254" spans="9:9" ht="15" customHeight="1" x14ac:dyDescent="0.35">
      <c r="I1254" s="80"/>
    </row>
    <row r="1255" spans="9:9" ht="15" customHeight="1" x14ac:dyDescent="0.35">
      <c r="I1255" s="80"/>
    </row>
    <row r="1256" spans="9:9" ht="15" customHeight="1" x14ac:dyDescent="0.35">
      <c r="I1256" s="80"/>
    </row>
    <row r="1257" spans="9:9" ht="15" customHeight="1" x14ac:dyDescent="0.35">
      <c r="I1257" s="80"/>
    </row>
    <row r="1258" spans="9:9" ht="15" customHeight="1" x14ac:dyDescent="0.35">
      <c r="I1258" s="80"/>
    </row>
    <row r="1259" spans="9:9" ht="15" customHeight="1" x14ac:dyDescent="0.35">
      <c r="I1259" s="80"/>
    </row>
    <row r="1260" spans="9:9" ht="15" customHeight="1" x14ac:dyDescent="0.35">
      <c r="I1260" s="80"/>
    </row>
    <row r="1261" spans="9:9" ht="15" customHeight="1" x14ac:dyDescent="0.35">
      <c r="I1261" s="80"/>
    </row>
    <row r="1262" spans="9:9" ht="15" customHeight="1" x14ac:dyDescent="0.35">
      <c r="I1262" s="80"/>
    </row>
    <row r="1263" spans="9:9" ht="15" customHeight="1" x14ac:dyDescent="0.35">
      <c r="I1263" s="80"/>
    </row>
    <row r="1264" spans="9:9" ht="15" customHeight="1" x14ac:dyDescent="0.35">
      <c r="I1264" s="80"/>
    </row>
    <row r="1265" spans="9:9" ht="15" customHeight="1" x14ac:dyDescent="0.35">
      <c r="I1265" s="80"/>
    </row>
    <row r="1266" spans="9:9" ht="15" customHeight="1" x14ac:dyDescent="0.35">
      <c r="I1266" s="80"/>
    </row>
    <row r="1267" spans="9:9" ht="15" customHeight="1" x14ac:dyDescent="0.35">
      <c r="I1267" s="80"/>
    </row>
    <row r="1268" spans="9:9" ht="15" customHeight="1" x14ac:dyDescent="0.35">
      <c r="I1268" s="80"/>
    </row>
    <row r="1269" spans="9:9" ht="15" customHeight="1" x14ac:dyDescent="0.35">
      <c r="I1269" s="80"/>
    </row>
    <row r="1270" spans="9:9" ht="15" customHeight="1" x14ac:dyDescent="0.35">
      <c r="I1270" s="80"/>
    </row>
    <row r="1271" spans="9:9" ht="15" customHeight="1" x14ac:dyDescent="0.35">
      <c r="I1271" s="80"/>
    </row>
    <row r="1272" spans="9:9" ht="15" customHeight="1" x14ac:dyDescent="0.35">
      <c r="I1272" s="80"/>
    </row>
    <row r="1273" spans="9:9" ht="15" customHeight="1" x14ac:dyDescent="0.35">
      <c r="I1273" s="80"/>
    </row>
    <row r="1274" spans="9:9" ht="15" customHeight="1" x14ac:dyDescent="0.35">
      <c r="I1274" s="80"/>
    </row>
    <row r="1275" spans="9:9" ht="15" customHeight="1" x14ac:dyDescent="0.35">
      <c r="I1275" s="80"/>
    </row>
    <row r="1276" spans="9:9" ht="15" customHeight="1" x14ac:dyDescent="0.35">
      <c r="I1276" s="80"/>
    </row>
    <row r="1277" spans="9:9" ht="15" customHeight="1" x14ac:dyDescent="0.35">
      <c r="I1277" s="80"/>
    </row>
    <row r="1278" spans="9:9" ht="15" customHeight="1" x14ac:dyDescent="0.35">
      <c r="I1278" s="80"/>
    </row>
    <row r="1279" spans="9:9" ht="15" customHeight="1" x14ac:dyDescent="0.35">
      <c r="I1279" s="80"/>
    </row>
    <row r="1280" spans="9:9" ht="15" customHeight="1" x14ac:dyDescent="0.35">
      <c r="I1280" s="80"/>
    </row>
    <row r="1281" spans="9:9" ht="15" customHeight="1" x14ac:dyDescent="0.35">
      <c r="I1281" s="80"/>
    </row>
    <row r="1282" spans="9:9" ht="15" customHeight="1" x14ac:dyDescent="0.35">
      <c r="I1282" s="80"/>
    </row>
    <row r="1283" spans="9:9" ht="15" customHeight="1" x14ac:dyDescent="0.35">
      <c r="I1283" s="80"/>
    </row>
    <row r="1284" spans="9:9" ht="15" customHeight="1" x14ac:dyDescent="0.35">
      <c r="I1284" s="80"/>
    </row>
    <row r="1285" spans="9:9" ht="15" customHeight="1" x14ac:dyDescent="0.35">
      <c r="I1285" s="80"/>
    </row>
    <row r="1286" spans="9:9" ht="15" customHeight="1" x14ac:dyDescent="0.35">
      <c r="I1286" s="80"/>
    </row>
    <row r="1287" spans="9:9" ht="15" customHeight="1" x14ac:dyDescent="0.35">
      <c r="I1287" s="80"/>
    </row>
    <row r="1288" spans="9:9" ht="15" customHeight="1" x14ac:dyDescent="0.35">
      <c r="I1288" s="80"/>
    </row>
    <row r="1289" spans="9:9" ht="15" customHeight="1" x14ac:dyDescent="0.35">
      <c r="I1289" s="80"/>
    </row>
    <row r="1290" spans="9:9" ht="15" customHeight="1" x14ac:dyDescent="0.35">
      <c r="I1290" s="80"/>
    </row>
    <row r="1291" spans="9:9" ht="15" customHeight="1" x14ac:dyDescent="0.35">
      <c r="I1291" s="80"/>
    </row>
    <row r="1292" spans="9:9" ht="15" customHeight="1" x14ac:dyDescent="0.35">
      <c r="I1292" s="80"/>
    </row>
    <row r="1293" spans="9:9" ht="15" customHeight="1" x14ac:dyDescent="0.35">
      <c r="I1293" s="80"/>
    </row>
    <row r="1294" spans="9:9" ht="15" customHeight="1" x14ac:dyDescent="0.35">
      <c r="I1294" s="80"/>
    </row>
    <row r="1295" spans="9:9" ht="15" customHeight="1" x14ac:dyDescent="0.35">
      <c r="I1295" s="80"/>
    </row>
    <row r="1296" spans="9:9" ht="15" customHeight="1" x14ac:dyDescent="0.35">
      <c r="I1296" s="80"/>
    </row>
    <row r="1297" spans="9:9" ht="15" customHeight="1" x14ac:dyDescent="0.35">
      <c r="I1297" s="80"/>
    </row>
    <row r="1298" spans="9:9" ht="15" customHeight="1" x14ac:dyDescent="0.35">
      <c r="I1298" s="80"/>
    </row>
    <row r="1299" spans="9:9" ht="15" customHeight="1" x14ac:dyDescent="0.35">
      <c r="I1299" s="80"/>
    </row>
    <row r="1300" spans="9:9" ht="15" customHeight="1" x14ac:dyDescent="0.35">
      <c r="I1300" s="80"/>
    </row>
    <row r="1301" spans="9:9" ht="15" customHeight="1" x14ac:dyDescent="0.35">
      <c r="I1301" s="80"/>
    </row>
    <row r="1302" spans="9:9" ht="15" customHeight="1" x14ac:dyDescent="0.35">
      <c r="I1302" s="80"/>
    </row>
    <row r="1303" spans="9:9" ht="15" customHeight="1" x14ac:dyDescent="0.35">
      <c r="I1303" s="80"/>
    </row>
    <row r="1304" spans="9:9" ht="15" customHeight="1" x14ac:dyDescent="0.35">
      <c r="I1304" s="80"/>
    </row>
    <row r="1305" spans="9:9" ht="15" customHeight="1" x14ac:dyDescent="0.35">
      <c r="I1305" s="80"/>
    </row>
    <row r="1306" spans="9:9" ht="15" customHeight="1" x14ac:dyDescent="0.35">
      <c r="I1306" s="80"/>
    </row>
    <row r="1307" spans="9:9" ht="15" customHeight="1" x14ac:dyDescent="0.35">
      <c r="I1307" s="80"/>
    </row>
    <row r="1308" spans="9:9" ht="15" customHeight="1" x14ac:dyDescent="0.35">
      <c r="I1308" s="80"/>
    </row>
    <row r="1309" spans="9:9" ht="15" customHeight="1" x14ac:dyDescent="0.35">
      <c r="I1309" s="80"/>
    </row>
    <row r="1310" spans="9:9" ht="15" customHeight="1" x14ac:dyDescent="0.35">
      <c r="I1310" s="80"/>
    </row>
    <row r="1311" spans="9:9" ht="15" customHeight="1" x14ac:dyDescent="0.35">
      <c r="I1311" s="80"/>
    </row>
    <row r="1312" spans="9:9" ht="15" customHeight="1" x14ac:dyDescent="0.35">
      <c r="I1312" s="80"/>
    </row>
    <row r="1313" spans="9:9" ht="15" customHeight="1" x14ac:dyDescent="0.35">
      <c r="I1313" s="80"/>
    </row>
    <row r="1314" spans="9:9" ht="15" customHeight="1" x14ac:dyDescent="0.35">
      <c r="I1314" s="80"/>
    </row>
    <row r="1315" spans="9:9" ht="15" customHeight="1" x14ac:dyDescent="0.35">
      <c r="I1315" s="80"/>
    </row>
    <row r="1316" spans="9:9" ht="15" customHeight="1" x14ac:dyDescent="0.35">
      <c r="I1316" s="80"/>
    </row>
    <row r="1317" spans="9:9" ht="15" customHeight="1" x14ac:dyDescent="0.35">
      <c r="I1317" s="80"/>
    </row>
    <row r="1318" spans="9:9" ht="15" customHeight="1" x14ac:dyDescent="0.35">
      <c r="I1318" s="80"/>
    </row>
    <row r="1319" spans="9:9" ht="15" customHeight="1" x14ac:dyDescent="0.35">
      <c r="I1319" s="80"/>
    </row>
    <row r="1320" spans="9:9" ht="15" customHeight="1" x14ac:dyDescent="0.35">
      <c r="I1320" s="80"/>
    </row>
    <row r="1321" spans="9:9" ht="15" customHeight="1" x14ac:dyDescent="0.35">
      <c r="I1321" s="80"/>
    </row>
    <row r="1322" spans="9:9" ht="15" customHeight="1" x14ac:dyDescent="0.35">
      <c r="I1322" s="80"/>
    </row>
    <row r="1323" spans="9:9" ht="15" customHeight="1" x14ac:dyDescent="0.35">
      <c r="I1323" s="80"/>
    </row>
    <row r="1324" spans="9:9" ht="15" customHeight="1" x14ac:dyDescent="0.35">
      <c r="I1324" s="80"/>
    </row>
    <row r="1325" spans="9:9" ht="15" customHeight="1" x14ac:dyDescent="0.35">
      <c r="I1325" s="80"/>
    </row>
    <row r="1326" spans="9:9" ht="15" customHeight="1" x14ac:dyDescent="0.35">
      <c r="I1326" s="80"/>
    </row>
    <row r="1327" spans="9:9" ht="15" customHeight="1" x14ac:dyDescent="0.35">
      <c r="I1327" s="80"/>
    </row>
    <row r="1328" spans="9:9" ht="15" customHeight="1" x14ac:dyDescent="0.35">
      <c r="I1328" s="80"/>
    </row>
    <row r="1329" spans="9:9" ht="15" customHeight="1" x14ac:dyDescent="0.35">
      <c r="I1329" s="80"/>
    </row>
    <row r="1330" spans="9:9" ht="15" customHeight="1" x14ac:dyDescent="0.35">
      <c r="I1330" s="80"/>
    </row>
    <row r="1331" spans="9:9" ht="15" customHeight="1" x14ac:dyDescent="0.35">
      <c r="I1331" s="80"/>
    </row>
    <row r="1332" spans="9:9" ht="15" customHeight="1" x14ac:dyDescent="0.35">
      <c r="I1332" s="80"/>
    </row>
    <row r="1333" spans="9:9" ht="15" customHeight="1" x14ac:dyDescent="0.35">
      <c r="I1333" s="80"/>
    </row>
    <row r="1334" spans="9:9" ht="15" customHeight="1" x14ac:dyDescent="0.35">
      <c r="I1334" s="80"/>
    </row>
    <row r="1335" spans="9:9" ht="15" customHeight="1" x14ac:dyDescent="0.35">
      <c r="I1335" s="80"/>
    </row>
    <row r="1336" spans="9:9" ht="15" customHeight="1" x14ac:dyDescent="0.35">
      <c r="I1336" s="80"/>
    </row>
    <row r="1337" spans="9:9" ht="15" customHeight="1" x14ac:dyDescent="0.35">
      <c r="I1337" s="80"/>
    </row>
    <row r="1338" spans="9:9" ht="15" customHeight="1" x14ac:dyDescent="0.35">
      <c r="I1338" s="80"/>
    </row>
    <row r="1339" spans="9:9" ht="15" customHeight="1" x14ac:dyDescent="0.35">
      <c r="I1339" s="80"/>
    </row>
    <row r="1340" spans="9:9" ht="15" customHeight="1" x14ac:dyDescent="0.35">
      <c r="I1340" s="80"/>
    </row>
    <row r="1341" spans="9:9" ht="15" customHeight="1" x14ac:dyDescent="0.35">
      <c r="I1341" s="80"/>
    </row>
    <row r="1342" spans="9:9" ht="15" customHeight="1" x14ac:dyDescent="0.35">
      <c r="I1342" s="80"/>
    </row>
    <row r="1343" spans="9:9" ht="15" customHeight="1" x14ac:dyDescent="0.35">
      <c r="I1343" s="80"/>
    </row>
    <row r="1344" spans="9:9" ht="15" customHeight="1" x14ac:dyDescent="0.35">
      <c r="I1344" s="80"/>
    </row>
    <row r="1345" spans="9:9" ht="15" customHeight="1" x14ac:dyDescent="0.35">
      <c r="I1345" s="80"/>
    </row>
    <row r="1346" spans="9:9" ht="15" customHeight="1" x14ac:dyDescent="0.35">
      <c r="I1346" s="80"/>
    </row>
    <row r="1347" spans="9:9" ht="15" customHeight="1" x14ac:dyDescent="0.35">
      <c r="I1347" s="80"/>
    </row>
    <row r="1348" spans="9:9" ht="15" customHeight="1" x14ac:dyDescent="0.35">
      <c r="I1348" s="80"/>
    </row>
    <row r="1349" spans="9:9" ht="15" customHeight="1" x14ac:dyDescent="0.35">
      <c r="I1349" s="80"/>
    </row>
    <row r="1350" spans="9:9" ht="15" customHeight="1" x14ac:dyDescent="0.35">
      <c r="I1350" s="80"/>
    </row>
    <row r="1351" spans="9:9" ht="15" customHeight="1" x14ac:dyDescent="0.35">
      <c r="I1351" s="80"/>
    </row>
    <row r="1352" spans="9:9" ht="15" customHeight="1" x14ac:dyDescent="0.35">
      <c r="I1352" s="80"/>
    </row>
    <row r="1353" spans="9:9" ht="15" customHeight="1" x14ac:dyDescent="0.35">
      <c r="I1353" s="80"/>
    </row>
    <row r="1354" spans="9:9" ht="15" customHeight="1" x14ac:dyDescent="0.35">
      <c r="I1354" s="80"/>
    </row>
    <row r="1355" spans="9:9" ht="15" customHeight="1" x14ac:dyDescent="0.35">
      <c r="I1355" s="80"/>
    </row>
    <row r="1356" spans="9:9" ht="15" customHeight="1" x14ac:dyDescent="0.35">
      <c r="I1356" s="80"/>
    </row>
    <row r="1357" spans="9:9" ht="15" customHeight="1" x14ac:dyDescent="0.35">
      <c r="I1357" s="80"/>
    </row>
    <row r="1358" spans="9:9" ht="15" customHeight="1" x14ac:dyDescent="0.35">
      <c r="I1358" s="80"/>
    </row>
    <row r="1359" spans="9:9" ht="15" customHeight="1" x14ac:dyDescent="0.35">
      <c r="I1359" s="80"/>
    </row>
    <row r="1360" spans="9:9" ht="15" customHeight="1" x14ac:dyDescent="0.35">
      <c r="I1360" s="80"/>
    </row>
    <row r="1361" spans="9:9" ht="15" customHeight="1" x14ac:dyDescent="0.35">
      <c r="I1361" s="80"/>
    </row>
    <row r="1362" spans="9:9" ht="15" customHeight="1" x14ac:dyDescent="0.35">
      <c r="I1362" s="80"/>
    </row>
    <row r="1363" spans="9:9" ht="15" customHeight="1" x14ac:dyDescent="0.35">
      <c r="I1363" s="80"/>
    </row>
    <row r="1364" spans="9:9" ht="15" customHeight="1" x14ac:dyDescent="0.35">
      <c r="I1364" s="80"/>
    </row>
    <row r="1365" spans="9:9" ht="15" customHeight="1" x14ac:dyDescent="0.35">
      <c r="I1365" s="80"/>
    </row>
    <row r="1366" spans="9:9" ht="15" customHeight="1" x14ac:dyDescent="0.35">
      <c r="I1366" s="80"/>
    </row>
    <row r="1367" spans="9:9" ht="15" customHeight="1" x14ac:dyDescent="0.35">
      <c r="I1367" s="80"/>
    </row>
    <row r="1368" spans="9:9" ht="15" customHeight="1" x14ac:dyDescent="0.35">
      <c r="I1368" s="80"/>
    </row>
    <row r="1369" spans="9:9" ht="15" customHeight="1" x14ac:dyDescent="0.35">
      <c r="I1369" s="80"/>
    </row>
    <row r="1370" spans="9:9" ht="15" customHeight="1" x14ac:dyDescent="0.35">
      <c r="I1370" s="80"/>
    </row>
    <row r="1371" spans="9:9" ht="15" customHeight="1" x14ac:dyDescent="0.35">
      <c r="I1371" s="80"/>
    </row>
    <row r="1372" spans="9:9" ht="15" customHeight="1" x14ac:dyDescent="0.35">
      <c r="I1372" s="80"/>
    </row>
    <row r="1373" spans="9:9" ht="15" customHeight="1" x14ac:dyDescent="0.35">
      <c r="I1373" s="80"/>
    </row>
    <row r="1374" spans="9:9" ht="15" customHeight="1" x14ac:dyDescent="0.35">
      <c r="I1374" s="80"/>
    </row>
    <row r="1375" spans="9:9" ht="15" customHeight="1" x14ac:dyDescent="0.35">
      <c r="I1375" s="80"/>
    </row>
    <row r="1376" spans="9:9" ht="15" customHeight="1" x14ac:dyDescent="0.35">
      <c r="I1376" s="80"/>
    </row>
    <row r="1377" spans="9:9" ht="15" customHeight="1" x14ac:dyDescent="0.35">
      <c r="I1377" s="80"/>
    </row>
    <row r="1378" spans="9:9" ht="15" customHeight="1" x14ac:dyDescent="0.35">
      <c r="I1378" s="80"/>
    </row>
    <row r="1379" spans="9:9" ht="15" customHeight="1" x14ac:dyDescent="0.35">
      <c r="I1379" s="80"/>
    </row>
    <row r="1380" spans="9:9" ht="15" customHeight="1" x14ac:dyDescent="0.35">
      <c r="I1380" s="80"/>
    </row>
    <row r="1381" spans="9:9" ht="15" customHeight="1" x14ac:dyDescent="0.35">
      <c r="I1381" s="80"/>
    </row>
    <row r="1382" spans="9:9" ht="15" customHeight="1" x14ac:dyDescent="0.35">
      <c r="I1382" s="80"/>
    </row>
    <row r="1383" spans="9:9" ht="15" customHeight="1" x14ac:dyDescent="0.35">
      <c r="I1383" s="80"/>
    </row>
    <row r="1384" spans="9:9" ht="15" customHeight="1" x14ac:dyDescent="0.35">
      <c r="I1384" s="80"/>
    </row>
    <row r="1385" spans="9:9" ht="15" customHeight="1" x14ac:dyDescent="0.35">
      <c r="I1385" s="80"/>
    </row>
    <row r="1386" spans="9:9" ht="15" customHeight="1" x14ac:dyDescent="0.35">
      <c r="I1386" s="80"/>
    </row>
    <row r="1387" spans="9:9" ht="15" customHeight="1" x14ac:dyDescent="0.35">
      <c r="I1387" s="80"/>
    </row>
    <row r="1388" spans="9:9" ht="15" customHeight="1" x14ac:dyDescent="0.35">
      <c r="I1388" s="80"/>
    </row>
    <row r="1389" spans="9:9" ht="15" customHeight="1" x14ac:dyDescent="0.35">
      <c r="I1389" s="80"/>
    </row>
    <row r="1390" spans="9:9" ht="15" customHeight="1" x14ac:dyDescent="0.35">
      <c r="I1390" s="80"/>
    </row>
    <row r="1391" spans="9:9" ht="15" customHeight="1" x14ac:dyDescent="0.35">
      <c r="I1391" s="80"/>
    </row>
    <row r="1392" spans="9:9" ht="15" customHeight="1" x14ac:dyDescent="0.35">
      <c r="I1392" s="80"/>
    </row>
    <row r="1393" spans="9:9" ht="15" customHeight="1" x14ac:dyDescent="0.35">
      <c r="I1393" s="80"/>
    </row>
    <row r="1394" spans="9:9" ht="15" customHeight="1" x14ac:dyDescent="0.35">
      <c r="I1394" s="80"/>
    </row>
    <row r="1395" spans="9:9" ht="15" customHeight="1" x14ac:dyDescent="0.35">
      <c r="I1395" s="80"/>
    </row>
    <row r="1396" spans="9:9" ht="15" customHeight="1" x14ac:dyDescent="0.35">
      <c r="I1396" s="80"/>
    </row>
    <row r="1397" spans="9:9" ht="15" customHeight="1" x14ac:dyDescent="0.35">
      <c r="I1397" s="80"/>
    </row>
    <row r="1398" spans="9:9" ht="15" customHeight="1" x14ac:dyDescent="0.35">
      <c r="I1398" s="80"/>
    </row>
    <row r="1399" spans="9:9" ht="15" customHeight="1" x14ac:dyDescent="0.35">
      <c r="I1399" s="80"/>
    </row>
    <row r="1400" spans="9:9" ht="15" customHeight="1" x14ac:dyDescent="0.35">
      <c r="I1400" s="80"/>
    </row>
    <row r="1401" spans="9:9" ht="15" customHeight="1" x14ac:dyDescent="0.35">
      <c r="I1401" s="80"/>
    </row>
    <row r="1402" spans="9:9" ht="15" customHeight="1" x14ac:dyDescent="0.35">
      <c r="I1402" s="80"/>
    </row>
    <row r="1403" spans="9:9" ht="15" customHeight="1" x14ac:dyDescent="0.35">
      <c r="I1403" s="80"/>
    </row>
    <row r="1404" spans="9:9" ht="15" customHeight="1" x14ac:dyDescent="0.35">
      <c r="I1404" s="80"/>
    </row>
    <row r="1405" spans="9:9" ht="15" customHeight="1" x14ac:dyDescent="0.35">
      <c r="I1405" s="80"/>
    </row>
    <row r="1406" spans="9:9" ht="15" customHeight="1" x14ac:dyDescent="0.35">
      <c r="I1406" s="80"/>
    </row>
    <row r="1407" spans="9:9" ht="15" customHeight="1" x14ac:dyDescent="0.35">
      <c r="I1407" s="80"/>
    </row>
    <row r="1408" spans="9:9" ht="15" customHeight="1" x14ac:dyDescent="0.35">
      <c r="I1408" s="80"/>
    </row>
    <row r="1409" spans="9:9" ht="15" customHeight="1" x14ac:dyDescent="0.35">
      <c r="I1409" s="80"/>
    </row>
    <row r="1410" spans="9:9" ht="15" customHeight="1" x14ac:dyDescent="0.35">
      <c r="I1410" s="80"/>
    </row>
    <row r="1411" spans="9:9" ht="15" customHeight="1" x14ac:dyDescent="0.35">
      <c r="I1411" s="80"/>
    </row>
    <row r="1412" spans="9:9" ht="15" customHeight="1" x14ac:dyDescent="0.35">
      <c r="I1412" s="80"/>
    </row>
    <row r="1413" spans="9:9" ht="15" customHeight="1" x14ac:dyDescent="0.35">
      <c r="I1413" s="80"/>
    </row>
    <row r="1414" spans="9:9" ht="15" customHeight="1" x14ac:dyDescent="0.35">
      <c r="I1414" s="80"/>
    </row>
    <row r="1415" spans="9:9" ht="15" customHeight="1" x14ac:dyDescent="0.35">
      <c r="I1415" s="80"/>
    </row>
    <row r="1416" spans="9:9" ht="15" customHeight="1" x14ac:dyDescent="0.35">
      <c r="I1416" s="80"/>
    </row>
    <row r="1417" spans="9:9" ht="15" customHeight="1" x14ac:dyDescent="0.35">
      <c r="I1417" s="80"/>
    </row>
    <row r="1418" spans="9:9" ht="15" customHeight="1" x14ac:dyDescent="0.35">
      <c r="I1418" s="80"/>
    </row>
    <row r="1419" spans="9:9" ht="15" customHeight="1" x14ac:dyDescent="0.35">
      <c r="I1419" s="80"/>
    </row>
    <row r="1420" spans="9:9" ht="15" customHeight="1" x14ac:dyDescent="0.35">
      <c r="I1420" s="80"/>
    </row>
    <row r="1421" spans="9:9" ht="15" customHeight="1" x14ac:dyDescent="0.35">
      <c r="I1421" s="80"/>
    </row>
    <row r="1422" spans="9:9" ht="15" customHeight="1" x14ac:dyDescent="0.35">
      <c r="I1422" s="80"/>
    </row>
    <row r="1423" spans="9:9" ht="15" customHeight="1" x14ac:dyDescent="0.35">
      <c r="I1423" s="80"/>
    </row>
    <row r="1424" spans="9:9" ht="15" customHeight="1" x14ac:dyDescent="0.35">
      <c r="I1424" s="80"/>
    </row>
    <row r="1425" spans="9:9" ht="15" customHeight="1" x14ac:dyDescent="0.35">
      <c r="I1425" s="80"/>
    </row>
    <row r="1426" spans="9:9" ht="15" customHeight="1" x14ac:dyDescent="0.35">
      <c r="I1426" s="80"/>
    </row>
    <row r="1427" spans="9:9" ht="15" customHeight="1" x14ac:dyDescent="0.35">
      <c r="I1427" s="80"/>
    </row>
    <row r="1428" spans="9:9" ht="15" customHeight="1" x14ac:dyDescent="0.35">
      <c r="I1428" s="80"/>
    </row>
    <row r="1429" spans="9:9" ht="15" customHeight="1" x14ac:dyDescent="0.35">
      <c r="I1429" s="80"/>
    </row>
    <row r="1430" spans="9:9" ht="15" customHeight="1" x14ac:dyDescent="0.35">
      <c r="I1430" s="80"/>
    </row>
    <row r="1431" spans="9:9" ht="15" customHeight="1" x14ac:dyDescent="0.35">
      <c r="I1431" s="80"/>
    </row>
    <row r="1432" spans="9:9" ht="15" customHeight="1" x14ac:dyDescent="0.35">
      <c r="I1432" s="80"/>
    </row>
    <row r="1433" spans="9:9" ht="15" customHeight="1" x14ac:dyDescent="0.35">
      <c r="I1433" s="80"/>
    </row>
    <row r="1434" spans="9:9" ht="15" customHeight="1" x14ac:dyDescent="0.35">
      <c r="I1434" s="80"/>
    </row>
    <row r="1435" spans="9:9" ht="15" customHeight="1" x14ac:dyDescent="0.35">
      <c r="I1435" s="80"/>
    </row>
    <row r="1436" spans="9:9" ht="15" customHeight="1" x14ac:dyDescent="0.35">
      <c r="I1436" s="80"/>
    </row>
    <row r="1437" spans="9:9" ht="15" customHeight="1" x14ac:dyDescent="0.35">
      <c r="I1437" s="80"/>
    </row>
    <row r="1438" spans="9:9" ht="15" customHeight="1" x14ac:dyDescent="0.35">
      <c r="I1438" s="80"/>
    </row>
    <row r="1439" spans="9:9" ht="15" customHeight="1" x14ac:dyDescent="0.35">
      <c r="I1439" s="80"/>
    </row>
    <row r="1440" spans="9:9" ht="15" customHeight="1" x14ac:dyDescent="0.35">
      <c r="I1440" s="80"/>
    </row>
    <row r="1441" spans="9:9" ht="15" customHeight="1" x14ac:dyDescent="0.35">
      <c r="I1441" s="80"/>
    </row>
    <row r="1442" spans="9:9" ht="15" customHeight="1" x14ac:dyDescent="0.35">
      <c r="I1442" s="80"/>
    </row>
    <row r="1443" spans="9:9" ht="15" customHeight="1" x14ac:dyDescent="0.35">
      <c r="I1443" s="80"/>
    </row>
    <row r="1444" spans="9:9" ht="15" customHeight="1" x14ac:dyDescent="0.35">
      <c r="I1444" s="80"/>
    </row>
    <row r="1445" spans="9:9" ht="15" customHeight="1" x14ac:dyDescent="0.35">
      <c r="I1445" s="80"/>
    </row>
    <row r="1446" spans="9:9" ht="15" customHeight="1" x14ac:dyDescent="0.35">
      <c r="I1446" s="80"/>
    </row>
    <row r="1447" spans="9:9" ht="15" customHeight="1" x14ac:dyDescent="0.35">
      <c r="I1447" s="80"/>
    </row>
    <row r="1448" spans="9:9" ht="15" customHeight="1" x14ac:dyDescent="0.35">
      <c r="I1448" s="80"/>
    </row>
    <row r="1449" spans="9:9" ht="15" customHeight="1" x14ac:dyDescent="0.35">
      <c r="I1449" s="80"/>
    </row>
    <row r="1450" spans="9:9" ht="15" customHeight="1" x14ac:dyDescent="0.35">
      <c r="I1450" s="80"/>
    </row>
    <row r="1451" spans="9:9" ht="15" customHeight="1" x14ac:dyDescent="0.35">
      <c r="I1451" s="80"/>
    </row>
    <row r="1452" spans="9:9" ht="15" customHeight="1" x14ac:dyDescent="0.35">
      <c r="I1452" s="80"/>
    </row>
    <row r="1453" spans="9:9" ht="15" customHeight="1" x14ac:dyDescent="0.35">
      <c r="I1453" s="80"/>
    </row>
    <row r="1454" spans="9:9" ht="15" customHeight="1" x14ac:dyDescent="0.35">
      <c r="I1454" s="80"/>
    </row>
    <row r="1455" spans="9:9" ht="15" customHeight="1" x14ac:dyDescent="0.35">
      <c r="I1455" s="80"/>
    </row>
    <row r="1456" spans="9:9" ht="15" customHeight="1" x14ac:dyDescent="0.35">
      <c r="I1456" s="80"/>
    </row>
    <row r="1457" spans="9:9" ht="15" customHeight="1" x14ac:dyDescent="0.35">
      <c r="I1457" s="80"/>
    </row>
    <row r="1458" spans="9:9" ht="15" customHeight="1" x14ac:dyDescent="0.35">
      <c r="I1458" s="80"/>
    </row>
    <row r="1459" spans="9:9" ht="15" customHeight="1" x14ac:dyDescent="0.35">
      <c r="I1459" s="80"/>
    </row>
    <row r="1460" spans="9:9" ht="15" customHeight="1" x14ac:dyDescent="0.35">
      <c r="I1460" s="80"/>
    </row>
    <row r="1461" spans="9:9" ht="15" customHeight="1" x14ac:dyDescent="0.35">
      <c r="I1461" s="80"/>
    </row>
    <row r="1462" spans="9:9" ht="15" customHeight="1" x14ac:dyDescent="0.35">
      <c r="I1462" s="80"/>
    </row>
    <row r="1463" spans="9:9" ht="15" customHeight="1" x14ac:dyDescent="0.35">
      <c r="I1463" s="80"/>
    </row>
    <row r="1464" spans="9:9" ht="15" customHeight="1" x14ac:dyDescent="0.35">
      <c r="I1464" s="80"/>
    </row>
    <row r="1465" spans="9:9" ht="15" customHeight="1" x14ac:dyDescent="0.35">
      <c r="I1465" s="80"/>
    </row>
    <row r="1466" spans="9:9" ht="15" customHeight="1" x14ac:dyDescent="0.35">
      <c r="I1466" s="80"/>
    </row>
    <row r="1467" spans="9:9" ht="15" customHeight="1" x14ac:dyDescent="0.35">
      <c r="I1467" s="80"/>
    </row>
    <row r="1468" spans="9:9" ht="15" customHeight="1" x14ac:dyDescent="0.35">
      <c r="I1468" s="80"/>
    </row>
    <row r="1469" spans="9:9" ht="15" customHeight="1" x14ac:dyDescent="0.35">
      <c r="I1469" s="80"/>
    </row>
    <row r="1470" spans="9:9" ht="15" customHeight="1" x14ac:dyDescent="0.35">
      <c r="I1470" s="80"/>
    </row>
    <row r="1471" spans="9:9" ht="15" customHeight="1" x14ac:dyDescent="0.35">
      <c r="I1471" s="80"/>
    </row>
    <row r="1472" spans="9:9" ht="15" customHeight="1" x14ac:dyDescent="0.35">
      <c r="I1472" s="80"/>
    </row>
    <row r="1473" spans="9:9" ht="15" customHeight="1" x14ac:dyDescent="0.35">
      <c r="I1473" s="80"/>
    </row>
    <row r="1474" spans="9:9" ht="15" customHeight="1" x14ac:dyDescent="0.35">
      <c r="I1474" s="80"/>
    </row>
    <row r="1475" spans="9:9" ht="15" customHeight="1" x14ac:dyDescent="0.35">
      <c r="I1475" s="80"/>
    </row>
    <row r="1476" spans="9:9" ht="15" customHeight="1" x14ac:dyDescent="0.35">
      <c r="I1476" s="80"/>
    </row>
    <row r="1477" spans="9:9" ht="15" customHeight="1" x14ac:dyDescent="0.35">
      <c r="I1477" s="80"/>
    </row>
    <row r="1478" spans="9:9" ht="15" customHeight="1" x14ac:dyDescent="0.35">
      <c r="I1478" s="80"/>
    </row>
    <row r="1479" spans="9:9" ht="15" customHeight="1" x14ac:dyDescent="0.35">
      <c r="I1479" s="80"/>
    </row>
    <row r="1480" spans="9:9" ht="15" customHeight="1" x14ac:dyDescent="0.35">
      <c r="I1480" s="80"/>
    </row>
    <row r="1481" spans="9:9" ht="15" customHeight="1" x14ac:dyDescent="0.35">
      <c r="I1481" s="80"/>
    </row>
    <row r="1482" spans="9:9" ht="15" customHeight="1" x14ac:dyDescent="0.35">
      <c r="I1482" s="80"/>
    </row>
    <row r="1483" spans="9:9" ht="15" customHeight="1" x14ac:dyDescent="0.35">
      <c r="I1483" s="80"/>
    </row>
    <row r="1484" spans="9:9" ht="15" customHeight="1" x14ac:dyDescent="0.35">
      <c r="I1484" s="80"/>
    </row>
    <row r="1485" spans="9:9" ht="15" customHeight="1" x14ac:dyDescent="0.35">
      <c r="I1485" s="80"/>
    </row>
    <row r="1486" spans="9:9" ht="15" customHeight="1" x14ac:dyDescent="0.35">
      <c r="I1486" s="80"/>
    </row>
    <row r="1487" spans="9:9" ht="15" customHeight="1" x14ac:dyDescent="0.35">
      <c r="I1487" s="80"/>
    </row>
    <row r="1488" spans="9:9" ht="15" customHeight="1" x14ac:dyDescent="0.35">
      <c r="I1488" s="80"/>
    </row>
    <row r="1489" spans="9:9" ht="15" customHeight="1" x14ac:dyDescent="0.35">
      <c r="I1489" s="80"/>
    </row>
    <row r="1490" spans="9:9" ht="15" customHeight="1" x14ac:dyDescent="0.35">
      <c r="I1490" s="80"/>
    </row>
    <row r="1491" spans="9:9" ht="15" customHeight="1" x14ac:dyDescent="0.35">
      <c r="I1491" s="80"/>
    </row>
    <row r="1492" spans="9:9" ht="15" customHeight="1" x14ac:dyDescent="0.35">
      <c r="I1492" s="80"/>
    </row>
    <row r="1493" spans="9:9" ht="15" customHeight="1" x14ac:dyDescent="0.35">
      <c r="I1493" s="80"/>
    </row>
    <row r="1494" spans="9:9" ht="15" customHeight="1" x14ac:dyDescent="0.35">
      <c r="I1494" s="80"/>
    </row>
    <row r="1495" spans="9:9" ht="15" customHeight="1" x14ac:dyDescent="0.35">
      <c r="I1495" s="80"/>
    </row>
    <row r="1496" spans="9:9" ht="15" customHeight="1" x14ac:dyDescent="0.35">
      <c r="I1496" s="80"/>
    </row>
    <row r="1497" spans="9:9" ht="15" customHeight="1" x14ac:dyDescent="0.35">
      <c r="I1497" s="80"/>
    </row>
    <row r="1498" spans="9:9" ht="15" customHeight="1" x14ac:dyDescent="0.35">
      <c r="I1498" s="80"/>
    </row>
    <row r="1499" spans="9:9" ht="15" customHeight="1" x14ac:dyDescent="0.35">
      <c r="I1499" s="80"/>
    </row>
    <row r="1500" spans="9:9" ht="15" customHeight="1" x14ac:dyDescent="0.35">
      <c r="I1500" s="80"/>
    </row>
    <row r="1501" spans="9:9" ht="15" customHeight="1" x14ac:dyDescent="0.35">
      <c r="I1501" s="80"/>
    </row>
    <row r="1502" spans="9:9" ht="15" customHeight="1" x14ac:dyDescent="0.35">
      <c r="I1502" s="80"/>
    </row>
    <row r="1503" spans="9:9" ht="15" customHeight="1" x14ac:dyDescent="0.35">
      <c r="I1503" s="80"/>
    </row>
    <row r="1504" spans="9:9" ht="15" customHeight="1" x14ac:dyDescent="0.35">
      <c r="I1504" s="80"/>
    </row>
    <row r="1505" spans="9:9" ht="15" customHeight="1" x14ac:dyDescent="0.35">
      <c r="I1505" s="80"/>
    </row>
    <row r="1506" spans="9:9" ht="15" customHeight="1" x14ac:dyDescent="0.35">
      <c r="I1506" s="80"/>
    </row>
    <row r="1507" spans="9:9" ht="15" customHeight="1" x14ac:dyDescent="0.35">
      <c r="I1507" s="80"/>
    </row>
    <row r="1508" spans="9:9" ht="15" customHeight="1" x14ac:dyDescent="0.35">
      <c r="I1508" s="80"/>
    </row>
    <row r="1509" spans="9:9" ht="15" customHeight="1" x14ac:dyDescent="0.35">
      <c r="I1509" s="80"/>
    </row>
    <row r="1510" spans="9:9" ht="15" customHeight="1" x14ac:dyDescent="0.35">
      <c r="I1510" s="80"/>
    </row>
    <row r="1511" spans="9:9" ht="15" customHeight="1" x14ac:dyDescent="0.35">
      <c r="I1511" s="80"/>
    </row>
    <row r="1512" spans="9:9" ht="15" customHeight="1" x14ac:dyDescent="0.35">
      <c r="I1512" s="80"/>
    </row>
    <row r="1513" spans="9:9" ht="15" customHeight="1" x14ac:dyDescent="0.35">
      <c r="I1513" s="80"/>
    </row>
    <row r="1514" spans="9:9" ht="15" customHeight="1" x14ac:dyDescent="0.35">
      <c r="I1514" s="80"/>
    </row>
    <row r="1515" spans="9:9" ht="15" customHeight="1" x14ac:dyDescent="0.35">
      <c r="I1515" s="80"/>
    </row>
    <row r="1516" spans="9:9" ht="15" customHeight="1" x14ac:dyDescent="0.35">
      <c r="I1516" s="80"/>
    </row>
    <row r="1517" spans="9:9" ht="15" customHeight="1" x14ac:dyDescent="0.35">
      <c r="I1517" s="80"/>
    </row>
    <row r="1518" spans="9:9" ht="15" customHeight="1" x14ac:dyDescent="0.35">
      <c r="I1518" s="80"/>
    </row>
    <row r="1519" spans="9:9" ht="15" customHeight="1" x14ac:dyDescent="0.35">
      <c r="I1519" s="80"/>
    </row>
    <row r="1520" spans="9:9" ht="15" customHeight="1" x14ac:dyDescent="0.35">
      <c r="I1520" s="80"/>
    </row>
    <row r="1521" spans="9:9" ht="15" customHeight="1" x14ac:dyDescent="0.35">
      <c r="I1521" s="80"/>
    </row>
    <row r="1522" spans="9:9" ht="15" customHeight="1" x14ac:dyDescent="0.35">
      <c r="I1522" s="80"/>
    </row>
    <row r="1523" spans="9:9" ht="15" customHeight="1" x14ac:dyDescent="0.35">
      <c r="I1523" s="80"/>
    </row>
    <row r="1524" spans="9:9" ht="15" customHeight="1" x14ac:dyDescent="0.35">
      <c r="I1524" s="80"/>
    </row>
    <row r="1525" spans="9:9" ht="15" customHeight="1" x14ac:dyDescent="0.35">
      <c r="I1525" s="80"/>
    </row>
    <row r="1526" spans="9:9" ht="15" customHeight="1" x14ac:dyDescent="0.35">
      <c r="I1526" s="80"/>
    </row>
    <row r="1527" spans="9:9" ht="15" customHeight="1" x14ac:dyDescent="0.35">
      <c r="I1527" s="80"/>
    </row>
    <row r="1528" spans="9:9" ht="15" customHeight="1" x14ac:dyDescent="0.35">
      <c r="I1528" s="80"/>
    </row>
    <row r="1529" spans="9:9" ht="15" customHeight="1" x14ac:dyDescent="0.35">
      <c r="I1529" s="80"/>
    </row>
    <row r="1530" spans="9:9" ht="15" customHeight="1" x14ac:dyDescent="0.35">
      <c r="I1530" s="80"/>
    </row>
    <row r="1531" spans="9:9" ht="15" customHeight="1" x14ac:dyDescent="0.35">
      <c r="I1531" s="80"/>
    </row>
    <row r="1532" spans="9:9" ht="15" customHeight="1" x14ac:dyDescent="0.35">
      <c r="I1532" s="80"/>
    </row>
    <row r="1533" spans="9:9" ht="15" customHeight="1" x14ac:dyDescent="0.35">
      <c r="I1533" s="80"/>
    </row>
    <row r="1534" spans="9:9" ht="15" customHeight="1" x14ac:dyDescent="0.35">
      <c r="I1534" s="80"/>
    </row>
    <row r="1535" spans="9:9" ht="15" customHeight="1" x14ac:dyDescent="0.35">
      <c r="I1535" s="80"/>
    </row>
    <row r="1536" spans="9:9" ht="15" customHeight="1" x14ac:dyDescent="0.35">
      <c r="I1536" s="80"/>
    </row>
    <row r="1537" spans="9:9" ht="15" customHeight="1" x14ac:dyDescent="0.35">
      <c r="I1537" s="80"/>
    </row>
    <row r="1538" spans="9:9" ht="15" customHeight="1" x14ac:dyDescent="0.35">
      <c r="I1538" s="80"/>
    </row>
    <row r="1539" spans="9:9" ht="15" customHeight="1" x14ac:dyDescent="0.35">
      <c r="I1539" s="80"/>
    </row>
    <row r="1540" spans="9:9" ht="15" customHeight="1" x14ac:dyDescent="0.35">
      <c r="I1540" s="80"/>
    </row>
    <row r="1541" spans="9:9" ht="15" customHeight="1" x14ac:dyDescent="0.35">
      <c r="I1541" s="80"/>
    </row>
    <row r="1542" spans="9:9" ht="15" customHeight="1" x14ac:dyDescent="0.35">
      <c r="I1542" s="80"/>
    </row>
    <row r="1543" spans="9:9" ht="15" customHeight="1" x14ac:dyDescent="0.35">
      <c r="I1543" s="80"/>
    </row>
    <row r="1544" spans="9:9" ht="15" customHeight="1" x14ac:dyDescent="0.35">
      <c r="I1544" s="80"/>
    </row>
    <row r="1545" spans="9:9" ht="15" customHeight="1" x14ac:dyDescent="0.35">
      <c r="I1545" s="80"/>
    </row>
    <row r="1546" spans="9:9" ht="15" customHeight="1" x14ac:dyDescent="0.35">
      <c r="I1546" s="80"/>
    </row>
    <row r="1547" spans="9:9" ht="15" customHeight="1" x14ac:dyDescent="0.35">
      <c r="I1547" s="80"/>
    </row>
    <row r="1548" spans="9:9" ht="15" customHeight="1" x14ac:dyDescent="0.35">
      <c r="I1548" s="80"/>
    </row>
    <row r="1549" spans="9:9" ht="15" customHeight="1" x14ac:dyDescent="0.35">
      <c r="I1549" s="80"/>
    </row>
    <row r="1550" spans="9:9" ht="15" customHeight="1" x14ac:dyDescent="0.35">
      <c r="I1550" s="80"/>
    </row>
    <row r="1551" spans="9:9" ht="15" customHeight="1" x14ac:dyDescent="0.35">
      <c r="I1551" s="80"/>
    </row>
    <row r="1552" spans="9:9" ht="15" customHeight="1" x14ac:dyDescent="0.35">
      <c r="I1552" s="80"/>
    </row>
    <row r="1553" spans="9:9" ht="15" customHeight="1" x14ac:dyDescent="0.35">
      <c r="I1553" s="80"/>
    </row>
    <row r="1554" spans="9:9" ht="15" customHeight="1" x14ac:dyDescent="0.35">
      <c r="I1554" s="80"/>
    </row>
    <row r="1555" spans="9:9" ht="15" customHeight="1" x14ac:dyDescent="0.35">
      <c r="I1555" s="80"/>
    </row>
    <row r="1556" spans="9:9" ht="15" customHeight="1" x14ac:dyDescent="0.35">
      <c r="I1556" s="80"/>
    </row>
    <row r="1557" spans="9:9" ht="15" customHeight="1" x14ac:dyDescent="0.35">
      <c r="I1557" s="80"/>
    </row>
    <row r="1558" spans="9:9" ht="15" customHeight="1" x14ac:dyDescent="0.35">
      <c r="I1558" s="80"/>
    </row>
    <row r="1559" spans="9:9" ht="15" customHeight="1" x14ac:dyDescent="0.35">
      <c r="I1559" s="80"/>
    </row>
    <row r="1560" spans="9:9" ht="15" customHeight="1" x14ac:dyDescent="0.35">
      <c r="I1560" s="80"/>
    </row>
    <row r="1561" spans="9:9" ht="15" customHeight="1" x14ac:dyDescent="0.35">
      <c r="I1561" s="80"/>
    </row>
    <row r="1562" spans="9:9" ht="15" customHeight="1" x14ac:dyDescent="0.35">
      <c r="I1562" s="80"/>
    </row>
    <row r="1563" spans="9:9" ht="15" customHeight="1" x14ac:dyDescent="0.35">
      <c r="I1563" s="80"/>
    </row>
    <row r="1564" spans="9:9" ht="15" customHeight="1" x14ac:dyDescent="0.35">
      <c r="I1564" s="80"/>
    </row>
    <row r="1565" spans="9:9" ht="15" customHeight="1" x14ac:dyDescent="0.35">
      <c r="I1565" s="80"/>
    </row>
    <row r="1566" spans="9:9" ht="15" customHeight="1" x14ac:dyDescent="0.35">
      <c r="I1566" s="80"/>
    </row>
    <row r="1567" spans="9:9" ht="15" customHeight="1" x14ac:dyDescent="0.35">
      <c r="I1567" s="80"/>
    </row>
    <row r="1568" spans="9:9" ht="15" customHeight="1" x14ac:dyDescent="0.35">
      <c r="I1568" s="80"/>
    </row>
    <row r="1569" spans="9:9" ht="15" customHeight="1" x14ac:dyDescent="0.35">
      <c r="I1569" s="80"/>
    </row>
    <row r="1570" spans="9:9" ht="15" customHeight="1" x14ac:dyDescent="0.35">
      <c r="I1570" s="80"/>
    </row>
    <row r="1571" spans="9:9" ht="15" customHeight="1" x14ac:dyDescent="0.35">
      <c r="I1571" s="80"/>
    </row>
    <row r="1572" spans="9:9" ht="15" customHeight="1" x14ac:dyDescent="0.35">
      <c r="I1572" s="80"/>
    </row>
    <row r="1573" spans="9:9" ht="15" customHeight="1" x14ac:dyDescent="0.35">
      <c r="I1573" s="80"/>
    </row>
    <row r="1574" spans="9:9" ht="15" customHeight="1" x14ac:dyDescent="0.35">
      <c r="I1574" s="80"/>
    </row>
    <row r="1575" spans="9:9" ht="15" customHeight="1" x14ac:dyDescent="0.35">
      <c r="I1575" s="80"/>
    </row>
    <row r="1576" spans="9:9" ht="15" customHeight="1" x14ac:dyDescent="0.35">
      <c r="I1576" s="80"/>
    </row>
    <row r="1577" spans="9:9" ht="15" customHeight="1" x14ac:dyDescent="0.35">
      <c r="I1577" s="80"/>
    </row>
    <row r="1578" spans="9:9" ht="15" customHeight="1" x14ac:dyDescent="0.35">
      <c r="I1578" s="80"/>
    </row>
    <row r="1579" spans="9:9" ht="15" customHeight="1" x14ac:dyDescent="0.35">
      <c r="I1579" s="80"/>
    </row>
    <row r="1580" spans="9:9" ht="15" customHeight="1" x14ac:dyDescent="0.35">
      <c r="I1580" s="80"/>
    </row>
    <row r="1581" spans="9:9" ht="15" customHeight="1" x14ac:dyDescent="0.35">
      <c r="I1581" s="80"/>
    </row>
    <row r="1582" spans="9:9" ht="15" customHeight="1" x14ac:dyDescent="0.35">
      <c r="I1582" s="80"/>
    </row>
    <row r="1583" spans="9:9" ht="15" customHeight="1" x14ac:dyDescent="0.35">
      <c r="I1583" s="80"/>
    </row>
    <row r="1584" spans="9:9" ht="15" customHeight="1" x14ac:dyDescent="0.35">
      <c r="I1584" s="80"/>
    </row>
    <row r="1585" spans="9:9" ht="15" customHeight="1" x14ac:dyDescent="0.35">
      <c r="I1585" s="80"/>
    </row>
    <row r="1586" spans="9:9" ht="15" customHeight="1" x14ac:dyDescent="0.35">
      <c r="I1586" s="80"/>
    </row>
    <row r="1587" spans="9:9" ht="15" customHeight="1" x14ac:dyDescent="0.35">
      <c r="I1587" s="80"/>
    </row>
    <row r="1588" spans="9:9" ht="15" customHeight="1" x14ac:dyDescent="0.35">
      <c r="I1588" s="80"/>
    </row>
    <row r="1589" spans="9:9" ht="15" customHeight="1" x14ac:dyDescent="0.35">
      <c r="I1589" s="80"/>
    </row>
    <row r="1590" spans="9:9" ht="15" customHeight="1" x14ac:dyDescent="0.35">
      <c r="I1590" s="80"/>
    </row>
    <row r="1591" spans="9:9" ht="15" customHeight="1" x14ac:dyDescent="0.35">
      <c r="I1591" s="80"/>
    </row>
    <row r="1592" spans="9:9" ht="15" customHeight="1" x14ac:dyDescent="0.35">
      <c r="I1592" s="80"/>
    </row>
    <row r="1593" spans="9:9" ht="15" customHeight="1" x14ac:dyDescent="0.35">
      <c r="I1593" s="80"/>
    </row>
    <row r="1594" spans="9:9" ht="15" customHeight="1" x14ac:dyDescent="0.35">
      <c r="I1594" s="80"/>
    </row>
    <row r="1595" spans="9:9" ht="15" customHeight="1" x14ac:dyDescent="0.35">
      <c r="I1595" s="80"/>
    </row>
    <row r="1596" spans="9:9" ht="15" customHeight="1" x14ac:dyDescent="0.35">
      <c r="I1596" s="80"/>
    </row>
    <row r="1597" spans="9:9" ht="15" customHeight="1" x14ac:dyDescent="0.35">
      <c r="I1597" s="80"/>
    </row>
    <row r="1598" spans="9:9" ht="15" customHeight="1" x14ac:dyDescent="0.35">
      <c r="I1598" s="80"/>
    </row>
    <row r="1599" spans="9:9" ht="15" customHeight="1" x14ac:dyDescent="0.35">
      <c r="I1599" s="80"/>
    </row>
    <row r="1600" spans="9:9" ht="15" customHeight="1" x14ac:dyDescent="0.35">
      <c r="I1600" s="80"/>
    </row>
    <row r="1601" spans="9:9" ht="15" customHeight="1" x14ac:dyDescent="0.35">
      <c r="I1601" s="80"/>
    </row>
    <row r="1602" spans="9:9" ht="15" customHeight="1" x14ac:dyDescent="0.35">
      <c r="I1602" s="80"/>
    </row>
    <row r="1603" spans="9:9" ht="15" customHeight="1" x14ac:dyDescent="0.35">
      <c r="I1603" s="80"/>
    </row>
    <row r="1604" spans="9:9" ht="15" customHeight="1" x14ac:dyDescent="0.35">
      <c r="I1604" s="80"/>
    </row>
    <row r="1605" spans="9:9" ht="15" customHeight="1" x14ac:dyDescent="0.35">
      <c r="I1605" s="80"/>
    </row>
    <row r="1606" spans="9:9" ht="15" customHeight="1" x14ac:dyDescent="0.35">
      <c r="I1606" s="80"/>
    </row>
    <row r="1607" spans="9:9" ht="15" customHeight="1" x14ac:dyDescent="0.35">
      <c r="I1607" s="80"/>
    </row>
    <row r="1608" spans="9:9" ht="15" customHeight="1" x14ac:dyDescent="0.35">
      <c r="I1608" s="80"/>
    </row>
    <row r="1609" spans="9:9" ht="15" customHeight="1" x14ac:dyDescent="0.35">
      <c r="I1609" s="80"/>
    </row>
    <row r="1610" spans="9:9" ht="15" customHeight="1" x14ac:dyDescent="0.35">
      <c r="I1610" s="80"/>
    </row>
    <row r="1611" spans="9:9" ht="15" customHeight="1" x14ac:dyDescent="0.35">
      <c r="I1611" s="80"/>
    </row>
    <row r="1612" spans="9:9" ht="15" customHeight="1" x14ac:dyDescent="0.35">
      <c r="I1612" s="80"/>
    </row>
    <row r="1613" spans="9:9" ht="15" customHeight="1" x14ac:dyDescent="0.35">
      <c r="I1613" s="80"/>
    </row>
    <row r="1614" spans="9:9" ht="15" customHeight="1" x14ac:dyDescent="0.35">
      <c r="I1614" s="80"/>
    </row>
    <row r="1615" spans="9:9" ht="15" customHeight="1" x14ac:dyDescent="0.35">
      <c r="I1615" s="80"/>
    </row>
    <row r="1616" spans="9:9" ht="15" customHeight="1" x14ac:dyDescent="0.35">
      <c r="I1616" s="80"/>
    </row>
    <row r="1617" spans="9:9" ht="15" customHeight="1" x14ac:dyDescent="0.35">
      <c r="I1617" s="80"/>
    </row>
    <row r="1618" spans="9:9" ht="15" customHeight="1" x14ac:dyDescent="0.35">
      <c r="I1618" s="80"/>
    </row>
    <row r="1619" spans="9:9" ht="15" customHeight="1" x14ac:dyDescent="0.35">
      <c r="I1619" s="80"/>
    </row>
    <row r="1620" spans="9:9" ht="15" customHeight="1" x14ac:dyDescent="0.35">
      <c r="I1620" s="80"/>
    </row>
    <row r="1621" spans="9:9" ht="15" customHeight="1" x14ac:dyDescent="0.35">
      <c r="I1621" s="80"/>
    </row>
    <row r="1622" spans="9:9" ht="15" customHeight="1" x14ac:dyDescent="0.35">
      <c r="I1622" s="80"/>
    </row>
    <row r="1623" spans="9:9" ht="15" customHeight="1" x14ac:dyDescent="0.35">
      <c r="I1623" s="80"/>
    </row>
    <row r="1624" spans="9:9" ht="15" customHeight="1" x14ac:dyDescent="0.35">
      <c r="I1624" s="80"/>
    </row>
    <row r="1625" spans="9:9" ht="15" customHeight="1" x14ac:dyDescent="0.35">
      <c r="I1625" s="80"/>
    </row>
    <row r="1626" spans="9:9" ht="15" customHeight="1" x14ac:dyDescent="0.35">
      <c r="I1626" s="80"/>
    </row>
    <row r="1627" spans="9:9" ht="15" customHeight="1" x14ac:dyDescent="0.35">
      <c r="I1627" s="80"/>
    </row>
    <row r="1628" spans="9:9" ht="15" customHeight="1" x14ac:dyDescent="0.35">
      <c r="I1628" s="80"/>
    </row>
    <row r="1629" spans="9:9" ht="15" customHeight="1" x14ac:dyDescent="0.35">
      <c r="I1629" s="80"/>
    </row>
    <row r="1630" spans="9:9" ht="15" customHeight="1" x14ac:dyDescent="0.35">
      <c r="I1630" s="80"/>
    </row>
    <row r="1631" spans="9:9" ht="15" customHeight="1" x14ac:dyDescent="0.35">
      <c r="I1631" s="80"/>
    </row>
    <row r="1632" spans="9:9" ht="15" customHeight="1" x14ac:dyDescent="0.35">
      <c r="I1632" s="80"/>
    </row>
    <row r="1633" spans="9:9" ht="15" customHeight="1" x14ac:dyDescent="0.35">
      <c r="I1633" s="80"/>
    </row>
    <row r="1634" spans="9:9" ht="15" customHeight="1" x14ac:dyDescent="0.35">
      <c r="I1634" s="80"/>
    </row>
    <row r="1635" spans="9:9" ht="15" customHeight="1" x14ac:dyDescent="0.35">
      <c r="I1635" s="80"/>
    </row>
    <row r="1636" spans="9:9" ht="15" customHeight="1" x14ac:dyDescent="0.35">
      <c r="I1636" s="80"/>
    </row>
    <row r="1637" spans="9:9" ht="15" customHeight="1" x14ac:dyDescent="0.35">
      <c r="I1637" s="80"/>
    </row>
    <row r="1638" spans="9:9" ht="15" customHeight="1" x14ac:dyDescent="0.35">
      <c r="I1638" s="80"/>
    </row>
    <row r="1639" spans="9:9" ht="15" customHeight="1" x14ac:dyDescent="0.35">
      <c r="I1639" s="80"/>
    </row>
    <row r="1640" spans="9:9" ht="15" customHeight="1" x14ac:dyDescent="0.35">
      <c r="I1640" s="80"/>
    </row>
    <row r="1641" spans="9:9" ht="15" customHeight="1" x14ac:dyDescent="0.35">
      <c r="I1641" s="80"/>
    </row>
    <row r="1642" spans="9:9" ht="15" customHeight="1" x14ac:dyDescent="0.35">
      <c r="I1642" s="80"/>
    </row>
    <row r="1643" spans="9:9" ht="15" customHeight="1" x14ac:dyDescent="0.35">
      <c r="I1643" s="80"/>
    </row>
    <row r="1644" spans="9:9" ht="15" customHeight="1" x14ac:dyDescent="0.35">
      <c r="I1644" s="80"/>
    </row>
    <row r="1645" spans="9:9" ht="15" customHeight="1" x14ac:dyDescent="0.35">
      <c r="I1645" s="80"/>
    </row>
    <row r="1646" spans="9:9" ht="15" customHeight="1" x14ac:dyDescent="0.35">
      <c r="I1646" s="80"/>
    </row>
    <row r="1647" spans="9:9" ht="15" customHeight="1" x14ac:dyDescent="0.35">
      <c r="I1647" s="80"/>
    </row>
    <row r="1648" spans="9:9" ht="15" customHeight="1" x14ac:dyDescent="0.35">
      <c r="I1648" s="80"/>
    </row>
    <row r="1649" spans="9:9" ht="15" customHeight="1" x14ac:dyDescent="0.35">
      <c r="I1649" s="80"/>
    </row>
    <row r="1650" spans="9:9" ht="15" customHeight="1" x14ac:dyDescent="0.35">
      <c r="I1650" s="80"/>
    </row>
    <row r="1651" spans="9:9" ht="15" customHeight="1" x14ac:dyDescent="0.35">
      <c r="I1651" s="80"/>
    </row>
    <row r="1652" spans="9:9" ht="15" customHeight="1" x14ac:dyDescent="0.35">
      <c r="I1652" s="80"/>
    </row>
    <row r="1653" spans="9:9" ht="15" customHeight="1" x14ac:dyDescent="0.35">
      <c r="I1653" s="80"/>
    </row>
    <row r="1654" spans="9:9" ht="15" customHeight="1" x14ac:dyDescent="0.35">
      <c r="I1654" s="80"/>
    </row>
    <row r="1655" spans="9:9" ht="15" customHeight="1" x14ac:dyDescent="0.35">
      <c r="I1655" s="80"/>
    </row>
    <row r="1656" spans="9:9" ht="15" customHeight="1" x14ac:dyDescent="0.35">
      <c r="I1656" s="80"/>
    </row>
    <row r="1657" spans="9:9" ht="15" customHeight="1" x14ac:dyDescent="0.35">
      <c r="I1657" s="80"/>
    </row>
    <row r="1658" spans="9:9" ht="15" customHeight="1" x14ac:dyDescent="0.35">
      <c r="I1658" s="80"/>
    </row>
    <row r="1659" spans="9:9" ht="15" customHeight="1" x14ac:dyDescent="0.35">
      <c r="I1659" s="80"/>
    </row>
    <row r="1660" spans="9:9" ht="15" customHeight="1" x14ac:dyDescent="0.35">
      <c r="I1660" s="80"/>
    </row>
    <row r="1661" spans="9:9" ht="15" customHeight="1" x14ac:dyDescent="0.35">
      <c r="I1661" s="80"/>
    </row>
    <row r="1662" spans="9:9" ht="15" customHeight="1" x14ac:dyDescent="0.35">
      <c r="I1662" s="80"/>
    </row>
    <row r="1663" spans="9:9" ht="15" customHeight="1" x14ac:dyDescent="0.35">
      <c r="I1663" s="80"/>
    </row>
    <row r="1664" spans="9:9" ht="15" customHeight="1" x14ac:dyDescent="0.35">
      <c r="I1664" s="80"/>
    </row>
    <row r="1665" spans="9:9" ht="15" customHeight="1" x14ac:dyDescent="0.35">
      <c r="I1665" s="80"/>
    </row>
    <row r="1666" spans="9:9" ht="15" customHeight="1" x14ac:dyDescent="0.35">
      <c r="I1666" s="80"/>
    </row>
    <row r="1667" spans="9:9" ht="15" customHeight="1" x14ac:dyDescent="0.35">
      <c r="I1667" s="80"/>
    </row>
    <row r="1668" spans="9:9" ht="15" customHeight="1" x14ac:dyDescent="0.35">
      <c r="I1668" s="80"/>
    </row>
    <row r="1669" spans="9:9" ht="15" customHeight="1" x14ac:dyDescent="0.35">
      <c r="I1669" s="80"/>
    </row>
    <row r="1670" spans="9:9" ht="15" customHeight="1" x14ac:dyDescent="0.35">
      <c r="I1670" s="80"/>
    </row>
    <row r="1671" spans="9:9" ht="15" customHeight="1" x14ac:dyDescent="0.35">
      <c r="I1671" s="80"/>
    </row>
    <row r="1672" spans="9:9" ht="15" customHeight="1" x14ac:dyDescent="0.35">
      <c r="I1672" s="80"/>
    </row>
    <row r="1673" spans="9:9" ht="15" customHeight="1" x14ac:dyDescent="0.35">
      <c r="I1673" s="80"/>
    </row>
    <row r="1674" spans="9:9" ht="15" customHeight="1" x14ac:dyDescent="0.35">
      <c r="I1674" s="80"/>
    </row>
    <row r="1675" spans="9:9" ht="15" customHeight="1" x14ac:dyDescent="0.35">
      <c r="I1675" s="80"/>
    </row>
    <row r="1676" spans="9:9" ht="15" customHeight="1" x14ac:dyDescent="0.35">
      <c r="I1676" s="80"/>
    </row>
    <row r="1677" spans="9:9" ht="15" customHeight="1" x14ac:dyDescent="0.35">
      <c r="I1677" s="80"/>
    </row>
    <row r="1678" spans="9:9" ht="15" customHeight="1" x14ac:dyDescent="0.35">
      <c r="I1678" s="80"/>
    </row>
    <row r="1679" spans="9:9" ht="15" customHeight="1" x14ac:dyDescent="0.35">
      <c r="I1679" s="80"/>
    </row>
    <row r="1680" spans="9:9" ht="15" customHeight="1" x14ac:dyDescent="0.35">
      <c r="I1680" s="80"/>
    </row>
    <row r="1681" spans="9:9" ht="15" customHeight="1" x14ac:dyDescent="0.35">
      <c r="I1681" s="80"/>
    </row>
    <row r="1682" spans="9:9" ht="15" customHeight="1" x14ac:dyDescent="0.35">
      <c r="I1682" s="80"/>
    </row>
    <row r="1683" spans="9:9" ht="15" customHeight="1" x14ac:dyDescent="0.35">
      <c r="I1683" s="80"/>
    </row>
    <row r="1684" spans="9:9" ht="15" customHeight="1" x14ac:dyDescent="0.35">
      <c r="I1684" s="80"/>
    </row>
    <row r="1685" spans="9:9" ht="15" customHeight="1" x14ac:dyDescent="0.35">
      <c r="I1685" s="80"/>
    </row>
    <row r="1686" spans="9:9" ht="15" customHeight="1" x14ac:dyDescent="0.35">
      <c r="I1686" s="80"/>
    </row>
    <row r="1687" spans="9:9" ht="15" customHeight="1" x14ac:dyDescent="0.35">
      <c r="I1687" s="80"/>
    </row>
    <row r="1688" spans="9:9" ht="15" customHeight="1" x14ac:dyDescent="0.35">
      <c r="I1688" s="80"/>
    </row>
    <row r="1689" spans="9:9" ht="15" customHeight="1" x14ac:dyDescent="0.35">
      <c r="I1689" s="80"/>
    </row>
    <row r="1690" spans="9:9" ht="15" customHeight="1" x14ac:dyDescent="0.35">
      <c r="I1690" s="80"/>
    </row>
    <row r="1691" spans="9:9" ht="15" customHeight="1" x14ac:dyDescent="0.35">
      <c r="I1691" s="80"/>
    </row>
    <row r="1692" spans="9:9" ht="15" customHeight="1" x14ac:dyDescent="0.35">
      <c r="I1692" s="80"/>
    </row>
    <row r="1693" spans="9:9" ht="15" customHeight="1" x14ac:dyDescent="0.35">
      <c r="I1693" s="80"/>
    </row>
    <row r="1694" spans="9:9" ht="15" customHeight="1" x14ac:dyDescent="0.35">
      <c r="I1694" s="80"/>
    </row>
    <row r="1695" spans="9:9" ht="15" customHeight="1" x14ac:dyDescent="0.35">
      <c r="I1695" s="80"/>
    </row>
    <row r="1696" spans="9:9" ht="15" customHeight="1" x14ac:dyDescent="0.35">
      <c r="I1696" s="80"/>
    </row>
    <row r="1697" spans="9:9" ht="15" customHeight="1" x14ac:dyDescent="0.35">
      <c r="I1697" s="80"/>
    </row>
    <row r="1698" spans="9:9" ht="15" customHeight="1" x14ac:dyDescent="0.35">
      <c r="I1698" s="80"/>
    </row>
    <row r="1699" spans="9:9" ht="15" customHeight="1" x14ac:dyDescent="0.35">
      <c r="I1699" s="80"/>
    </row>
    <row r="1700" spans="9:9" ht="15" customHeight="1" x14ac:dyDescent="0.35">
      <c r="I1700" s="80"/>
    </row>
    <row r="1701" spans="9:9" ht="15" customHeight="1" x14ac:dyDescent="0.35">
      <c r="I1701" s="80"/>
    </row>
    <row r="1702" spans="9:9" ht="15" customHeight="1" x14ac:dyDescent="0.35">
      <c r="I1702" s="80"/>
    </row>
    <row r="1703" spans="9:9" ht="15" customHeight="1" x14ac:dyDescent="0.35">
      <c r="I1703" s="80"/>
    </row>
    <row r="1704" spans="9:9" ht="15" customHeight="1" x14ac:dyDescent="0.35">
      <c r="I1704" s="80"/>
    </row>
    <row r="1705" spans="9:9" ht="15" customHeight="1" x14ac:dyDescent="0.35">
      <c r="I1705" s="80"/>
    </row>
    <row r="1706" spans="9:9" ht="15" customHeight="1" x14ac:dyDescent="0.35">
      <c r="I1706" s="80"/>
    </row>
    <row r="1707" spans="9:9" ht="15" customHeight="1" x14ac:dyDescent="0.35">
      <c r="I1707" s="80"/>
    </row>
    <row r="1708" spans="9:9" ht="15" customHeight="1" x14ac:dyDescent="0.35">
      <c r="I1708" s="80"/>
    </row>
    <row r="1709" spans="9:9" ht="15" customHeight="1" x14ac:dyDescent="0.35">
      <c r="I1709" s="80"/>
    </row>
    <row r="1710" spans="9:9" ht="15" customHeight="1" x14ac:dyDescent="0.35">
      <c r="I1710" s="80"/>
    </row>
    <row r="1711" spans="9:9" ht="15" customHeight="1" x14ac:dyDescent="0.35">
      <c r="I1711" s="80"/>
    </row>
    <row r="1712" spans="9:9" ht="15" customHeight="1" x14ac:dyDescent="0.35">
      <c r="I1712" s="80"/>
    </row>
    <row r="1713" spans="9:9" ht="15" customHeight="1" x14ac:dyDescent="0.35">
      <c r="I1713" s="80"/>
    </row>
    <row r="1714" spans="9:9" ht="15" customHeight="1" x14ac:dyDescent="0.35">
      <c r="I1714" s="80"/>
    </row>
    <row r="1715" spans="9:9" ht="15" customHeight="1" x14ac:dyDescent="0.35">
      <c r="I1715" s="80"/>
    </row>
    <row r="1716" spans="9:9" ht="15" customHeight="1" x14ac:dyDescent="0.35">
      <c r="I1716" s="80"/>
    </row>
    <row r="1717" spans="9:9" ht="15" customHeight="1" x14ac:dyDescent="0.35">
      <c r="I1717" s="80"/>
    </row>
    <row r="1718" spans="9:9" ht="15" customHeight="1" x14ac:dyDescent="0.35">
      <c r="I1718" s="80"/>
    </row>
    <row r="1719" spans="9:9" ht="15" customHeight="1" x14ac:dyDescent="0.35">
      <c r="I1719" s="80"/>
    </row>
    <row r="1720" spans="9:9" ht="15" customHeight="1" x14ac:dyDescent="0.35">
      <c r="I1720" s="80"/>
    </row>
    <row r="1721" spans="9:9" ht="15" customHeight="1" x14ac:dyDescent="0.35">
      <c r="I1721" s="80"/>
    </row>
    <row r="1722" spans="9:9" ht="15" customHeight="1" x14ac:dyDescent="0.35">
      <c r="I1722" s="80"/>
    </row>
    <row r="1723" spans="9:9" ht="15" customHeight="1" x14ac:dyDescent="0.35">
      <c r="I1723" s="80"/>
    </row>
    <row r="1724" spans="9:9" ht="15" customHeight="1" x14ac:dyDescent="0.35">
      <c r="I1724" s="80"/>
    </row>
    <row r="1725" spans="9:9" ht="15" customHeight="1" x14ac:dyDescent="0.35">
      <c r="I1725" s="80"/>
    </row>
    <row r="1726" spans="9:9" ht="15" customHeight="1" x14ac:dyDescent="0.35">
      <c r="I1726" s="80"/>
    </row>
    <row r="1727" spans="9:9" ht="15" customHeight="1" x14ac:dyDescent="0.35">
      <c r="I1727" s="80"/>
    </row>
    <row r="1728" spans="9:9" ht="15" customHeight="1" x14ac:dyDescent="0.35">
      <c r="I1728" s="80"/>
    </row>
    <row r="1729" spans="9:9" ht="15" customHeight="1" x14ac:dyDescent="0.35">
      <c r="I1729" s="80"/>
    </row>
    <row r="1730" spans="9:9" ht="15" customHeight="1" x14ac:dyDescent="0.35">
      <c r="I1730" s="80"/>
    </row>
    <row r="1731" spans="9:9" ht="15" customHeight="1" x14ac:dyDescent="0.35">
      <c r="I1731" s="80"/>
    </row>
    <row r="1732" spans="9:9" ht="15" customHeight="1" x14ac:dyDescent="0.35">
      <c r="I1732" s="80"/>
    </row>
    <row r="1733" spans="9:9" ht="15" customHeight="1" x14ac:dyDescent="0.35">
      <c r="I1733" s="80"/>
    </row>
    <row r="1734" spans="9:9" ht="15" customHeight="1" x14ac:dyDescent="0.35">
      <c r="I1734" s="80"/>
    </row>
    <row r="1735" spans="9:9" ht="15" customHeight="1" x14ac:dyDescent="0.35">
      <c r="I1735" s="80"/>
    </row>
    <row r="1736" spans="9:9" ht="15" customHeight="1" x14ac:dyDescent="0.35">
      <c r="I1736" s="80"/>
    </row>
    <row r="1737" spans="9:9" ht="15" customHeight="1" x14ac:dyDescent="0.35">
      <c r="I1737" s="80"/>
    </row>
    <row r="1738" spans="9:9" ht="15" customHeight="1" x14ac:dyDescent="0.35">
      <c r="I1738" s="80"/>
    </row>
    <row r="1739" spans="9:9" ht="15" customHeight="1" x14ac:dyDescent="0.35">
      <c r="I1739" s="80"/>
    </row>
    <row r="1740" spans="9:9" ht="15" customHeight="1" x14ac:dyDescent="0.35">
      <c r="I1740" s="80"/>
    </row>
    <row r="1741" spans="9:9" ht="15" customHeight="1" x14ac:dyDescent="0.35">
      <c r="I1741" s="80"/>
    </row>
    <row r="1742" spans="9:9" ht="15" customHeight="1" x14ac:dyDescent="0.35">
      <c r="I1742" s="80"/>
    </row>
    <row r="1743" spans="9:9" ht="15" customHeight="1" x14ac:dyDescent="0.35">
      <c r="I1743" s="80"/>
    </row>
    <row r="1744" spans="9:9" ht="15" customHeight="1" x14ac:dyDescent="0.35">
      <c r="I1744" s="80"/>
    </row>
    <row r="1745" spans="9:9" ht="15" customHeight="1" x14ac:dyDescent="0.35">
      <c r="I1745" s="80"/>
    </row>
    <row r="1746" spans="9:9" ht="15" customHeight="1" x14ac:dyDescent="0.35">
      <c r="I1746" s="80"/>
    </row>
    <row r="1747" spans="9:9" ht="15" customHeight="1" x14ac:dyDescent="0.35">
      <c r="I1747" s="80"/>
    </row>
    <row r="1748" spans="9:9" ht="15" customHeight="1" x14ac:dyDescent="0.35">
      <c r="I1748" s="80"/>
    </row>
    <row r="1749" spans="9:9" ht="15" customHeight="1" x14ac:dyDescent="0.35">
      <c r="I1749" s="80"/>
    </row>
    <row r="1750" spans="9:9" ht="15" customHeight="1" x14ac:dyDescent="0.35">
      <c r="I1750" s="80"/>
    </row>
    <row r="1751" spans="9:9" ht="15" customHeight="1" x14ac:dyDescent="0.35">
      <c r="I1751" s="80"/>
    </row>
    <row r="1752" spans="9:9" ht="15" customHeight="1" x14ac:dyDescent="0.35">
      <c r="I1752" s="80"/>
    </row>
    <row r="1753" spans="9:9" ht="15" customHeight="1" x14ac:dyDescent="0.35">
      <c r="I1753" s="80"/>
    </row>
    <row r="1754" spans="9:9" ht="15" customHeight="1" x14ac:dyDescent="0.35">
      <c r="I1754" s="80"/>
    </row>
    <row r="1755" spans="9:9" ht="15" customHeight="1" x14ac:dyDescent="0.35">
      <c r="I1755" s="80"/>
    </row>
    <row r="1756" spans="9:9" ht="15" customHeight="1" x14ac:dyDescent="0.35">
      <c r="I1756" s="80"/>
    </row>
    <row r="1757" spans="9:9" ht="15" customHeight="1" x14ac:dyDescent="0.35">
      <c r="I1757" s="80"/>
    </row>
    <row r="1758" spans="9:9" ht="15" customHeight="1" x14ac:dyDescent="0.35">
      <c r="I1758" s="80"/>
    </row>
    <row r="1759" spans="9:9" ht="15" customHeight="1" x14ac:dyDescent="0.35">
      <c r="I1759" s="80"/>
    </row>
    <row r="1760" spans="9:9" ht="15" customHeight="1" x14ac:dyDescent="0.35">
      <c r="I1760" s="80"/>
    </row>
    <row r="1761" spans="9:9" ht="15" customHeight="1" x14ac:dyDescent="0.35">
      <c r="I1761" s="80"/>
    </row>
    <row r="1762" spans="9:9" ht="15" customHeight="1" x14ac:dyDescent="0.35">
      <c r="I1762" s="80"/>
    </row>
    <row r="1763" spans="9:9" ht="15" customHeight="1" x14ac:dyDescent="0.35">
      <c r="I1763" s="80"/>
    </row>
    <row r="1764" spans="9:9" ht="15" customHeight="1" x14ac:dyDescent="0.35">
      <c r="I1764" s="80"/>
    </row>
    <row r="1765" spans="9:9" ht="15" customHeight="1" x14ac:dyDescent="0.35">
      <c r="I1765" s="80"/>
    </row>
    <row r="1766" spans="9:9" ht="15" customHeight="1" x14ac:dyDescent="0.35">
      <c r="I1766" s="80"/>
    </row>
    <row r="1767" spans="9:9" ht="15" customHeight="1" x14ac:dyDescent="0.35">
      <c r="I1767" s="80"/>
    </row>
    <row r="1768" spans="9:9" ht="15" customHeight="1" x14ac:dyDescent="0.35">
      <c r="I1768" s="80"/>
    </row>
    <row r="1769" spans="9:9" ht="15" customHeight="1" x14ac:dyDescent="0.35">
      <c r="I1769" s="80"/>
    </row>
    <row r="1770" spans="9:9" ht="15" customHeight="1" x14ac:dyDescent="0.35">
      <c r="I1770" s="80"/>
    </row>
    <row r="1771" spans="9:9" ht="15" customHeight="1" x14ac:dyDescent="0.35">
      <c r="I1771" s="80"/>
    </row>
    <row r="1772" spans="9:9" ht="15" customHeight="1" x14ac:dyDescent="0.35">
      <c r="I1772" s="80"/>
    </row>
    <row r="1773" spans="9:9" ht="15" customHeight="1" x14ac:dyDescent="0.35">
      <c r="I1773" s="80"/>
    </row>
    <row r="1774" spans="9:9" ht="15" customHeight="1" x14ac:dyDescent="0.35">
      <c r="I1774" s="80"/>
    </row>
    <row r="1775" spans="9:9" ht="15" customHeight="1" x14ac:dyDescent="0.35">
      <c r="I1775" s="80"/>
    </row>
    <row r="1776" spans="9:9" ht="15" customHeight="1" x14ac:dyDescent="0.35">
      <c r="I1776" s="80"/>
    </row>
    <row r="1777" spans="9:9" ht="15" customHeight="1" x14ac:dyDescent="0.35">
      <c r="I1777" s="80"/>
    </row>
    <row r="1778" spans="9:9" ht="15" customHeight="1" x14ac:dyDescent="0.35">
      <c r="I1778" s="80"/>
    </row>
    <row r="1779" spans="9:9" ht="15" customHeight="1" x14ac:dyDescent="0.35">
      <c r="I1779" s="80"/>
    </row>
    <row r="1780" spans="9:9" ht="15" customHeight="1" x14ac:dyDescent="0.35">
      <c r="I1780" s="80"/>
    </row>
    <row r="1781" spans="9:9" ht="15" customHeight="1" x14ac:dyDescent="0.35">
      <c r="I1781" s="80"/>
    </row>
    <row r="1782" spans="9:9" ht="15" customHeight="1" x14ac:dyDescent="0.35">
      <c r="I1782" s="80"/>
    </row>
    <row r="1783" spans="9:9" ht="15" customHeight="1" x14ac:dyDescent="0.35">
      <c r="I1783" s="80"/>
    </row>
    <row r="1784" spans="9:9" ht="15" customHeight="1" x14ac:dyDescent="0.35">
      <c r="I1784" s="80"/>
    </row>
    <row r="1785" spans="9:9" ht="15" customHeight="1" x14ac:dyDescent="0.35">
      <c r="I1785" s="80"/>
    </row>
    <row r="1786" spans="9:9" ht="15" customHeight="1" x14ac:dyDescent="0.35">
      <c r="I1786" s="80"/>
    </row>
    <row r="1787" spans="9:9" ht="15" customHeight="1" x14ac:dyDescent="0.35">
      <c r="I1787" s="80"/>
    </row>
    <row r="1788" spans="9:9" ht="15" customHeight="1" x14ac:dyDescent="0.35">
      <c r="I1788" s="80"/>
    </row>
    <row r="1789" spans="9:9" ht="15" customHeight="1" x14ac:dyDescent="0.35">
      <c r="I1789" s="80"/>
    </row>
    <row r="1790" spans="9:9" ht="15" customHeight="1" x14ac:dyDescent="0.35">
      <c r="I1790" s="80"/>
    </row>
    <row r="1791" spans="9:9" ht="15" customHeight="1" x14ac:dyDescent="0.35">
      <c r="I1791" s="80"/>
    </row>
    <row r="1792" spans="9:9" ht="15" customHeight="1" x14ac:dyDescent="0.35">
      <c r="I1792" s="80"/>
    </row>
    <row r="1793" spans="9:9" ht="15" customHeight="1" x14ac:dyDescent="0.35">
      <c r="I1793" s="80"/>
    </row>
    <row r="1794" spans="9:9" ht="15" customHeight="1" x14ac:dyDescent="0.35">
      <c r="I1794" s="80"/>
    </row>
    <row r="1795" spans="9:9" ht="15" customHeight="1" x14ac:dyDescent="0.35">
      <c r="I1795" s="80"/>
    </row>
    <row r="1796" spans="9:9" ht="15" customHeight="1" x14ac:dyDescent="0.35">
      <c r="I1796" s="80"/>
    </row>
    <row r="1797" spans="9:9" ht="15" customHeight="1" x14ac:dyDescent="0.35">
      <c r="I1797" s="80"/>
    </row>
    <row r="1798" spans="9:9" ht="15" customHeight="1" x14ac:dyDescent="0.35">
      <c r="I1798" s="80"/>
    </row>
    <row r="1799" spans="9:9" ht="15" customHeight="1" x14ac:dyDescent="0.35">
      <c r="I1799" s="80"/>
    </row>
    <row r="1800" spans="9:9" ht="15" customHeight="1" x14ac:dyDescent="0.35">
      <c r="I1800" s="80"/>
    </row>
    <row r="1801" spans="9:9" ht="15" customHeight="1" x14ac:dyDescent="0.35">
      <c r="I1801" s="80"/>
    </row>
    <row r="1802" spans="9:9" ht="15" customHeight="1" x14ac:dyDescent="0.35">
      <c r="I1802" s="80"/>
    </row>
    <row r="1803" spans="9:9" ht="15" customHeight="1" x14ac:dyDescent="0.35">
      <c r="I1803" s="80"/>
    </row>
    <row r="1804" spans="9:9" ht="15" customHeight="1" x14ac:dyDescent="0.35">
      <c r="I1804" s="80"/>
    </row>
    <row r="1805" spans="9:9" ht="15" customHeight="1" x14ac:dyDescent="0.35">
      <c r="I1805" s="80"/>
    </row>
    <row r="1806" spans="9:9" ht="15" customHeight="1" x14ac:dyDescent="0.35">
      <c r="I1806" s="80"/>
    </row>
    <row r="1807" spans="9:9" ht="15" customHeight="1" x14ac:dyDescent="0.35">
      <c r="I1807" s="80"/>
    </row>
    <row r="1808" spans="9:9" ht="15" customHeight="1" x14ac:dyDescent="0.35">
      <c r="I1808" s="80"/>
    </row>
    <row r="1809" spans="9:9" ht="15" customHeight="1" x14ac:dyDescent="0.35">
      <c r="I1809" s="80"/>
    </row>
    <row r="1810" spans="9:9" ht="15" customHeight="1" x14ac:dyDescent="0.35">
      <c r="I1810" s="80"/>
    </row>
    <row r="1811" spans="9:9" ht="15" customHeight="1" x14ac:dyDescent="0.35">
      <c r="I1811" s="80"/>
    </row>
    <row r="1812" spans="9:9" ht="15" customHeight="1" x14ac:dyDescent="0.35">
      <c r="I1812" s="80"/>
    </row>
    <row r="1813" spans="9:9" ht="15" customHeight="1" x14ac:dyDescent="0.35">
      <c r="I1813" s="80"/>
    </row>
    <row r="1814" spans="9:9" ht="15" customHeight="1" x14ac:dyDescent="0.35">
      <c r="I1814" s="80"/>
    </row>
    <row r="1815" spans="9:9" ht="15" customHeight="1" x14ac:dyDescent="0.35">
      <c r="I1815" s="80"/>
    </row>
    <row r="1816" spans="9:9" ht="15" customHeight="1" x14ac:dyDescent="0.35">
      <c r="I1816" s="80"/>
    </row>
    <row r="1817" spans="9:9" ht="15" customHeight="1" x14ac:dyDescent="0.35">
      <c r="I1817" s="80"/>
    </row>
    <row r="1818" spans="9:9" ht="15" customHeight="1" x14ac:dyDescent="0.35">
      <c r="I1818" s="80"/>
    </row>
    <row r="1819" spans="9:9" ht="15" customHeight="1" x14ac:dyDescent="0.35">
      <c r="I1819" s="80"/>
    </row>
    <row r="1820" spans="9:9" ht="15" customHeight="1" x14ac:dyDescent="0.35">
      <c r="I1820" s="80"/>
    </row>
    <row r="1821" spans="9:9" ht="15" customHeight="1" x14ac:dyDescent="0.35">
      <c r="I1821" s="80"/>
    </row>
    <row r="1822" spans="9:9" ht="15" customHeight="1" x14ac:dyDescent="0.35">
      <c r="I1822" s="80"/>
    </row>
    <row r="1823" spans="9:9" ht="15" customHeight="1" x14ac:dyDescent="0.35">
      <c r="I1823" s="80"/>
    </row>
    <row r="1824" spans="9:9" ht="15" customHeight="1" x14ac:dyDescent="0.35">
      <c r="I1824" s="80"/>
    </row>
    <row r="1825" spans="9:9" ht="15" customHeight="1" x14ac:dyDescent="0.35">
      <c r="I1825" s="80"/>
    </row>
    <row r="1826" spans="9:9" ht="15" customHeight="1" x14ac:dyDescent="0.35">
      <c r="I1826" s="80"/>
    </row>
    <row r="1827" spans="9:9" ht="15" customHeight="1" x14ac:dyDescent="0.35">
      <c r="I1827" s="80"/>
    </row>
    <row r="1828" spans="9:9" ht="15" customHeight="1" x14ac:dyDescent="0.35">
      <c r="I1828" s="80"/>
    </row>
    <row r="1829" spans="9:9" ht="15" customHeight="1" x14ac:dyDescent="0.35">
      <c r="I1829" s="80"/>
    </row>
    <row r="1830" spans="9:9" ht="15" customHeight="1" x14ac:dyDescent="0.35">
      <c r="I1830" s="80"/>
    </row>
    <row r="1831" spans="9:9" ht="15" customHeight="1" x14ac:dyDescent="0.35">
      <c r="I1831" s="80"/>
    </row>
    <row r="1832" spans="9:9" ht="15" customHeight="1" x14ac:dyDescent="0.35">
      <c r="I1832" s="80"/>
    </row>
    <row r="1833" spans="9:9" ht="15" customHeight="1" x14ac:dyDescent="0.35">
      <c r="I1833" s="80"/>
    </row>
    <row r="1834" spans="9:9" ht="15" customHeight="1" x14ac:dyDescent="0.35">
      <c r="I1834" s="80"/>
    </row>
    <row r="1835" spans="9:9" ht="15" customHeight="1" x14ac:dyDescent="0.35">
      <c r="I1835" s="80"/>
    </row>
    <row r="1836" spans="9:9" ht="15" customHeight="1" x14ac:dyDescent="0.35">
      <c r="I1836" s="80"/>
    </row>
    <row r="1837" spans="9:9" ht="15" customHeight="1" x14ac:dyDescent="0.35">
      <c r="I1837" s="80"/>
    </row>
    <row r="1838" spans="9:9" ht="15" customHeight="1" x14ac:dyDescent="0.35">
      <c r="I1838" s="80"/>
    </row>
    <row r="1839" spans="9:9" ht="15" customHeight="1" x14ac:dyDescent="0.35">
      <c r="I1839" s="80"/>
    </row>
    <row r="1840" spans="9:9" ht="15" customHeight="1" x14ac:dyDescent="0.35">
      <c r="I1840" s="80"/>
    </row>
    <row r="1841" spans="9:9" ht="15" customHeight="1" x14ac:dyDescent="0.35">
      <c r="I1841" s="80"/>
    </row>
    <row r="1842" spans="9:9" ht="15" customHeight="1" x14ac:dyDescent="0.35">
      <c r="I1842" s="80"/>
    </row>
    <row r="1843" spans="9:9" ht="15" customHeight="1" x14ac:dyDescent="0.35">
      <c r="I1843" s="80"/>
    </row>
    <row r="1844" spans="9:9" ht="15" customHeight="1" x14ac:dyDescent="0.35">
      <c r="I1844" s="80"/>
    </row>
    <row r="1845" spans="9:9" ht="15" customHeight="1" x14ac:dyDescent="0.35">
      <c r="I1845" s="80"/>
    </row>
    <row r="1846" spans="9:9" ht="15" customHeight="1" x14ac:dyDescent="0.35">
      <c r="I1846" s="80"/>
    </row>
    <row r="1847" spans="9:9" ht="15" customHeight="1" x14ac:dyDescent="0.35">
      <c r="I1847" s="80"/>
    </row>
    <row r="1848" spans="9:9" ht="15" customHeight="1" x14ac:dyDescent="0.35">
      <c r="I1848" s="80"/>
    </row>
    <row r="1849" spans="9:9" ht="15" customHeight="1" x14ac:dyDescent="0.35">
      <c r="I1849" s="80"/>
    </row>
    <row r="1850" spans="9:9" ht="15" customHeight="1" x14ac:dyDescent="0.35">
      <c r="I1850" s="80"/>
    </row>
    <row r="1851" spans="9:9" ht="15" customHeight="1" x14ac:dyDescent="0.35">
      <c r="I1851" s="80"/>
    </row>
    <row r="1852" spans="9:9" ht="15" customHeight="1" x14ac:dyDescent="0.35">
      <c r="I1852" s="80"/>
    </row>
    <row r="1853" spans="9:9" ht="15" customHeight="1" x14ac:dyDescent="0.35">
      <c r="I1853" s="80"/>
    </row>
    <row r="1854" spans="9:9" ht="15" customHeight="1" x14ac:dyDescent="0.35">
      <c r="I1854" s="80"/>
    </row>
    <row r="1855" spans="9:9" ht="15" customHeight="1" x14ac:dyDescent="0.35">
      <c r="I1855" s="80"/>
    </row>
    <row r="1856" spans="9:9" ht="15" customHeight="1" x14ac:dyDescent="0.35">
      <c r="I1856" s="80"/>
    </row>
    <row r="1857" spans="9:9" ht="15" customHeight="1" x14ac:dyDescent="0.35">
      <c r="I1857" s="80"/>
    </row>
    <row r="1858" spans="9:9" ht="15" customHeight="1" x14ac:dyDescent="0.35">
      <c r="I1858" s="80"/>
    </row>
    <row r="1859" spans="9:9" ht="15" customHeight="1" x14ac:dyDescent="0.35">
      <c r="I1859" s="80"/>
    </row>
    <row r="1860" spans="9:9" ht="15" customHeight="1" x14ac:dyDescent="0.35">
      <c r="I1860" s="80"/>
    </row>
    <row r="1861" spans="9:9" ht="15" customHeight="1" x14ac:dyDescent="0.35">
      <c r="I1861" s="80"/>
    </row>
    <row r="1862" spans="9:9" ht="15" customHeight="1" x14ac:dyDescent="0.35">
      <c r="I1862" s="80"/>
    </row>
    <row r="1863" spans="9:9" ht="15" customHeight="1" x14ac:dyDescent="0.35">
      <c r="I1863" s="80"/>
    </row>
    <row r="1864" spans="9:9" ht="15" customHeight="1" x14ac:dyDescent="0.35">
      <c r="I1864" s="80"/>
    </row>
    <row r="1865" spans="9:9" ht="15" customHeight="1" x14ac:dyDescent="0.35">
      <c r="I1865" s="80"/>
    </row>
    <row r="1866" spans="9:9" ht="15" customHeight="1" x14ac:dyDescent="0.35">
      <c r="I1866" s="80"/>
    </row>
    <row r="1867" spans="9:9" ht="15" customHeight="1" x14ac:dyDescent="0.35">
      <c r="I1867" s="80"/>
    </row>
    <row r="1868" spans="9:9" ht="15" customHeight="1" x14ac:dyDescent="0.35">
      <c r="I1868" s="80"/>
    </row>
    <row r="1869" spans="9:9" ht="15" customHeight="1" x14ac:dyDescent="0.35">
      <c r="I1869" s="80"/>
    </row>
    <row r="1870" spans="9:9" ht="15" customHeight="1" x14ac:dyDescent="0.35">
      <c r="I1870" s="80"/>
    </row>
    <row r="1871" spans="9:9" ht="15" customHeight="1" x14ac:dyDescent="0.35">
      <c r="I1871" s="80"/>
    </row>
    <row r="1872" spans="9:9" ht="15" customHeight="1" x14ac:dyDescent="0.35">
      <c r="I1872" s="80"/>
    </row>
    <row r="1873" spans="9:9" ht="15" customHeight="1" x14ac:dyDescent="0.35">
      <c r="I1873" s="80"/>
    </row>
    <row r="1874" spans="9:9" ht="15" customHeight="1" x14ac:dyDescent="0.35">
      <c r="I1874" s="80"/>
    </row>
    <row r="1875" spans="9:9" ht="15" customHeight="1" x14ac:dyDescent="0.35">
      <c r="I1875" s="80"/>
    </row>
    <row r="1876" spans="9:9" ht="15" customHeight="1" x14ac:dyDescent="0.35">
      <c r="I1876" s="80"/>
    </row>
    <row r="1877" spans="9:9" ht="15" customHeight="1" x14ac:dyDescent="0.35">
      <c r="I1877" s="80"/>
    </row>
    <row r="1878" spans="9:9" ht="15" customHeight="1" x14ac:dyDescent="0.35">
      <c r="I1878" s="80"/>
    </row>
    <row r="1879" spans="9:9" ht="15" customHeight="1" x14ac:dyDescent="0.35">
      <c r="I1879" s="80"/>
    </row>
    <row r="1880" spans="9:9" ht="15" customHeight="1" x14ac:dyDescent="0.35">
      <c r="I1880" s="80"/>
    </row>
    <row r="1881" spans="9:9" ht="15" customHeight="1" x14ac:dyDescent="0.35">
      <c r="I1881" s="80"/>
    </row>
    <row r="1882" spans="9:9" ht="15" customHeight="1" x14ac:dyDescent="0.35">
      <c r="I1882" s="80"/>
    </row>
    <row r="1883" spans="9:9" ht="15" customHeight="1" x14ac:dyDescent="0.35">
      <c r="I1883" s="80"/>
    </row>
    <row r="1884" spans="9:9" ht="15" customHeight="1" x14ac:dyDescent="0.35">
      <c r="I1884" s="80"/>
    </row>
    <row r="1885" spans="9:9" ht="15" customHeight="1" x14ac:dyDescent="0.35">
      <c r="I1885" s="80"/>
    </row>
    <row r="1886" spans="9:9" ht="15" customHeight="1" x14ac:dyDescent="0.35">
      <c r="I1886" s="80"/>
    </row>
    <row r="1887" spans="9:9" ht="15" customHeight="1" x14ac:dyDescent="0.35">
      <c r="I1887" s="80"/>
    </row>
    <row r="1888" spans="9:9" ht="15" customHeight="1" x14ac:dyDescent="0.35">
      <c r="I1888" s="80"/>
    </row>
    <row r="1889" spans="9:9" ht="15" customHeight="1" x14ac:dyDescent="0.35">
      <c r="I1889" s="80"/>
    </row>
    <row r="1890" spans="9:9" ht="15" customHeight="1" x14ac:dyDescent="0.35">
      <c r="I1890" s="80"/>
    </row>
    <row r="1891" spans="9:9" ht="15" customHeight="1" x14ac:dyDescent="0.35">
      <c r="I1891" s="80"/>
    </row>
    <row r="1892" spans="9:9" ht="15" customHeight="1" x14ac:dyDescent="0.35">
      <c r="I1892" s="80"/>
    </row>
    <row r="1893" spans="9:9" ht="15" customHeight="1" x14ac:dyDescent="0.35">
      <c r="I1893" s="80"/>
    </row>
    <row r="1894" spans="9:9" ht="15" customHeight="1" x14ac:dyDescent="0.35">
      <c r="I1894" s="80"/>
    </row>
    <row r="1895" spans="9:9" ht="15" customHeight="1" x14ac:dyDescent="0.35">
      <c r="I1895" s="80"/>
    </row>
    <row r="1896" spans="9:9" ht="15" customHeight="1" x14ac:dyDescent="0.35">
      <c r="I1896" s="80"/>
    </row>
    <row r="1897" spans="9:9" ht="15" customHeight="1" x14ac:dyDescent="0.35">
      <c r="I1897" s="80"/>
    </row>
    <row r="1898" spans="9:9" ht="15" customHeight="1" x14ac:dyDescent="0.35">
      <c r="I1898" s="80"/>
    </row>
    <row r="1899" spans="9:9" ht="15" customHeight="1" x14ac:dyDescent="0.35">
      <c r="I1899" s="80"/>
    </row>
    <row r="1900" spans="9:9" ht="15" customHeight="1" x14ac:dyDescent="0.35">
      <c r="I1900" s="80"/>
    </row>
    <row r="1901" spans="9:9" ht="15" customHeight="1" x14ac:dyDescent="0.35">
      <c r="I1901" s="80"/>
    </row>
    <row r="1902" spans="9:9" ht="15" customHeight="1" x14ac:dyDescent="0.35">
      <c r="I1902" s="80"/>
    </row>
    <row r="1903" spans="9:9" ht="15" customHeight="1" x14ac:dyDescent="0.35">
      <c r="I1903" s="80"/>
    </row>
    <row r="1904" spans="9:9" ht="15" customHeight="1" x14ac:dyDescent="0.35">
      <c r="I1904" s="80"/>
    </row>
    <row r="1905" spans="9:9" ht="15" customHeight="1" x14ac:dyDescent="0.35">
      <c r="I1905" s="80"/>
    </row>
    <row r="1906" spans="9:9" ht="15" customHeight="1" x14ac:dyDescent="0.35">
      <c r="I1906" s="80"/>
    </row>
    <row r="1907" spans="9:9" ht="15" customHeight="1" x14ac:dyDescent="0.35">
      <c r="I1907" s="80"/>
    </row>
    <row r="1908" spans="9:9" ht="15" customHeight="1" x14ac:dyDescent="0.35">
      <c r="I1908" s="80"/>
    </row>
    <row r="1909" spans="9:9" ht="15" customHeight="1" x14ac:dyDescent="0.35">
      <c r="I1909" s="80"/>
    </row>
    <row r="1910" spans="9:9" ht="15" customHeight="1" x14ac:dyDescent="0.35">
      <c r="I1910" s="80"/>
    </row>
    <row r="1911" spans="9:9" ht="15" customHeight="1" x14ac:dyDescent="0.35">
      <c r="I1911" s="80"/>
    </row>
    <row r="1912" spans="9:9" ht="15" customHeight="1" x14ac:dyDescent="0.35">
      <c r="I1912" s="80"/>
    </row>
    <row r="1913" spans="9:9" ht="15" customHeight="1" x14ac:dyDescent="0.35">
      <c r="I1913" s="80"/>
    </row>
    <row r="1914" spans="9:9" ht="15" customHeight="1" x14ac:dyDescent="0.35">
      <c r="I1914" s="80"/>
    </row>
    <row r="1915" spans="9:9" ht="15" customHeight="1" x14ac:dyDescent="0.35">
      <c r="I1915" s="80"/>
    </row>
    <row r="1916" spans="9:9" ht="15" customHeight="1" x14ac:dyDescent="0.35">
      <c r="I1916" s="80"/>
    </row>
    <row r="1917" spans="9:9" ht="15" customHeight="1" x14ac:dyDescent="0.35">
      <c r="I1917" s="80"/>
    </row>
    <row r="1918" spans="9:9" ht="15" customHeight="1" x14ac:dyDescent="0.35">
      <c r="I1918" s="80"/>
    </row>
    <row r="1919" spans="9:9" ht="15" customHeight="1" x14ac:dyDescent="0.35">
      <c r="I1919" s="80"/>
    </row>
    <row r="1920" spans="9:9" ht="15" customHeight="1" x14ac:dyDescent="0.35">
      <c r="I1920" s="80"/>
    </row>
    <row r="1921" spans="9:9" ht="15" customHeight="1" x14ac:dyDescent="0.35">
      <c r="I1921" s="80"/>
    </row>
    <row r="1922" spans="9:9" ht="15" customHeight="1" x14ac:dyDescent="0.35">
      <c r="I1922" s="80"/>
    </row>
    <row r="1923" spans="9:9" ht="15" customHeight="1" x14ac:dyDescent="0.35">
      <c r="I1923" s="80"/>
    </row>
    <row r="1924" spans="9:9" ht="15" customHeight="1" x14ac:dyDescent="0.35">
      <c r="I1924" s="80"/>
    </row>
    <row r="1925" spans="9:9" ht="15" customHeight="1" x14ac:dyDescent="0.35">
      <c r="I1925" s="80"/>
    </row>
    <row r="1926" spans="9:9" ht="15" customHeight="1" x14ac:dyDescent="0.35">
      <c r="I1926" s="80"/>
    </row>
    <row r="1927" spans="9:9" ht="15" customHeight="1" x14ac:dyDescent="0.35">
      <c r="I1927" s="80"/>
    </row>
    <row r="1928" spans="9:9" ht="15" customHeight="1" x14ac:dyDescent="0.35">
      <c r="I1928" s="80"/>
    </row>
    <row r="1929" spans="9:9" ht="15" customHeight="1" x14ac:dyDescent="0.35">
      <c r="I1929" s="80"/>
    </row>
    <row r="1930" spans="9:9" ht="15" customHeight="1" x14ac:dyDescent="0.35">
      <c r="I1930" s="80"/>
    </row>
    <row r="1931" spans="9:9" ht="15" customHeight="1" x14ac:dyDescent="0.35">
      <c r="I1931" s="80"/>
    </row>
    <row r="1932" spans="9:9" ht="15" customHeight="1" x14ac:dyDescent="0.35">
      <c r="I1932" s="80"/>
    </row>
    <row r="1933" spans="9:9" ht="15" customHeight="1" x14ac:dyDescent="0.35">
      <c r="I1933" s="80"/>
    </row>
    <row r="1934" spans="9:9" ht="15" customHeight="1" x14ac:dyDescent="0.35">
      <c r="I1934" s="80"/>
    </row>
    <row r="1935" spans="9:9" ht="15" customHeight="1" x14ac:dyDescent="0.35">
      <c r="I1935" s="80"/>
    </row>
    <row r="1936" spans="9:9" ht="15" customHeight="1" x14ac:dyDescent="0.35">
      <c r="I1936" s="80"/>
    </row>
    <row r="1937" spans="9:9" ht="15" customHeight="1" x14ac:dyDescent="0.35">
      <c r="I1937" s="80"/>
    </row>
    <row r="1938" spans="9:9" ht="15" customHeight="1" x14ac:dyDescent="0.35">
      <c r="I1938" s="80"/>
    </row>
    <row r="1939" spans="9:9" ht="15" customHeight="1" x14ac:dyDescent="0.35">
      <c r="I1939" s="80"/>
    </row>
    <row r="1940" spans="9:9" ht="15" customHeight="1" x14ac:dyDescent="0.35">
      <c r="I1940" s="80"/>
    </row>
    <row r="1941" spans="9:9" ht="15" customHeight="1" x14ac:dyDescent="0.35">
      <c r="I1941" s="80"/>
    </row>
    <row r="1942" spans="9:9" ht="15" customHeight="1" x14ac:dyDescent="0.35">
      <c r="I1942" s="80"/>
    </row>
    <row r="1943" spans="9:9" ht="15" customHeight="1" x14ac:dyDescent="0.35">
      <c r="I1943" s="80"/>
    </row>
    <row r="1944" spans="9:9" ht="15" customHeight="1" x14ac:dyDescent="0.35">
      <c r="I1944" s="80"/>
    </row>
    <row r="1945" spans="9:9" ht="15" customHeight="1" x14ac:dyDescent="0.35">
      <c r="I1945" s="80"/>
    </row>
    <row r="1946" spans="9:9" ht="15" customHeight="1" x14ac:dyDescent="0.35">
      <c r="I1946" s="80"/>
    </row>
    <row r="1947" spans="9:9" ht="15" customHeight="1" x14ac:dyDescent="0.35">
      <c r="I1947" s="80"/>
    </row>
    <row r="1948" spans="9:9" ht="15" customHeight="1" x14ac:dyDescent="0.35">
      <c r="I1948" s="80"/>
    </row>
    <row r="1949" spans="9:9" ht="15" customHeight="1" x14ac:dyDescent="0.35">
      <c r="I1949" s="80"/>
    </row>
    <row r="1950" spans="9:9" ht="15" customHeight="1" x14ac:dyDescent="0.35">
      <c r="I1950" s="80"/>
    </row>
    <row r="1951" spans="9:9" ht="15" customHeight="1" x14ac:dyDescent="0.35">
      <c r="I1951" s="80"/>
    </row>
    <row r="1952" spans="9:9" ht="15" customHeight="1" x14ac:dyDescent="0.35">
      <c r="I1952" s="80"/>
    </row>
    <row r="1953" spans="9:9" ht="15" customHeight="1" x14ac:dyDescent="0.35">
      <c r="I1953" s="80"/>
    </row>
    <row r="1954" spans="9:9" ht="15" customHeight="1" x14ac:dyDescent="0.35">
      <c r="I1954" s="80"/>
    </row>
    <row r="1955" spans="9:9" ht="15" customHeight="1" x14ac:dyDescent="0.35">
      <c r="I1955" s="80"/>
    </row>
    <row r="1956" spans="9:9" ht="15" customHeight="1" x14ac:dyDescent="0.35">
      <c r="I1956" s="80"/>
    </row>
    <row r="1957" spans="9:9" ht="15" customHeight="1" x14ac:dyDescent="0.35">
      <c r="I1957" s="80"/>
    </row>
    <row r="1958" spans="9:9" ht="15" customHeight="1" x14ac:dyDescent="0.35">
      <c r="I1958" s="80"/>
    </row>
    <row r="1959" spans="9:9" ht="15" customHeight="1" x14ac:dyDescent="0.35">
      <c r="I1959" s="80"/>
    </row>
    <row r="1960" spans="9:9" ht="15" customHeight="1" x14ac:dyDescent="0.35">
      <c r="I1960" s="80"/>
    </row>
    <row r="1961" spans="9:9" ht="15" customHeight="1" x14ac:dyDescent="0.35">
      <c r="I1961" s="80"/>
    </row>
    <row r="1962" spans="9:9" ht="15" customHeight="1" x14ac:dyDescent="0.35">
      <c r="I1962" s="80"/>
    </row>
    <row r="1963" spans="9:9" ht="15" customHeight="1" x14ac:dyDescent="0.35">
      <c r="I1963" s="80"/>
    </row>
    <row r="1964" spans="9:9" ht="15" customHeight="1" x14ac:dyDescent="0.35">
      <c r="I1964" s="80"/>
    </row>
    <row r="1965" spans="9:9" ht="15" customHeight="1" x14ac:dyDescent="0.35">
      <c r="I1965" s="80"/>
    </row>
    <row r="1966" spans="9:9" ht="15" customHeight="1" x14ac:dyDescent="0.35">
      <c r="I1966" s="80"/>
    </row>
    <row r="1967" spans="9:9" ht="15" customHeight="1" x14ac:dyDescent="0.35">
      <c r="I1967" s="80"/>
    </row>
    <row r="1968" spans="9:9" ht="15" customHeight="1" x14ac:dyDescent="0.35">
      <c r="I1968" s="80"/>
    </row>
    <row r="1969" spans="9:9" ht="15" customHeight="1" x14ac:dyDescent="0.35">
      <c r="I1969" s="80"/>
    </row>
    <row r="1970" spans="9:9" ht="15" customHeight="1" x14ac:dyDescent="0.35">
      <c r="I1970" s="80"/>
    </row>
    <row r="1971" spans="9:9" ht="15" customHeight="1" x14ac:dyDescent="0.35">
      <c r="I1971" s="80"/>
    </row>
    <row r="1972" spans="9:9" ht="15" customHeight="1" x14ac:dyDescent="0.35">
      <c r="I1972" s="80"/>
    </row>
    <row r="1973" spans="9:9" ht="15" customHeight="1" x14ac:dyDescent="0.35">
      <c r="I1973" s="80"/>
    </row>
    <row r="1974" spans="9:9" ht="15" customHeight="1" x14ac:dyDescent="0.35">
      <c r="I1974" s="80"/>
    </row>
    <row r="1975" spans="9:9" ht="15" customHeight="1" x14ac:dyDescent="0.35">
      <c r="I1975" s="80"/>
    </row>
    <row r="1976" spans="9:9" ht="15" customHeight="1" x14ac:dyDescent="0.35">
      <c r="I1976" s="80"/>
    </row>
    <row r="1977" spans="9:9" ht="15" customHeight="1" x14ac:dyDescent="0.35">
      <c r="I1977" s="80"/>
    </row>
    <row r="1978" spans="9:9" ht="15" customHeight="1" x14ac:dyDescent="0.35">
      <c r="I1978" s="80"/>
    </row>
    <row r="1979" spans="9:9" ht="15" customHeight="1" x14ac:dyDescent="0.35">
      <c r="I1979" s="80"/>
    </row>
    <row r="1980" spans="9:9" ht="15" customHeight="1" x14ac:dyDescent="0.35">
      <c r="I1980" s="80"/>
    </row>
    <row r="1981" spans="9:9" ht="15" customHeight="1" x14ac:dyDescent="0.35">
      <c r="I1981" s="80"/>
    </row>
    <row r="1982" spans="9:9" ht="15" customHeight="1" x14ac:dyDescent="0.35">
      <c r="I1982" s="80"/>
    </row>
    <row r="1983" spans="9:9" ht="15" customHeight="1" x14ac:dyDescent="0.35">
      <c r="I1983" s="80"/>
    </row>
    <row r="1984" spans="9:9" ht="15" customHeight="1" x14ac:dyDescent="0.35">
      <c r="I1984" s="80"/>
    </row>
    <row r="1985" spans="9:9" ht="15" customHeight="1" x14ac:dyDescent="0.35">
      <c r="I1985" s="80"/>
    </row>
    <row r="1986" spans="9:9" ht="15" customHeight="1" x14ac:dyDescent="0.35">
      <c r="I1986" s="80"/>
    </row>
    <row r="1987" spans="9:9" ht="15" customHeight="1" x14ac:dyDescent="0.35">
      <c r="I1987" s="80"/>
    </row>
    <row r="1988" spans="9:9" ht="15" customHeight="1" x14ac:dyDescent="0.35">
      <c r="I1988" s="80"/>
    </row>
    <row r="1989" spans="9:9" ht="15" customHeight="1" x14ac:dyDescent="0.35">
      <c r="I1989" s="80"/>
    </row>
    <row r="1990" spans="9:9" ht="15" customHeight="1" x14ac:dyDescent="0.35">
      <c r="I1990" s="80"/>
    </row>
    <row r="1991" spans="9:9" ht="15" customHeight="1" x14ac:dyDescent="0.35">
      <c r="I1991" s="80"/>
    </row>
    <row r="1992" spans="9:9" ht="15" customHeight="1" x14ac:dyDescent="0.35">
      <c r="I1992" s="80"/>
    </row>
    <row r="1993" spans="9:9" ht="15" customHeight="1" x14ac:dyDescent="0.35">
      <c r="I1993" s="80"/>
    </row>
    <row r="1994" spans="9:9" ht="15" customHeight="1" x14ac:dyDescent="0.35">
      <c r="I1994" s="80"/>
    </row>
    <row r="1995" spans="9:9" ht="15" customHeight="1" x14ac:dyDescent="0.35">
      <c r="I1995" s="80"/>
    </row>
    <row r="1996" spans="9:9" ht="15" customHeight="1" x14ac:dyDescent="0.35">
      <c r="I1996" s="80"/>
    </row>
    <row r="1997" spans="9:9" ht="15" customHeight="1" x14ac:dyDescent="0.35">
      <c r="I1997" s="80"/>
    </row>
    <row r="1998" spans="9:9" ht="15" customHeight="1" x14ac:dyDescent="0.35">
      <c r="I1998" s="80"/>
    </row>
    <row r="1999" spans="9:9" ht="15" customHeight="1" x14ac:dyDescent="0.35">
      <c r="I1999" s="80"/>
    </row>
    <row r="2000" spans="9:9" ht="15" customHeight="1" x14ac:dyDescent="0.35">
      <c r="I2000" s="80"/>
    </row>
    <row r="2001" spans="9:9" ht="15" customHeight="1" x14ac:dyDescent="0.35">
      <c r="I2001" s="80"/>
    </row>
    <row r="2002" spans="9:9" ht="15" customHeight="1" x14ac:dyDescent="0.35">
      <c r="I2002" s="80"/>
    </row>
    <row r="2003" spans="9:9" ht="15" customHeight="1" x14ac:dyDescent="0.35">
      <c r="I2003" s="80"/>
    </row>
    <row r="2004" spans="9:9" ht="15" customHeight="1" x14ac:dyDescent="0.35">
      <c r="I2004" s="80"/>
    </row>
    <row r="2005" spans="9:9" ht="15" customHeight="1" x14ac:dyDescent="0.35">
      <c r="I2005" s="80"/>
    </row>
    <row r="2006" spans="9:9" ht="15" customHeight="1" x14ac:dyDescent="0.35">
      <c r="I2006" s="80"/>
    </row>
    <row r="2007" spans="9:9" ht="15" customHeight="1" x14ac:dyDescent="0.35">
      <c r="I2007" s="80"/>
    </row>
    <row r="2008" spans="9:9" ht="15" customHeight="1" x14ac:dyDescent="0.35">
      <c r="I2008" s="80"/>
    </row>
    <row r="2009" spans="9:9" ht="15" customHeight="1" x14ac:dyDescent="0.35">
      <c r="I2009" s="80"/>
    </row>
    <row r="2010" spans="9:9" ht="15" customHeight="1" x14ac:dyDescent="0.35">
      <c r="I2010" s="80"/>
    </row>
    <row r="2011" spans="9:9" ht="15" customHeight="1" x14ac:dyDescent="0.35">
      <c r="I2011" s="80"/>
    </row>
    <row r="2012" spans="9:9" ht="15" customHeight="1" x14ac:dyDescent="0.35">
      <c r="I2012" s="80"/>
    </row>
    <row r="2013" spans="9:9" ht="15" customHeight="1" x14ac:dyDescent="0.35">
      <c r="I2013" s="80"/>
    </row>
    <row r="2014" spans="9:9" ht="15" customHeight="1" x14ac:dyDescent="0.35">
      <c r="I2014" s="80"/>
    </row>
    <row r="2015" spans="9:9" ht="15" customHeight="1" x14ac:dyDescent="0.35">
      <c r="I2015" s="80"/>
    </row>
    <row r="2016" spans="9:9" ht="15" customHeight="1" x14ac:dyDescent="0.35">
      <c r="I2016" s="80"/>
    </row>
    <row r="2017" spans="9:9" ht="15" customHeight="1" x14ac:dyDescent="0.35">
      <c r="I2017" s="80"/>
    </row>
    <row r="2018" spans="9:9" ht="15" customHeight="1" x14ac:dyDescent="0.35">
      <c r="I2018" s="80"/>
    </row>
    <row r="2019" spans="9:9" ht="15" customHeight="1" x14ac:dyDescent="0.35">
      <c r="I2019" s="80"/>
    </row>
    <row r="2020" spans="9:9" ht="15" customHeight="1" x14ac:dyDescent="0.35">
      <c r="I2020" s="80"/>
    </row>
    <row r="2021" spans="9:9" ht="15" customHeight="1" x14ac:dyDescent="0.35">
      <c r="I2021" s="80"/>
    </row>
    <row r="2022" spans="9:9" ht="15" customHeight="1" x14ac:dyDescent="0.35">
      <c r="I2022" s="80"/>
    </row>
    <row r="2023" spans="9:9" ht="15" customHeight="1" x14ac:dyDescent="0.35">
      <c r="I2023" s="80"/>
    </row>
    <row r="2024" spans="9:9" ht="15" customHeight="1" x14ac:dyDescent="0.35">
      <c r="I2024" s="80"/>
    </row>
    <row r="2025" spans="9:9" ht="15" customHeight="1" x14ac:dyDescent="0.35">
      <c r="I2025" s="80"/>
    </row>
    <row r="2026" spans="9:9" ht="15" customHeight="1" x14ac:dyDescent="0.35">
      <c r="I2026" s="80"/>
    </row>
    <row r="2027" spans="9:9" ht="15" customHeight="1" x14ac:dyDescent="0.35">
      <c r="I2027" s="80"/>
    </row>
    <row r="2028" spans="9:9" ht="15" customHeight="1" x14ac:dyDescent="0.35">
      <c r="I2028" s="80"/>
    </row>
    <row r="2029" spans="9:9" ht="15" customHeight="1" x14ac:dyDescent="0.35">
      <c r="I2029" s="80"/>
    </row>
    <row r="2030" spans="9:9" ht="15" customHeight="1" x14ac:dyDescent="0.35">
      <c r="I2030" s="80"/>
    </row>
    <row r="2031" spans="9:9" ht="15" customHeight="1" x14ac:dyDescent="0.35">
      <c r="I2031" s="80"/>
    </row>
    <row r="2032" spans="9:9" ht="15" customHeight="1" x14ac:dyDescent="0.35">
      <c r="I2032" s="80"/>
    </row>
    <row r="2033" spans="9:9" ht="15" customHeight="1" x14ac:dyDescent="0.35">
      <c r="I2033" s="80"/>
    </row>
    <row r="2034" spans="9:9" ht="15" customHeight="1" x14ac:dyDescent="0.35">
      <c r="I2034" s="80"/>
    </row>
    <row r="2035" spans="9:9" ht="15" customHeight="1" x14ac:dyDescent="0.35">
      <c r="I2035" s="80"/>
    </row>
    <row r="2036" spans="9:9" ht="15" customHeight="1" x14ac:dyDescent="0.35">
      <c r="I2036" s="80"/>
    </row>
    <row r="2037" spans="9:9" ht="15" customHeight="1" x14ac:dyDescent="0.35">
      <c r="I2037" s="80"/>
    </row>
    <row r="2038" spans="9:9" ht="15" customHeight="1" x14ac:dyDescent="0.35">
      <c r="I2038" s="80"/>
    </row>
    <row r="2039" spans="9:9" ht="15" customHeight="1" x14ac:dyDescent="0.35">
      <c r="I2039" s="80"/>
    </row>
    <row r="2040" spans="9:9" ht="15" customHeight="1" x14ac:dyDescent="0.35">
      <c r="I2040" s="80"/>
    </row>
    <row r="2041" spans="9:9" ht="15" customHeight="1" x14ac:dyDescent="0.35">
      <c r="I2041" s="80"/>
    </row>
    <row r="2042" spans="9:9" ht="15" customHeight="1" x14ac:dyDescent="0.35">
      <c r="I2042" s="80"/>
    </row>
    <row r="2043" spans="9:9" ht="15" customHeight="1" x14ac:dyDescent="0.35">
      <c r="I2043" s="80"/>
    </row>
    <row r="2044" spans="9:9" ht="15" customHeight="1" x14ac:dyDescent="0.35">
      <c r="I2044" s="80"/>
    </row>
    <row r="2045" spans="9:9" ht="15" customHeight="1" x14ac:dyDescent="0.35">
      <c r="I2045" s="80"/>
    </row>
    <row r="2046" spans="9:9" ht="15" customHeight="1" x14ac:dyDescent="0.35">
      <c r="I2046" s="80"/>
    </row>
    <row r="2047" spans="9:9" ht="15" customHeight="1" x14ac:dyDescent="0.35">
      <c r="I2047" s="80"/>
    </row>
    <row r="2048" spans="9:9" ht="15" customHeight="1" x14ac:dyDescent="0.35">
      <c r="I2048" s="80"/>
    </row>
    <row r="2049" spans="9:9" ht="15" customHeight="1" x14ac:dyDescent="0.35">
      <c r="I2049" s="80"/>
    </row>
    <row r="2050" spans="9:9" ht="15" customHeight="1" x14ac:dyDescent="0.35">
      <c r="I2050" s="80"/>
    </row>
    <row r="2051" spans="9:9" ht="15" customHeight="1" x14ac:dyDescent="0.35">
      <c r="I2051" s="80"/>
    </row>
    <row r="2052" spans="9:9" ht="15" customHeight="1" x14ac:dyDescent="0.35">
      <c r="I2052" s="80"/>
    </row>
    <row r="2053" spans="9:9" ht="15" customHeight="1" x14ac:dyDescent="0.35">
      <c r="I2053" s="80"/>
    </row>
    <row r="2054" spans="9:9" ht="15" customHeight="1" x14ac:dyDescent="0.35">
      <c r="I2054" s="80"/>
    </row>
    <row r="2055" spans="9:9" ht="15" customHeight="1" x14ac:dyDescent="0.35">
      <c r="I2055" s="80"/>
    </row>
    <row r="2056" spans="9:9" ht="15" customHeight="1" x14ac:dyDescent="0.35">
      <c r="I2056" s="80"/>
    </row>
    <row r="2057" spans="9:9" ht="15" customHeight="1" x14ac:dyDescent="0.35">
      <c r="I2057" s="80"/>
    </row>
    <row r="2058" spans="9:9" ht="15" customHeight="1" x14ac:dyDescent="0.35">
      <c r="I2058" s="80"/>
    </row>
    <row r="2059" spans="9:9" ht="15" customHeight="1" x14ac:dyDescent="0.35">
      <c r="I2059" s="80"/>
    </row>
    <row r="2060" spans="9:9" ht="15" customHeight="1" x14ac:dyDescent="0.35">
      <c r="I2060" s="80"/>
    </row>
    <row r="2061" spans="9:9" ht="15" customHeight="1" x14ac:dyDescent="0.35">
      <c r="I2061" s="80"/>
    </row>
    <row r="2062" spans="9:9" ht="15" customHeight="1" x14ac:dyDescent="0.35">
      <c r="I2062" s="80"/>
    </row>
    <row r="2063" spans="9:9" ht="15" customHeight="1" x14ac:dyDescent="0.35">
      <c r="I2063" s="80"/>
    </row>
    <row r="2064" spans="9:9" ht="15" customHeight="1" x14ac:dyDescent="0.35">
      <c r="I2064" s="80"/>
    </row>
    <row r="2065" spans="9:9" ht="15" customHeight="1" x14ac:dyDescent="0.35">
      <c r="I2065" s="80"/>
    </row>
    <row r="2066" spans="9:9" ht="15" customHeight="1" x14ac:dyDescent="0.35">
      <c r="I2066" s="80"/>
    </row>
    <row r="2067" spans="9:9" ht="15" customHeight="1" x14ac:dyDescent="0.35">
      <c r="I2067" s="80"/>
    </row>
    <row r="2068" spans="9:9" ht="15" customHeight="1" x14ac:dyDescent="0.35">
      <c r="I2068" s="80"/>
    </row>
    <row r="2069" spans="9:9" ht="15" customHeight="1" x14ac:dyDescent="0.35">
      <c r="I2069" s="80"/>
    </row>
    <row r="2070" spans="9:9" ht="15" customHeight="1" x14ac:dyDescent="0.35">
      <c r="I2070" s="80"/>
    </row>
    <row r="2071" spans="9:9" ht="15" customHeight="1" x14ac:dyDescent="0.35">
      <c r="I2071" s="80"/>
    </row>
    <row r="2072" spans="9:9" ht="15" customHeight="1" x14ac:dyDescent="0.35">
      <c r="I2072" s="80"/>
    </row>
    <row r="2073" spans="9:9" ht="15" customHeight="1" x14ac:dyDescent="0.35">
      <c r="I2073" s="80"/>
    </row>
    <row r="2074" spans="9:9" ht="15" customHeight="1" x14ac:dyDescent="0.35">
      <c r="I2074" s="80"/>
    </row>
    <row r="2075" spans="9:9" ht="15" customHeight="1" x14ac:dyDescent="0.35">
      <c r="I2075" s="80"/>
    </row>
    <row r="2076" spans="9:9" ht="15" customHeight="1" x14ac:dyDescent="0.35">
      <c r="I2076" s="80"/>
    </row>
    <row r="2077" spans="9:9" ht="15" customHeight="1" x14ac:dyDescent="0.35">
      <c r="I2077" s="80"/>
    </row>
    <row r="2078" spans="9:9" ht="15" customHeight="1" x14ac:dyDescent="0.35">
      <c r="I2078" s="80"/>
    </row>
    <row r="2079" spans="9:9" ht="15" customHeight="1" x14ac:dyDescent="0.35">
      <c r="I2079" s="80"/>
    </row>
    <row r="2080" spans="9:9" ht="15" customHeight="1" x14ac:dyDescent="0.35">
      <c r="I2080" s="80"/>
    </row>
    <row r="2081" spans="9:9" ht="15" customHeight="1" x14ac:dyDescent="0.35">
      <c r="I2081" s="80"/>
    </row>
    <row r="2082" spans="9:9" ht="15" customHeight="1" x14ac:dyDescent="0.35">
      <c r="I2082" s="80"/>
    </row>
    <row r="2083" spans="9:9" ht="15" customHeight="1" x14ac:dyDescent="0.35">
      <c r="I2083" s="80"/>
    </row>
    <row r="2084" spans="9:9" ht="15" customHeight="1" x14ac:dyDescent="0.35">
      <c r="I2084" s="80"/>
    </row>
    <row r="2085" spans="9:9" ht="15" customHeight="1" x14ac:dyDescent="0.35">
      <c r="I2085" s="80"/>
    </row>
    <row r="2086" spans="9:9" ht="15" customHeight="1" x14ac:dyDescent="0.35">
      <c r="I2086" s="80"/>
    </row>
    <row r="2087" spans="9:9" ht="15" customHeight="1" x14ac:dyDescent="0.35">
      <c r="I2087" s="80"/>
    </row>
    <row r="2088" spans="9:9" ht="15" customHeight="1" x14ac:dyDescent="0.35">
      <c r="I2088" s="80"/>
    </row>
    <row r="2089" spans="9:9" ht="15" customHeight="1" x14ac:dyDescent="0.35">
      <c r="I2089" s="80"/>
    </row>
    <row r="2090" spans="9:9" ht="15" customHeight="1" x14ac:dyDescent="0.35">
      <c r="I2090" s="80"/>
    </row>
    <row r="2091" spans="9:9" ht="15" customHeight="1" x14ac:dyDescent="0.35">
      <c r="I2091" s="80"/>
    </row>
    <row r="2092" spans="9:9" ht="15" customHeight="1" x14ac:dyDescent="0.35">
      <c r="I2092" s="80"/>
    </row>
    <row r="2093" spans="9:9" ht="15" customHeight="1" x14ac:dyDescent="0.35">
      <c r="I2093" s="80"/>
    </row>
    <row r="2094" spans="9:9" ht="15" customHeight="1" x14ac:dyDescent="0.35">
      <c r="I2094" s="80"/>
    </row>
    <row r="2095" spans="9:9" ht="15" customHeight="1" x14ac:dyDescent="0.35">
      <c r="I2095" s="80"/>
    </row>
    <row r="2096" spans="9:9" ht="15" customHeight="1" x14ac:dyDescent="0.35">
      <c r="I2096" s="80"/>
    </row>
    <row r="2097" spans="9:9" ht="15" customHeight="1" x14ac:dyDescent="0.35">
      <c r="I2097" s="80"/>
    </row>
    <row r="2098" spans="9:9" ht="15" customHeight="1" x14ac:dyDescent="0.35">
      <c r="I2098" s="80"/>
    </row>
    <row r="2099" spans="9:9" ht="15" customHeight="1" x14ac:dyDescent="0.35">
      <c r="I2099" s="80"/>
    </row>
    <row r="2100" spans="9:9" ht="15" customHeight="1" x14ac:dyDescent="0.35">
      <c r="I2100" s="80"/>
    </row>
    <row r="2101" spans="9:9" ht="15" customHeight="1" x14ac:dyDescent="0.35">
      <c r="I2101" s="80"/>
    </row>
    <row r="2102" spans="9:9" ht="15" customHeight="1" x14ac:dyDescent="0.35">
      <c r="I2102" s="80"/>
    </row>
    <row r="2103" spans="9:9" ht="15" customHeight="1" x14ac:dyDescent="0.35">
      <c r="I2103" s="80"/>
    </row>
    <row r="2104" spans="9:9" ht="15" customHeight="1" x14ac:dyDescent="0.35">
      <c r="I2104" s="80"/>
    </row>
    <row r="2105" spans="9:9" ht="15" customHeight="1" x14ac:dyDescent="0.35">
      <c r="I2105" s="80"/>
    </row>
    <row r="2106" spans="9:9" ht="15" customHeight="1" x14ac:dyDescent="0.35">
      <c r="I2106" s="80"/>
    </row>
    <row r="2107" spans="9:9" ht="15" customHeight="1" x14ac:dyDescent="0.35">
      <c r="I2107" s="80"/>
    </row>
    <row r="2108" spans="9:9" ht="15" customHeight="1" x14ac:dyDescent="0.35">
      <c r="I2108" s="80"/>
    </row>
    <row r="2109" spans="9:9" ht="15" customHeight="1" x14ac:dyDescent="0.35">
      <c r="I2109" s="80"/>
    </row>
    <row r="2110" spans="9:9" ht="15" customHeight="1" x14ac:dyDescent="0.35">
      <c r="I2110" s="80"/>
    </row>
    <row r="2111" spans="9:9" ht="15" customHeight="1" x14ac:dyDescent="0.35">
      <c r="I2111" s="80"/>
    </row>
    <row r="2112" spans="9:9" ht="15" customHeight="1" x14ac:dyDescent="0.35">
      <c r="I2112" s="80"/>
    </row>
    <row r="2113" spans="9:9" ht="15" customHeight="1" x14ac:dyDescent="0.35">
      <c r="I2113" s="80"/>
    </row>
    <row r="2114" spans="9:9" ht="15" customHeight="1" x14ac:dyDescent="0.35">
      <c r="I2114" s="80"/>
    </row>
    <row r="2115" spans="9:9" ht="15" customHeight="1" x14ac:dyDescent="0.35">
      <c r="I2115" s="80"/>
    </row>
    <row r="2116" spans="9:9" ht="15" customHeight="1" x14ac:dyDescent="0.35">
      <c r="I2116" s="80"/>
    </row>
    <row r="2117" spans="9:9" ht="15" customHeight="1" x14ac:dyDescent="0.35">
      <c r="I2117" s="80"/>
    </row>
    <row r="2118" spans="9:9" ht="15" customHeight="1" x14ac:dyDescent="0.35">
      <c r="I2118" s="80"/>
    </row>
    <row r="2119" spans="9:9" ht="15" customHeight="1" x14ac:dyDescent="0.35">
      <c r="I2119" s="80"/>
    </row>
    <row r="2120" spans="9:9" ht="15" customHeight="1" x14ac:dyDescent="0.35">
      <c r="I2120" s="80"/>
    </row>
    <row r="2121" spans="9:9" ht="15" customHeight="1" x14ac:dyDescent="0.35">
      <c r="I2121" s="80"/>
    </row>
    <row r="2122" spans="9:9" ht="15" customHeight="1" x14ac:dyDescent="0.35">
      <c r="I2122" s="80"/>
    </row>
    <row r="2123" spans="9:9" ht="15" customHeight="1" x14ac:dyDescent="0.35">
      <c r="I2123" s="80"/>
    </row>
    <row r="2124" spans="9:9" ht="15" customHeight="1" x14ac:dyDescent="0.35">
      <c r="I2124" s="80"/>
    </row>
    <row r="2125" spans="9:9" ht="15" customHeight="1" x14ac:dyDescent="0.35">
      <c r="I2125" s="80"/>
    </row>
    <row r="2126" spans="9:9" ht="15" customHeight="1" x14ac:dyDescent="0.35">
      <c r="I2126" s="80"/>
    </row>
    <row r="2127" spans="9:9" ht="15" customHeight="1" x14ac:dyDescent="0.35">
      <c r="I2127" s="80"/>
    </row>
    <row r="2128" spans="9:9" ht="15" customHeight="1" x14ac:dyDescent="0.35">
      <c r="I2128" s="80"/>
    </row>
    <row r="2129" spans="9:9" ht="15" customHeight="1" x14ac:dyDescent="0.35">
      <c r="I2129" s="80"/>
    </row>
    <row r="2130" spans="9:9" ht="15" customHeight="1" x14ac:dyDescent="0.35">
      <c r="I2130" s="80"/>
    </row>
    <row r="2131" spans="9:9" ht="15" customHeight="1" x14ac:dyDescent="0.35">
      <c r="I2131" s="80"/>
    </row>
    <row r="2132" spans="9:9" ht="15" customHeight="1" x14ac:dyDescent="0.35">
      <c r="I2132" s="80"/>
    </row>
    <row r="2133" spans="9:9" ht="15" customHeight="1" x14ac:dyDescent="0.35">
      <c r="I2133" s="80"/>
    </row>
    <row r="2134" spans="9:9" ht="15" customHeight="1" x14ac:dyDescent="0.35">
      <c r="I2134" s="80"/>
    </row>
    <row r="2135" spans="9:9" ht="15" customHeight="1" x14ac:dyDescent="0.35">
      <c r="I2135" s="80"/>
    </row>
    <row r="2136" spans="9:9" ht="15" customHeight="1" x14ac:dyDescent="0.35">
      <c r="I2136" s="80"/>
    </row>
    <row r="2137" spans="9:9" ht="15" customHeight="1" x14ac:dyDescent="0.35">
      <c r="I2137" s="80"/>
    </row>
    <row r="2138" spans="9:9" ht="15" customHeight="1" x14ac:dyDescent="0.35">
      <c r="I2138" s="80"/>
    </row>
    <row r="2139" spans="9:9" ht="15" customHeight="1" x14ac:dyDescent="0.35">
      <c r="I2139" s="80"/>
    </row>
    <row r="2140" spans="9:9" ht="15" customHeight="1" x14ac:dyDescent="0.35">
      <c r="I2140" s="80"/>
    </row>
    <row r="2141" spans="9:9" ht="15" customHeight="1" x14ac:dyDescent="0.35">
      <c r="I2141" s="80"/>
    </row>
    <row r="2142" spans="9:9" ht="15" customHeight="1" x14ac:dyDescent="0.35">
      <c r="I2142" s="80"/>
    </row>
    <row r="2143" spans="9:9" ht="15" customHeight="1" x14ac:dyDescent="0.35">
      <c r="I2143" s="80"/>
    </row>
    <row r="2144" spans="9:9" ht="15" customHeight="1" x14ac:dyDescent="0.35">
      <c r="I2144" s="80"/>
    </row>
    <row r="2145" spans="9:9" ht="15" customHeight="1" x14ac:dyDescent="0.35">
      <c r="I2145" s="80"/>
    </row>
    <row r="2146" spans="9:9" ht="15" customHeight="1" x14ac:dyDescent="0.35">
      <c r="I2146" s="80"/>
    </row>
    <row r="2147" spans="9:9" ht="15" customHeight="1" x14ac:dyDescent="0.35">
      <c r="I2147" s="80"/>
    </row>
    <row r="2148" spans="9:9" ht="15" customHeight="1" x14ac:dyDescent="0.35">
      <c r="I2148" s="80"/>
    </row>
    <row r="2149" spans="9:9" ht="15" customHeight="1" x14ac:dyDescent="0.35">
      <c r="I2149" s="80"/>
    </row>
    <row r="2150" spans="9:9" ht="15" customHeight="1" x14ac:dyDescent="0.35">
      <c r="I2150" s="80"/>
    </row>
    <row r="2151" spans="9:9" ht="15" customHeight="1" x14ac:dyDescent="0.35">
      <c r="I2151" s="80"/>
    </row>
    <row r="2152" spans="9:9" ht="15" customHeight="1" x14ac:dyDescent="0.35">
      <c r="I2152" s="80"/>
    </row>
    <row r="2153" spans="9:9" ht="15" customHeight="1" x14ac:dyDescent="0.35">
      <c r="I2153" s="80"/>
    </row>
    <row r="2154" spans="9:9" ht="15" customHeight="1" x14ac:dyDescent="0.35">
      <c r="I2154" s="80"/>
    </row>
    <row r="2155" spans="9:9" ht="15" customHeight="1" x14ac:dyDescent="0.35">
      <c r="I2155" s="80"/>
    </row>
    <row r="2156" spans="9:9" ht="15" customHeight="1" x14ac:dyDescent="0.35">
      <c r="I2156" s="80"/>
    </row>
    <row r="2157" spans="9:9" ht="15" customHeight="1" x14ac:dyDescent="0.35">
      <c r="I2157" s="80"/>
    </row>
    <row r="2158" spans="9:9" ht="15" customHeight="1" x14ac:dyDescent="0.35">
      <c r="I2158" s="80"/>
    </row>
    <row r="2159" spans="9:9" ht="15" customHeight="1" x14ac:dyDescent="0.35">
      <c r="I2159" s="80"/>
    </row>
    <row r="2160" spans="9:9" ht="15" customHeight="1" x14ac:dyDescent="0.35">
      <c r="I2160" s="80"/>
    </row>
    <row r="2161" spans="9:9" ht="15" customHeight="1" x14ac:dyDescent="0.35">
      <c r="I2161" s="80"/>
    </row>
    <row r="2162" spans="9:9" ht="15" customHeight="1" x14ac:dyDescent="0.35">
      <c r="I2162" s="80"/>
    </row>
    <row r="2163" spans="9:9" ht="15" customHeight="1" x14ac:dyDescent="0.35">
      <c r="I2163" s="80"/>
    </row>
    <row r="2164" spans="9:9" ht="15" customHeight="1" x14ac:dyDescent="0.35">
      <c r="I2164" s="80"/>
    </row>
    <row r="2165" spans="9:9" ht="15" customHeight="1" x14ac:dyDescent="0.35">
      <c r="I2165" s="80"/>
    </row>
    <row r="2166" spans="9:9" ht="15" customHeight="1" x14ac:dyDescent="0.35">
      <c r="I2166" s="80"/>
    </row>
    <row r="2167" spans="9:9" ht="15" customHeight="1" x14ac:dyDescent="0.35">
      <c r="I2167" s="80"/>
    </row>
    <row r="2168" spans="9:9" ht="15" customHeight="1" x14ac:dyDescent="0.35">
      <c r="I2168" s="80"/>
    </row>
    <row r="2169" spans="9:9" ht="15" customHeight="1" x14ac:dyDescent="0.35">
      <c r="I2169" s="80"/>
    </row>
    <row r="2170" spans="9:9" ht="15" customHeight="1" x14ac:dyDescent="0.35">
      <c r="I2170" s="80"/>
    </row>
    <row r="2171" spans="9:9" ht="15" customHeight="1" x14ac:dyDescent="0.35">
      <c r="I2171" s="80"/>
    </row>
    <row r="2172" spans="9:9" ht="15" customHeight="1" x14ac:dyDescent="0.35">
      <c r="I2172" s="80"/>
    </row>
    <row r="2173" spans="9:9" ht="15" customHeight="1" x14ac:dyDescent="0.35">
      <c r="I2173" s="80"/>
    </row>
    <row r="2174" spans="9:9" ht="15" customHeight="1" x14ac:dyDescent="0.35">
      <c r="I2174" s="80"/>
    </row>
    <row r="2175" spans="9:9" ht="15" customHeight="1" x14ac:dyDescent="0.35">
      <c r="I2175" s="80"/>
    </row>
    <row r="2176" spans="9:9" ht="15" customHeight="1" x14ac:dyDescent="0.35">
      <c r="I2176" s="80"/>
    </row>
    <row r="2177" spans="9:9" ht="15" customHeight="1" x14ac:dyDescent="0.35">
      <c r="I2177" s="80"/>
    </row>
    <row r="2178" spans="9:9" ht="15" customHeight="1" x14ac:dyDescent="0.35">
      <c r="I2178" s="80"/>
    </row>
    <row r="2179" spans="9:9" ht="15" customHeight="1" x14ac:dyDescent="0.35">
      <c r="I2179" s="80"/>
    </row>
    <row r="2180" spans="9:9" ht="15" customHeight="1" x14ac:dyDescent="0.35">
      <c r="I2180" s="80"/>
    </row>
    <row r="2181" spans="9:9" ht="15" customHeight="1" x14ac:dyDescent="0.35">
      <c r="I2181" s="80"/>
    </row>
    <row r="2182" spans="9:9" ht="15" customHeight="1" x14ac:dyDescent="0.35">
      <c r="I2182" s="80"/>
    </row>
    <row r="2183" spans="9:9" ht="15" customHeight="1" x14ac:dyDescent="0.35">
      <c r="I2183" s="80"/>
    </row>
    <row r="2184" spans="9:9" ht="15" customHeight="1" x14ac:dyDescent="0.35">
      <c r="I2184" s="80"/>
    </row>
    <row r="2185" spans="9:9" ht="15" customHeight="1" x14ac:dyDescent="0.35">
      <c r="I2185" s="80"/>
    </row>
    <row r="2186" spans="9:9" ht="15" customHeight="1" x14ac:dyDescent="0.35">
      <c r="I2186" s="80"/>
    </row>
    <row r="2187" spans="9:9" ht="15" customHeight="1" x14ac:dyDescent="0.35">
      <c r="I2187" s="80"/>
    </row>
    <row r="2188" spans="9:9" ht="15" customHeight="1" x14ac:dyDescent="0.35">
      <c r="I2188" s="80"/>
    </row>
    <row r="2189" spans="9:9" ht="15" customHeight="1" x14ac:dyDescent="0.35">
      <c r="I2189" s="80"/>
    </row>
    <row r="2190" spans="9:9" ht="15" customHeight="1" x14ac:dyDescent="0.35">
      <c r="I2190" s="80"/>
    </row>
    <row r="2191" spans="9:9" ht="15" customHeight="1" x14ac:dyDescent="0.35">
      <c r="I2191" s="80"/>
    </row>
    <row r="2192" spans="9:9" ht="15" customHeight="1" x14ac:dyDescent="0.35">
      <c r="I2192" s="80"/>
    </row>
    <row r="2193" spans="9:9" ht="15" customHeight="1" x14ac:dyDescent="0.35">
      <c r="I2193" s="80"/>
    </row>
    <row r="2194" spans="9:9" ht="15" customHeight="1" x14ac:dyDescent="0.35">
      <c r="I2194" s="80"/>
    </row>
    <row r="2195" spans="9:9" ht="15" customHeight="1" x14ac:dyDescent="0.35">
      <c r="I2195" s="80"/>
    </row>
    <row r="2196" spans="9:9" ht="15" customHeight="1" x14ac:dyDescent="0.35">
      <c r="I2196" s="80"/>
    </row>
    <row r="2197" spans="9:9" ht="15" customHeight="1" x14ac:dyDescent="0.35">
      <c r="I2197" s="80"/>
    </row>
    <row r="2198" spans="9:9" ht="15" customHeight="1" x14ac:dyDescent="0.35">
      <c r="I2198" s="80"/>
    </row>
    <row r="2199" spans="9:9" ht="15" customHeight="1" x14ac:dyDescent="0.35">
      <c r="I2199" s="80"/>
    </row>
    <row r="2200" spans="9:9" ht="15" customHeight="1" x14ac:dyDescent="0.35">
      <c r="I2200" s="80"/>
    </row>
    <row r="2201" spans="9:9" ht="15" customHeight="1" x14ac:dyDescent="0.35">
      <c r="I2201" s="80"/>
    </row>
    <row r="2202" spans="9:9" ht="15" customHeight="1" x14ac:dyDescent="0.35">
      <c r="I2202" s="80"/>
    </row>
    <row r="2203" spans="9:9" ht="15" customHeight="1" x14ac:dyDescent="0.35">
      <c r="I2203" s="80"/>
    </row>
    <row r="2204" spans="9:9" ht="15" customHeight="1" x14ac:dyDescent="0.35">
      <c r="I2204" s="80"/>
    </row>
    <row r="2205" spans="9:9" ht="15" customHeight="1" x14ac:dyDescent="0.35">
      <c r="I2205" s="80"/>
    </row>
    <row r="2206" spans="9:9" ht="15" customHeight="1" x14ac:dyDescent="0.35">
      <c r="I2206" s="80"/>
    </row>
    <row r="2207" spans="9:9" ht="15" customHeight="1" x14ac:dyDescent="0.35">
      <c r="I2207" s="80"/>
    </row>
    <row r="2208" spans="9:9" ht="15" customHeight="1" x14ac:dyDescent="0.35">
      <c r="I2208" s="80"/>
    </row>
    <row r="2209" spans="9:9" ht="15" customHeight="1" x14ac:dyDescent="0.35">
      <c r="I2209" s="80"/>
    </row>
    <row r="2210" spans="9:9" ht="15" customHeight="1" x14ac:dyDescent="0.35">
      <c r="I2210" s="80"/>
    </row>
    <row r="2211" spans="9:9" ht="15" customHeight="1" x14ac:dyDescent="0.35">
      <c r="I2211" s="80"/>
    </row>
    <row r="2212" spans="9:9" ht="15" customHeight="1" x14ac:dyDescent="0.35">
      <c r="I2212" s="80"/>
    </row>
    <row r="2213" spans="9:9" ht="15" customHeight="1" x14ac:dyDescent="0.35">
      <c r="I2213" s="80"/>
    </row>
    <row r="2214" spans="9:9" ht="15" customHeight="1" x14ac:dyDescent="0.35">
      <c r="I2214" s="80"/>
    </row>
    <row r="2215" spans="9:9" ht="15" customHeight="1" x14ac:dyDescent="0.35">
      <c r="I2215" s="80"/>
    </row>
    <row r="2216" spans="9:9" ht="15" customHeight="1" x14ac:dyDescent="0.35">
      <c r="I2216" s="80"/>
    </row>
    <row r="2217" spans="9:9" ht="15" customHeight="1" x14ac:dyDescent="0.35">
      <c r="I2217" s="80"/>
    </row>
    <row r="2218" spans="9:9" ht="15" customHeight="1" x14ac:dyDescent="0.35">
      <c r="I2218" s="80"/>
    </row>
    <row r="2219" spans="9:9" ht="15" customHeight="1" x14ac:dyDescent="0.35">
      <c r="I2219" s="80"/>
    </row>
    <row r="2220" spans="9:9" ht="15" customHeight="1" x14ac:dyDescent="0.35">
      <c r="I2220" s="80"/>
    </row>
    <row r="2221" spans="9:9" ht="15" customHeight="1" x14ac:dyDescent="0.35">
      <c r="I2221" s="80"/>
    </row>
    <row r="2222" spans="9:9" ht="15" customHeight="1" x14ac:dyDescent="0.35">
      <c r="I2222" s="80"/>
    </row>
    <row r="2223" spans="9:9" ht="15" customHeight="1" x14ac:dyDescent="0.35">
      <c r="I2223" s="80"/>
    </row>
    <row r="2224" spans="9:9" ht="15" customHeight="1" x14ac:dyDescent="0.35">
      <c r="I2224" s="80"/>
    </row>
    <row r="2225" spans="9:9" ht="15" customHeight="1" x14ac:dyDescent="0.35">
      <c r="I2225" s="80"/>
    </row>
    <row r="2226" spans="9:9" ht="15" customHeight="1" x14ac:dyDescent="0.35">
      <c r="I2226" s="80"/>
    </row>
    <row r="2227" spans="9:9" ht="15" customHeight="1" x14ac:dyDescent="0.35">
      <c r="I2227" s="80"/>
    </row>
    <row r="2228" spans="9:9" ht="15" customHeight="1" x14ac:dyDescent="0.35">
      <c r="I2228" s="80"/>
    </row>
    <row r="2229" spans="9:9" ht="15" customHeight="1" x14ac:dyDescent="0.35">
      <c r="I2229" s="80"/>
    </row>
    <row r="2230" spans="9:9" ht="15" customHeight="1" x14ac:dyDescent="0.35">
      <c r="I2230" s="80"/>
    </row>
    <row r="2231" spans="9:9" ht="15" customHeight="1" x14ac:dyDescent="0.35">
      <c r="I2231" s="80"/>
    </row>
    <row r="2232" spans="9:9" ht="15" customHeight="1" x14ac:dyDescent="0.35">
      <c r="I2232" s="80"/>
    </row>
    <row r="2233" spans="9:9" ht="15" customHeight="1" x14ac:dyDescent="0.35">
      <c r="I2233" s="80"/>
    </row>
    <row r="2234" spans="9:9" ht="15" customHeight="1" x14ac:dyDescent="0.35">
      <c r="I2234" s="80"/>
    </row>
    <row r="2235" spans="9:9" ht="15" customHeight="1" x14ac:dyDescent="0.35">
      <c r="I2235" s="80"/>
    </row>
    <row r="2236" spans="9:9" ht="15" customHeight="1" x14ac:dyDescent="0.35">
      <c r="I2236" s="80"/>
    </row>
    <row r="2237" spans="9:9" ht="15" customHeight="1" x14ac:dyDescent="0.35">
      <c r="I2237" s="80"/>
    </row>
    <row r="2238" spans="9:9" ht="15" customHeight="1" x14ac:dyDescent="0.35">
      <c r="I2238" s="80"/>
    </row>
    <row r="2239" spans="9:9" ht="15" customHeight="1" x14ac:dyDescent="0.35">
      <c r="I2239" s="80"/>
    </row>
    <row r="2240" spans="9:9" ht="15" customHeight="1" x14ac:dyDescent="0.35">
      <c r="I2240" s="80"/>
    </row>
    <row r="2241" spans="9:9" ht="15" customHeight="1" x14ac:dyDescent="0.35">
      <c r="I2241" s="80"/>
    </row>
    <row r="2242" spans="9:9" ht="15" customHeight="1" x14ac:dyDescent="0.35">
      <c r="I2242" s="80"/>
    </row>
    <row r="2243" spans="9:9" ht="15" customHeight="1" x14ac:dyDescent="0.35">
      <c r="I2243" s="80"/>
    </row>
    <row r="2244" spans="9:9" ht="15" customHeight="1" x14ac:dyDescent="0.35">
      <c r="I2244" s="80"/>
    </row>
    <row r="2245" spans="9:9" ht="15" customHeight="1" x14ac:dyDescent="0.35">
      <c r="I2245" s="80"/>
    </row>
    <row r="2246" spans="9:9" ht="15" customHeight="1" x14ac:dyDescent="0.35">
      <c r="I2246" s="80"/>
    </row>
    <row r="2247" spans="9:9" ht="15" customHeight="1" x14ac:dyDescent="0.35">
      <c r="I2247" s="80"/>
    </row>
    <row r="2248" spans="9:9" ht="15" customHeight="1" x14ac:dyDescent="0.35">
      <c r="I2248" s="80"/>
    </row>
    <row r="2249" spans="9:9" ht="15" customHeight="1" x14ac:dyDescent="0.35">
      <c r="I2249" s="80"/>
    </row>
    <row r="2250" spans="9:9" ht="15" customHeight="1" x14ac:dyDescent="0.35">
      <c r="I2250" s="80"/>
    </row>
    <row r="2251" spans="9:9" ht="15" customHeight="1" x14ac:dyDescent="0.35">
      <c r="I2251" s="80"/>
    </row>
    <row r="2252" spans="9:9" ht="15" customHeight="1" x14ac:dyDescent="0.35">
      <c r="I2252" s="80"/>
    </row>
    <row r="2253" spans="9:9" ht="15" customHeight="1" x14ac:dyDescent="0.35">
      <c r="I2253" s="80"/>
    </row>
    <row r="2254" spans="9:9" ht="15" customHeight="1" x14ac:dyDescent="0.35">
      <c r="I2254" s="80"/>
    </row>
    <row r="2255" spans="9:9" ht="15" customHeight="1" x14ac:dyDescent="0.35">
      <c r="I2255" s="80"/>
    </row>
    <row r="2256" spans="9:9" ht="15" customHeight="1" x14ac:dyDescent="0.35">
      <c r="I2256" s="80"/>
    </row>
    <row r="2257" spans="9:9" ht="15" customHeight="1" x14ac:dyDescent="0.35">
      <c r="I2257" s="80"/>
    </row>
    <row r="2258" spans="9:9" ht="15" customHeight="1" x14ac:dyDescent="0.35">
      <c r="I2258" s="80"/>
    </row>
    <row r="2259" spans="9:9" ht="15" customHeight="1" x14ac:dyDescent="0.35">
      <c r="I2259" s="80"/>
    </row>
    <row r="2260" spans="9:9" ht="15" customHeight="1" x14ac:dyDescent="0.35">
      <c r="I2260" s="80"/>
    </row>
    <row r="2261" spans="9:9" ht="15" customHeight="1" x14ac:dyDescent="0.35">
      <c r="I2261" s="80"/>
    </row>
    <row r="2262" spans="9:9" ht="15" customHeight="1" x14ac:dyDescent="0.35">
      <c r="I2262" s="80"/>
    </row>
    <row r="2263" spans="9:9" ht="15" customHeight="1" x14ac:dyDescent="0.35">
      <c r="I2263" s="80"/>
    </row>
    <row r="2264" spans="9:9" ht="15" customHeight="1" x14ac:dyDescent="0.35">
      <c r="I2264" s="80"/>
    </row>
    <row r="2265" spans="9:9" ht="15" customHeight="1" x14ac:dyDescent="0.35">
      <c r="I2265" s="80"/>
    </row>
    <row r="2266" spans="9:9" ht="15" customHeight="1" x14ac:dyDescent="0.35">
      <c r="I2266" s="80"/>
    </row>
    <row r="2267" spans="9:9" ht="15" customHeight="1" x14ac:dyDescent="0.35">
      <c r="I2267" s="80"/>
    </row>
    <row r="2268" spans="9:9" ht="15" customHeight="1" x14ac:dyDescent="0.35">
      <c r="I2268" s="80"/>
    </row>
    <row r="2269" spans="9:9" ht="15" customHeight="1" x14ac:dyDescent="0.35">
      <c r="I2269" s="80"/>
    </row>
    <row r="2270" spans="9:9" ht="15" customHeight="1" x14ac:dyDescent="0.35">
      <c r="I2270" s="80"/>
    </row>
    <row r="2271" spans="9:9" ht="15" customHeight="1" x14ac:dyDescent="0.35">
      <c r="I2271" s="80"/>
    </row>
    <row r="2272" spans="9:9" ht="15" customHeight="1" x14ac:dyDescent="0.35">
      <c r="I2272" s="80"/>
    </row>
    <row r="2273" spans="9:9" ht="15" customHeight="1" x14ac:dyDescent="0.35">
      <c r="I2273" s="80"/>
    </row>
    <row r="2274" spans="9:9" ht="15" customHeight="1" x14ac:dyDescent="0.35">
      <c r="I2274" s="80"/>
    </row>
    <row r="2275" spans="9:9" ht="15" customHeight="1" x14ac:dyDescent="0.35">
      <c r="I2275" s="80"/>
    </row>
    <row r="2276" spans="9:9" ht="15" customHeight="1" x14ac:dyDescent="0.35">
      <c r="I2276" s="80"/>
    </row>
    <row r="2277" spans="9:9" ht="15" customHeight="1" x14ac:dyDescent="0.35">
      <c r="I2277" s="80"/>
    </row>
    <row r="2278" spans="9:9" ht="15" customHeight="1" x14ac:dyDescent="0.35">
      <c r="I2278" s="80"/>
    </row>
    <row r="2279" spans="9:9" ht="15" customHeight="1" x14ac:dyDescent="0.35">
      <c r="I2279" s="80"/>
    </row>
    <row r="2280" spans="9:9" ht="15" customHeight="1" x14ac:dyDescent="0.35">
      <c r="I2280" s="80"/>
    </row>
    <row r="2281" spans="9:9" ht="15" customHeight="1" x14ac:dyDescent="0.35">
      <c r="I2281" s="80"/>
    </row>
    <row r="2282" spans="9:9" ht="15" customHeight="1" x14ac:dyDescent="0.35">
      <c r="I2282" s="80"/>
    </row>
    <row r="2283" spans="9:9" ht="15" customHeight="1" x14ac:dyDescent="0.35">
      <c r="I2283" s="80"/>
    </row>
    <row r="2284" spans="9:9" ht="15" customHeight="1" x14ac:dyDescent="0.35">
      <c r="I2284" s="80"/>
    </row>
    <row r="2285" spans="9:9" ht="15" customHeight="1" x14ac:dyDescent="0.35">
      <c r="I2285" s="80"/>
    </row>
    <row r="2286" spans="9:9" ht="15" customHeight="1" x14ac:dyDescent="0.35">
      <c r="I2286" s="80"/>
    </row>
    <row r="2287" spans="9:9" ht="15" customHeight="1" x14ac:dyDescent="0.35">
      <c r="I2287" s="80"/>
    </row>
    <row r="2288" spans="9:9" ht="15" customHeight="1" x14ac:dyDescent="0.35">
      <c r="I2288" s="80"/>
    </row>
    <row r="2289" spans="9:9" ht="15" customHeight="1" x14ac:dyDescent="0.35">
      <c r="I2289" s="80"/>
    </row>
    <row r="2290" spans="9:9" ht="15" customHeight="1" x14ac:dyDescent="0.35">
      <c r="I2290" s="80"/>
    </row>
    <row r="2291" spans="9:9" ht="15" customHeight="1" x14ac:dyDescent="0.35">
      <c r="I2291" s="80"/>
    </row>
    <row r="2292" spans="9:9" ht="15" customHeight="1" x14ac:dyDescent="0.35">
      <c r="I2292" s="80"/>
    </row>
    <row r="2293" spans="9:9" ht="15" customHeight="1" x14ac:dyDescent="0.35">
      <c r="I2293" s="80"/>
    </row>
    <row r="2294" spans="9:9" ht="15" customHeight="1" x14ac:dyDescent="0.35">
      <c r="I2294" s="80"/>
    </row>
    <row r="2295" spans="9:9" ht="15" customHeight="1" x14ac:dyDescent="0.35">
      <c r="I2295" s="80"/>
    </row>
    <row r="2296" spans="9:9" ht="15" customHeight="1" x14ac:dyDescent="0.35">
      <c r="I2296" s="80"/>
    </row>
    <row r="2297" spans="9:9" ht="15" customHeight="1" x14ac:dyDescent="0.35">
      <c r="I2297" s="80"/>
    </row>
    <row r="2298" spans="9:9" ht="15" customHeight="1" x14ac:dyDescent="0.35">
      <c r="I2298" s="80"/>
    </row>
    <row r="2299" spans="9:9" ht="15" customHeight="1" x14ac:dyDescent="0.35">
      <c r="I2299" s="80"/>
    </row>
    <row r="2300" spans="9:9" ht="15" customHeight="1" x14ac:dyDescent="0.35">
      <c r="I2300" s="80"/>
    </row>
    <row r="2301" spans="9:9" ht="15" customHeight="1" x14ac:dyDescent="0.35">
      <c r="I2301" s="80"/>
    </row>
    <row r="2302" spans="9:9" ht="15" customHeight="1" x14ac:dyDescent="0.35">
      <c r="I2302" s="80"/>
    </row>
    <row r="2303" spans="9:9" ht="15" customHeight="1" x14ac:dyDescent="0.35">
      <c r="I2303" s="80"/>
    </row>
    <row r="2304" spans="9:9" ht="15" customHeight="1" x14ac:dyDescent="0.35">
      <c r="I2304" s="80"/>
    </row>
    <row r="2305" spans="9:9" ht="15" customHeight="1" x14ac:dyDescent="0.35">
      <c r="I2305" s="80"/>
    </row>
    <row r="2306" spans="9:9" ht="15" customHeight="1" x14ac:dyDescent="0.35">
      <c r="I2306" s="80"/>
    </row>
    <row r="2307" spans="9:9" ht="15" customHeight="1" x14ac:dyDescent="0.35">
      <c r="I2307" s="80"/>
    </row>
    <row r="2308" spans="9:9" ht="15" customHeight="1" x14ac:dyDescent="0.35">
      <c r="I2308" s="80"/>
    </row>
    <row r="2309" spans="9:9" ht="15" customHeight="1" x14ac:dyDescent="0.35">
      <c r="I2309" s="80"/>
    </row>
    <row r="2310" spans="9:9" ht="15" customHeight="1" x14ac:dyDescent="0.35">
      <c r="I2310" s="80"/>
    </row>
    <row r="2311" spans="9:9" ht="15" customHeight="1" x14ac:dyDescent="0.35">
      <c r="I2311" s="80"/>
    </row>
    <row r="2312" spans="9:9" ht="15" customHeight="1" x14ac:dyDescent="0.35">
      <c r="I2312" s="80"/>
    </row>
    <row r="2313" spans="9:9" ht="15" customHeight="1" x14ac:dyDescent="0.35">
      <c r="I2313" s="80"/>
    </row>
    <row r="2314" spans="9:9" ht="15" customHeight="1" x14ac:dyDescent="0.35">
      <c r="I2314" s="80"/>
    </row>
    <row r="2315" spans="9:9" ht="15" customHeight="1" x14ac:dyDescent="0.35">
      <c r="I2315" s="80"/>
    </row>
    <row r="2316" spans="9:9" ht="15" customHeight="1" x14ac:dyDescent="0.35">
      <c r="I2316" s="80"/>
    </row>
    <row r="2317" spans="9:9" ht="15" customHeight="1" x14ac:dyDescent="0.35">
      <c r="I2317" s="80"/>
    </row>
    <row r="2318" spans="9:9" ht="15" customHeight="1" x14ac:dyDescent="0.35">
      <c r="I2318" s="80"/>
    </row>
    <row r="2319" spans="9:9" ht="15" customHeight="1" x14ac:dyDescent="0.35">
      <c r="I2319" s="80"/>
    </row>
    <row r="2320" spans="9:9" ht="15" customHeight="1" x14ac:dyDescent="0.35">
      <c r="I2320" s="80"/>
    </row>
    <row r="2321" spans="9:9" ht="15" customHeight="1" x14ac:dyDescent="0.35">
      <c r="I2321" s="80"/>
    </row>
    <row r="2322" spans="9:9" ht="15" customHeight="1" x14ac:dyDescent="0.35">
      <c r="I2322" s="80"/>
    </row>
    <row r="2323" spans="9:9" ht="15" customHeight="1" x14ac:dyDescent="0.35">
      <c r="I2323" s="80"/>
    </row>
    <row r="2324" spans="9:9" ht="15" customHeight="1" x14ac:dyDescent="0.35">
      <c r="I2324" s="80"/>
    </row>
    <row r="2325" spans="9:9" ht="15" customHeight="1" x14ac:dyDescent="0.35">
      <c r="I2325" s="80"/>
    </row>
    <row r="2326" spans="9:9" ht="15" customHeight="1" x14ac:dyDescent="0.35">
      <c r="I2326" s="80"/>
    </row>
    <row r="2327" spans="9:9" ht="15" customHeight="1" x14ac:dyDescent="0.35">
      <c r="I2327" s="80"/>
    </row>
    <row r="2328" spans="9:9" ht="15" customHeight="1" x14ac:dyDescent="0.35">
      <c r="I2328" s="80"/>
    </row>
    <row r="2329" spans="9:9" ht="15" customHeight="1" x14ac:dyDescent="0.35">
      <c r="I2329" s="80"/>
    </row>
    <row r="2330" spans="9:9" ht="15" customHeight="1" x14ac:dyDescent="0.35">
      <c r="I2330" s="80"/>
    </row>
    <row r="2331" spans="9:9" ht="15" customHeight="1" x14ac:dyDescent="0.35">
      <c r="I2331" s="80"/>
    </row>
    <row r="2332" spans="9:9" ht="15" customHeight="1" x14ac:dyDescent="0.35">
      <c r="I2332" s="80"/>
    </row>
    <row r="2333" spans="9:9" ht="15" customHeight="1" x14ac:dyDescent="0.35">
      <c r="I2333" s="80"/>
    </row>
    <row r="2334" spans="9:9" ht="15" customHeight="1" x14ac:dyDescent="0.35">
      <c r="I2334" s="80"/>
    </row>
    <row r="2335" spans="9:9" ht="15" customHeight="1" x14ac:dyDescent="0.35">
      <c r="I2335" s="80"/>
    </row>
    <row r="2336" spans="9:9" ht="15" customHeight="1" x14ac:dyDescent="0.35">
      <c r="I2336" s="80"/>
    </row>
    <row r="2337" spans="9:9" ht="15" customHeight="1" x14ac:dyDescent="0.35">
      <c r="I2337" s="80"/>
    </row>
    <row r="2338" spans="9:9" ht="15" customHeight="1" x14ac:dyDescent="0.35">
      <c r="I2338" s="80"/>
    </row>
    <row r="2339" spans="9:9" ht="15" customHeight="1" x14ac:dyDescent="0.35">
      <c r="I2339" s="80"/>
    </row>
    <row r="2340" spans="9:9" ht="15" customHeight="1" x14ac:dyDescent="0.35">
      <c r="I2340" s="80"/>
    </row>
    <row r="2341" spans="9:9" ht="15" customHeight="1" x14ac:dyDescent="0.35">
      <c r="I2341" s="80"/>
    </row>
    <row r="2342" spans="9:9" ht="15" customHeight="1" x14ac:dyDescent="0.35">
      <c r="I2342" s="80"/>
    </row>
    <row r="2343" spans="9:9" ht="15" customHeight="1" x14ac:dyDescent="0.35">
      <c r="I2343" s="80"/>
    </row>
    <row r="2344" spans="9:9" ht="15" customHeight="1" x14ac:dyDescent="0.35">
      <c r="I2344" s="80"/>
    </row>
    <row r="2345" spans="9:9" ht="15" customHeight="1" x14ac:dyDescent="0.35">
      <c r="I2345" s="80"/>
    </row>
    <row r="2346" spans="9:9" ht="15" customHeight="1" x14ac:dyDescent="0.35">
      <c r="I2346" s="80"/>
    </row>
    <row r="2347" spans="9:9" ht="15" customHeight="1" x14ac:dyDescent="0.35">
      <c r="I2347" s="80"/>
    </row>
    <row r="2348" spans="9:9" ht="15" customHeight="1" x14ac:dyDescent="0.35">
      <c r="I2348" s="80"/>
    </row>
    <row r="2349" spans="9:9" ht="15" customHeight="1" x14ac:dyDescent="0.35">
      <c r="I2349" s="80"/>
    </row>
    <row r="2350" spans="9:9" ht="15" customHeight="1" x14ac:dyDescent="0.35">
      <c r="I2350" s="80"/>
    </row>
    <row r="2351" spans="9:9" ht="15" customHeight="1" x14ac:dyDescent="0.35">
      <c r="I2351" s="80"/>
    </row>
    <row r="2352" spans="9:9" ht="15" customHeight="1" x14ac:dyDescent="0.35">
      <c r="I2352" s="80"/>
    </row>
    <row r="2353" spans="9:9" ht="15" customHeight="1" x14ac:dyDescent="0.35">
      <c r="I2353" s="80"/>
    </row>
    <row r="2354" spans="9:9" ht="15" customHeight="1" x14ac:dyDescent="0.35">
      <c r="I2354" s="80"/>
    </row>
    <row r="2355" spans="9:9" ht="15" customHeight="1" x14ac:dyDescent="0.35">
      <c r="I2355" s="80"/>
    </row>
    <row r="2356" spans="9:9" ht="15" customHeight="1" x14ac:dyDescent="0.35">
      <c r="I2356" s="80"/>
    </row>
    <row r="2357" spans="9:9" ht="15" customHeight="1" x14ac:dyDescent="0.35">
      <c r="I2357" s="80"/>
    </row>
    <row r="2358" spans="9:9" ht="15" customHeight="1" x14ac:dyDescent="0.35">
      <c r="I2358" s="80"/>
    </row>
    <row r="2359" spans="9:9" ht="15" customHeight="1" x14ac:dyDescent="0.35">
      <c r="I2359" s="80"/>
    </row>
    <row r="2360" spans="9:9" ht="15" customHeight="1" x14ac:dyDescent="0.35">
      <c r="I2360" s="80"/>
    </row>
    <row r="2361" spans="9:9" ht="15" customHeight="1" x14ac:dyDescent="0.35">
      <c r="I2361" s="80"/>
    </row>
    <row r="2362" spans="9:9" ht="15" customHeight="1" x14ac:dyDescent="0.35">
      <c r="I2362" s="80"/>
    </row>
    <row r="2363" spans="9:9" ht="15" customHeight="1" x14ac:dyDescent="0.35">
      <c r="I2363" s="80"/>
    </row>
    <row r="2364" spans="9:9" ht="15" customHeight="1" x14ac:dyDescent="0.35">
      <c r="I2364" s="80"/>
    </row>
    <row r="2365" spans="9:9" ht="15" customHeight="1" x14ac:dyDescent="0.35">
      <c r="I2365" s="80"/>
    </row>
    <row r="2366" spans="9:9" ht="15" customHeight="1" x14ac:dyDescent="0.35">
      <c r="I2366" s="80"/>
    </row>
    <row r="2367" spans="9:9" ht="15" customHeight="1" x14ac:dyDescent="0.35">
      <c r="I2367" s="80"/>
    </row>
    <row r="2368" spans="9:9" ht="15" customHeight="1" x14ac:dyDescent="0.35">
      <c r="I2368" s="80"/>
    </row>
    <row r="2369" spans="9:9" ht="15" customHeight="1" x14ac:dyDescent="0.35">
      <c r="I2369" s="80"/>
    </row>
    <row r="2370" spans="9:9" ht="15" customHeight="1" x14ac:dyDescent="0.35">
      <c r="I2370" s="80"/>
    </row>
    <row r="2371" spans="9:9" ht="15" customHeight="1" x14ac:dyDescent="0.35">
      <c r="I2371" s="80"/>
    </row>
    <row r="2372" spans="9:9" ht="15" customHeight="1" x14ac:dyDescent="0.35">
      <c r="I2372" s="80"/>
    </row>
    <row r="2373" spans="9:9" ht="15" customHeight="1" x14ac:dyDescent="0.35">
      <c r="I2373" s="80"/>
    </row>
    <row r="2374" spans="9:9" ht="15" customHeight="1" x14ac:dyDescent="0.35">
      <c r="I2374" s="80"/>
    </row>
    <row r="2375" spans="9:9" ht="15" customHeight="1" x14ac:dyDescent="0.35">
      <c r="I2375" s="80"/>
    </row>
    <row r="2376" spans="9:9" ht="15" customHeight="1" x14ac:dyDescent="0.35">
      <c r="I2376" s="80"/>
    </row>
    <row r="2377" spans="9:9" ht="15" customHeight="1" x14ac:dyDescent="0.35">
      <c r="I2377" s="80"/>
    </row>
    <row r="2378" spans="9:9" ht="15" customHeight="1" x14ac:dyDescent="0.35">
      <c r="I2378" s="80"/>
    </row>
    <row r="2379" spans="9:9" ht="15" customHeight="1" x14ac:dyDescent="0.35">
      <c r="I2379" s="80"/>
    </row>
    <row r="2380" spans="9:9" ht="15" customHeight="1" x14ac:dyDescent="0.35">
      <c r="I2380" s="80"/>
    </row>
    <row r="2381" spans="9:9" ht="15" customHeight="1" x14ac:dyDescent="0.35">
      <c r="I2381" s="80"/>
    </row>
    <row r="2382" spans="9:9" ht="15" customHeight="1" x14ac:dyDescent="0.35">
      <c r="I2382" s="80"/>
    </row>
    <row r="2383" spans="9:9" ht="15" customHeight="1" x14ac:dyDescent="0.35">
      <c r="I2383" s="80"/>
    </row>
    <row r="2384" spans="9:9" ht="15" customHeight="1" x14ac:dyDescent="0.35">
      <c r="I2384" s="80"/>
    </row>
    <row r="2385" spans="9:9" ht="15" customHeight="1" x14ac:dyDescent="0.35">
      <c r="I2385" s="80"/>
    </row>
    <row r="2386" spans="9:9" ht="15" customHeight="1" x14ac:dyDescent="0.35">
      <c r="I2386" s="80"/>
    </row>
    <row r="2387" spans="9:9" ht="15" customHeight="1" x14ac:dyDescent="0.35">
      <c r="I2387" s="80"/>
    </row>
    <row r="2388" spans="9:9" ht="15" customHeight="1" x14ac:dyDescent="0.35">
      <c r="I2388" s="80"/>
    </row>
    <row r="2389" spans="9:9" ht="15" customHeight="1" x14ac:dyDescent="0.35">
      <c r="I2389" s="80"/>
    </row>
    <row r="2390" spans="9:9" ht="15" customHeight="1" x14ac:dyDescent="0.35">
      <c r="I2390" s="80"/>
    </row>
    <row r="2391" spans="9:9" ht="15" customHeight="1" x14ac:dyDescent="0.35">
      <c r="I2391" s="80"/>
    </row>
    <row r="2392" spans="9:9" ht="15" customHeight="1" x14ac:dyDescent="0.35">
      <c r="I2392" s="80"/>
    </row>
    <row r="2393" spans="9:9" ht="15" customHeight="1" x14ac:dyDescent="0.35">
      <c r="I2393" s="80"/>
    </row>
    <row r="2394" spans="9:9" ht="15" customHeight="1" x14ac:dyDescent="0.35">
      <c r="I2394" s="80"/>
    </row>
    <row r="2395" spans="9:9" ht="15" customHeight="1" x14ac:dyDescent="0.35">
      <c r="I2395" s="80"/>
    </row>
    <row r="2396" spans="9:9" ht="15" customHeight="1" x14ac:dyDescent="0.35">
      <c r="I2396" s="80"/>
    </row>
    <row r="2397" spans="9:9" ht="15" customHeight="1" x14ac:dyDescent="0.35">
      <c r="I2397" s="80"/>
    </row>
    <row r="2398" spans="9:9" ht="15" customHeight="1" x14ac:dyDescent="0.35">
      <c r="I2398" s="80"/>
    </row>
    <row r="2399" spans="9:9" ht="15" customHeight="1" x14ac:dyDescent="0.35">
      <c r="I2399" s="80"/>
    </row>
    <row r="2400" spans="9:9" ht="15" customHeight="1" x14ac:dyDescent="0.35">
      <c r="I2400" s="80"/>
    </row>
    <row r="2401" spans="9:9" ht="15" customHeight="1" x14ac:dyDescent="0.35">
      <c r="I2401" s="80"/>
    </row>
    <row r="2402" spans="9:9" ht="15" customHeight="1" x14ac:dyDescent="0.35">
      <c r="I2402" s="80"/>
    </row>
    <row r="2403" spans="9:9" ht="15" customHeight="1" x14ac:dyDescent="0.35">
      <c r="I2403" s="80"/>
    </row>
    <row r="2404" spans="9:9" ht="15" customHeight="1" x14ac:dyDescent="0.35">
      <c r="I2404" s="80"/>
    </row>
    <row r="2405" spans="9:9" ht="15" customHeight="1" x14ac:dyDescent="0.35">
      <c r="I2405" s="80"/>
    </row>
    <row r="2406" spans="9:9" ht="15" customHeight="1" x14ac:dyDescent="0.35">
      <c r="I2406" s="80"/>
    </row>
    <row r="2407" spans="9:9" ht="15" customHeight="1" x14ac:dyDescent="0.35">
      <c r="I2407" s="80"/>
    </row>
    <row r="2408" spans="9:9" ht="15" customHeight="1" x14ac:dyDescent="0.35">
      <c r="I2408" s="80"/>
    </row>
    <row r="2409" spans="9:9" ht="15" customHeight="1" x14ac:dyDescent="0.35">
      <c r="I2409" s="80"/>
    </row>
    <row r="2410" spans="9:9" ht="15" customHeight="1" x14ac:dyDescent="0.35">
      <c r="I2410" s="80"/>
    </row>
    <row r="2411" spans="9:9" ht="15" customHeight="1" x14ac:dyDescent="0.35">
      <c r="I2411" s="80"/>
    </row>
    <row r="2412" spans="9:9" ht="15" customHeight="1" x14ac:dyDescent="0.35">
      <c r="I2412" s="80"/>
    </row>
    <row r="2413" spans="9:9" ht="15" customHeight="1" x14ac:dyDescent="0.35">
      <c r="I2413" s="80"/>
    </row>
    <row r="2414" spans="9:9" ht="15" customHeight="1" x14ac:dyDescent="0.35">
      <c r="I2414" s="80"/>
    </row>
    <row r="2415" spans="9:9" ht="15" customHeight="1" x14ac:dyDescent="0.35">
      <c r="I2415" s="80"/>
    </row>
    <row r="2416" spans="9:9" ht="15" customHeight="1" x14ac:dyDescent="0.35">
      <c r="I2416" s="80"/>
    </row>
    <row r="2417" spans="9:9" ht="15" customHeight="1" x14ac:dyDescent="0.35">
      <c r="I2417" s="80"/>
    </row>
    <row r="2418" spans="9:9" ht="15" customHeight="1" x14ac:dyDescent="0.35">
      <c r="I2418" s="80"/>
    </row>
    <row r="2419" spans="9:9" ht="15" customHeight="1" x14ac:dyDescent="0.35">
      <c r="I2419" s="80"/>
    </row>
    <row r="2420" spans="9:9" ht="15" customHeight="1" x14ac:dyDescent="0.35">
      <c r="I2420" s="80"/>
    </row>
    <row r="2421" spans="9:9" ht="15" customHeight="1" x14ac:dyDescent="0.35">
      <c r="I2421" s="80"/>
    </row>
    <row r="2422" spans="9:9" ht="15" customHeight="1" x14ac:dyDescent="0.35">
      <c r="I2422" s="80"/>
    </row>
    <row r="2423" spans="9:9" ht="15" customHeight="1" x14ac:dyDescent="0.35">
      <c r="I2423" s="80"/>
    </row>
    <row r="2424" spans="9:9" ht="15" customHeight="1" x14ac:dyDescent="0.35">
      <c r="I2424" s="80"/>
    </row>
    <row r="2425" spans="9:9" ht="15" customHeight="1" x14ac:dyDescent="0.35">
      <c r="I2425" s="80"/>
    </row>
    <row r="2426" spans="9:9" ht="15" customHeight="1" x14ac:dyDescent="0.35">
      <c r="I2426" s="80"/>
    </row>
    <row r="2427" spans="9:9" ht="15" customHeight="1" x14ac:dyDescent="0.35">
      <c r="I2427" s="80"/>
    </row>
    <row r="2428" spans="9:9" ht="15" customHeight="1" x14ac:dyDescent="0.35">
      <c r="I2428" s="80"/>
    </row>
    <row r="2429" spans="9:9" ht="15" customHeight="1" x14ac:dyDescent="0.35">
      <c r="I2429" s="80"/>
    </row>
    <row r="2430" spans="9:9" ht="15" customHeight="1" x14ac:dyDescent="0.35">
      <c r="I2430" s="80"/>
    </row>
    <row r="2431" spans="9:9" ht="15" customHeight="1" x14ac:dyDescent="0.35">
      <c r="I2431" s="80"/>
    </row>
    <row r="2432" spans="9:9" ht="15" customHeight="1" x14ac:dyDescent="0.35">
      <c r="I2432" s="80"/>
    </row>
    <row r="2433" spans="9:9" ht="15" customHeight="1" x14ac:dyDescent="0.35">
      <c r="I2433" s="80"/>
    </row>
    <row r="2434" spans="9:9" ht="15" customHeight="1" x14ac:dyDescent="0.35">
      <c r="I2434" s="80"/>
    </row>
    <row r="2435" spans="9:9" ht="15" customHeight="1" x14ac:dyDescent="0.35">
      <c r="I2435" s="80"/>
    </row>
    <row r="2436" spans="9:9" ht="15" customHeight="1" x14ac:dyDescent="0.35">
      <c r="I2436" s="80"/>
    </row>
    <row r="2437" spans="9:9" ht="15" customHeight="1" x14ac:dyDescent="0.35">
      <c r="I2437" s="80"/>
    </row>
    <row r="2438" spans="9:9" ht="15" customHeight="1" x14ac:dyDescent="0.35">
      <c r="I2438" s="80"/>
    </row>
    <row r="2439" spans="9:9" ht="15" customHeight="1" x14ac:dyDescent="0.35">
      <c r="I2439" s="80"/>
    </row>
    <row r="2440" spans="9:9" ht="15" customHeight="1" x14ac:dyDescent="0.35">
      <c r="I2440" s="80"/>
    </row>
    <row r="2441" spans="9:9" ht="15" customHeight="1" x14ac:dyDescent="0.35">
      <c r="I2441" s="80"/>
    </row>
    <row r="2442" spans="9:9" ht="15" customHeight="1" x14ac:dyDescent="0.35">
      <c r="I2442" s="80"/>
    </row>
    <row r="2443" spans="9:9" ht="15" customHeight="1" x14ac:dyDescent="0.35">
      <c r="I2443" s="80"/>
    </row>
    <row r="2444" spans="9:9" ht="15" customHeight="1" x14ac:dyDescent="0.35">
      <c r="I2444" s="80"/>
    </row>
    <row r="2445" spans="9:9" ht="15" customHeight="1" x14ac:dyDescent="0.35">
      <c r="I2445" s="80"/>
    </row>
    <row r="2446" spans="9:9" ht="15" customHeight="1" x14ac:dyDescent="0.35">
      <c r="I2446" s="80"/>
    </row>
    <row r="2447" spans="9:9" ht="15" customHeight="1" x14ac:dyDescent="0.35">
      <c r="I2447" s="80"/>
    </row>
    <row r="2448" spans="9:9" ht="15" customHeight="1" x14ac:dyDescent="0.35">
      <c r="I2448" s="80"/>
    </row>
    <row r="2449" spans="9:9" ht="15" customHeight="1" x14ac:dyDescent="0.35">
      <c r="I2449" s="80"/>
    </row>
    <row r="2450" spans="9:9" ht="15" customHeight="1" x14ac:dyDescent="0.35">
      <c r="I2450" s="80"/>
    </row>
    <row r="2451" spans="9:9" ht="15" customHeight="1" x14ac:dyDescent="0.35">
      <c r="I2451" s="80"/>
    </row>
    <row r="2452" spans="9:9" ht="15" customHeight="1" x14ac:dyDescent="0.35">
      <c r="I2452" s="80"/>
    </row>
    <row r="2453" spans="9:9" ht="15" customHeight="1" x14ac:dyDescent="0.35">
      <c r="I2453" s="80"/>
    </row>
    <row r="2454" spans="9:9" ht="15" customHeight="1" x14ac:dyDescent="0.35">
      <c r="I2454" s="80"/>
    </row>
    <row r="2455" spans="9:9" ht="15" customHeight="1" x14ac:dyDescent="0.35">
      <c r="I2455" s="80"/>
    </row>
    <row r="2456" spans="9:9" ht="15" customHeight="1" x14ac:dyDescent="0.35">
      <c r="I2456" s="80"/>
    </row>
    <row r="2457" spans="9:9" ht="15" customHeight="1" x14ac:dyDescent="0.35">
      <c r="I2457" s="80"/>
    </row>
    <row r="2458" spans="9:9" ht="15" customHeight="1" x14ac:dyDescent="0.35">
      <c r="I2458" s="80"/>
    </row>
    <row r="2459" spans="9:9" ht="15" customHeight="1" x14ac:dyDescent="0.35">
      <c r="I2459" s="80"/>
    </row>
    <row r="2460" spans="9:9" ht="15" customHeight="1" x14ac:dyDescent="0.35">
      <c r="I2460" s="80"/>
    </row>
    <row r="2461" spans="9:9" ht="15" customHeight="1" x14ac:dyDescent="0.35">
      <c r="I2461" s="80"/>
    </row>
    <row r="2462" spans="9:9" ht="15" customHeight="1" x14ac:dyDescent="0.35">
      <c r="I2462" s="80"/>
    </row>
    <row r="2463" spans="9:9" ht="15" customHeight="1" x14ac:dyDescent="0.35">
      <c r="I2463" s="80"/>
    </row>
    <row r="2464" spans="9:9" ht="15" customHeight="1" x14ac:dyDescent="0.35">
      <c r="I2464" s="80"/>
    </row>
    <row r="2465" spans="9:9" ht="15" customHeight="1" x14ac:dyDescent="0.35">
      <c r="I2465" s="80"/>
    </row>
    <row r="2466" spans="9:9" ht="15" customHeight="1" x14ac:dyDescent="0.35">
      <c r="I2466" s="80"/>
    </row>
    <row r="2467" spans="9:9" ht="15" customHeight="1" x14ac:dyDescent="0.35">
      <c r="I2467" s="80"/>
    </row>
    <row r="2468" spans="9:9" ht="15" customHeight="1" x14ac:dyDescent="0.35">
      <c r="I2468" s="80"/>
    </row>
    <row r="2469" spans="9:9" ht="15" customHeight="1" x14ac:dyDescent="0.35">
      <c r="I2469" s="80"/>
    </row>
    <row r="2470" spans="9:9" ht="15" customHeight="1" x14ac:dyDescent="0.35">
      <c r="I2470" s="80"/>
    </row>
    <row r="2471" spans="9:9" ht="15" customHeight="1" x14ac:dyDescent="0.35">
      <c r="I2471" s="80"/>
    </row>
    <row r="2472" spans="9:9" ht="15" customHeight="1" x14ac:dyDescent="0.35">
      <c r="I2472" s="80"/>
    </row>
    <row r="2473" spans="9:9" ht="15" customHeight="1" x14ac:dyDescent="0.35">
      <c r="I2473" s="80"/>
    </row>
    <row r="2474" spans="9:9" ht="15" customHeight="1" x14ac:dyDescent="0.35">
      <c r="I2474" s="80"/>
    </row>
    <row r="2475" spans="9:9" ht="15" customHeight="1" x14ac:dyDescent="0.35">
      <c r="I2475" s="80"/>
    </row>
    <row r="2476" spans="9:9" ht="15" customHeight="1" x14ac:dyDescent="0.35">
      <c r="I2476" s="80"/>
    </row>
    <row r="2477" spans="9:9" ht="15" customHeight="1" x14ac:dyDescent="0.35">
      <c r="I2477" s="80"/>
    </row>
    <row r="2478" spans="9:9" ht="15" customHeight="1" x14ac:dyDescent="0.35">
      <c r="I2478" s="80"/>
    </row>
    <row r="2479" spans="9:9" ht="15" customHeight="1" x14ac:dyDescent="0.35">
      <c r="I2479" s="80"/>
    </row>
    <row r="2480" spans="9:9" ht="15" customHeight="1" x14ac:dyDescent="0.35">
      <c r="I2480" s="80"/>
    </row>
    <row r="2481" spans="9:9" ht="15" customHeight="1" x14ac:dyDescent="0.35">
      <c r="I2481" s="80"/>
    </row>
    <row r="2482" spans="9:9" ht="15" customHeight="1" x14ac:dyDescent="0.35">
      <c r="I2482" s="80"/>
    </row>
    <row r="2483" spans="9:9" ht="15" customHeight="1" x14ac:dyDescent="0.35">
      <c r="I2483" s="80"/>
    </row>
    <row r="2484" spans="9:9" ht="15" customHeight="1" x14ac:dyDescent="0.35">
      <c r="I2484" s="80"/>
    </row>
    <row r="2485" spans="9:9" ht="15" customHeight="1" x14ac:dyDescent="0.35">
      <c r="I2485" s="80"/>
    </row>
    <row r="2486" spans="9:9" ht="15" customHeight="1" x14ac:dyDescent="0.35">
      <c r="I2486" s="80"/>
    </row>
    <row r="2487" spans="9:9" ht="15" customHeight="1" x14ac:dyDescent="0.35">
      <c r="I2487" s="80"/>
    </row>
    <row r="2488" spans="9:9" ht="15" customHeight="1" x14ac:dyDescent="0.35">
      <c r="I2488" s="80"/>
    </row>
    <row r="2489" spans="9:9" ht="15" customHeight="1" x14ac:dyDescent="0.35">
      <c r="I2489" s="80"/>
    </row>
    <row r="2490" spans="9:9" ht="15" customHeight="1" x14ac:dyDescent="0.35">
      <c r="I2490" s="80"/>
    </row>
    <row r="2491" spans="9:9" ht="15" customHeight="1" x14ac:dyDescent="0.35">
      <c r="I2491" s="80"/>
    </row>
    <row r="2492" spans="9:9" ht="15" customHeight="1" x14ac:dyDescent="0.35">
      <c r="I2492" s="80"/>
    </row>
    <row r="2493" spans="9:9" ht="15" customHeight="1" x14ac:dyDescent="0.35">
      <c r="I2493" s="80"/>
    </row>
    <row r="2494" spans="9:9" ht="15" customHeight="1" x14ac:dyDescent="0.35">
      <c r="I2494" s="80"/>
    </row>
    <row r="2495" spans="9:9" ht="15" customHeight="1" x14ac:dyDescent="0.35">
      <c r="I2495" s="80"/>
    </row>
    <row r="2496" spans="9:9" ht="15" customHeight="1" x14ac:dyDescent="0.35">
      <c r="I2496" s="80"/>
    </row>
    <row r="2497" spans="9:9" ht="15" customHeight="1" x14ac:dyDescent="0.35">
      <c r="I2497" s="80"/>
    </row>
    <row r="2498" spans="9:9" ht="15" customHeight="1" x14ac:dyDescent="0.35">
      <c r="I2498" s="80"/>
    </row>
    <row r="2499" spans="9:9" ht="15" customHeight="1" x14ac:dyDescent="0.35">
      <c r="I2499" s="80"/>
    </row>
    <row r="2500" spans="9:9" ht="15" customHeight="1" x14ac:dyDescent="0.35">
      <c r="I2500" s="80"/>
    </row>
    <row r="2501" spans="9:9" ht="15" customHeight="1" x14ac:dyDescent="0.35">
      <c r="I2501" s="80"/>
    </row>
    <row r="2502" spans="9:9" ht="15" customHeight="1" x14ac:dyDescent="0.35">
      <c r="I2502" s="80"/>
    </row>
    <row r="2503" spans="9:9" ht="15" customHeight="1" x14ac:dyDescent="0.35">
      <c r="I2503" s="80"/>
    </row>
    <row r="2504" spans="9:9" ht="15" customHeight="1" x14ac:dyDescent="0.35">
      <c r="I2504" s="80"/>
    </row>
    <row r="2505" spans="9:9" ht="15" customHeight="1" x14ac:dyDescent="0.35">
      <c r="I2505" s="80"/>
    </row>
    <row r="2506" spans="9:9" ht="15" customHeight="1" x14ac:dyDescent="0.35">
      <c r="I2506" s="80"/>
    </row>
    <row r="2507" spans="9:9" ht="15" customHeight="1" x14ac:dyDescent="0.35">
      <c r="I2507" s="80"/>
    </row>
    <row r="2508" spans="9:9" ht="15" customHeight="1" x14ac:dyDescent="0.35">
      <c r="I2508" s="80"/>
    </row>
    <row r="2509" spans="9:9" ht="15" customHeight="1" x14ac:dyDescent="0.35">
      <c r="I2509" s="80"/>
    </row>
    <row r="2510" spans="9:9" ht="15" customHeight="1" x14ac:dyDescent="0.35">
      <c r="I2510" s="80"/>
    </row>
    <row r="2511" spans="9:9" ht="15" customHeight="1" x14ac:dyDescent="0.35">
      <c r="I2511" s="80"/>
    </row>
    <row r="2512" spans="9:9" ht="15" customHeight="1" x14ac:dyDescent="0.35">
      <c r="I2512" s="80"/>
    </row>
    <row r="2513" spans="9:9" ht="15" customHeight="1" x14ac:dyDescent="0.35">
      <c r="I2513" s="80"/>
    </row>
    <row r="2514" spans="9:9" ht="15" customHeight="1" x14ac:dyDescent="0.35">
      <c r="I2514" s="80"/>
    </row>
    <row r="2515" spans="9:9" ht="15" customHeight="1" x14ac:dyDescent="0.35">
      <c r="I2515" s="80"/>
    </row>
    <row r="2516" spans="9:9" ht="15" customHeight="1" x14ac:dyDescent="0.35">
      <c r="I2516" s="80"/>
    </row>
    <row r="2517" spans="9:9" ht="15" customHeight="1" x14ac:dyDescent="0.35">
      <c r="I2517" s="80"/>
    </row>
    <row r="2518" spans="9:9" ht="15" customHeight="1" x14ac:dyDescent="0.35">
      <c r="I2518" s="80"/>
    </row>
    <row r="2519" spans="9:9" ht="15" customHeight="1" x14ac:dyDescent="0.35">
      <c r="I2519" s="80"/>
    </row>
    <row r="2520" spans="9:9" ht="15" customHeight="1" x14ac:dyDescent="0.35">
      <c r="I2520" s="80"/>
    </row>
    <row r="2521" spans="9:9" ht="15" customHeight="1" x14ac:dyDescent="0.35">
      <c r="I2521" s="80"/>
    </row>
    <row r="2522" spans="9:9" ht="15" customHeight="1" x14ac:dyDescent="0.35">
      <c r="I2522" s="80"/>
    </row>
    <row r="2523" spans="9:9" ht="15" customHeight="1" x14ac:dyDescent="0.35">
      <c r="I2523" s="80"/>
    </row>
    <row r="2524" spans="9:9" ht="15" customHeight="1" x14ac:dyDescent="0.35">
      <c r="I2524" s="80"/>
    </row>
    <row r="2525" spans="9:9" ht="15" customHeight="1" x14ac:dyDescent="0.35">
      <c r="I2525" s="80"/>
    </row>
    <row r="2526" spans="9:9" ht="15" customHeight="1" x14ac:dyDescent="0.35">
      <c r="I2526" s="80"/>
    </row>
    <row r="2527" spans="9:9" ht="15" customHeight="1" x14ac:dyDescent="0.35">
      <c r="I2527" s="80"/>
    </row>
    <row r="2528" spans="9:9" ht="15" customHeight="1" x14ac:dyDescent="0.35">
      <c r="I2528" s="80"/>
    </row>
    <row r="2529" spans="9:9" ht="15" customHeight="1" x14ac:dyDescent="0.35">
      <c r="I2529" s="80"/>
    </row>
    <row r="2530" spans="9:9" ht="15" customHeight="1" x14ac:dyDescent="0.35">
      <c r="I2530" s="80"/>
    </row>
    <row r="2531" spans="9:9" ht="15" customHeight="1" x14ac:dyDescent="0.35">
      <c r="I2531" s="80"/>
    </row>
    <row r="2532" spans="9:9" ht="15" customHeight="1" x14ac:dyDescent="0.35">
      <c r="I2532" s="80"/>
    </row>
    <row r="2533" spans="9:9" ht="15" customHeight="1" x14ac:dyDescent="0.35">
      <c r="I2533" s="80"/>
    </row>
    <row r="2534" spans="9:9" ht="15" customHeight="1" x14ac:dyDescent="0.35">
      <c r="I2534" s="80"/>
    </row>
    <row r="2535" spans="9:9" ht="15" customHeight="1" x14ac:dyDescent="0.35">
      <c r="I2535" s="80"/>
    </row>
    <row r="2536" spans="9:9" ht="15" customHeight="1" x14ac:dyDescent="0.35">
      <c r="I2536" s="80"/>
    </row>
    <row r="2537" spans="9:9" ht="15" customHeight="1" x14ac:dyDescent="0.35">
      <c r="I2537" s="80"/>
    </row>
    <row r="2538" spans="9:9" ht="15" customHeight="1" x14ac:dyDescent="0.35">
      <c r="I2538" s="80"/>
    </row>
    <row r="2539" spans="9:9" ht="15" customHeight="1" x14ac:dyDescent="0.35">
      <c r="I2539" s="80"/>
    </row>
    <row r="2540" spans="9:9" ht="15" customHeight="1" x14ac:dyDescent="0.35">
      <c r="I2540" s="80"/>
    </row>
    <row r="2541" spans="9:9" ht="15" customHeight="1" x14ac:dyDescent="0.35">
      <c r="I2541" s="80"/>
    </row>
    <row r="2542" spans="9:9" ht="15" customHeight="1" x14ac:dyDescent="0.35">
      <c r="I2542" s="80"/>
    </row>
    <row r="2543" spans="9:9" ht="15" customHeight="1" x14ac:dyDescent="0.35">
      <c r="I2543" s="80"/>
    </row>
    <row r="2544" spans="9:9" ht="15" customHeight="1" x14ac:dyDescent="0.35">
      <c r="I2544" s="80"/>
    </row>
    <row r="2545" spans="9:9" ht="15" customHeight="1" x14ac:dyDescent="0.35">
      <c r="I2545" s="80"/>
    </row>
    <row r="2546" spans="9:9" ht="15" customHeight="1" x14ac:dyDescent="0.35">
      <c r="I2546" s="80"/>
    </row>
    <row r="2547" spans="9:9" ht="15" customHeight="1" x14ac:dyDescent="0.35">
      <c r="I2547" s="80"/>
    </row>
    <row r="2548" spans="9:9" ht="15" customHeight="1" x14ac:dyDescent="0.35">
      <c r="I2548" s="80"/>
    </row>
    <row r="2549" spans="9:9" ht="15" customHeight="1" x14ac:dyDescent="0.35">
      <c r="I2549" s="80"/>
    </row>
    <row r="2550" spans="9:9" ht="15" customHeight="1" x14ac:dyDescent="0.35">
      <c r="I2550" s="80"/>
    </row>
    <row r="2551" spans="9:9" ht="15" customHeight="1" x14ac:dyDescent="0.35">
      <c r="I2551" s="80"/>
    </row>
    <row r="2552" spans="9:9" ht="15" customHeight="1" x14ac:dyDescent="0.35">
      <c r="I2552" s="80"/>
    </row>
    <row r="2553" spans="9:9" ht="15" customHeight="1" x14ac:dyDescent="0.35">
      <c r="I2553" s="80"/>
    </row>
    <row r="2554" spans="9:9" ht="15" customHeight="1" x14ac:dyDescent="0.35">
      <c r="I2554" s="80"/>
    </row>
    <row r="2555" spans="9:9" ht="15" customHeight="1" x14ac:dyDescent="0.35">
      <c r="I2555" s="80"/>
    </row>
    <row r="2556" spans="9:9" ht="15" customHeight="1" x14ac:dyDescent="0.35">
      <c r="I2556" s="80"/>
    </row>
    <row r="2557" spans="9:9" ht="15" customHeight="1" x14ac:dyDescent="0.35">
      <c r="I2557" s="80"/>
    </row>
    <row r="2558" spans="9:9" ht="15" customHeight="1" x14ac:dyDescent="0.35">
      <c r="I2558" s="80"/>
    </row>
    <row r="2559" spans="9:9" ht="15" customHeight="1" x14ac:dyDescent="0.35">
      <c r="I2559" s="80"/>
    </row>
    <row r="2560" spans="9:9" ht="15" customHeight="1" x14ac:dyDescent="0.35">
      <c r="I2560" s="80"/>
    </row>
    <row r="2561" spans="9:9" ht="15" customHeight="1" x14ac:dyDescent="0.35">
      <c r="I2561" s="80"/>
    </row>
    <row r="2562" spans="9:9" ht="15" customHeight="1" x14ac:dyDescent="0.35">
      <c r="I2562" s="80"/>
    </row>
    <row r="2563" spans="9:9" ht="15" customHeight="1" x14ac:dyDescent="0.35">
      <c r="I2563" s="80"/>
    </row>
    <row r="2564" spans="9:9" ht="15" customHeight="1" x14ac:dyDescent="0.35">
      <c r="I2564" s="80"/>
    </row>
    <row r="2565" spans="9:9" ht="15" customHeight="1" x14ac:dyDescent="0.35">
      <c r="I2565" s="80"/>
    </row>
    <row r="2566" spans="9:9" ht="15" customHeight="1" x14ac:dyDescent="0.35">
      <c r="I2566" s="80"/>
    </row>
    <row r="2567" spans="9:9" ht="15" customHeight="1" x14ac:dyDescent="0.35">
      <c r="I2567" s="80"/>
    </row>
    <row r="2568" spans="9:9" ht="15" customHeight="1" x14ac:dyDescent="0.35">
      <c r="I2568" s="80"/>
    </row>
    <row r="2569" spans="9:9" ht="15" customHeight="1" x14ac:dyDescent="0.35">
      <c r="I2569" s="80"/>
    </row>
    <row r="2570" spans="9:9" ht="15" customHeight="1" x14ac:dyDescent="0.35">
      <c r="I2570" s="80"/>
    </row>
    <row r="2571" spans="9:9" ht="15" customHeight="1" x14ac:dyDescent="0.35">
      <c r="I2571" s="80"/>
    </row>
    <row r="2572" spans="9:9" ht="15" customHeight="1" x14ac:dyDescent="0.35">
      <c r="I2572" s="80"/>
    </row>
    <row r="2573" spans="9:9" ht="15" customHeight="1" x14ac:dyDescent="0.35">
      <c r="I2573" s="80"/>
    </row>
    <row r="2574" spans="9:9" ht="15" customHeight="1" x14ac:dyDescent="0.35">
      <c r="I2574" s="80"/>
    </row>
    <row r="2575" spans="9:9" ht="15" customHeight="1" x14ac:dyDescent="0.35">
      <c r="I2575" s="80"/>
    </row>
    <row r="2576" spans="9:9" ht="15" customHeight="1" x14ac:dyDescent="0.35">
      <c r="I2576" s="80"/>
    </row>
    <row r="2577" spans="9:9" ht="15" customHeight="1" x14ac:dyDescent="0.35">
      <c r="I2577" s="80"/>
    </row>
    <row r="2578" spans="9:9" ht="15" customHeight="1" x14ac:dyDescent="0.35">
      <c r="I2578" s="80"/>
    </row>
    <row r="2579" spans="9:9" ht="15" customHeight="1" x14ac:dyDescent="0.35">
      <c r="I2579" s="80"/>
    </row>
    <row r="2580" spans="9:9" ht="15" customHeight="1" x14ac:dyDescent="0.35">
      <c r="I2580" s="80"/>
    </row>
    <row r="2581" spans="9:9" ht="15" customHeight="1" x14ac:dyDescent="0.35">
      <c r="I2581" s="80"/>
    </row>
    <row r="2582" spans="9:9" ht="15" customHeight="1" x14ac:dyDescent="0.35">
      <c r="I2582" s="80"/>
    </row>
    <row r="2583" spans="9:9" ht="15" customHeight="1" x14ac:dyDescent="0.35">
      <c r="I2583" s="80"/>
    </row>
    <row r="2584" spans="9:9" ht="15" customHeight="1" x14ac:dyDescent="0.35">
      <c r="I2584" s="80"/>
    </row>
    <row r="2585" spans="9:9" ht="15" customHeight="1" x14ac:dyDescent="0.35">
      <c r="I2585" s="80"/>
    </row>
    <row r="2586" spans="9:9" ht="15" customHeight="1" x14ac:dyDescent="0.35">
      <c r="I2586" s="80"/>
    </row>
    <row r="2587" spans="9:9" ht="15" customHeight="1" x14ac:dyDescent="0.35">
      <c r="I2587" s="80"/>
    </row>
    <row r="2588" spans="9:9" ht="15" customHeight="1" x14ac:dyDescent="0.35">
      <c r="I2588" s="80"/>
    </row>
    <row r="2589" spans="9:9" ht="15" customHeight="1" x14ac:dyDescent="0.35">
      <c r="I2589" s="80"/>
    </row>
    <row r="2590" spans="9:9" ht="15" customHeight="1" x14ac:dyDescent="0.35">
      <c r="I2590" s="80"/>
    </row>
    <row r="2591" spans="9:9" ht="15" customHeight="1" x14ac:dyDescent="0.35">
      <c r="I2591" s="80"/>
    </row>
    <row r="2592" spans="9:9" ht="15" customHeight="1" x14ac:dyDescent="0.35">
      <c r="I2592" s="80"/>
    </row>
    <row r="2593" spans="9:9" ht="15" customHeight="1" x14ac:dyDescent="0.35">
      <c r="I2593" s="80"/>
    </row>
    <row r="2594" spans="9:9" ht="15" customHeight="1" x14ac:dyDescent="0.35">
      <c r="I2594" s="80"/>
    </row>
    <row r="2595" spans="9:9" ht="15" customHeight="1" x14ac:dyDescent="0.35">
      <c r="I2595" s="80"/>
    </row>
    <row r="2596" spans="9:9" ht="15" customHeight="1" x14ac:dyDescent="0.35">
      <c r="I2596" s="80"/>
    </row>
    <row r="2597" spans="9:9" ht="15" customHeight="1" x14ac:dyDescent="0.35">
      <c r="I2597" s="80"/>
    </row>
    <row r="2598" spans="9:9" ht="15" customHeight="1" x14ac:dyDescent="0.35">
      <c r="I2598" s="80"/>
    </row>
    <row r="2599" spans="9:9" ht="15" customHeight="1" x14ac:dyDescent="0.35">
      <c r="I2599" s="80"/>
    </row>
    <row r="2600" spans="9:9" ht="15" customHeight="1" x14ac:dyDescent="0.35">
      <c r="I2600" s="80"/>
    </row>
    <row r="2601" spans="9:9" ht="15" customHeight="1" x14ac:dyDescent="0.35">
      <c r="I2601" s="80"/>
    </row>
    <row r="2602" spans="9:9" ht="15" customHeight="1" x14ac:dyDescent="0.35">
      <c r="I2602" s="80"/>
    </row>
    <row r="2603" spans="9:9" ht="15" customHeight="1" x14ac:dyDescent="0.35">
      <c r="I2603" s="80"/>
    </row>
    <row r="2604" spans="9:9" ht="15" customHeight="1" x14ac:dyDescent="0.35">
      <c r="I2604" s="80"/>
    </row>
    <row r="2605" spans="9:9" ht="15" customHeight="1" x14ac:dyDescent="0.35">
      <c r="I2605" s="80"/>
    </row>
    <row r="2606" spans="9:9" ht="15" customHeight="1" x14ac:dyDescent="0.35">
      <c r="I2606" s="80"/>
    </row>
    <row r="2607" spans="9:9" ht="15" customHeight="1" x14ac:dyDescent="0.35">
      <c r="I2607" s="80"/>
    </row>
    <row r="2608" spans="9:9" ht="15" customHeight="1" x14ac:dyDescent="0.35">
      <c r="I2608" s="80"/>
    </row>
    <row r="2609" spans="9:9" ht="15" customHeight="1" x14ac:dyDescent="0.35">
      <c r="I2609" s="80"/>
    </row>
    <row r="2610" spans="9:9" ht="15" customHeight="1" x14ac:dyDescent="0.35">
      <c r="I2610" s="80"/>
    </row>
    <row r="2611" spans="9:9" ht="15" customHeight="1" x14ac:dyDescent="0.35">
      <c r="I2611" s="80"/>
    </row>
    <row r="2612" spans="9:9" ht="15" customHeight="1" x14ac:dyDescent="0.35">
      <c r="I2612" s="80"/>
    </row>
    <row r="2613" spans="9:9" ht="15" customHeight="1" x14ac:dyDescent="0.35">
      <c r="I2613" s="80"/>
    </row>
    <row r="2614" spans="9:9" ht="15" customHeight="1" x14ac:dyDescent="0.35">
      <c r="I2614" s="80"/>
    </row>
    <row r="2615" spans="9:9" ht="15" customHeight="1" x14ac:dyDescent="0.35">
      <c r="I2615" s="80"/>
    </row>
    <row r="2616" spans="9:9" ht="15" customHeight="1" x14ac:dyDescent="0.35">
      <c r="I2616" s="80"/>
    </row>
    <row r="2617" spans="9:9" ht="15" customHeight="1" x14ac:dyDescent="0.35">
      <c r="I2617" s="80"/>
    </row>
    <row r="2618" spans="9:9" ht="15" customHeight="1" x14ac:dyDescent="0.35">
      <c r="I2618" s="80"/>
    </row>
    <row r="2619" spans="9:9" ht="15" customHeight="1" x14ac:dyDescent="0.35">
      <c r="I2619" s="80"/>
    </row>
    <row r="2620" spans="9:9" ht="15" customHeight="1" x14ac:dyDescent="0.35">
      <c r="I2620" s="80"/>
    </row>
    <row r="2621" spans="9:9" ht="15" customHeight="1" x14ac:dyDescent="0.35">
      <c r="I2621" s="80"/>
    </row>
    <row r="2622" spans="9:9" ht="15" customHeight="1" x14ac:dyDescent="0.35">
      <c r="I2622" s="80"/>
    </row>
    <row r="2623" spans="9:9" ht="15" customHeight="1" x14ac:dyDescent="0.35">
      <c r="I2623" s="80"/>
    </row>
    <row r="2624" spans="9:9" ht="15" customHeight="1" x14ac:dyDescent="0.35">
      <c r="I2624" s="80"/>
    </row>
    <row r="2625" spans="9:9" ht="15" customHeight="1" x14ac:dyDescent="0.35">
      <c r="I2625" s="80"/>
    </row>
    <row r="2626" spans="9:9" ht="15" customHeight="1" x14ac:dyDescent="0.35">
      <c r="I2626" s="80"/>
    </row>
    <row r="2627" spans="9:9" ht="15" customHeight="1" x14ac:dyDescent="0.35">
      <c r="I2627" s="80"/>
    </row>
    <row r="2628" spans="9:9" ht="15" customHeight="1" x14ac:dyDescent="0.35">
      <c r="I2628" s="80"/>
    </row>
    <row r="2629" spans="9:9" ht="15" customHeight="1" x14ac:dyDescent="0.35">
      <c r="I2629" s="80"/>
    </row>
    <row r="2630" spans="9:9" ht="15" customHeight="1" x14ac:dyDescent="0.35">
      <c r="I2630" s="80"/>
    </row>
    <row r="2631" spans="9:9" ht="15" customHeight="1" x14ac:dyDescent="0.35">
      <c r="I2631" s="80"/>
    </row>
    <row r="2632" spans="9:9" ht="15" customHeight="1" x14ac:dyDescent="0.35">
      <c r="I2632" s="80"/>
    </row>
    <row r="2633" spans="9:9" ht="15" customHeight="1" x14ac:dyDescent="0.35">
      <c r="I2633" s="80"/>
    </row>
    <row r="2634" spans="9:9" ht="15" customHeight="1" x14ac:dyDescent="0.35">
      <c r="I2634" s="80"/>
    </row>
    <row r="2635" spans="9:9" ht="15" customHeight="1" x14ac:dyDescent="0.35">
      <c r="I2635" s="80"/>
    </row>
    <row r="2636" spans="9:9" ht="15" customHeight="1" x14ac:dyDescent="0.35">
      <c r="I2636" s="80"/>
    </row>
    <row r="2637" spans="9:9" ht="15" customHeight="1" x14ac:dyDescent="0.35">
      <c r="I2637" s="80"/>
    </row>
    <row r="2638" spans="9:9" ht="15" customHeight="1" x14ac:dyDescent="0.35">
      <c r="I2638" s="80"/>
    </row>
    <row r="2639" spans="9:9" ht="15" customHeight="1" x14ac:dyDescent="0.35">
      <c r="I2639" s="80"/>
    </row>
    <row r="2640" spans="9:9" ht="15" customHeight="1" x14ac:dyDescent="0.35">
      <c r="I2640" s="80"/>
    </row>
    <row r="2641" spans="9:9" ht="15" customHeight="1" x14ac:dyDescent="0.35">
      <c r="I2641" s="80"/>
    </row>
    <row r="2642" spans="9:9" ht="15" customHeight="1" x14ac:dyDescent="0.35">
      <c r="I2642" s="80"/>
    </row>
    <row r="2643" spans="9:9" ht="15" customHeight="1" x14ac:dyDescent="0.35">
      <c r="I2643" s="80"/>
    </row>
    <row r="2644" spans="9:9" ht="15" customHeight="1" x14ac:dyDescent="0.35">
      <c r="I2644" s="80"/>
    </row>
    <row r="2645" spans="9:9" ht="15" customHeight="1" x14ac:dyDescent="0.35">
      <c r="I2645" s="80"/>
    </row>
    <row r="2646" spans="9:9" ht="15" customHeight="1" x14ac:dyDescent="0.35">
      <c r="I2646" s="80"/>
    </row>
    <row r="2647" spans="9:9" ht="15" customHeight="1" x14ac:dyDescent="0.35">
      <c r="I2647" s="80"/>
    </row>
    <row r="2648" spans="9:9" ht="15" customHeight="1" x14ac:dyDescent="0.35">
      <c r="I2648" s="80"/>
    </row>
    <row r="2649" spans="9:9" ht="15" customHeight="1" x14ac:dyDescent="0.35">
      <c r="I2649" s="80"/>
    </row>
    <row r="2650" spans="9:9" ht="15" customHeight="1" x14ac:dyDescent="0.35">
      <c r="I2650" s="80"/>
    </row>
    <row r="2651" spans="9:9" ht="15" customHeight="1" x14ac:dyDescent="0.35">
      <c r="I2651" s="80"/>
    </row>
    <row r="2652" spans="9:9" ht="15" customHeight="1" x14ac:dyDescent="0.35">
      <c r="I2652" s="80"/>
    </row>
    <row r="2653" spans="9:9" ht="15" customHeight="1" x14ac:dyDescent="0.35">
      <c r="I2653" s="80"/>
    </row>
    <row r="2654" spans="9:9" ht="15" customHeight="1" x14ac:dyDescent="0.35">
      <c r="I2654" s="80"/>
    </row>
    <row r="2655" spans="9:9" ht="15" customHeight="1" x14ac:dyDescent="0.35">
      <c r="I2655" s="80"/>
    </row>
    <row r="2656" spans="9:9" ht="15" customHeight="1" x14ac:dyDescent="0.35">
      <c r="I2656" s="80"/>
    </row>
    <row r="2657" spans="9:9" ht="15" customHeight="1" x14ac:dyDescent="0.35">
      <c r="I2657" s="80"/>
    </row>
    <row r="2658" spans="9:9" ht="15" customHeight="1" x14ac:dyDescent="0.35">
      <c r="I2658" s="80"/>
    </row>
    <row r="2659" spans="9:9" ht="15" customHeight="1" x14ac:dyDescent="0.35">
      <c r="I2659" s="80"/>
    </row>
    <row r="2660" spans="9:9" ht="15" customHeight="1" x14ac:dyDescent="0.35">
      <c r="I2660" s="80"/>
    </row>
    <row r="2661" spans="9:9" ht="15" customHeight="1" x14ac:dyDescent="0.35">
      <c r="I2661" s="80"/>
    </row>
    <row r="2662" spans="9:9" ht="15" customHeight="1" x14ac:dyDescent="0.35">
      <c r="I2662" s="80"/>
    </row>
    <row r="2663" spans="9:9" ht="15" customHeight="1" x14ac:dyDescent="0.35">
      <c r="I2663" s="80"/>
    </row>
    <row r="2664" spans="9:9" ht="15" customHeight="1" x14ac:dyDescent="0.35">
      <c r="I2664" s="80"/>
    </row>
    <row r="2665" spans="9:9" ht="15" customHeight="1" x14ac:dyDescent="0.35">
      <c r="I2665" s="80"/>
    </row>
    <row r="2666" spans="9:9" ht="15" customHeight="1" x14ac:dyDescent="0.35">
      <c r="I2666" s="80"/>
    </row>
    <row r="2667" spans="9:9" ht="15" customHeight="1" x14ac:dyDescent="0.35">
      <c r="I2667" s="80"/>
    </row>
    <row r="2668" spans="9:9" ht="15" customHeight="1" x14ac:dyDescent="0.35">
      <c r="I2668" s="80"/>
    </row>
    <row r="2669" spans="9:9" ht="15" customHeight="1" x14ac:dyDescent="0.35">
      <c r="I2669" s="80"/>
    </row>
    <row r="2670" spans="9:9" ht="15" customHeight="1" x14ac:dyDescent="0.35">
      <c r="I2670" s="80"/>
    </row>
    <row r="2671" spans="9:9" ht="15" customHeight="1" x14ac:dyDescent="0.35">
      <c r="I2671" s="80"/>
    </row>
    <row r="2672" spans="9:9" ht="15" customHeight="1" x14ac:dyDescent="0.35">
      <c r="I2672" s="80"/>
    </row>
    <row r="2673" spans="9:9" ht="15" customHeight="1" x14ac:dyDescent="0.35">
      <c r="I2673" s="80"/>
    </row>
    <row r="2674" spans="9:9" ht="15" customHeight="1" x14ac:dyDescent="0.35">
      <c r="I2674" s="80"/>
    </row>
    <row r="2675" spans="9:9" ht="15" customHeight="1" x14ac:dyDescent="0.35">
      <c r="I2675" s="80"/>
    </row>
    <row r="2676" spans="9:9" ht="15" customHeight="1" x14ac:dyDescent="0.35">
      <c r="I2676" s="80"/>
    </row>
    <row r="2677" spans="9:9" ht="15" customHeight="1" x14ac:dyDescent="0.35">
      <c r="I2677" s="80"/>
    </row>
    <row r="2678" spans="9:9" ht="15" customHeight="1" x14ac:dyDescent="0.35">
      <c r="I2678" s="80"/>
    </row>
    <row r="2679" spans="9:9" ht="15" customHeight="1" x14ac:dyDescent="0.35">
      <c r="I2679" s="80"/>
    </row>
    <row r="2680" spans="9:9" ht="15" customHeight="1" x14ac:dyDescent="0.35">
      <c r="I2680" s="80"/>
    </row>
    <row r="2681" spans="9:9" ht="15" customHeight="1" x14ac:dyDescent="0.35">
      <c r="I2681" s="80"/>
    </row>
    <row r="2682" spans="9:9" ht="15" customHeight="1" x14ac:dyDescent="0.35">
      <c r="I2682" s="80"/>
    </row>
    <row r="2683" spans="9:9" ht="15" customHeight="1" x14ac:dyDescent="0.35">
      <c r="I2683" s="80"/>
    </row>
    <row r="2684" spans="9:9" ht="15" customHeight="1" x14ac:dyDescent="0.35">
      <c r="I2684" s="80"/>
    </row>
    <row r="2685" spans="9:9" ht="15" customHeight="1" x14ac:dyDescent="0.35">
      <c r="I2685" s="80"/>
    </row>
    <row r="2686" spans="9:9" ht="15" customHeight="1" x14ac:dyDescent="0.35">
      <c r="I2686" s="80"/>
    </row>
    <row r="2687" spans="9:9" ht="15" customHeight="1" x14ac:dyDescent="0.35">
      <c r="I2687" s="80"/>
    </row>
    <row r="2688" spans="9:9" ht="15" customHeight="1" x14ac:dyDescent="0.35">
      <c r="I2688" s="80"/>
    </row>
    <row r="2689" spans="9:9" ht="15" customHeight="1" x14ac:dyDescent="0.35">
      <c r="I2689" s="80"/>
    </row>
    <row r="2690" spans="9:9" ht="15" customHeight="1" x14ac:dyDescent="0.35">
      <c r="I2690" s="80"/>
    </row>
    <row r="2691" spans="9:9" ht="15" customHeight="1" x14ac:dyDescent="0.35">
      <c r="I2691" s="80"/>
    </row>
    <row r="2692" spans="9:9" ht="15" customHeight="1" x14ac:dyDescent="0.35">
      <c r="I2692" s="80"/>
    </row>
    <row r="2693" spans="9:9" ht="15" customHeight="1" x14ac:dyDescent="0.35">
      <c r="I2693" s="80"/>
    </row>
    <row r="2694" spans="9:9" ht="15" customHeight="1" x14ac:dyDescent="0.35">
      <c r="I2694" s="80"/>
    </row>
    <row r="2695" spans="9:9" ht="15" customHeight="1" x14ac:dyDescent="0.35">
      <c r="I2695" s="80"/>
    </row>
    <row r="2696" spans="9:9" ht="15" customHeight="1" x14ac:dyDescent="0.35">
      <c r="I2696" s="80"/>
    </row>
    <row r="2697" spans="9:9" ht="15" customHeight="1" x14ac:dyDescent="0.35">
      <c r="I2697" s="80"/>
    </row>
    <row r="2698" spans="9:9" ht="15" customHeight="1" x14ac:dyDescent="0.35">
      <c r="I2698" s="80"/>
    </row>
    <row r="2699" spans="9:9" ht="15" customHeight="1" x14ac:dyDescent="0.35">
      <c r="I2699" s="80"/>
    </row>
    <row r="2700" spans="9:9" ht="15" customHeight="1" x14ac:dyDescent="0.35">
      <c r="I2700" s="80"/>
    </row>
    <row r="2701" spans="9:9" ht="15" customHeight="1" x14ac:dyDescent="0.35">
      <c r="I2701" s="80"/>
    </row>
    <row r="2702" spans="9:9" ht="15" customHeight="1" x14ac:dyDescent="0.35">
      <c r="I2702" s="80"/>
    </row>
    <row r="2703" spans="9:9" ht="15" customHeight="1" x14ac:dyDescent="0.35">
      <c r="I2703" s="80"/>
    </row>
    <row r="2704" spans="9:9" ht="15" customHeight="1" x14ac:dyDescent="0.35">
      <c r="I2704" s="80"/>
    </row>
    <row r="2705" spans="9:9" ht="15" customHeight="1" x14ac:dyDescent="0.35">
      <c r="I2705" s="80"/>
    </row>
    <row r="2706" spans="9:9" ht="15" customHeight="1" x14ac:dyDescent="0.35">
      <c r="I2706" s="80"/>
    </row>
    <row r="2707" spans="9:9" ht="15" customHeight="1" x14ac:dyDescent="0.35">
      <c r="I2707" s="80"/>
    </row>
    <row r="2708" spans="9:9" ht="15" customHeight="1" x14ac:dyDescent="0.35">
      <c r="I2708" s="80"/>
    </row>
    <row r="2709" spans="9:9" ht="15" customHeight="1" x14ac:dyDescent="0.35">
      <c r="I2709" s="80"/>
    </row>
    <row r="2710" spans="9:9" ht="15" customHeight="1" x14ac:dyDescent="0.35">
      <c r="I2710" s="80"/>
    </row>
    <row r="2711" spans="9:9" ht="15" customHeight="1" x14ac:dyDescent="0.35">
      <c r="I2711" s="80"/>
    </row>
    <row r="2712" spans="9:9" ht="15" customHeight="1" x14ac:dyDescent="0.35">
      <c r="I2712" s="80"/>
    </row>
    <row r="2713" spans="9:9" ht="15" customHeight="1" x14ac:dyDescent="0.35">
      <c r="I2713" s="80"/>
    </row>
    <row r="2714" spans="9:9" ht="15" customHeight="1" x14ac:dyDescent="0.35">
      <c r="I2714" s="80"/>
    </row>
    <row r="2715" spans="9:9" ht="15" customHeight="1" x14ac:dyDescent="0.35">
      <c r="I2715" s="80"/>
    </row>
    <row r="2716" spans="9:9" ht="15" customHeight="1" x14ac:dyDescent="0.35">
      <c r="I2716" s="80"/>
    </row>
    <row r="2717" spans="9:9" ht="15" customHeight="1" x14ac:dyDescent="0.35">
      <c r="I2717" s="80"/>
    </row>
    <row r="2718" spans="9:9" ht="15" customHeight="1" x14ac:dyDescent="0.35">
      <c r="I2718" s="80"/>
    </row>
    <row r="2719" spans="9:9" ht="15" customHeight="1" x14ac:dyDescent="0.35">
      <c r="I2719" s="80"/>
    </row>
    <row r="2720" spans="9:9" ht="15" customHeight="1" x14ac:dyDescent="0.35">
      <c r="I2720" s="80"/>
    </row>
    <row r="2721" spans="9:9" ht="15" customHeight="1" x14ac:dyDescent="0.35">
      <c r="I2721" s="80"/>
    </row>
    <row r="2722" spans="9:9" ht="15" customHeight="1" x14ac:dyDescent="0.35">
      <c r="I2722" s="80"/>
    </row>
    <row r="2723" spans="9:9" ht="15" customHeight="1" x14ac:dyDescent="0.35">
      <c r="I2723" s="80"/>
    </row>
    <row r="2724" spans="9:9" ht="15" customHeight="1" x14ac:dyDescent="0.35">
      <c r="I2724" s="80"/>
    </row>
    <row r="2725" spans="9:9" ht="15" customHeight="1" x14ac:dyDescent="0.35">
      <c r="I2725" s="80"/>
    </row>
    <row r="2726" spans="9:9" ht="15" customHeight="1" x14ac:dyDescent="0.35">
      <c r="I2726" s="80"/>
    </row>
    <row r="2727" spans="9:9" ht="15" customHeight="1" x14ac:dyDescent="0.35">
      <c r="I2727" s="80"/>
    </row>
    <row r="2728" spans="9:9" ht="15" customHeight="1" x14ac:dyDescent="0.35">
      <c r="I2728" s="80"/>
    </row>
    <row r="2729" spans="9:9" ht="15" customHeight="1" x14ac:dyDescent="0.35">
      <c r="I2729" s="80"/>
    </row>
    <row r="2730" spans="9:9" ht="15" customHeight="1" x14ac:dyDescent="0.35">
      <c r="I2730" s="80"/>
    </row>
    <row r="2731" spans="9:9" ht="15" customHeight="1" x14ac:dyDescent="0.35">
      <c r="I2731" s="80"/>
    </row>
    <row r="2732" spans="9:9" ht="15" customHeight="1" x14ac:dyDescent="0.35">
      <c r="I2732" s="80"/>
    </row>
    <row r="2733" spans="9:9" ht="15" customHeight="1" x14ac:dyDescent="0.35">
      <c r="I2733" s="80"/>
    </row>
    <row r="2734" spans="9:9" ht="15" customHeight="1" x14ac:dyDescent="0.35">
      <c r="I2734" s="80"/>
    </row>
    <row r="2735" spans="9:9" ht="15" customHeight="1" x14ac:dyDescent="0.35">
      <c r="I2735" s="80"/>
    </row>
    <row r="2736" spans="9:9" ht="15" customHeight="1" x14ac:dyDescent="0.35">
      <c r="I2736" s="80"/>
    </row>
    <row r="2737" spans="9:9" ht="15" customHeight="1" x14ac:dyDescent="0.35">
      <c r="I2737" s="80"/>
    </row>
    <row r="2738" spans="9:9" ht="15" customHeight="1" x14ac:dyDescent="0.35">
      <c r="I2738" s="80"/>
    </row>
    <row r="2739" spans="9:9" ht="15" customHeight="1" x14ac:dyDescent="0.35">
      <c r="I2739" s="80"/>
    </row>
    <row r="2740" spans="9:9" ht="15" customHeight="1" x14ac:dyDescent="0.35">
      <c r="I2740" s="80"/>
    </row>
    <row r="2741" spans="9:9" ht="15" customHeight="1" x14ac:dyDescent="0.35">
      <c r="I2741" s="80"/>
    </row>
    <row r="2742" spans="9:9" ht="15" customHeight="1" x14ac:dyDescent="0.35">
      <c r="I2742" s="80"/>
    </row>
    <row r="2743" spans="9:9" ht="15" customHeight="1" x14ac:dyDescent="0.35">
      <c r="I2743" s="80"/>
    </row>
    <row r="2744" spans="9:9" ht="15" customHeight="1" x14ac:dyDescent="0.35">
      <c r="I2744" s="80"/>
    </row>
    <row r="2745" spans="9:9" ht="15" customHeight="1" x14ac:dyDescent="0.35">
      <c r="I2745" s="80"/>
    </row>
    <row r="2746" spans="9:9" ht="15" customHeight="1" x14ac:dyDescent="0.35">
      <c r="I2746" s="80"/>
    </row>
    <row r="2747" spans="9:9" ht="15" customHeight="1" x14ac:dyDescent="0.35">
      <c r="I2747" s="80"/>
    </row>
    <row r="2748" spans="9:9" ht="15" customHeight="1" x14ac:dyDescent="0.35">
      <c r="I2748" s="80"/>
    </row>
    <row r="2749" spans="9:9" ht="15" customHeight="1" x14ac:dyDescent="0.35">
      <c r="I2749" s="80"/>
    </row>
    <row r="2750" spans="9:9" ht="15" customHeight="1" x14ac:dyDescent="0.35">
      <c r="I2750" s="80"/>
    </row>
    <row r="2751" spans="9:9" ht="15" customHeight="1" x14ac:dyDescent="0.35">
      <c r="I2751" s="80"/>
    </row>
    <row r="2752" spans="9:9" ht="15" customHeight="1" x14ac:dyDescent="0.35">
      <c r="I2752" s="80"/>
    </row>
    <row r="2753" spans="9:9" ht="15" customHeight="1" x14ac:dyDescent="0.35">
      <c r="I2753" s="80"/>
    </row>
    <row r="2754" spans="9:9" ht="15" customHeight="1" x14ac:dyDescent="0.35">
      <c r="I2754" s="80"/>
    </row>
    <row r="2755" spans="9:9" ht="15" customHeight="1" x14ac:dyDescent="0.35">
      <c r="I2755" s="80"/>
    </row>
    <row r="2756" spans="9:9" ht="15" customHeight="1" x14ac:dyDescent="0.35">
      <c r="I2756" s="80"/>
    </row>
    <row r="2757" spans="9:9" ht="15" customHeight="1" x14ac:dyDescent="0.35">
      <c r="I2757" s="80"/>
    </row>
    <row r="2758" spans="9:9" ht="15" customHeight="1" x14ac:dyDescent="0.35">
      <c r="I2758" s="80"/>
    </row>
    <row r="2759" spans="9:9" ht="15" customHeight="1" x14ac:dyDescent="0.35">
      <c r="I2759" s="80"/>
    </row>
    <row r="2760" spans="9:9" ht="15" customHeight="1" x14ac:dyDescent="0.35">
      <c r="I2760" s="80"/>
    </row>
    <row r="2761" spans="9:9" ht="15" customHeight="1" x14ac:dyDescent="0.35">
      <c r="I2761" s="80"/>
    </row>
    <row r="2762" spans="9:9" ht="15" customHeight="1" x14ac:dyDescent="0.35">
      <c r="I2762" s="80"/>
    </row>
    <row r="2763" spans="9:9" ht="15" customHeight="1" x14ac:dyDescent="0.35">
      <c r="I2763" s="80"/>
    </row>
    <row r="2764" spans="9:9" ht="15" customHeight="1" x14ac:dyDescent="0.35">
      <c r="I2764" s="80"/>
    </row>
    <row r="2765" spans="9:9" ht="15" customHeight="1" x14ac:dyDescent="0.35">
      <c r="I2765" s="80"/>
    </row>
    <row r="2766" spans="9:9" ht="15" customHeight="1" x14ac:dyDescent="0.35">
      <c r="I2766" s="80"/>
    </row>
    <row r="2767" spans="9:9" ht="15" customHeight="1" x14ac:dyDescent="0.35">
      <c r="I2767" s="80"/>
    </row>
    <row r="2768" spans="9:9" ht="15" customHeight="1" x14ac:dyDescent="0.35">
      <c r="I2768" s="80"/>
    </row>
    <row r="2769" spans="9:9" ht="15" customHeight="1" x14ac:dyDescent="0.35">
      <c r="I2769" s="80"/>
    </row>
    <row r="2770" spans="9:9" ht="15" customHeight="1" x14ac:dyDescent="0.35">
      <c r="I2770" s="80"/>
    </row>
    <row r="2771" spans="9:9" ht="15" customHeight="1" x14ac:dyDescent="0.35">
      <c r="I2771" s="80"/>
    </row>
    <row r="2772" spans="9:9" ht="15" customHeight="1" x14ac:dyDescent="0.35">
      <c r="I2772" s="80"/>
    </row>
    <row r="2773" spans="9:9" ht="15" customHeight="1" x14ac:dyDescent="0.35">
      <c r="I2773" s="80"/>
    </row>
    <row r="2774" spans="9:9" ht="15" customHeight="1" x14ac:dyDescent="0.35">
      <c r="I2774" s="80"/>
    </row>
    <row r="2775" spans="9:9" ht="15" customHeight="1" x14ac:dyDescent="0.35">
      <c r="I2775" s="80"/>
    </row>
    <row r="2776" spans="9:9" ht="15" customHeight="1" x14ac:dyDescent="0.35">
      <c r="I2776" s="80"/>
    </row>
    <row r="2777" spans="9:9" ht="15" customHeight="1" x14ac:dyDescent="0.35">
      <c r="I2777" s="80"/>
    </row>
    <row r="2778" spans="9:9" ht="15" customHeight="1" x14ac:dyDescent="0.35">
      <c r="I2778" s="80"/>
    </row>
    <row r="2779" spans="9:9" ht="15" customHeight="1" x14ac:dyDescent="0.35">
      <c r="I2779" s="80"/>
    </row>
    <row r="2780" spans="9:9" ht="15" customHeight="1" x14ac:dyDescent="0.35">
      <c r="I2780" s="80"/>
    </row>
    <row r="2781" spans="9:9" ht="15" customHeight="1" x14ac:dyDescent="0.35">
      <c r="I2781" s="80"/>
    </row>
    <row r="2782" spans="9:9" ht="15" customHeight="1" x14ac:dyDescent="0.35">
      <c r="I2782" s="80"/>
    </row>
    <row r="2783" spans="9:9" ht="15" customHeight="1" x14ac:dyDescent="0.35">
      <c r="I2783" s="80"/>
    </row>
    <row r="2784" spans="9:9" ht="15" customHeight="1" x14ac:dyDescent="0.35">
      <c r="I2784" s="80"/>
    </row>
    <row r="2785" spans="9:9" ht="15" customHeight="1" x14ac:dyDescent="0.35">
      <c r="I2785" s="80"/>
    </row>
    <row r="2786" spans="9:9" ht="15" customHeight="1" x14ac:dyDescent="0.35">
      <c r="I2786" s="80"/>
    </row>
    <row r="2787" spans="9:9" ht="15" customHeight="1" x14ac:dyDescent="0.35">
      <c r="I2787" s="80"/>
    </row>
    <row r="2788" spans="9:9" ht="15" customHeight="1" x14ac:dyDescent="0.35">
      <c r="I2788" s="80"/>
    </row>
    <row r="2789" spans="9:9" ht="15" customHeight="1" x14ac:dyDescent="0.35">
      <c r="I2789" s="80"/>
    </row>
    <row r="2790" spans="9:9" ht="15" customHeight="1" x14ac:dyDescent="0.35">
      <c r="I2790" s="80"/>
    </row>
    <row r="2791" spans="9:9" ht="15" customHeight="1" x14ac:dyDescent="0.35">
      <c r="I2791" s="80"/>
    </row>
    <row r="2792" spans="9:9" ht="15" customHeight="1" x14ac:dyDescent="0.35">
      <c r="I2792" s="80"/>
    </row>
    <row r="2793" spans="9:9" ht="15" customHeight="1" x14ac:dyDescent="0.35">
      <c r="I2793" s="80"/>
    </row>
    <row r="2794" spans="9:9" ht="15" customHeight="1" x14ac:dyDescent="0.35">
      <c r="I2794" s="80"/>
    </row>
    <row r="2795" spans="9:9" ht="15" customHeight="1" x14ac:dyDescent="0.35">
      <c r="I2795" s="80"/>
    </row>
    <row r="2796" spans="9:9" ht="15" customHeight="1" x14ac:dyDescent="0.35">
      <c r="I2796" s="80"/>
    </row>
    <row r="2797" spans="9:9" ht="15" customHeight="1" x14ac:dyDescent="0.35">
      <c r="I2797" s="80"/>
    </row>
    <row r="2798" spans="9:9" ht="15" customHeight="1" x14ac:dyDescent="0.35">
      <c r="I2798" s="80"/>
    </row>
    <row r="2799" spans="9:9" ht="15" customHeight="1" x14ac:dyDescent="0.35">
      <c r="I2799" s="80"/>
    </row>
    <row r="2800" spans="9:9" ht="15" customHeight="1" x14ac:dyDescent="0.35">
      <c r="I2800" s="80"/>
    </row>
    <row r="2801" spans="9:9" ht="15" customHeight="1" x14ac:dyDescent="0.35">
      <c r="I2801" s="80"/>
    </row>
    <row r="2802" spans="9:9" ht="15" customHeight="1" x14ac:dyDescent="0.35">
      <c r="I2802" s="80"/>
    </row>
    <row r="2803" spans="9:9" ht="15" customHeight="1" x14ac:dyDescent="0.35">
      <c r="I2803" s="80"/>
    </row>
    <row r="2804" spans="9:9" ht="15" customHeight="1" x14ac:dyDescent="0.35">
      <c r="I2804" s="80"/>
    </row>
    <row r="2805" spans="9:9" ht="15" customHeight="1" x14ac:dyDescent="0.35">
      <c r="I2805" s="80"/>
    </row>
    <row r="2806" spans="9:9" ht="15" customHeight="1" x14ac:dyDescent="0.35">
      <c r="I2806" s="80"/>
    </row>
    <row r="2807" spans="9:9" ht="15" customHeight="1" x14ac:dyDescent="0.35">
      <c r="I2807" s="80"/>
    </row>
    <row r="2808" spans="9:9" ht="15" customHeight="1" x14ac:dyDescent="0.35">
      <c r="I2808" s="80"/>
    </row>
    <row r="2809" spans="9:9" ht="15" customHeight="1" x14ac:dyDescent="0.35">
      <c r="I2809" s="80"/>
    </row>
    <row r="2810" spans="9:9" ht="15" customHeight="1" x14ac:dyDescent="0.35">
      <c r="I2810" s="80"/>
    </row>
    <row r="2811" spans="9:9" ht="15" customHeight="1" x14ac:dyDescent="0.35">
      <c r="I2811" s="80"/>
    </row>
    <row r="2812" spans="9:9" ht="15" customHeight="1" x14ac:dyDescent="0.35">
      <c r="I2812" s="80"/>
    </row>
    <row r="2813" spans="9:9" ht="15" customHeight="1" x14ac:dyDescent="0.35">
      <c r="I2813" s="80"/>
    </row>
    <row r="2814" spans="9:9" ht="15" customHeight="1" x14ac:dyDescent="0.35">
      <c r="I2814" s="80"/>
    </row>
    <row r="2815" spans="9:9" ht="15" customHeight="1" x14ac:dyDescent="0.35">
      <c r="I2815" s="80"/>
    </row>
    <row r="2816" spans="9:9" ht="15" customHeight="1" x14ac:dyDescent="0.35">
      <c r="I2816" s="80"/>
    </row>
    <row r="2817" spans="9:9" ht="15" customHeight="1" x14ac:dyDescent="0.35">
      <c r="I2817" s="80"/>
    </row>
    <row r="2818" spans="9:9" ht="15" customHeight="1" x14ac:dyDescent="0.35">
      <c r="I2818" s="80"/>
    </row>
    <row r="2819" spans="9:9" ht="15" customHeight="1" x14ac:dyDescent="0.35">
      <c r="I2819" s="80"/>
    </row>
    <row r="2820" spans="9:9" ht="15" customHeight="1" x14ac:dyDescent="0.35">
      <c r="I2820" s="80"/>
    </row>
    <row r="2821" spans="9:9" ht="15" customHeight="1" x14ac:dyDescent="0.35">
      <c r="I2821" s="80"/>
    </row>
    <row r="2822" spans="9:9" ht="15" customHeight="1" x14ac:dyDescent="0.35">
      <c r="I2822" s="80"/>
    </row>
    <row r="2823" spans="9:9" ht="15" customHeight="1" x14ac:dyDescent="0.35">
      <c r="I2823" s="80"/>
    </row>
    <row r="2824" spans="9:9" ht="15" customHeight="1" x14ac:dyDescent="0.35">
      <c r="I2824" s="80"/>
    </row>
    <row r="2825" spans="9:9" ht="15" customHeight="1" x14ac:dyDescent="0.35">
      <c r="I2825" s="80"/>
    </row>
    <row r="2826" spans="9:9" ht="15" customHeight="1" x14ac:dyDescent="0.35">
      <c r="I2826" s="80"/>
    </row>
    <row r="2827" spans="9:9" ht="15" customHeight="1" x14ac:dyDescent="0.35">
      <c r="I2827" s="80"/>
    </row>
    <row r="2828" spans="9:9" ht="15" customHeight="1" x14ac:dyDescent="0.35">
      <c r="I2828" s="80"/>
    </row>
    <row r="2829" spans="9:9" ht="15" customHeight="1" x14ac:dyDescent="0.35">
      <c r="I2829" s="80"/>
    </row>
    <row r="2830" spans="9:9" ht="15" customHeight="1" x14ac:dyDescent="0.35">
      <c r="I2830" s="80"/>
    </row>
    <row r="2831" spans="9:9" ht="15" customHeight="1" x14ac:dyDescent="0.35">
      <c r="I2831" s="80"/>
    </row>
    <row r="2832" spans="9:9" ht="15" customHeight="1" x14ac:dyDescent="0.35">
      <c r="I2832" s="80"/>
    </row>
    <row r="2833" spans="9:9" ht="15" customHeight="1" x14ac:dyDescent="0.35">
      <c r="I2833" s="80"/>
    </row>
    <row r="2834" spans="9:9" ht="15" customHeight="1" x14ac:dyDescent="0.35">
      <c r="I2834" s="80"/>
    </row>
    <row r="2835" spans="9:9" ht="15" customHeight="1" x14ac:dyDescent="0.35">
      <c r="I2835" s="80"/>
    </row>
    <row r="2836" spans="9:9" ht="15" customHeight="1" x14ac:dyDescent="0.35">
      <c r="I2836" s="80"/>
    </row>
    <row r="2837" spans="9:9" ht="15" customHeight="1" x14ac:dyDescent="0.35">
      <c r="I2837" s="80"/>
    </row>
    <row r="2838" spans="9:9" ht="15" customHeight="1" x14ac:dyDescent="0.35">
      <c r="I2838" s="80"/>
    </row>
    <row r="2839" spans="9:9" ht="15" customHeight="1" x14ac:dyDescent="0.35">
      <c r="I2839" s="80"/>
    </row>
    <row r="2840" spans="9:9" ht="15" customHeight="1" x14ac:dyDescent="0.35">
      <c r="I2840" s="80"/>
    </row>
    <row r="2841" spans="9:9" ht="15" customHeight="1" x14ac:dyDescent="0.35">
      <c r="I2841" s="80"/>
    </row>
    <row r="2842" spans="9:9" ht="15" customHeight="1" x14ac:dyDescent="0.35">
      <c r="I2842" s="80"/>
    </row>
    <row r="2843" spans="9:9" ht="15" customHeight="1" x14ac:dyDescent="0.35">
      <c r="I2843" s="80"/>
    </row>
    <row r="2844" spans="9:9" ht="15" customHeight="1" x14ac:dyDescent="0.35">
      <c r="I2844" s="80"/>
    </row>
    <row r="2845" spans="9:9" ht="15" customHeight="1" x14ac:dyDescent="0.35">
      <c r="I2845" s="80"/>
    </row>
    <row r="2846" spans="9:9" ht="15" customHeight="1" x14ac:dyDescent="0.35">
      <c r="I2846" s="80"/>
    </row>
    <row r="2847" spans="9:9" ht="15" customHeight="1" x14ac:dyDescent="0.35">
      <c r="I2847" s="80"/>
    </row>
    <row r="2848" spans="9:9" ht="15" customHeight="1" x14ac:dyDescent="0.35">
      <c r="I2848" s="80"/>
    </row>
    <row r="2849" spans="9:9" ht="15" customHeight="1" x14ac:dyDescent="0.35">
      <c r="I2849" s="80"/>
    </row>
    <row r="2850" spans="9:9" ht="15" customHeight="1" x14ac:dyDescent="0.35">
      <c r="I2850" s="80"/>
    </row>
    <row r="2851" spans="9:9" ht="15" customHeight="1" x14ac:dyDescent="0.35">
      <c r="I2851" s="80"/>
    </row>
    <row r="2852" spans="9:9" ht="15" customHeight="1" x14ac:dyDescent="0.35">
      <c r="I2852" s="80"/>
    </row>
    <row r="2853" spans="9:9" ht="15" customHeight="1" x14ac:dyDescent="0.35">
      <c r="I2853" s="80"/>
    </row>
    <row r="2854" spans="9:9" ht="15" customHeight="1" x14ac:dyDescent="0.35">
      <c r="I2854" s="80"/>
    </row>
    <row r="2855" spans="9:9" ht="15" customHeight="1" x14ac:dyDescent="0.35">
      <c r="I2855" s="80"/>
    </row>
    <row r="2856" spans="9:9" ht="15" customHeight="1" x14ac:dyDescent="0.35">
      <c r="I2856" s="80"/>
    </row>
    <row r="2857" spans="9:9" ht="15" customHeight="1" x14ac:dyDescent="0.35">
      <c r="I2857" s="80"/>
    </row>
    <row r="2858" spans="9:9" ht="15" customHeight="1" x14ac:dyDescent="0.35">
      <c r="I2858" s="80"/>
    </row>
    <row r="2859" spans="9:9" ht="15" customHeight="1" x14ac:dyDescent="0.35">
      <c r="I2859" s="80"/>
    </row>
    <row r="2860" spans="9:9" ht="15" customHeight="1" x14ac:dyDescent="0.35">
      <c r="I2860" s="80"/>
    </row>
    <row r="2861" spans="9:9" ht="15" customHeight="1" x14ac:dyDescent="0.35">
      <c r="I2861" s="80"/>
    </row>
    <row r="2862" spans="9:9" ht="15" customHeight="1" x14ac:dyDescent="0.35">
      <c r="I2862" s="80"/>
    </row>
    <row r="2863" spans="9:9" ht="15" customHeight="1" x14ac:dyDescent="0.35">
      <c r="I2863" s="80"/>
    </row>
    <row r="2864" spans="9:9" ht="15" customHeight="1" x14ac:dyDescent="0.35">
      <c r="I2864" s="80"/>
    </row>
    <row r="2865" spans="9:9" ht="15" customHeight="1" x14ac:dyDescent="0.35">
      <c r="I2865" s="80"/>
    </row>
    <row r="2866" spans="9:9" ht="15" customHeight="1" x14ac:dyDescent="0.35">
      <c r="I2866" s="80"/>
    </row>
    <row r="2867" spans="9:9" ht="15" customHeight="1" x14ac:dyDescent="0.35">
      <c r="I2867" s="80"/>
    </row>
    <row r="2868" spans="9:9" ht="15" customHeight="1" x14ac:dyDescent="0.35">
      <c r="I2868" s="80"/>
    </row>
    <row r="2869" spans="9:9" ht="15" customHeight="1" x14ac:dyDescent="0.35">
      <c r="I2869" s="80"/>
    </row>
    <row r="2870" spans="9:9" ht="15" customHeight="1" x14ac:dyDescent="0.35">
      <c r="I2870" s="80"/>
    </row>
    <row r="2871" spans="9:9" ht="15" customHeight="1" x14ac:dyDescent="0.35">
      <c r="I2871" s="80"/>
    </row>
    <row r="2872" spans="9:9" ht="15" customHeight="1" x14ac:dyDescent="0.35">
      <c r="I2872" s="80"/>
    </row>
    <row r="2873" spans="9:9" ht="15" customHeight="1" x14ac:dyDescent="0.35">
      <c r="I2873" s="80"/>
    </row>
    <row r="2874" spans="9:9" ht="15" customHeight="1" x14ac:dyDescent="0.35">
      <c r="I2874" s="80"/>
    </row>
    <row r="2875" spans="9:9" ht="15" customHeight="1" x14ac:dyDescent="0.35">
      <c r="I2875" s="80"/>
    </row>
    <row r="2876" spans="9:9" ht="15" customHeight="1" x14ac:dyDescent="0.35">
      <c r="I2876" s="80"/>
    </row>
    <row r="2877" spans="9:9" ht="15" customHeight="1" x14ac:dyDescent="0.35">
      <c r="I2877" s="80"/>
    </row>
    <row r="2878" spans="9:9" ht="15" customHeight="1" x14ac:dyDescent="0.35">
      <c r="I2878" s="80"/>
    </row>
    <row r="2879" spans="9:9" ht="15" customHeight="1" x14ac:dyDescent="0.35">
      <c r="I2879" s="80"/>
    </row>
    <row r="2880" spans="9:9" ht="15" customHeight="1" x14ac:dyDescent="0.35">
      <c r="I2880" s="80"/>
    </row>
    <row r="2881" spans="9:9" ht="15" customHeight="1" x14ac:dyDescent="0.35">
      <c r="I2881" s="80"/>
    </row>
    <row r="2882" spans="9:9" ht="15" customHeight="1" x14ac:dyDescent="0.35">
      <c r="I2882" s="80"/>
    </row>
    <row r="2883" spans="9:9" ht="15" customHeight="1" x14ac:dyDescent="0.35">
      <c r="I2883" s="80"/>
    </row>
    <row r="2884" spans="9:9" ht="15" customHeight="1" x14ac:dyDescent="0.35">
      <c r="I2884" s="80"/>
    </row>
    <row r="2885" spans="9:9" ht="15" customHeight="1" x14ac:dyDescent="0.35">
      <c r="I2885" s="80"/>
    </row>
    <row r="2886" spans="9:9" ht="15" customHeight="1" x14ac:dyDescent="0.35">
      <c r="I2886" s="80"/>
    </row>
    <row r="2887" spans="9:9" ht="15" customHeight="1" x14ac:dyDescent="0.35">
      <c r="I2887" s="80"/>
    </row>
    <row r="2888" spans="9:9" ht="15" customHeight="1" x14ac:dyDescent="0.35">
      <c r="I2888" s="80"/>
    </row>
    <row r="2889" spans="9:9" ht="15" customHeight="1" x14ac:dyDescent="0.35">
      <c r="I2889" s="80"/>
    </row>
    <row r="2890" spans="9:9" ht="15" customHeight="1" x14ac:dyDescent="0.35">
      <c r="I2890" s="80"/>
    </row>
    <row r="2891" spans="9:9" ht="15" customHeight="1" x14ac:dyDescent="0.35">
      <c r="I2891" s="80"/>
    </row>
    <row r="2892" spans="9:9" ht="15" customHeight="1" x14ac:dyDescent="0.35">
      <c r="I2892" s="80"/>
    </row>
    <row r="2893" spans="9:9" ht="15" customHeight="1" x14ac:dyDescent="0.35">
      <c r="I2893" s="80"/>
    </row>
    <row r="2894" spans="9:9" ht="15" customHeight="1" x14ac:dyDescent="0.35">
      <c r="I2894" s="80"/>
    </row>
    <row r="2895" spans="9:9" ht="15" customHeight="1" x14ac:dyDescent="0.35">
      <c r="I2895" s="80"/>
    </row>
    <row r="2896" spans="9:9" ht="15" customHeight="1" x14ac:dyDescent="0.35">
      <c r="I2896" s="80"/>
    </row>
    <row r="2897" spans="9:9" ht="15" customHeight="1" x14ac:dyDescent="0.35">
      <c r="I2897" s="80"/>
    </row>
    <row r="2898" spans="9:9" ht="15" customHeight="1" x14ac:dyDescent="0.35">
      <c r="I2898" s="80"/>
    </row>
    <row r="2899" spans="9:9" ht="15" customHeight="1" x14ac:dyDescent="0.35">
      <c r="I2899" s="80"/>
    </row>
    <row r="2900" spans="9:9" ht="15" customHeight="1" x14ac:dyDescent="0.35">
      <c r="I2900" s="80"/>
    </row>
    <row r="2901" spans="9:9" ht="15" customHeight="1" x14ac:dyDescent="0.35">
      <c r="I2901" s="80"/>
    </row>
    <row r="2902" spans="9:9" ht="15" customHeight="1" x14ac:dyDescent="0.35">
      <c r="I2902" s="80"/>
    </row>
    <row r="2903" spans="9:9" ht="15" customHeight="1" x14ac:dyDescent="0.35">
      <c r="I2903" s="80"/>
    </row>
    <row r="2904" spans="9:9" ht="15" customHeight="1" x14ac:dyDescent="0.35">
      <c r="I2904" s="80"/>
    </row>
    <row r="2905" spans="9:9" ht="15" customHeight="1" x14ac:dyDescent="0.35">
      <c r="I2905" s="80"/>
    </row>
    <row r="2906" spans="9:9" ht="15" customHeight="1" x14ac:dyDescent="0.35">
      <c r="I2906" s="80"/>
    </row>
    <row r="2907" spans="9:9" ht="15" customHeight="1" x14ac:dyDescent="0.35">
      <c r="I2907" s="80"/>
    </row>
    <row r="2908" spans="9:9" ht="15" customHeight="1" x14ac:dyDescent="0.35">
      <c r="I2908" s="80"/>
    </row>
    <row r="2909" spans="9:9" ht="15" customHeight="1" x14ac:dyDescent="0.35">
      <c r="I2909" s="80"/>
    </row>
    <row r="2910" spans="9:9" ht="15" customHeight="1" x14ac:dyDescent="0.35">
      <c r="I2910" s="80"/>
    </row>
    <row r="2911" spans="9:9" ht="15" customHeight="1" x14ac:dyDescent="0.35">
      <c r="I2911" s="80"/>
    </row>
    <row r="2912" spans="9:9" ht="15" customHeight="1" x14ac:dyDescent="0.35">
      <c r="I2912" s="80"/>
    </row>
    <row r="2913" spans="9:9" ht="15" customHeight="1" x14ac:dyDescent="0.35">
      <c r="I2913" s="80"/>
    </row>
    <row r="2914" spans="9:9" ht="15" customHeight="1" x14ac:dyDescent="0.35">
      <c r="I2914" s="80"/>
    </row>
    <row r="2915" spans="9:9" ht="15" customHeight="1" x14ac:dyDescent="0.35">
      <c r="I2915" s="80"/>
    </row>
    <row r="2916" spans="9:9" ht="15" customHeight="1" x14ac:dyDescent="0.35">
      <c r="I2916" s="80"/>
    </row>
    <row r="2917" spans="9:9" ht="15" customHeight="1" x14ac:dyDescent="0.35">
      <c r="I2917" s="80"/>
    </row>
    <row r="2918" spans="9:9" ht="15" customHeight="1" x14ac:dyDescent="0.35">
      <c r="I2918" s="80"/>
    </row>
    <row r="2919" spans="9:9" ht="15" customHeight="1" x14ac:dyDescent="0.35">
      <c r="I2919" s="80"/>
    </row>
    <row r="2920" spans="9:9" ht="15" customHeight="1" x14ac:dyDescent="0.35">
      <c r="I2920" s="80"/>
    </row>
    <row r="2921" spans="9:9" ht="15" customHeight="1" x14ac:dyDescent="0.35">
      <c r="I2921" s="80"/>
    </row>
    <row r="2922" spans="9:9" ht="15" customHeight="1" x14ac:dyDescent="0.35">
      <c r="I2922" s="80"/>
    </row>
    <row r="2923" spans="9:9" ht="15" customHeight="1" x14ac:dyDescent="0.35">
      <c r="I2923" s="80"/>
    </row>
    <row r="2924" spans="9:9" ht="15" customHeight="1" x14ac:dyDescent="0.35">
      <c r="I2924" s="80"/>
    </row>
    <row r="2925" spans="9:9" ht="15" customHeight="1" x14ac:dyDescent="0.35">
      <c r="I2925" s="80"/>
    </row>
    <row r="2926" spans="9:9" ht="15" customHeight="1" x14ac:dyDescent="0.35">
      <c r="I2926" s="80"/>
    </row>
    <row r="2927" spans="9:9" ht="15" customHeight="1" x14ac:dyDescent="0.35">
      <c r="I2927" s="80"/>
    </row>
    <row r="2928" spans="9:9" ht="15" customHeight="1" x14ac:dyDescent="0.35">
      <c r="I2928" s="80"/>
    </row>
    <row r="2929" spans="9:9" ht="15" customHeight="1" x14ac:dyDescent="0.35">
      <c r="I2929" s="80"/>
    </row>
    <row r="2930" spans="9:9" ht="15" customHeight="1" x14ac:dyDescent="0.35">
      <c r="I2930" s="80"/>
    </row>
    <row r="2931" spans="9:9" ht="15" customHeight="1" x14ac:dyDescent="0.35">
      <c r="I2931" s="80"/>
    </row>
    <row r="2932" spans="9:9" ht="15" customHeight="1" x14ac:dyDescent="0.35">
      <c r="I2932" s="80"/>
    </row>
    <row r="2933" spans="9:9" ht="15" customHeight="1" x14ac:dyDescent="0.35">
      <c r="I2933" s="80"/>
    </row>
    <row r="2934" spans="9:9" ht="15" customHeight="1" x14ac:dyDescent="0.35">
      <c r="I2934" s="80"/>
    </row>
    <row r="2935" spans="9:9" ht="15" customHeight="1" x14ac:dyDescent="0.35">
      <c r="I2935" s="80"/>
    </row>
    <row r="2936" spans="9:9" ht="15" customHeight="1" x14ac:dyDescent="0.35">
      <c r="I2936" s="80"/>
    </row>
    <row r="2937" spans="9:9" ht="15" customHeight="1" x14ac:dyDescent="0.35">
      <c r="I2937" s="80"/>
    </row>
    <row r="2938" spans="9:9" ht="15" customHeight="1" x14ac:dyDescent="0.35">
      <c r="I2938" s="80"/>
    </row>
    <row r="2939" spans="9:9" ht="15" customHeight="1" x14ac:dyDescent="0.35">
      <c r="I2939" s="80"/>
    </row>
    <row r="2940" spans="9:9" ht="15" customHeight="1" x14ac:dyDescent="0.35">
      <c r="I2940" s="80"/>
    </row>
    <row r="2941" spans="9:9" ht="15" customHeight="1" x14ac:dyDescent="0.35">
      <c r="I2941" s="80"/>
    </row>
    <row r="2942" spans="9:9" ht="15" customHeight="1" x14ac:dyDescent="0.35">
      <c r="I2942" s="80"/>
    </row>
    <row r="2943" spans="9:9" ht="15" customHeight="1" x14ac:dyDescent="0.35">
      <c r="I2943" s="80"/>
    </row>
    <row r="2944" spans="9:9" ht="15" customHeight="1" x14ac:dyDescent="0.35">
      <c r="I2944" s="80"/>
    </row>
    <row r="2945" spans="9:9" ht="15" customHeight="1" x14ac:dyDescent="0.35">
      <c r="I2945" s="80"/>
    </row>
    <row r="2946" spans="9:9" ht="15" customHeight="1" x14ac:dyDescent="0.35">
      <c r="I2946" s="80"/>
    </row>
    <row r="2947" spans="9:9" ht="15" customHeight="1" x14ac:dyDescent="0.35">
      <c r="I2947" s="80"/>
    </row>
    <row r="2948" spans="9:9" ht="15" customHeight="1" x14ac:dyDescent="0.35">
      <c r="I2948" s="80"/>
    </row>
    <row r="2949" spans="9:9" ht="15" customHeight="1" x14ac:dyDescent="0.35">
      <c r="I2949" s="80"/>
    </row>
    <row r="2950" spans="9:9" ht="15" customHeight="1" x14ac:dyDescent="0.35">
      <c r="I2950" s="80"/>
    </row>
    <row r="2951" spans="9:9" ht="15" customHeight="1" x14ac:dyDescent="0.35">
      <c r="I2951" s="80"/>
    </row>
    <row r="2952" spans="9:9" ht="15" customHeight="1" x14ac:dyDescent="0.35">
      <c r="I2952" s="80"/>
    </row>
    <row r="2953" spans="9:9" ht="15" customHeight="1" x14ac:dyDescent="0.35">
      <c r="I2953" s="80"/>
    </row>
    <row r="2954" spans="9:9" ht="15" customHeight="1" x14ac:dyDescent="0.35">
      <c r="I2954" s="80"/>
    </row>
    <row r="2955" spans="9:9" ht="15" customHeight="1" x14ac:dyDescent="0.35">
      <c r="I2955" s="80"/>
    </row>
    <row r="2956" spans="9:9" ht="15" customHeight="1" x14ac:dyDescent="0.35">
      <c r="I2956" s="80"/>
    </row>
    <row r="2957" spans="9:9" ht="15" customHeight="1" x14ac:dyDescent="0.35">
      <c r="I2957" s="80"/>
    </row>
    <row r="2958" spans="9:9" ht="15" customHeight="1" x14ac:dyDescent="0.35">
      <c r="I2958" s="80"/>
    </row>
    <row r="2959" spans="9:9" ht="15" customHeight="1" x14ac:dyDescent="0.35">
      <c r="I2959" s="80"/>
    </row>
    <row r="2960" spans="9:9" ht="15" customHeight="1" x14ac:dyDescent="0.35">
      <c r="I2960" s="80"/>
    </row>
    <row r="2961" spans="9:9" ht="15" customHeight="1" x14ac:dyDescent="0.35">
      <c r="I2961" s="80"/>
    </row>
    <row r="2962" spans="9:9" ht="15" customHeight="1" x14ac:dyDescent="0.35">
      <c r="I2962" s="80"/>
    </row>
    <row r="2963" spans="9:9" ht="15" customHeight="1" x14ac:dyDescent="0.35">
      <c r="I2963" s="80"/>
    </row>
    <row r="2964" spans="9:9" ht="15" customHeight="1" x14ac:dyDescent="0.35">
      <c r="I2964" s="80"/>
    </row>
    <row r="2965" spans="9:9" ht="15" customHeight="1" x14ac:dyDescent="0.35">
      <c r="I2965" s="80"/>
    </row>
    <row r="2966" spans="9:9" ht="15" customHeight="1" x14ac:dyDescent="0.35">
      <c r="I2966" s="80"/>
    </row>
    <row r="2967" spans="9:9" ht="15" customHeight="1" x14ac:dyDescent="0.35">
      <c r="I2967" s="80"/>
    </row>
    <row r="2968" spans="9:9" ht="15" customHeight="1" x14ac:dyDescent="0.35">
      <c r="I2968" s="80"/>
    </row>
    <row r="2969" spans="9:9" ht="15" customHeight="1" x14ac:dyDescent="0.35">
      <c r="I2969" s="80"/>
    </row>
    <row r="2970" spans="9:9" ht="15" customHeight="1" x14ac:dyDescent="0.35">
      <c r="I2970" s="80"/>
    </row>
    <row r="2971" spans="9:9" ht="15" customHeight="1" x14ac:dyDescent="0.35">
      <c r="I2971" s="80"/>
    </row>
    <row r="2972" spans="9:9" ht="15" customHeight="1" x14ac:dyDescent="0.35">
      <c r="I2972" s="80"/>
    </row>
    <row r="2973" spans="9:9" ht="15" customHeight="1" x14ac:dyDescent="0.35">
      <c r="I2973" s="80"/>
    </row>
    <row r="2974" spans="9:9" ht="15" customHeight="1" x14ac:dyDescent="0.35">
      <c r="I2974" s="80"/>
    </row>
    <row r="2975" spans="9:9" ht="15" customHeight="1" x14ac:dyDescent="0.35">
      <c r="I2975" s="80"/>
    </row>
    <row r="2976" spans="9:9" ht="15" customHeight="1" x14ac:dyDescent="0.35">
      <c r="I2976" s="80"/>
    </row>
    <row r="2977" spans="9:9" ht="15" customHeight="1" x14ac:dyDescent="0.35">
      <c r="I2977" s="80"/>
    </row>
    <row r="2978" spans="9:9" ht="15" customHeight="1" x14ac:dyDescent="0.35">
      <c r="I2978" s="80"/>
    </row>
    <row r="2979" spans="9:9" ht="15" customHeight="1" x14ac:dyDescent="0.35">
      <c r="I2979" s="80"/>
    </row>
    <row r="2980" spans="9:9" ht="15" customHeight="1" x14ac:dyDescent="0.35">
      <c r="I2980" s="80"/>
    </row>
    <row r="2981" spans="9:9" ht="15" customHeight="1" x14ac:dyDescent="0.35">
      <c r="I2981" s="80"/>
    </row>
    <row r="2982" spans="9:9" ht="15" customHeight="1" x14ac:dyDescent="0.35">
      <c r="I2982" s="80"/>
    </row>
    <row r="2983" spans="9:9" ht="15" customHeight="1" x14ac:dyDescent="0.35">
      <c r="I2983" s="80"/>
    </row>
    <row r="2984" spans="9:9" ht="15" customHeight="1" x14ac:dyDescent="0.35">
      <c r="I2984" s="80"/>
    </row>
    <row r="2985" spans="9:9" ht="15" customHeight="1" x14ac:dyDescent="0.35">
      <c r="I2985" s="80"/>
    </row>
    <row r="2986" spans="9:9" ht="15" customHeight="1" x14ac:dyDescent="0.35">
      <c r="I2986" s="80"/>
    </row>
    <row r="2987" spans="9:9" ht="15" customHeight="1" x14ac:dyDescent="0.35">
      <c r="I2987" s="80"/>
    </row>
    <row r="2988" spans="9:9" ht="15" customHeight="1" x14ac:dyDescent="0.35">
      <c r="I2988" s="80"/>
    </row>
    <row r="2989" spans="9:9" ht="15" customHeight="1" x14ac:dyDescent="0.35">
      <c r="I2989" s="80"/>
    </row>
    <row r="2990" spans="9:9" ht="15" customHeight="1" x14ac:dyDescent="0.35">
      <c r="I2990" s="80"/>
    </row>
    <row r="2991" spans="9:9" ht="15" customHeight="1" x14ac:dyDescent="0.35">
      <c r="I2991" s="80"/>
    </row>
    <row r="2992" spans="9:9" ht="15" customHeight="1" x14ac:dyDescent="0.35">
      <c r="I2992" s="80"/>
    </row>
    <row r="2993" spans="9:9" ht="15" customHeight="1" x14ac:dyDescent="0.35">
      <c r="I2993" s="80"/>
    </row>
    <row r="2994" spans="9:9" ht="15" customHeight="1" x14ac:dyDescent="0.35">
      <c r="I2994" s="80"/>
    </row>
    <row r="2995" spans="9:9" ht="15" customHeight="1" x14ac:dyDescent="0.35">
      <c r="I2995" s="80"/>
    </row>
    <row r="2996" spans="9:9" ht="15" customHeight="1" x14ac:dyDescent="0.35">
      <c r="I2996" s="80"/>
    </row>
    <row r="2997" spans="9:9" ht="15" customHeight="1" x14ac:dyDescent="0.35">
      <c r="I2997" s="80"/>
    </row>
    <row r="2998" spans="9:9" ht="15" customHeight="1" x14ac:dyDescent="0.35">
      <c r="I2998" s="80"/>
    </row>
    <row r="2999" spans="9:9" ht="15" customHeight="1" x14ac:dyDescent="0.35">
      <c r="I2999" s="80"/>
    </row>
    <row r="3000" spans="9:9" ht="15" customHeight="1" x14ac:dyDescent="0.35">
      <c r="I3000" s="80"/>
    </row>
    <row r="3001" spans="9:9" ht="15" customHeight="1" x14ac:dyDescent="0.35">
      <c r="I3001" s="80"/>
    </row>
    <row r="3002" spans="9:9" ht="15" customHeight="1" x14ac:dyDescent="0.35">
      <c r="I3002" s="80"/>
    </row>
    <row r="3003" spans="9:9" ht="15" customHeight="1" x14ac:dyDescent="0.35">
      <c r="I3003" s="80"/>
    </row>
    <row r="3004" spans="9:9" ht="15" customHeight="1" x14ac:dyDescent="0.35">
      <c r="I3004" s="80"/>
    </row>
    <row r="3005" spans="9:9" ht="15" customHeight="1" x14ac:dyDescent="0.35">
      <c r="I3005" s="80"/>
    </row>
    <row r="3006" spans="9:9" ht="15" customHeight="1" x14ac:dyDescent="0.35">
      <c r="I3006" s="80"/>
    </row>
    <row r="3007" spans="9:9" ht="15" customHeight="1" x14ac:dyDescent="0.35">
      <c r="I3007" s="80"/>
    </row>
    <row r="3008" spans="9:9" ht="15" customHeight="1" x14ac:dyDescent="0.35">
      <c r="I3008" s="80"/>
    </row>
    <row r="3009" spans="9:9" ht="15" customHeight="1" x14ac:dyDescent="0.35">
      <c r="I3009" s="80"/>
    </row>
    <row r="3010" spans="9:9" ht="15" customHeight="1" x14ac:dyDescent="0.35">
      <c r="I3010" s="80"/>
    </row>
    <row r="3011" spans="9:9" ht="15" customHeight="1" x14ac:dyDescent="0.35">
      <c r="I3011" s="80"/>
    </row>
    <row r="3012" spans="9:9" ht="15" customHeight="1" x14ac:dyDescent="0.35">
      <c r="I3012" s="80"/>
    </row>
    <row r="3013" spans="9:9" ht="15" customHeight="1" x14ac:dyDescent="0.35">
      <c r="I3013" s="80"/>
    </row>
    <row r="3014" spans="9:9" ht="15" customHeight="1" x14ac:dyDescent="0.35">
      <c r="I3014" s="80"/>
    </row>
    <row r="3015" spans="9:9" ht="15" customHeight="1" x14ac:dyDescent="0.35">
      <c r="I3015" s="80"/>
    </row>
    <row r="3016" spans="9:9" ht="15" customHeight="1" x14ac:dyDescent="0.35">
      <c r="I3016" s="80"/>
    </row>
    <row r="3017" spans="9:9" ht="15" customHeight="1" x14ac:dyDescent="0.35">
      <c r="I3017" s="80"/>
    </row>
    <row r="3018" spans="9:9" ht="15" customHeight="1" x14ac:dyDescent="0.35">
      <c r="I3018" s="80"/>
    </row>
    <row r="3019" spans="9:9" ht="15" customHeight="1" x14ac:dyDescent="0.35">
      <c r="I3019" s="80"/>
    </row>
    <row r="3020" spans="9:9" ht="15" customHeight="1" x14ac:dyDescent="0.35">
      <c r="I3020" s="80"/>
    </row>
    <row r="3021" spans="9:9" ht="15" customHeight="1" x14ac:dyDescent="0.35">
      <c r="I3021" s="80"/>
    </row>
    <row r="3022" spans="9:9" ht="15" customHeight="1" x14ac:dyDescent="0.35">
      <c r="I3022" s="80"/>
    </row>
    <row r="3023" spans="9:9" ht="15" customHeight="1" x14ac:dyDescent="0.35">
      <c r="I3023" s="80"/>
    </row>
    <row r="3024" spans="9:9" ht="15" customHeight="1" x14ac:dyDescent="0.35">
      <c r="I3024" s="80"/>
    </row>
    <row r="3025" spans="9:9" ht="15" customHeight="1" x14ac:dyDescent="0.35">
      <c r="I3025" s="80"/>
    </row>
    <row r="3026" spans="9:9" ht="15" customHeight="1" x14ac:dyDescent="0.35">
      <c r="I3026" s="80"/>
    </row>
    <row r="3027" spans="9:9" ht="15" customHeight="1" x14ac:dyDescent="0.35">
      <c r="I3027" s="80"/>
    </row>
    <row r="3028" spans="9:9" ht="15" customHeight="1" x14ac:dyDescent="0.35">
      <c r="I3028" s="80"/>
    </row>
    <row r="3029" spans="9:9" ht="15" customHeight="1" x14ac:dyDescent="0.35">
      <c r="I3029" s="80"/>
    </row>
    <row r="3030" spans="9:9" ht="15" customHeight="1" x14ac:dyDescent="0.35">
      <c r="I3030" s="80"/>
    </row>
    <row r="3031" spans="9:9" ht="15" customHeight="1" x14ac:dyDescent="0.35">
      <c r="I3031" s="80"/>
    </row>
    <row r="3032" spans="9:9" ht="15" customHeight="1" x14ac:dyDescent="0.35">
      <c r="I3032" s="80"/>
    </row>
    <row r="3033" spans="9:9" ht="15" customHeight="1" x14ac:dyDescent="0.35">
      <c r="I3033" s="80"/>
    </row>
    <row r="3034" spans="9:9" ht="15" customHeight="1" x14ac:dyDescent="0.35">
      <c r="I3034" s="80"/>
    </row>
    <row r="3035" spans="9:9" ht="15" customHeight="1" x14ac:dyDescent="0.35">
      <c r="I3035" s="80"/>
    </row>
    <row r="3036" spans="9:9" ht="15" customHeight="1" x14ac:dyDescent="0.35">
      <c r="I3036" s="80"/>
    </row>
    <row r="3037" spans="9:9" ht="15" customHeight="1" x14ac:dyDescent="0.35">
      <c r="I3037" s="80"/>
    </row>
    <row r="3038" spans="9:9" ht="15" customHeight="1" x14ac:dyDescent="0.35">
      <c r="I3038" s="80"/>
    </row>
    <row r="3039" spans="9:9" ht="15" customHeight="1" x14ac:dyDescent="0.35">
      <c r="I3039" s="80"/>
    </row>
    <row r="3040" spans="9:9" ht="15" customHeight="1" x14ac:dyDescent="0.35">
      <c r="I3040" s="80"/>
    </row>
    <row r="3041" spans="9:9" ht="15" customHeight="1" x14ac:dyDescent="0.35">
      <c r="I3041" s="80"/>
    </row>
    <row r="3042" spans="9:9" ht="15" customHeight="1" x14ac:dyDescent="0.35">
      <c r="I3042" s="80"/>
    </row>
    <row r="3043" spans="9:9" ht="15" customHeight="1" x14ac:dyDescent="0.35">
      <c r="I3043" s="80"/>
    </row>
    <row r="3044" spans="9:9" ht="15" customHeight="1" x14ac:dyDescent="0.35">
      <c r="I3044" s="80"/>
    </row>
    <row r="3045" spans="9:9" ht="15" customHeight="1" x14ac:dyDescent="0.35">
      <c r="I3045" s="80"/>
    </row>
    <row r="3046" spans="9:9" ht="15" customHeight="1" x14ac:dyDescent="0.35">
      <c r="I3046" s="80"/>
    </row>
    <row r="3047" spans="9:9" ht="15" customHeight="1" x14ac:dyDescent="0.35">
      <c r="I3047" s="80"/>
    </row>
    <row r="3048" spans="9:9" ht="15" customHeight="1" x14ac:dyDescent="0.35">
      <c r="I3048" s="80"/>
    </row>
    <row r="3049" spans="9:9" ht="15" customHeight="1" x14ac:dyDescent="0.35">
      <c r="I3049" s="80"/>
    </row>
    <row r="3050" spans="9:9" ht="15" customHeight="1" x14ac:dyDescent="0.35">
      <c r="I3050" s="80"/>
    </row>
    <row r="3051" spans="9:9" ht="15" customHeight="1" x14ac:dyDescent="0.35">
      <c r="I3051" s="80"/>
    </row>
    <row r="3052" spans="9:9" ht="15" customHeight="1" x14ac:dyDescent="0.35">
      <c r="I3052" s="80"/>
    </row>
    <row r="3053" spans="9:9" ht="15" customHeight="1" x14ac:dyDescent="0.35">
      <c r="I3053" s="80"/>
    </row>
    <row r="3054" spans="9:9" ht="15" customHeight="1" x14ac:dyDescent="0.35">
      <c r="I3054" s="80"/>
    </row>
    <row r="3055" spans="9:9" ht="15" customHeight="1" x14ac:dyDescent="0.35">
      <c r="I3055" s="80"/>
    </row>
    <row r="3056" spans="9:9" ht="15" customHeight="1" x14ac:dyDescent="0.35">
      <c r="I3056" s="80"/>
    </row>
    <row r="3057" spans="9:9" ht="15" customHeight="1" x14ac:dyDescent="0.35">
      <c r="I3057" s="80"/>
    </row>
    <row r="3058" spans="9:9" ht="15" customHeight="1" x14ac:dyDescent="0.35">
      <c r="I3058" s="80"/>
    </row>
    <row r="3059" spans="9:9" ht="15" customHeight="1" x14ac:dyDescent="0.35">
      <c r="I3059" s="80"/>
    </row>
    <row r="3060" spans="9:9" ht="15" customHeight="1" x14ac:dyDescent="0.35">
      <c r="I3060" s="80"/>
    </row>
    <row r="3061" spans="9:9" ht="15" customHeight="1" x14ac:dyDescent="0.35">
      <c r="I3061" s="80"/>
    </row>
    <row r="3062" spans="9:9" ht="15" customHeight="1" x14ac:dyDescent="0.35">
      <c r="I3062" s="80"/>
    </row>
    <row r="3063" spans="9:9" ht="15" customHeight="1" x14ac:dyDescent="0.35">
      <c r="I3063" s="80"/>
    </row>
    <row r="3064" spans="9:9" ht="15" customHeight="1" x14ac:dyDescent="0.35">
      <c r="I3064" s="80"/>
    </row>
    <row r="3065" spans="9:9" ht="15" customHeight="1" x14ac:dyDescent="0.35">
      <c r="I3065" s="80"/>
    </row>
    <row r="3066" spans="9:9" ht="15" customHeight="1" x14ac:dyDescent="0.35">
      <c r="I3066" s="80"/>
    </row>
    <row r="3067" spans="9:9" ht="15" customHeight="1" x14ac:dyDescent="0.35">
      <c r="I3067" s="80"/>
    </row>
    <row r="3068" spans="9:9" ht="15" customHeight="1" x14ac:dyDescent="0.35">
      <c r="I3068" s="80"/>
    </row>
    <row r="3069" spans="9:9" ht="15" customHeight="1" x14ac:dyDescent="0.35">
      <c r="I3069" s="80"/>
    </row>
    <row r="3070" spans="9:9" ht="15" customHeight="1" x14ac:dyDescent="0.35">
      <c r="I3070" s="80"/>
    </row>
    <row r="3071" spans="9:9" ht="15" customHeight="1" x14ac:dyDescent="0.35">
      <c r="I3071" s="80"/>
    </row>
    <row r="3072" spans="9:9" ht="15" customHeight="1" x14ac:dyDescent="0.35">
      <c r="I3072" s="80"/>
    </row>
    <row r="3073" spans="9:9" ht="15" customHeight="1" x14ac:dyDescent="0.35">
      <c r="I3073" s="80"/>
    </row>
    <row r="3074" spans="9:9" ht="15" customHeight="1" x14ac:dyDescent="0.35">
      <c r="I3074" s="80"/>
    </row>
    <row r="3075" spans="9:9" ht="15" customHeight="1" x14ac:dyDescent="0.35">
      <c r="I3075" s="80"/>
    </row>
    <row r="3076" spans="9:9" ht="15" customHeight="1" x14ac:dyDescent="0.35">
      <c r="I3076" s="80"/>
    </row>
    <row r="3077" spans="9:9" ht="15" customHeight="1" x14ac:dyDescent="0.35">
      <c r="I3077" s="80"/>
    </row>
    <row r="3078" spans="9:9" ht="15" customHeight="1" x14ac:dyDescent="0.35">
      <c r="I3078" s="80"/>
    </row>
    <row r="3079" spans="9:9" ht="15" customHeight="1" x14ac:dyDescent="0.35">
      <c r="I3079" s="80"/>
    </row>
    <row r="3080" spans="9:9" ht="15" customHeight="1" x14ac:dyDescent="0.35">
      <c r="I3080" s="80"/>
    </row>
    <row r="3081" spans="9:9" ht="15" customHeight="1" x14ac:dyDescent="0.35">
      <c r="I3081" s="80"/>
    </row>
    <row r="3082" spans="9:9" ht="15" customHeight="1" x14ac:dyDescent="0.35">
      <c r="I3082" s="80"/>
    </row>
    <row r="3083" spans="9:9" ht="15" customHeight="1" x14ac:dyDescent="0.35">
      <c r="I3083" s="80"/>
    </row>
    <row r="3084" spans="9:9" ht="15" customHeight="1" x14ac:dyDescent="0.35">
      <c r="I3084" s="80"/>
    </row>
    <row r="3085" spans="9:9" ht="15" customHeight="1" x14ac:dyDescent="0.35">
      <c r="I3085" s="80"/>
    </row>
    <row r="3086" spans="9:9" ht="15" customHeight="1" x14ac:dyDescent="0.35">
      <c r="I3086" s="80"/>
    </row>
    <row r="3087" spans="9:9" ht="15" customHeight="1" x14ac:dyDescent="0.35">
      <c r="I3087" s="80"/>
    </row>
    <row r="3088" spans="9:9" ht="15" customHeight="1" x14ac:dyDescent="0.35">
      <c r="I3088" s="80"/>
    </row>
    <row r="3089" spans="9:9" ht="15" customHeight="1" x14ac:dyDescent="0.35">
      <c r="I3089" s="80"/>
    </row>
    <row r="3090" spans="9:9" ht="15" customHeight="1" x14ac:dyDescent="0.35">
      <c r="I3090" s="80"/>
    </row>
    <row r="3091" spans="9:9" ht="15" customHeight="1" x14ac:dyDescent="0.35">
      <c r="I3091" s="80"/>
    </row>
    <row r="3092" spans="9:9" ht="15" customHeight="1" x14ac:dyDescent="0.35">
      <c r="I3092" s="80"/>
    </row>
    <row r="3093" spans="9:9" ht="15" customHeight="1" x14ac:dyDescent="0.35">
      <c r="I3093" s="80"/>
    </row>
    <row r="3094" spans="9:9" ht="15" customHeight="1" x14ac:dyDescent="0.35">
      <c r="I3094" s="80"/>
    </row>
    <row r="3095" spans="9:9" ht="15" customHeight="1" x14ac:dyDescent="0.35">
      <c r="I3095" s="80"/>
    </row>
    <row r="3096" spans="9:9" ht="15" customHeight="1" x14ac:dyDescent="0.35">
      <c r="I3096" s="80"/>
    </row>
    <row r="3097" spans="9:9" ht="15" customHeight="1" x14ac:dyDescent="0.35">
      <c r="I3097" s="80"/>
    </row>
    <row r="3098" spans="9:9" ht="15" customHeight="1" x14ac:dyDescent="0.35">
      <c r="I3098" s="80"/>
    </row>
    <row r="3099" spans="9:9" ht="15" customHeight="1" x14ac:dyDescent="0.35">
      <c r="I3099" s="80"/>
    </row>
    <row r="3100" spans="9:9" ht="15" customHeight="1" x14ac:dyDescent="0.35">
      <c r="I3100" s="80"/>
    </row>
    <row r="3101" spans="9:9" ht="15" customHeight="1" x14ac:dyDescent="0.35">
      <c r="I3101" s="80"/>
    </row>
    <row r="3102" spans="9:9" ht="15" customHeight="1" x14ac:dyDescent="0.35">
      <c r="I3102" s="80"/>
    </row>
    <row r="3103" spans="9:9" ht="15" customHeight="1" x14ac:dyDescent="0.35">
      <c r="I3103" s="80"/>
    </row>
    <row r="3104" spans="9:9" ht="15" customHeight="1" x14ac:dyDescent="0.35">
      <c r="I3104" s="80"/>
    </row>
    <row r="3105" spans="9:9" ht="15" customHeight="1" x14ac:dyDescent="0.35">
      <c r="I3105" s="80"/>
    </row>
    <row r="3106" spans="9:9" ht="15" customHeight="1" x14ac:dyDescent="0.35">
      <c r="I3106" s="80"/>
    </row>
    <row r="3107" spans="9:9" ht="15" customHeight="1" x14ac:dyDescent="0.35">
      <c r="I3107" s="80"/>
    </row>
    <row r="3108" spans="9:9" ht="15" customHeight="1" x14ac:dyDescent="0.35">
      <c r="I3108" s="80"/>
    </row>
    <row r="3109" spans="9:9" ht="15" customHeight="1" x14ac:dyDescent="0.35">
      <c r="I3109" s="80"/>
    </row>
    <row r="3110" spans="9:9" ht="15" customHeight="1" x14ac:dyDescent="0.35">
      <c r="I3110" s="80"/>
    </row>
    <row r="3111" spans="9:9" ht="15" customHeight="1" x14ac:dyDescent="0.35">
      <c r="I3111" s="80"/>
    </row>
    <row r="3112" spans="9:9" ht="15" customHeight="1" x14ac:dyDescent="0.35">
      <c r="I3112" s="80"/>
    </row>
    <row r="3113" spans="9:9" ht="15" customHeight="1" x14ac:dyDescent="0.35">
      <c r="I3113" s="80"/>
    </row>
    <row r="3114" spans="9:9" ht="15" customHeight="1" x14ac:dyDescent="0.35">
      <c r="I3114" s="80"/>
    </row>
    <row r="3115" spans="9:9" ht="15" customHeight="1" x14ac:dyDescent="0.35">
      <c r="I3115" s="80"/>
    </row>
    <row r="3116" spans="9:9" ht="15" customHeight="1" x14ac:dyDescent="0.35">
      <c r="I3116" s="80"/>
    </row>
    <row r="3117" spans="9:9" ht="15" customHeight="1" x14ac:dyDescent="0.35">
      <c r="I3117" s="80"/>
    </row>
    <row r="3118" spans="9:9" ht="15" customHeight="1" x14ac:dyDescent="0.35">
      <c r="I3118" s="80"/>
    </row>
    <row r="3119" spans="9:9" ht="15" customHeight="1" x14ac:dyDescent="0.35">
      <c r="I3119" s="80"/>
    </row>
    <row r="3120" spans="9:9" ht="15" customHeight="1" x14ac:dyDescent="0.35">
      <c r="I3120" s="80"/>
    </row>
    <row r="3121" spans="9:9" ht="15" customHeight="1" x14ac:dyDescent="0.35">
      <c r="I3121" s="80"/>
    </row>
    <row r="3122" spans="9:9" ht="15" customHeight="1" x14ac:dyDescent="0.35">
      <c r="I3122" s="80"/>
    </row>
    <row r="3123" spans="9:9" ht="15" customHeight="1" x14ac:dyDescent="0.35">
      <c r="I3123" s="80"/>
    </row>
    <row r="3124" spans="9:9" ht="15" customHeight="1" x14ac:dyDescent="0.35">
      <c r="I3124" s="80"/>
    </row>
    <row r="3125" spans="9:9" ht="15" customHeight="1" x14ac:dyDescent="0.35">
      <c r="I3125" s="80"/>
    </row>
    <row r="3126" spans="9:9" ht="15" customHeight="1" x14ac:dyDescent="0.35">
      <c r="I3126" s="80"/>
    </row>
    <row r="3127" spans="9:9" ht="15" customHeight="1" x14ac:dyDescent="0.35">
      <c r="I3127" s="80"/>
    </row>
    <row r="3128" spans="9:9" ht="15" customHeight="1" x14ac:dyDescent="0.35">
      <c r="I3128" s="80"/>
    </row>
    <row r="3129" spans="9:9" ht="15" customHeight="1" x14ac:dyDescent="0.35">
      <c r="I3129" s="80"/>
    </row>
    <row r="3130" spans="9:9" ht="15" customHeight="1" x14ac:dyDescent="0.35">
      <c r="I3130" s="80"/>
    </row>
    <row r="3131" spans="9:9" ht="15" customHeight="1" x14ac:dyDescent="0.35">
      <c r="I3131" s="80"/>
    </row>
    <row r="3132" spans="9:9" ht="15" customHeight="1" x14ac:dyDescent="0.35">
      <c r="I3132" s="80"/>
    </row>
    <row r="3133" spans="9:9" ht="15" customHeight="1" x14ac:dyDescent="0.35">
      <c r="I3133" s="80"/>
    </row>
    <row r="3134" spans="9:9" ht="15" customHeight="1" x14ac:dyDescent="0.35">
      <c r="I3134" s="80"/>
    </row>
    <row r="3135" spans="9:9" ht="15" customHeight="1" x14ac:dyDescent="0.35">
      <c r="I3135" s="80"/>
    </row>
    <row r="3136" spans="9:9" ht="15" customHeight="1" x14ac:dyDescent="0.35">
      <c r="I3136" s="80"/>
    </row>
    <row r="3137" spans="9:9" ht="15" customHeight="1" x14ac:dyDescent="0.35">
      <c r="I3137" s="80"/>
    </row>
    <row r="3138" spans="9:9" ht="15" customHeight="1" x14ac:dyDescent="0.35">
      <c r="I3138" s="80"/>
    </row>
    <row r="3139" spans="9:9" ht="15" customHeight="1" x14ac:dyDescent="0.35">
      <c r="I3139" s="80"/>
    </row>
    <row r="3140" spans="9:9" ht="15" customHeight="1" x14ac:dyDescent="0.35">
      <c r="I3140" s="80"/>
    </row>
    <row r="3141" spans="9:9" ht="15" customHeight="1" x14ac:dyDescent="0.35">
      <c r="I3141" s="80"/>
    </row>
    <row r="3142" spans="9:9" ht="15" customHeight="1" x14ac:dyDescent="0.35">
      <c r="I3142" s="80"/>
    </row>
    <row r="3143" spans="9:9" ht="15" customHeight="1" x14ac:dyDescent="0.35">
      <c r="I3143" s="80"/>
    </row>
    <row r="3144" spans="9:9" ht="15" customHeight="1" x14ac:dyDescent="0.35">
      <c r="I3144" s="80"/>
    </row>
    <row r="3145" spans="9:9" ht="15" customHeight="1" x14ac:dyDescent="0.35">
      <c r="I3145" s="80"/>
    </row>
    <row r="3146" spans="9:9" ht="15" customHeight="1" x14ac:dyDescent="0.35">
      <c r="I3146" s="80"/>
    </row>
    <row r="3147" spans="9:9" ht="15" customHeight="1" x14ac:dyDescent="0.35">
      <c r="I3147" s="80"/>
    </row>
    <row r="3148" spans="9:9" ht="15" customHeight="1" x14ac:dyDescent="0.35">
      <c r="I3148" s="80"/>
    </row>
    <row r="3149" spans="9:9" ht="15" customHeight="1" x14ac:dyDescent="0.35">
      <c r="I3149" s="80"/>
    </row>
    <row r="3150" spans="9:9" ht="15" customHeight="1" x14ac:dyDescent="0.35">
      <c r="I3150" s="80"/>
    </row>
    <row r="3151" spans="9:9" ht="15" customHeight="1" x14ac:dyDescent="0.35">
      <c r="I3151" s="80"/>
    </row>
    <row r="3152" spans="9:9" ht="15" customHeight="1" x14ac:dyDescent="0.35">
      <c r="I3152" s="80"/>
    </row>
    <row r="3153" spans="9:9" ht="15" customHeight="1" x14ac:dyDescent="0.35">
      <c r="I3153" s="80"/>
    </row>
    <row r="3154" spans="9:9" ht="15" customHeight="1" x14ac:dyDescent="0.35">
      <c r="I3154" s="80"/>
    </row>
    <row r="3155" spans="9:9" ht="15" customHeight="1" x14ac:dyDescent="0.35">
      <c r="I3155" s="80"/>
    </row>
    <row r="3156" spans="9:9" ht="15" customHeight="1" x14ac:dyDescent="0.35">
      <c r="I3156" s="80"/>
    </row>
    <row r="3157" spans="9:9" ht="15" customHeight="1" x14ac:dyDescent="0.35">
      <c r="I3157" s="80"/>
    </row>
    <row r="3158" spans="9:9" ht="15" customHeight="1" x14ac:dyDescent="0.35">
      <c r="I3158" s="80"/>
    </row>
    <row r="3159" spans="9:9" ht="15" customHeight="1" x14ac:dyDescent="0.35">
      <c r="I3159" s="80"/>
    </row>
    <row r="3160" spans="9:9" ht="15" customHeight="1" x14ac:dyDescent="0.35">
      <c r="I3160" s="80"/>
    </row>
    <row r="3161" spans="9:9" ht="15" customHeight="1" x14ac:dyDescent="0.35">
      <c r="I3161" s="80"/>
    </row>
    <row r="3162" spans="9:9" ht="15" customHeight="1" x14ac:dyDescent="0.35">
      <c r="I3162" s="80"/>
    </row>
    <row r="3163" spans="9:9" ht="15" customHeight="1" x14ac:dyDescent="0.35">
      <c r="I3163" s="80"/>
    </row>
    <row r="3164" spans="9:9" ht="15" customHeight="1" x14ac:dyDescent="0.35">
      <c r="I3164" s="80"/>
    </row>
    <row r="3165" spans="9:9" ht="15" customHeight="1" x14ac:dyDescent="0.35">
      <c r="I3165" s="80"/>
    </row>
    <row r="3166" spans="9:9" ht="15" customHeight="1" x14ac:dyDescent="0.35">
      <c r="I3166" s="80"/>
    </row>
    <row r="3167" spans="9:9" ht="15" customHeight="1" x14ac:dyDescent="0.35">
      <c r="I3167" s="80"/>
    </row>
    <row r="3168" spans="9:9" ht="15" customHeight="1" x14ac:dyDescent="0.35">
      <c r="I3168" s="80"/>
    </row>
    <row r="3169" spans="9:9" ht="15" customHeight="1" x14ac:dyDescent="0.35">
      <c r="I3169" s="80"/>
    </row>
    <row r="3170" spans="9:9" ht="15" customHeight="1" x14ac:dyDescent="0.35">
      <c r="I3170" s="80"/>
    </row>
    <row r="3171" spans="9:9" ht="15" customHeight="1" x14ac:dyDescent="0.35">
      <c r="I3171" s="80"/>
    </row>
    <row r="3172" spans="9:9" ht="15" customHeight="1" x14ac:dyDescent="0.35">
      <c r="I3172" s="80"/>
    </row>
    <row r="3173" spans="9:9" ht="15" customHeight="1" x14ac:dyDescent="0.35">
      <c r="I3173" s="80"/>
    </row>
    <row r="3174" spans="9:9" ht="15" customHeight="1" x14ac:dyDescent="0.35">
      <c r="I3174" s="80"/>
    </row>
    <row r="3175" spans="9:9" ht="15" customHeight="1" x14ac:dyDescent="0.35">
      <c r="I3175" s="80"/>
    </row>
    <row r="3176" spans="9:9" ht="15" customHeight="1" x14ac:dyDescent="0.35">
      <c r="I3176" s="80"/>
    </row>
    <row r="3177" spans="9:9" ht="15" customHeight="1" x14ac:dyDescent="0.35">
      <c r="I3177" s="80"/>
    </row>
    <row r="3178" spans="9:9" ht="15" customHeight="1" x14ac:dyDescent="0.35">
      <c r="I3178" s="80"/>
    </row>
    <row r="3179" spans="9:9" ht="15" customHeight="1" x14ac:dyDescent="0.35">
      <c r="I3179" s="80"/>
    </row>
    <row r="3180" spans="9:9" ht="15" customHeight="1" x14ac:dyDescent="0.35">
      <c r="I3180" s="80"/>
    </row>
    <row r="3181" spans="9:9" ht="15" customHeight="1" x14ac:dyDescent="0.35">
      <c r="I3181" s="80"/>
    </row>
    <row r="3182" spans="9:9" ht="15" customHeight="1" x14ac:dyDescent="0.35">
      <c r="I3182" s="80"/>
    </row>
    <row r="3183" spans="9:9" ht="15" customHeight="1" x14ac:dyDescent="0.35">
      <c r="I3183" s="80"/>
    </row>
    <row r="3184" spans="9:9" ht="15" customHeight="1" x14ac:dyDescent="0.35">
      <c r="I3184" s="80"/>
    </row>
    <row r="3185" spans="9:9" ht="15" customHeight="1" x14ac:dyDescent="0.35">
      <c r="I3185" s="80"/>
    </row>
    <row r="3186" spans="9:9" ht="15" customHeight="1" x14ac:dyDescent="0.35">
      <c r="I3186" s="80"/>
    </row>
    <row r="3187" spans="9:9" ht="15" customHeight="1" x14ac:dyDescent="0.35">
      <c r="I3187" s="80"/>
    </row>
    <row r="3188" spans="9:9" ht="15" customHeight="1" x14ac:dyDescent="0.35">
      <c r="I3188" s="80"/>
    </row>
    <row r="3189" spans="9:9" ht="15" customHeight="1" x14ac:dyDescent="0.35">
      <c r="I3189" s="80"/>
    </row>
    <row r="3190" spans="9:9" ht="15" customHeight="1" x14ac:dyDescent="0.35">
      <c r="I3190" s="80"/>
    </row>
    <row r="3191" spans="9:9" ht="15" customHeight="1" x14ac:dyDescent="0.35">
      <c r="I3191" s="80"/>
    </row>
    <row r="3192" spans="9:9" ht="15" customHeight="1" x14ac:dyDescent="0.35">
      <c r="I3192" s="80"/>
    </row>
    <row r="3193" spans="9:9" ht="15" customHeight="1" x14ac:dyDescent="0.35">
      <c r="I3193" s="80"/>
    </row>
    <row r="3194" spans="9:9" ht="15" customHeight="1" x14ac:dyDescent="0.35">
      <c r="I3194" s="80"/>
    </row>
    <row r="3195" spans="9:9" ht="15" customHeight="1" x14ac:dyDescent="0.35">
      <c r="I3195" s="80"/>
    </row>
    <row r="3196" spans="9:9" ht="15" customHeight="1" x14ac:dyDescent="0.35">
      <c r="I3196" s="80"/>
    </row>
    <row r="3197" spans="9:9" ht="15" customHeight="1" x14ac:dyDescent="0.35">
      <c r="I3197" s="80"/>
    </row>
    <row r="3198" spans="9:9" ht="15" customHeight="1" x14ac:dyDescent="0.35">
      <c r="I3198" s="80"/>
    </row>
    <row r="3199" spans="9:9" ht="15" customHeight="1" x14ac:dyDescent="0.35">
      <c r="I3199" s="80"/>
    </row>
    <row r="3200" spans="9:9" ht="15" customHeight="1" x14ac:dyDescent="0.35">
      <c r="I3200" s="80"/>
    </row>
    <row r="3201" spans="9:9" ht="15" customHeight="1" x14ac:dyDescent="0.35">
      <c r="I3201" s="80"/>
    </row>
    <row r="3202" spans="9:9" ht="15" customHeight="1" x14ac:dyDescent="0.35">
      <c r="I3202" s="80"/>
    </row>
    <row r="3203" spans="9:9" ht="15" customHeight="1" x14ac:dyDescent="0.35">
      <c r="I3203" s="80"/>
    </row>
    <row r="3204" spans="9:9" ht="15" customHeight="1" x14ac:dyDescent="0.35">
      <c r="I3204" s="80"/>
    </row>
    <row r="3205" spans="9:9" ht="15" customHeight="1" x14ac:dyDescent="0.35">
      <c r="I3205" s="80"/>
    </row>
    <row r="3206" spans="9:9" ht="15" customHeight="1" x14ac:dyDescent="0.35">
      <c r="I3206" s="80"/>
    </row>
    <row r="3207" spans="9:9" ht="15" customHeight="1" x14ac:dyDescent="0.35">
      <c r="I3207" s="80"/>
    </row>
    <row r="3208" spans="9:9" ht="15" customHeight="1" x14ac:dyDescent="0.35">
      <c r="I3208" s="80"/>
    </row>
    <row r="3209" spans="9:9" ht="15" customHeight="1" x14ac:dyDescent="0.35">
      <c r="I3209" s="80"/>
    </row>
    <row r="3210" spans="9:9" ht="15" customHeight="1" x14ac:dyDescent="0.35">
      <c r="I3210" s="80"/>
    </row>
    <row r="3211" spans="9:9" ht="15" customHeight="1" x14ac:dyDescent="0.35">
      <c r="I3211" s="80"/>
    </row>
    <row r="3212" spans="9:9" ht="15" customHeight="1" x14ac:dyDescent="0.35">
      <c r="I3212" s="80"/>
    </row>
    <row r="3213" spans="9:9" ht="15" customHeight="1" x14ac:dyDescent="0.35">
      <c r="I3213" s="80"/>
    </row>
    <row r="3214" spans="9:9" ht="15" customHeight="1" x14ac:dyDescent="0.35">
      <c r="I3214" s="80"/>
    </row>
    <row r="3215" spans="9:9" ht="15" customHeight="1" x14ac:dyDescent="0.35">
      <c r="I3215" s="80"/>
    </row>
    <row r="3216" spans="9:9" ht="15" customHeight="1" x14ac:dyDescent="0.35">
      <c r="I3216" s="80"/>
    </row>
    <row r="3217" spans="9:9" ht="15" customHeight="1" x14ac:dyDescent="0.35">
      <c r="I3217" s="80"/>
    </row>
    <row r="3218" spans="9:9" ht="15" customHeight="1" x14ac:dyDescent="0.35">
      <c r="I3218" s="80"/>
    </row>
    <row r="3219" spans="9:9" ht="15" customHeight="1" x14ac:dyDescent="0.35">
      <c r="I3219" s="80"/>
    </row>
    <row r="3220" spans="9:9" ht="15" customHeight="1" x14ac:dyDescent="0.35">
      <c r="I3220" s="80"/>
    </row>
    <row r="3221" spans="9:9" ht="15" customHeight="1" x14ac:dyDescent="0.35">
      <c r="I3221" s="80"/>
    </row>
    <row r="3222" spans="9:9" ht="15" customHeight="1" x14ac:dyDescent="0.35">
      <c r="I3222" s="80"/>
    </row>
    <row r="3223" spans="9:9" ht="15" customHeight="1" x14ac:dyDescent="0.35">
      <c r="I3223" s="80"/>
    </row>
    <row r="3224" spans="9:9" ht="15" customHeight="1" x14ac:dyDescent="0.35">
      <c r="I3224" s="80"/>
    </row>
    <row r="3225" spans="9:9" ht="15" customHeight="1" x14ac:dyDescent="0.35">
      <c r="I3225" s="80"/>
    </row>
    <row r="3226" spans="9:9" ht="15" customHeight="1" x14ac:dyDescent="0.35">
      <c r="I3226" s="80"/>
    </row>
    <row r="3227" spans="9:9" ht="15" customHeight="1" x14ac:dyDescent="0.35">
      <c r="I3227" s="80"/>
    </row>
    <row r="3228" spans="9:9" ht="15" customHeight="1" x14ac:dyDescent="0.35">
      <c r="I3228" s="80"/>
    </row>
    <row r="3229" spans="9:9" ht="15" customHeight="1" x14ac:dyDescent="0.35">
      <c r="I3229" s="80"/>
    </row>
    <row r="3230" spans="9:9" ht="15" customHeight="1" x14ac:dyDescent="0.35">
      <c r="I3230" s="80"/>
    </row>
    <row r="3231" spans="9:9" ht="15" customHeight="1" x14ac:dyDescent="0.35">
      <c r="I3231" s="80"/>
    </row>
    <row r="3232" spans="9:9" ht="15" customHeight="1" x14ac:dyDescent="0.35">
      <c r="I3232" s="80"/>
    </row>
    <row r="3233" spans="9:9" ht="15" customHeight="1" x14ac:dyDescent="0.35">
      <c r="I3233" s="80"/>
    </row>
    <row r="3234" spans="9:9" ht="15" customHeight="1" x14ac:dyDescent="0.35">
      <c r="I3234" s="80"/>
    </row>
    <row r="3235" spans="9:9" ht="15" customHeight="1" x14ac:dyDescent="0.35">
      <c r="I3235" s="80"/>
    </row>
    <row r="3236" spans="9:9" ht="15" customHeight="1" x14ac:dyDescent="0.35">
      <c r="I3236" s="80"/>
    </row>
    <row r="3237" spans="9:9" ht="15" customHeight="1" x14ac:dyDescent="0.35">
      <c r="I3237" s="80"/>
    </row>
    <row r="3238" spans="9:9" ht="15" customHeight="1" x14ac:dyDescent="0.35">
      <c r="I3238" s="80"/>
    </row>
    <row r="3239" spans="9:9" ht="15" customHeight="1" x14ac:dyDescent="0.35">
      <c r="I3239" s="80"/>
    </row>
    <row r="3240" spans="9:9" ht="15" customHeight="1" x14ac:dyDescent="0.35">
      <c r="I3240" s="80"/>
    </row>
    <row r="3241" spans="9:9" ht="15" customHeight="1" x14ac:dyDescent="0.35">
      <c r="I3241" s="80"/>
    </row>
    <row r="3242" spans="9:9" ht="15" customHeight="1" x14ac:dyDescent="0.35">
      <c r="I3242" s="80"/>
    </row>
    <row r="3243" spans="9:9" ht="15" customHeight="1" x14ac:dyDescent="0.35">
      <c r="I3243" s="80"/>
    </row>
    <row r="3244" spans="9:9" ht="15" customHeight="1" x14ac:dyDescent="0.35">
      <c r="I3244" s="80"/>
    </row>
    <row r="3245" spans="9:9" ht="15" customHeight="1" x14ac:dyDescent="0.35">
      <c r="I3245" s="80"/>
    </row>
    <row r="3246" spans="9:9" ht="15" customHeight="1" x14ac:dyDescent="0.35">
      <c r="I3246" s="80"/>
    </row>
    <row r="3247" spans="9:9" ht="15" customHeight="1" x14ac:dyDescent="0.35">
      <c r="I3247" s="80"/>
    </row>
    <row r="3248" spans="9:9" ht="15" customHeight="1" x14ac:dyDescent="0.35">
      <c r="I3248" s="80"/>
    </row>
    <row r="3249" spans="9:9" ht="15" customHeight="1" x14ac:dyDescent="0.35">
      <c r="I3249" s="80"/>
    </row>
    <row r="3250" spans="9:9" ht="15" customHeight="1" x14ac:dyDescent="0.35">
      <c r="I3250" s="80"/>
    </row>
    <row r="3251" spans="9:9" ht="15" customHeight="1" x14ac:dyDescent="0.35">
      <c r="I3251" s="80"/>
    </row>
    <row r="3252" spans="9:9" ht="15" customHeight="1" x14ac:dyDescent="0.35">
      <c r="I3252" s="80"/>
    </row>
    <row r="3253" spans="9:9" ht="15" customHeight="1" x14ac:dyDescent="0.35">
      <c r="I3253" s="80"/>
    </row>
    <row r="3254" spans="9:9" ht="15" customHeight="1" x14ac:dyDescent="0.35">
      <c r="I3254" s="80"/>
    </row>
    <row r="3255" spans="9:9" ht="15" customHeight="1" x14ac:dyDescent="0.35">
      <c r="I3255" s="80"/>
    </row>
    <row r="3256" spans="9:9" ht="15" customHeight="1" x14ac:dyDescent="0.35">
      <c r="I3256" s="80"/>
    </row>
    <row r="3257" spans="9:9" ht="15" customHeight="1" x14ac:dyDescent="0.35">
      <c r="I3257" s="80"/>
    </row>
    <row r="3258" spans="9:9" ht="15" customHeight="1" x14ac:dyDescent="0.35">
      <c r="I3258" s="80"/>
    </row>
    <row r="3259" spans="9:9" ht="15" customHeight="1" x14ac:dyDescent="0.35">
      <c r="I3259" s="80"/>
    </row>
    <row r="3260" spans="9:9" ht="15" customHeight="1" x14ac:dyDescent="0.35">
      <c r="I3260" s="80"/>
    </row>
    <row r="3261" spans="9:9" ht="15" customHeight="1" x14ac:dyDescent="0.35">
      <c r="I3261" s="80"/>
    </row>
    <row r="3262" spans="9:9" ht="15" customHeight="1" x14ac:dyDescent="0.35">
      <c r="I3262" s="80"/>
    </row>
    <row r="3263" spans="9:9" ht="15" customHeight="1" x14ac:dyDescent="0.35">
      <c r="I3263" s="80"/>
    </row>
    <row r="3264" spans="9:9" ht="15" customHeight="1" x14ac:dyDescent="0.35">
      <c r="I3264" s="80"/>
    </row>
    <row r="3265" spans="9:9" ht="15" customHeight="1" x14ac:dyDescent="0.35">
      <c r="I3265" s="80"/>
    </row>
    <row r="3266" spans="9:9" ht="15" customHeight="1" x14ac:dyDescent="0.35">
      <c r="I3266" s="80"/>
    </row>
    <row r="3267" spans="9:9" ht="15" customHeight="1" x14ac:dyDescent="0.35">
      <c r="I3267" s="80"/>
    </row>
    <row r="3268" spans="9:9" ht="15" customHeight="1" x14ac:dyDescent="0.35">
      <c r="I3268" s="80"/>
    </row>
    <row r="3269" spans="9:9" ht="15" customHeight="1" x14ac:dyDescent="0.35">
      <c r="I3269" s="80"/>
    </row>
    <row r="3270" spans="9:9" ht="15" customHeight="1" x14ac:dyDescent="0.35">
      <c r="I3270" s="80"/>
    </row>
    <row r="3271" spans="9:9" ht="15" customHeight="1" x14ac:dyDescent="0.35">
      <c r="I3271" s="80"/>
    </row>
    <row r="3272" spans="9:9" ht="15" customHeight="1" x14ac:dyDescent="0.35">
      <c r="I3272" s="80"/>
    </row>
    <row r="3273" spans="9:9" ht="15" customHeight="1" x14ac:dyDescent="0.35">
      <c r="I3273" s="80"/>
    </row>
    <row r="3274" spans="9:9" ht="15" customHeight="1" x14ac:dyDescent="0.35">
      <c r="I3274" s="80"/>
    </row>
    <row r="3275" spans="9:9" ht="15" customHeight="1" x14ac:dyDescent="0.35">
      <c r="I3275" s="80"/>
    </row>
    <row r="3276" spans="9:9" ht="15" customHeight="1" x14ac:dyDescent="0.35">
      <c r="I3276" s="80"/>
    </row>
    <row r="3277" spans="9:9" ht="15" customHeight="1" x14ac:dyDescent="0.35">
      <c r="I3277" s="80"/>
    </row>
    <row r="3278" spans="9:9" ht="15" customHeight="1" x14ac:dyDescent="0.35">
      <c r="I3278" s="80"/>
    </row>
    <row r="3279" spans="9:9" ht="15" customHeight="1" x14ac:dyDescent="0.35">
      <c r="I3279" s="80"/>
    </row>
    <row r="3280" spans="9:9" ht="15" customHeight="1" x14ac:dyDescent="0.35">
      <c r="I3280" s="80"/>
    </row>
    <row r="3281" spans="9:9" ht="15" customHeight="1" x14ac:dyDescent="0.35">
      <c r="I3281" s="80"/>
    </row>
    <row r="3282" spans="9:9" ht="15" customHeight="1" x14ac:dyDescent="0.35">
      <c r="I3282" s="80"/>
    </row>
    <row r="3283" spans="9:9" ht="15" customHeight="1" x14ac:dyDescent="0.35">
      <c r="I3283" s="80"/>
    </row>
    <row r="3284" spans="9:9" ht="15" customHeight="1" x14ac:dyDescent="0.35">
      <c r="I3284" s="80"/>
    </row>
    <row r="3285" spans="9:9" ht="15" customHeight="1" x14ac:dyDescent="0.35">
      <c r="I3285" s="80"/>
    </row>
    <row r="3286" spans="9:9" ht="15" customHeight="1" x14ac:dyDescent="0.35">
      <c r="I3286" s="80"/>
    </row>
    <row r="3287" spans="9:9" ht="15" customHeight="1" x14ac:dyDescent="0.35">
      <c r="I3287" s="80"/>
    </row>
    <row r="3288" spans="9:9" ht="15" customHeight="1" x14ac:dyDescent="0.35">
      <c r="I3288" s="80"/>
    </row>
    <row r="3289" spans="9:9" ht="15" customHeight="1" x14ac:dyDescent="0.35">
      <c r="I3289" s="80"/>
    </row>
    <row r="3290" spans="9:9" ht="15" customHeight="1" x14ac:dyDescent="0.35">
      <c r="I3290" s="80"/>
    </row>
    <row r="3291" spans="9:9" ht="15" customHeight="1" x14ac:dyDescent="0.35">
      <c r="I3291" s="80"/>
    </row>
    <row r="3292" spans="9:9" ht="15" customHeight="1" x14ac:dyDescent="0.35">
      <c r="I3292" s="80"/>
    </row>
    <row r="3293" spans="9:9" ht="15" customHeight="1" x14ac:dyDescent="0.35">
      <c r="I3293" s="80"/>
    </row>
    <row r="3294" spans="9:9" ht="15" customHeight="1" x14ac:dyDescent="0.35">
      <c r="I3294" s="80"/>
    </row>
    <row r="3295" spans="9:9" ht="15" customHeight="1" x14ac:dyDescent="0.35">
      <c r="I3295" s="80"/>
    </row>
    <row r="3296" spans="9:9" ht="15" customHeight="1" x14ac:dyDescent="0.35">
      <c r="I3296" s="80"/>
    </row>
    <row r="3297" spans="9:9" ht="15" customHeight="1" x14ac:dyDescent="0.35">
      <c r="I3297" s="80"/>
    </row>
    <row r="3298" spans="9:9" ht="15" customHeight="1" x14ac:dyDescent="0.35">
      <c r="I3298" s="80"/>
    </row>
    <row r="3299" spans="9:9" ht="15" customHeight="1" x14ac:dyDescent="0.35">
      <c r="I3299" s="80"/>
    </row>
    <row r="3300" spans="9:9" ht="15" customHeight="1" x14ac:dyDescent="0.35">
      <c r="I3300" s="80"/>
    </row>
    <row r="3301" spans="9:9" ht="15" customHeight="1" x14ac:dyDescent="0.35">
      <c r="I3301" s="80"/>
    </row>
    <row r="3302" spans="9:9" ht="15" customHeight="1" x14ac:dyDescent="0.35">
      <c r="I3302" s="80"/>
    </row>
    <row r="3303" spans="9:9" ht="15" customHeight="1" x14ac:dyDescent="0.35">
      <c r="I3303" s="80"/>
    </row>
    <row r="3304" spans="9:9" ht="15" customHeight="1" x14ac:dyDescent="0.35">
      <c r="I3304" s="80"/>
    </row>
    <row r="3305" spans="9:9" ht="15" customHeight="1" x14ac:dyDescent="0.35">
      <c r="I3305" s="80"/>
    </row>
    <row r="3306" spans="9:9" ht="15" customHeight="1" x14ac:dyDescent="0.35">
      <c r="I3306" s="80"/>
    </row>
    <row r="3307" spans="9:9" ht="15" customHeight="1" x14ac:dyDescent="0.35">
      <c r="I3307" s="80"/>
    </row>
    <row r="3308" spans="9:9" ht="15" customHeight="1" x14ac:dyDescent="0.35">
      <c r="I3308" s="80"/>
    </row>
    <row r="3309" spans="9:9" ht="15" customHeight="1" x14ac:dyDescent="0.35">
      <c r="I3309" s="80"/>
    </row>
    <row r="3310" spans="9:9" ht="15" customHeight="1" x14ac:dyDescent="0.35">
      <c r="I3310" s="80"/>
    </row>
    <row r="3311" spans="9:9" ht="15" customHeight="1" x14ac:dyDescent="0.35">
      <c r="I3311" s="80"/>
    </row>
    <row r="3312" spans="9:9" ht="15" customHeight="1" x14ac:dyDescent="0.35">
      <c r="I3312" s="80"/>
    </row>
    <row r="3313" spans="9:9" ht="15" customHeight="1" x14ac:dyDescent="0.35">
      <c r="I3313" s="80"/>
    </row>
    <row r="3314" spans="9:9" ht="15" customHeight="1" x14ac:dyDescent="0.35">
      <c r="I3314" s="80"/>
    </row>
    <row r="3315" spans="9:9" ht="15" customHeight="1" x14ac:dyDescent="0.35">
      <c r="I3315" s="80"/>
    </row>
    <row r="3316" spans="9:9" ht="15" customHeight="1" x14ac:dyDescent="0.35">
      <c r="I3316" s="80"/>
    </row>
    <row r="3317" spans="9:9" ht="15" customHeight="1" x14ac:dyDescent="0.35">
      <c r="I3317" s="80"/>
    </row>
    <row r="3318" spans="9:9" ht="15" customHeight="1" x14ac:dyDescent="0.35">
      <c r="I3318" s="80"/>
    </row>
    <row r="3319" spans="9:9" ht="15" customHeight="1" x14ac:dyDescent="0.35">
      <c r="I3319" s="80"/>
    </row>
    <row r="3320" spans="9:9" ht="15" customHeight="1" x14ac:dyDescent="0.35">
      <c r="I3320" s="80"/>
    </row>
    <row r="3321" spans="9:9" ht="15" customHeight="1" x14ac:dyDescent="0.35">
      <c r="I3321" s="80"/>
    </row>
    <row r="3322" spans="9:9" ht="15" customHeight="1" x14ac:dyDescent="0.35">
      <c r="I3322" s="80"/>
    </row>
    <row r="3323" spans="9:9" ht="15" customHeight="1" x14ac:dyDescent="0.35">
      <c r="I3323" s="80"/>
    </row>
    <row r="3324" spans="9:9" ht="15" customHeight="1" x14ac:dyDescent="0.35">
      <c r="I3324" s="80"/>
    </row>
    <row r="3325" spans="9:9" ht="15" customHeight="1" x14ac:dyDescent="0.35">
      <c r="I3325" s="80"/>
    </row>
    <row r="3326" spans="9:9" ht="15" customHeight="1" x14ac:dyDescent="0.35">
      <c r="I3326" s="80"/>
    </row>
    <row r="3327" spans="9:9" ht="15" customHeight="1" x14ac:dyDescent="0.35">
      <c r="I3327" s="80"/>
    </row>
    <row r="3328" spans="9:9" ht="15" customHeight="1" x14ac:dyDescent="0.35">
      <c r="I3328" s="80"/>
    </row>
    <row r="3329" spans="9:9" ht="15" customHeight="1" x14ac:dyDescent="0.35">
      <c r="I3329" s="80"/>
    </row>
    <row r="3330" spans="9:9" ht="15" customHeight="1" x14ac:dyDescent="0.35">
      <c r="I3330" s="80"/>
    </row>
    <row r="3331" spans="9:9" ht="15" customHeight="1" x14ac:dyDescent="0.35">
      <c r="I3331" s="80"/>
    </row>
    <row r="3332" spans="9:9" ht="15" customHeight="1" x14ac:dyDescent="0.35">
      <c r="I3332" s="80"/>
    </row>
    <row r="3333" spans="9:9" ht="15" customHeight="1" x14ac:dyDescent="0.35">
      <c r="I3333" s="80"/>
    </row>
    <row r="3334" spans="9:9" ht="15" customHeight="1" x14ac:dyDescent="0.35">
      <c r="I3334" s="80"/>
    </row>
    <row r="3335" spans="9:9" ht="15" customHeight="1" x14ac:dyDescent="0.35">
      <c r="I3335" s="80"/>
    </row>
    <row r="3336" spans="9:9" ht="15" customHeight="1" x14ac:dyDescent="0.35">
      <c r="I3336" s="80"/>
    </row>
    <row r="3337" spans="9:9" ht="15" customHeight="1" x14ac:dyDescent="0.35">
      <c r="I3337" s="80"/>
    </row>
    <row r="3338" spans="9:9" ht="15" customHeight="1" x14ac:dyDescent="0.35">
      <c r="I3338" s="80"/>
    </row>
    <row r="3339" spans="9:9" ht="15" customHeight="1" x14ac:dyDescent="0.35">
      <c r="I3339" s="80"/>
    </row>
    <row r="3340" spans="9:9" ht="15" customHeight="1" x14ac:dyDescent="0.35">
      <c r="I3340" s="80"/>
    </row>
    <row r="3341" spans="9:9" ht="15" customHeight="1" x14ac:dyDescent="0.35">
      <c r="I3341" s="80"/>
    </row>
    <row r="3342" spans="9:9" ht="15" customHeight="1" x14ac:dyDescent="0.35">
      <c r="I3342" s="80"/>
    </row>
    <row r="3343" spans="9:9" ht="15" customHeight="1" x14ac:dyDescent="0.35">
      <c r="I3343" s="80"/>
    </row>
    <row r="3344" spans="9:9" ht="15" customHeight="1" x14ac:dyDescent="0.35">
      <c r="I3344" s="80"/>
    </row>
    <row r="3345" spans="9:9" ht="15" customHeight="1" x14ac:dyDescent="0.35">
      <c r="I3345" s="80"/>
    </row>
    <row r="3346" spans="9:9" ht="15" customHeight="1" x14ac:dyDescent="0.35">
      <c r="I3346" s="80"/>
    </row>
    <row r="3347" spans="9:9" ht="15" customHeight="1" x14ac:dyDescent="0.35">
      <c r="I3347" s="80"/>
    </row>
    <row r="3348" spans="9:9" ht="15" customHeight="1" x14ac:dyDescent="0.35">
      <c r="I3348" s="80"/>
    </row>
    <row r="3349" spans="9:9" ht="15" customHeight="1" x14ac:dyDescent="0.35">
      <c r="I3349" s="80"/>
    </row>
    <row r="3350" spans="9:9" ht="15" customHeight="1" x14ac:dyDescent="0.35">
      <c r="I3350" s="80"/>
    </row>
    <row r="3351" spans="9:9" ht="15" customHeight="1" x14ac:dyDescent="0.35">
      <c r="I3351" s="80"/>
    </row>
    <row r="3352" spans="9:9" ht="15" customHeight="1" x14ac:dyDescent="0.35">
      <c r="I3352" s="80"/>
    </row>
    <row r="3353" spans="9:9" ht="15" customHeight="1" x14ac:dyDescent="0.35">
      <c r="I3353" s="80"/>
    </row>
    <row r="3354" spans="9:9" ht="15" customHeight="1" x14ac:dyDescent="0.35">
      <c r="I3354" s="80"/>
    </row>
    <row r="3355" spans="9:9" ht="15" customHeight="1" x14ac:dyDescent="0.35">
      <c r="I3355" s="80"/>
    </row>
    <row r="3356" spans="9:9" ht="15" customHeight="1" x14ac:dyDescent="0.35">
      <c r="I3356" s="80"/>
    </row>
    <row r="3357" spans="9:9" ht="15" customHeight="1" x14ac:dyDescent="0.35">
      <c r="I3357" s="80"/>
    </row>
    <row r="3358" spans="9:9" ht="15" customHeight="1" x14ac:dyDescent="0.35">
      <c r="I3358" s="80"/>
    </row>
    <row r="3359" spans="9:9" ht="15" customHeight="1" x14ac:dyDescent="0.35">
      <c r="I3359" s="80"/>
    </row>
    <row r="3360" spans="9:9" ht="15" customHeight="1" x14ac:dyDescent="0.35">
      <c r="I3360" s="80"/>
    </row>
    <row r="3361" spans="9:9" ht="15" customHeight="1" x14ac:dyDescent="0.35">
      <c r="I3361" s="80"/>
    </row>
    <row r="3362" spans="9:9" ht="15" customHeight="1" x14ac:dyDescent="0.35">
      <c r="I3362" s="80"/>
    </row>
    <row r="3363" spans="9:9" ht="15" customHeight="1" x14ac:dyDescent="0.35">
      <c r="I3363" s="80"/>
    </row>
    <row r="3364" spans="9:9" ht="15" customHeight="1" x14ac:dyDescent="0.35">
      <c r="I3364" s="80"/>
    </row>
    <row r="3365" spans="9:9" ht="15" customHeight="1" x14ac:dyDescent="0.35">
      <c r="I3365" s="80"/>
    </row>
    <row r="3366" spans="9:9" ht="15" customHeight="1" x14ac:dyDescent="0.35">
      <c r="I3366" s="80"/>
    </row>
    <row r="3367" spans="9:9" ht="15" customHeight="1" x14ac:dyDescent="0.35">
      <c r="I3367" s="80"/>
    </row>
    <row r="3368" spans="9:9" ht="15" customHeight="1" x14ac:dyDescent="0.35">
      <c r="I3368" s="80"/>
    </row>
    <row r="3369" spans="9:9" ht="15" customHeight="1" x14ac:dyDescent="0.35">
      <c r="I3369" s="80"/>
    </row>
    <row r="3370" spans="9:9" ht="15" customHeight="1" x14ac:dyDescent="0.35">
      <c r="I3370" s="80"/>
    </row>
    <row r="3371" spans="9:9" ht="15" customHeight="1" x14ac:dyDescent="0.35">
      <c r="I3371" s="80"/>
    </row>
    <row r="3372" spans="9:9" ht="15" customHeight="1" x14ac:dyDescent="0.35">
      <c r="I3372" s="80"/>
    </row>
    <row r="3373" spans="9:9" ht="15" customHeight="1" x14ac:dyDescent="0.35">
      <c r="I3373" s="80"/>
    </row>
    <row r="3374" spans="9:9" ht="15" customHeight="1" x14ac:dyDescent="0.35">
      <c r="I3374" s="80"/>
    </row>
    <row r="3375" spans="9:9" ht="15" customHeight="1" x14ac:dyDescent="0.35">
      <c r="I3375" s="80"/>
    </row>
    <row r="3376" spans="9:9" ht="15" customHeight="1" x14ac:dyDescent="0.35">
      <c r="I3376" s="80"/>
    </row>
    <row r="3377" spans="9:9" ht="15" customHeight="1" x14ac:dyDescent="0.35">
      <c r="I3377" s="80"/>
    </row>
    <row r="3378" spans="9:9" ht="15" customHeight="1" x14ac:dyDescent="0.35">
      <c r="I3378" s="80"/>
    </row>
    <row r="3379" spans="9:9" ht="15" customHeight="1" x14ac:dyDescent="0.35">
      <c r="I3379" s="80"/>
    </row>
    <row r="3380" spans="9:9" ht="15" customHeight="1" x14ac:dyDescent="0.35">
      <c r="I3380" s="80"/>
    </row>
    <row r="3381" spans="9:9" ht="15" customHeight="1" x14ac:dyDescent="0.35">
      <c r="I3381" s="80"/>
    </row>
    <row r="3382" spans="9:9" ht="15" customHeight="1" x14ac:dyDescent="0.35">
      <c r="I3382" s="80"/>
    </row>
    <row r="3383" spans="9:9" ht="15" customHeight="1" x14ac:dyDescent="0.35">
      <c r="I3383" s="80"/>
    </row>
    <row r="3384" spans="9:9" ht="15" customHeight="1" x14ac:dyDescent="0.35">
      <c r="I3384" s="80"/>
    </row>
    <row r="3385" spans="9:9" ht="15" customHeight="1" x14ac:dyDescent="0.35">
      <c r="I3385" s="80"/>
    </row>
    <row r="3386" spans="9:9" ht="15" customHeight="1" x14ac:dyDescent="0.35">
      <c r="I3386" s="80"/>
    </row>
    <row r="3387" spans="9:9" ht="15" customHeight="1" x14ac:dyDescent="0.35">
      <c r="I3387" s="80"/>
    </row>
    <row r="3388" spans="9:9" ht="15" customHeight="1" x14ac:dyDescent="0.35">
      <c r="I3388" s="80"/>
    </row>
    <row r="3389" spans="9:9" ht="15" customHeight="1" x14ac:dyDescent="0.35">
      <c r="I3389" s="80"/>
    </row>
    <row r="3390" spans="9:9" ht="15" customHeight="1" x14ac:dyDescent="0.35">
      <c r="I3390" s="80"/>
    </row>
    <row r="3391" spans="9:9" ht="15" customHeight="1" x14ac:dyDescent="0.35">
      <c r="I3391" s="80"/>
    </row>
    <row r="3392" spans="9:9" ht="15" customHeight="1" x14ac:dyDescent="0.35">
      <c r="I3392" s="80"/>
    </row>
    <row r="3393" spans="9:9" ht="15" customHeight="1" x14ac:dyDescent="0.35">
      <c r="I3393" s="80"/>
    </row>
    <row r="3394" spans="9:9" ht="15" customHeight="1" x14ac:dyDescent="0.35">
      <c r="I3394" s="80"/>
    </row>
    <row r="3395" spans="9:9" ht="15" customHeight="1" x14ac:dyDescent="0.35">
      <c r="I3395" s="80"/>
    </row>
    <row r="3396" spans="9:9" ht="15" customHeight="1" x14ac:dyDescent="0.35">
      <c r="I3396" s="80"/>
    </row>
    <row r="3397" spans="9:9" ht="15" customHeight="1" x14ac:dyDescent="0.35">
      <c r="I3397" s="80"/>
    </row>
    <row r="3398" spans="9:9" ht="15" customHeight="1" x14ac:dyDescent="0.35">
      <c r="I3398" s="80"/>
    </row>
    <row r="3399" spans="9:9" ht="15" customHeight="1" x14ac:dyDescent="0.35">
      <c r="I3399" s="80"/>
    </row>
    <row r="3400" spans="9:9" ht="15" customHeight="1" x14ac:dyDescent="0.35">
      <c r="I3400" s="80"/>
    </row>
    <row r="3401" spans="9:9" ht="15" customHeight="1" x14ac:dyDescent="0.35">
      <c r="I3401" s="80"/>
    </row>
    <row r="3402" spans="9:9" ht="15" customHeight="1" x14ac:dyDescent="0.35">
      <c r="I3402" s="80"/>
    </row>
    <row r="3403" spans="9:9" ht="15" customHeight="1" x14ac:dyDescent="0.35">
      <c r="I3403" s="80"/>
    </row>
    <row r="3404" spans="9:9" ht="15" customHeight="1" x14ac:dyDescent="0.35">
      <c r="I3404" s="80"/>
    </row>
    <row r="3405" spans="9:9" ht="15" customHeight="1" x14ac:dyDescent="0.35">
      <c r="I3405" s="80"/>
    </row>
    <row r="3406" spans="9:9" ht="15" customHeight="1" x14ac:dyDescent="0.35">
      <c r="I3406" s="80"/>
    </row>
    <row r="3407" spans="9:9" ht="15" customHeight="1" x14ac:dyDescent="0.35">
      <c r="I3407" s="80"/>
    </row>
    <row r="3408" spans="9:9" ht="15" customHeight="1" x14ac:dyDescent="0.35">
      <c r="I3408" s="80"/>
    </row>
    <row r="3409" spans="9:9" ht="15" customHeight="1" x14ac:dyDescent="0.35">
      <c r="I3409" s="80"/>
    </row>
    <row r="3410" spans="9:9" ht="15" customHeight="1" x14ac:dyDescent="0.35">
      <c r="I3410" s="80"/>
    </row>
    <row r="3411" spans="9:9" ht="15" customHeight="1" x14ac:dyDescent="0.35">
      <c r="I3411" s="80"/>
    </row>
    <row r="3412" spans="9:9" ht="15" customHeight="1" x14ac:dyDescent="0.35">
      <c r="I3412" s="80"/>
    </row>
    <row r="3413" spans="9:9" ht="15" customHeight="1" x14ac:dyDescent="0.35">
      <c r="I3413" s="80"/>
    </row>
    <row r="3414" spans="9:9" ht="15" customHeight="1" x14ac:dyDescent="0.35">
      <c r="I3414" s="80"/>
    </row>
    <row r="3415" spans="9:9" ht="15" customHeight="1" x14ac:dyDescent="0.35">
      <c r="I3415" s="80"/>
    </row>
    <row r="3416" spans="9:9" ht="15" customHeight="1" x14ac:dyDescent="0.35">
      <c r="I3416" s="80"/>
    </row>
    <row r="3417" spans="9:9" ht="15" customHeight="1" x14ac:dyDescent="0.35">
      <c r="I3417" s="80"/>
    </row>
    <row r="3418" spans="9:9" ht="15" customHeight="1" x14ac:dyDescent="0.35">
      <c r="I3418" s="80"/>
    </row>
    <row r="3419" spans="9:9" ht="15" customHeight="1" x14ac:dyDescent="0.35">
      <c r="I3419" s="80"/>
    </row>
    <row r="3420" spans="9:9" ht="15" customHeight="1" x14ac:dyDescent="0.35">
      <c r="I3420" s="80"/>
    </row>
    <row r="3421" spans="9:9" ht="15" customHeight="1" x14ac:dyDescent="0.35">
      <c r="I3421" s="80"/>
    </row>
    <row r="3422" spans="9:9" ht="15" customHeight="1" x14ac:dyDescent="0.35">
      <c r="I3422" s="80"/>
    </row>
    <row r="3423" spans="9:9" ht="15" customHeight="1" x14ac:dyDescent="0.35">
      <c r="I3423" s="80"/>
    </row>
    <row r="3424" spans="9:9" ht="15" customHeight="1" x14ac:dyDescent="0.35">
      <c r="I3424" s="80"/>
    </row>
    <row r="3425" spans="9:9" ht="15" customHeight="1" x14ac:dyDescent="0.35">
      <c r="I3425" s="80"/>
    </row>
    <row r="3426" spans="9:9" ht="15" customHeight="1" x14ac:dyDescent="0.35">
      <c r="I3426" s="80"/>
    </row>
    <row r="3427" spans="9:9" ht="15" customHeight="1" x14ac:dyDescent="0.35">
      <c r="I3427" s="80"/>
    </row>
    <row r="3428" spans="9:9" ht="15" customHeight="1" x14ac:dyDescent="0.35">
      <c r="I3428" s="80"/>
    </row>
    <row r="3429" spans="9:9" ht="15" customHeight="1" x14ac:dyDescent="0.35">
      <c r="I3429" s="80"/>
    </row>
    <row r="3430" spans="9:9" ht="15" customHeight="1" x14ac:dyDescent="0.35">
      <c r="I3430" s="80"/>
    </row>
    <row r="3431" spans="9:9" ht="15" customHeight="1" x14ac:dyDescent="0.35">
      <c r="I3431" s="80"/>
    </row>
    <row r="3432" spans="9:9" ht="15" customHeight="1" x14ac:dyDescent="0.35">
      <c r="I3432" s="80"/>
    </row>
    <row r="3433" spans="9:9" ht="15" customHeight="1" x14ac:dyDescent="0.35">
      <c r="I3433" s="80"/>
    </row>
    <row r="3434" spans="9:9" ht="15" customHeight="1" x14ac:dyDescent="0.35">
      <c r="I3434" s="80"/>
    </row>
    <row r="3435" spans="9:9" ht="15" customHeight="1" x14ac:dyDescent="0.35">
      <c r="I3435" s="80"/>
    </row>
    <row r="3436" spans="9:9" ht="15" customHeight="1" x14ac:dyDescent="0.35">
      <c r="I3436" s="80"/>
    </row>
    <row r="3437" spans="9:9" ht="15" customHeight="1" x14ac:dyDescent="0.35">
      <c r="I3437" s="80"/>
    </row>
    <row r="3438" spans="9:9" ht="15" customHeight="1" x14ac:dyDescent="0.35">
      <c r="I3438" s="80"/>
    </row>
    <row r="3439" spans="9:9" ht="15" customHeight="1" x14ac:dyDescent="0.35">
      <c r="I3439" s="80"/>
    </row>
    <row r="3440" spans="9:9" ht="15" customHeight="1" x14ac:dyDescent="0.35">
      <c r="I3440" s="80"/>
    </row>
    <row r="3441" spans="9:9" ht="15" customHeight="1" x14ac:dyDescent="0.35">
      <c r="I3441" s="80"/>
    </row>
    <row r="3442" spans="9:9" ht="15" customHeight="1" x14ac:dyDescent="0.35">
      <c r="I3442" s="80"/>
    </row>
    <row r="3443" spans="9:9" ht="15" customHeight="1" x14ac:dyDescent="0.35">
      <c r="I3443" s="80"/>
    </row>
    <row r="3444" spans="9:9" ht="15" customHeight="1" x14ac:dyDescent="0.35">
      <c r="I3444" s="80"/>
    </row>
    <row r="3445" spans="9:9" ht="15" customHeight="1" x14ac:dyDescent="0.35">
      <c r="I3445" s="80"/>
    </row>
    <row r="3446" spans="9:9" ht="15" customHeight="1" x14ac:dyDescent="0.35">
      <c r="I3446" s="80"/>
    </row>
    <row r="3447" spans="9:9" ht="15" customHeight="1" x14ac:dyDescent="0.35">
      <c r="I3447" s="80"/>
    </row>
    <row r="3448" spans="9:9" ht="15" customHeight="1" x14ac:dyDescent="0.35">
      <c r="I3448" s="80"/>
    </row>
    <row r="3449" spans="9:9" ht="15" customHeight="1" x14ac:dyDescent="0.35">
      <c r="I3449" s="80"/>
    </row>
    <row r="3450" spans="9:9" ht="15" customHeight="1" x14ac:dyDescent="0.35">
      <c r="I3450" s="80"/>
    </row>
    <row r="3451" spans="9:9" ht="15" customHeight="1" x14ac:dyDescent="0.35">
      <c r="I3451" s="80"/>
    </row>
    <row r="3452" spans="9:9" ht="15" customHeight="1" x14ac:dyDescent="0.35">
      <c r="I3452" s="80"/>
    </row>
    <row r="3453" spans="9:9" ht="15" customHeight="1" x14ac:dyDescent="0.35">
      <c r="I3453" s="80"/>
    </row>
    <row r="3454" spans="9:9" ht="15" customHeight="1" x14ac:dyDescent="0.35">
      <c r="I3454" s="80"/>
    </row>
    <row r="3455" spans="9:9" ht="15" customHeight="1" x14ac:dyDescent="0.35">
      <c r="I3455" s="80"/>
    </row>
    <row r="3456" spans="9:9" ht="15" customHeight="1" x14ac:dyDescent="0.35">
      <c r="I3456" s="80"/>
    </row>
    <row r="3457" spans="9:9" ht="15" customHeight="1" x14ac:dyDescent="0.35">
      <c r="I3457" s="80"/>
    </row>
    <row r="3458" spans="9:9" ht="15" customHeight="1" x14ac:dyDescent="0.35">
      <c r="I3458" s="80"/>
    </row>
    <row r="3459" spans="9:9" ht="15" customHeight="1" x14ac:dyDescent="0.35">
      <c r="I3459" s="80"/>
    </row>
    <row r="3460" spans="9:9" ht="15" customHeight="1" x14ac:dyDescent="0.35">
      <c r="I3460" s="80"/>
    </row>
    <row r="3461" spans="9:9" ht="15" customHeight="1" x14ac:dyDescent="0.35">
      <c r="I3461" s="80"/>
    </row>
    <row r="3462" spans="9:9" ht="15" customHeight="1" x14ac:dyDescent="0.35">
      <c r="I3462" s="80"/>
    </row>
    <row r="3463" spans="9:9" ht="15" customHeight="1" x14ac:dyDescent="0.35">
      <c r="I3463" s="80"/>
    </row>
    <row r="3464" spans="9:9" ht="15" customHeight="1" x14ac:dyDescent="0.35">
      <c r="I3464" s="80"/>
    </row>
    <row r="3465" spans="9:9" ht="15" customHeight="1" x14ac:dyDescent="0.35">
      <c r="I3465" s="80"/>
    </row>
    <row r="3466" spans="9:9" ht="15" customHeight="1" x14ac:dyDescent="0.35">
      <c r="I3466" s="80"/>
    </row>
    <row r="3467" spans="9:9" ht="15" customHeight="1" x14ac:dyDescent="0.35">
      <c r="I3467" s="80"/>
    </row>
    <row r="3468" spans="9:9" ht="15" customHeight="1" x14ac:dyDescent="0.35">
      <c r="I3468" s="80"/>
    </row>
    <row r="3469" spans="9:9" ht="15" customHeight="1" x14ac:dyDescent="0.35">
      <c r="I3469" s="80"/>
    </row>
    <row r="3470" spans="9:9" ht="15" customHeight="1" x14ac:dyDescent="0.35">
      <c r="I3470" s="80"/>
    </row>
    <row r="3471" spans="9:9" ht="15" customHeight="1" x14ac:dyDescent="0.35">
      <c r="I3471" s="80"/>
    </row>
    <row r="3472" spans="9:9" ht="15" customHeight="1" x14ac:dyDescent="0.35">
      <c r="I3472" s="80"/>
    </row>
    <row r="3473" spans="9:9" ht="15" customHeight="1" x14ac:dyDescent="0.35">
      <c r="I3473" s="80"/>
    </row>
    <row r="3474" spans="9:9" ht="15" customHeight="1" x14ac:dyDescent="0.35">
      <c r="I3474" s="80"/>
    </row>
    <row r="3475" spans="9:9" ht="15" customHeight="1" x14ac:dyDescent="0.35">
      <c r="I3475" s="80"/>
    </row>
    <row r="3476" spans="9:9" ht="15" customHeight="1" x14ac:dyDescent="0.35">
      <c r="I3476" s="80"/>
    </row>
    <row r="3477" spans="9:9" ht="15" customHeight="1" x14ac:dyDescent="0.35">
      <c r="I3477" s="80"/>
    </row>
    <row r="3478" spans="9:9" ht="15" customHeight="1" x14ac:dyDescent="0.35">
      <c r="I3478" s="80"/>
    </row>
    <row r="3479" spans="9:9" ht="15" customHeight="1" x14ac:dyDescent="0.35">
      <c r="I3479" s="80"/>
    </row>
    <row r="3480" spans="9:9" ht="15" customHeight="1" x14ac:dyDescent="0.35">
      <c r="I3480" s="80"/>
    </row>
    <row r="3481" spans="9:9" ht="15" customHeight="1" x14ac:dyDescent="0.35">
      <c r="I3481" s="80"/>
    </row>
    <row r="3482" spans="9:9" ht="15" customHeight="1" x14ac:dyDescent="0.35">
      <c r="I3482" s="80"/>
    </row>
    <row r="3483" spans="9:9" ht="15" customHeight="1" x14ac:dyDescent="0.35">
      <c r="I3483" s="80"/>
    </row>
    <row r="3484" spans="9:9" ht="15" customHeight="1" x14ac:dyDescent="0.35">
      <c r="I3484" s="80"/>
    </row>
    <row r="3485" spans="9:9" ht="15" customHeight="1" x14ac:dyDescent="0.35">
      <c r="I3485" s="80"/>
    </row>
    <row r="3486" spans="9:9" ht="15" customHeight="1" x14ac:dyDescent="0.35">
      <c r="I3486" s="80"/>
    </row>
    <row r="3487" spans="9:9" ht="15" customHeight="1" x14ac:dyDescent="0.35">
      <c r="I3487" s="80"/>
    </row>
    <row r="3488" spans="9:9" ht="15" customHeight="1" x14ac:dyDescent="0.35">
      <c r="I3488" s="80"/>
    </row>
    <row r="3489" spans="9:9" ht="15" customHeight="1" x14ac:dyDescent="0.35">
      <c r="I3489" s="80"/>
    </row>
    <row r="3490" spans="9:9" ht="15" customHeight="1" x14ac:dyDescent="0.35">
      <c r="I3490" s="80"/>
    </row>
    <row r="3491" spans="9:9" ht="15" customHeight="1" x14ac:dyDescent="0.35">
      <c r="I3491" s="80"/>
    </row>
    <row r="3492" spans="9:9" ht="15" customHeight="1" x14ac:dyDescent="0.35">
      <c r="I3492" s="80"/>
    </row>
    <row r="3493" spans="9:9" ht="15" customHeight="1" x14ac:dyDescent="0.35">
      <c r="I3493" s="80"/>
    </row>
    <row r="3494" spans="9:9" ht="15" customHeight="1" x14ac:dyDescent="0.35">
      <c r="I3494" s="80"/>
    </row>
    <row r="3495" spans="9:9" ht="15" customHeight="1" x14ac:dyDescent="0.35">
      <c r="I3495" s="80"/>
    </row>
    <row r="3496" spans="9:9" ht="15" customHeight="1" x14ac:dyDescent="0.35">
      <c r="I3496" s="80"/>
    </row>
    <row r="3497" spans="9:9" ht="15" customHeight="1" x14ac:dyDescent="0.35">
      <c r="I3497" s="80"/>
    </row>
    <row r="3498" spans="9:9" ht="15" customHeight="1" x14ac:dyDescent="0.35">
      <c r="I3498" s="80"/>
    </row>
    <row r="3499" spans="9:9" ht="15" customHeight="1" x14ac:dyDescent="0.35">
      <c r="I3499" s="80"/>
    </row>
    <row r="3500" spans="9:9" ht="15" customHeight="1" x14ac:dyDescent="0.35">
      <c r="I3500" s="80"/>
    </row>
    <row r="3501" spans="9:9" ht="15" customHeight="1" x14ac:dyDescent="0.35">
      <c r="I3501" s="80"/>
    </row>
    <row r="3502" spans="9:9" ht="15" customHeight="1" x14ac:dyDescent="0.35">
      <c r="I3502" s="80"/>
    </row>
    <row r="3503" spans="9:9" ht="15" customHeight="1" x14ac:dyDescent="0.35">
      <c r="I3503" s="80"/>
    </row>
    <row r="3504" spans="9:9" ht="15" customHeight="1" x14ac:dyDescent="0.35">
      <c r="I3504" s="80"/>
    </row>
    <row r="3505" spans="9:9" ht="15" customHeight="1" x14ac:dyDescent="0.35">
      <c r="I3505" s="80"/>
    </row>
    <row r="3506" spans="9:9" ht="15" customHeight="1" x14ac:dyDescent="0.35">
      <c r="I3506" s="80"/>
    </row>
    <row r="3507" spans="9:9" ht="15" customHeight="1" x14ac:dyDescent="0.35">
      <c r="I3507" s="80"/>
    </row>
    <row r="3508" spans="9:9" ht="15" customHeight="1" x14ac:dyDescent="0.35">
      <c r="I3508" s="80"/>
    </row>
    <row r="3509" spans="9:9" ht="15" customHeight="1" x14ac:dyDescent="0.35">
      <c r="I3509" s="80"/>
    </row>
  </sheetData>
  <mergeCells count="44">
    <mergeCell ref="AA4:AA6"/>
    <mergeCell ref="AB4:AB32"/>
    <mergeCell ref="A7:A16"/>
    <mergeCell ref="J2:J3"/>
    <mergeCell ref="K2:T2"/>
    <mergeCell ref="U2:U3"/>
    <mergeCell ref="V2:V3"/>
    <mergeCell ref="W2:Y2"/>
    <mergeCell ref="Z2:Z3"/>
    <mergeCell ref="B7:B16"/>
    <mergeCell ref="C7:C13"/>
    <mergeCell ref="Z7:Z16"/>
    <mergeCell ref="A17:A23"/>
    <mergeCell ref="B17:B23"/>
    <mergeCell ref="C17:C23"/>
    <mergeCell ref="Z17:Z23"/>
    <mergeCell ref="A4:A6"/>
    <mergeCell ref="B4:B6"/>
    <mergeCell ref="C4:C6"/>
    <mergeCell ref="Z4:Z6"/>
    <mergeCell ref="A24:A26"/>
    <mergeCell ref="B24:B26"/>
    <mergeCell ref="C24:C26"/>
    <mergeCell ref="Z24:Z26"/>
    <mergeCell ref="A28:A31"/>
    <mergeCell ref="B28:B31"/>
    <mergeCell ref="Z28:Z30"/>
    <mergeCell ref="A1:AE1"/>
    <mergeCell ref="A2:A3"/>
    <mergeCell ref="B2:B3"/>
    <mergeCell ref="C2:C3"/>
    <mergeCell ref="D2:D3"/>
    <mergeCell ref="E2:E3"/>
    <mergeCell ref="F2:F3"/>
    <mergeCell ref="G2:G3"/>
    <mergeCell ref="H2:H3"/>
    <mergeCell ref="I2:I3"/>
    <mergeCell ref="AA2:AA3"/>
    <mergeCell ref="AB2:AB3"/>
    <mergeCell ref="AC2:AE2"/>
    <mergeCell ref="AA7:AA16"/>
    <mergeCell ref="AA17:AA23"/>
    <mergeCell ref="AA24:AA26"/>
    <mergeCell ref="AA28:AA31"/>
  </mergeCells>
  <conditionalFormatting sqref="K32:T32">
    <cfRule type="colorScale" priority="7">
      <colorScale>
        <cfvo type="formula" val="0"/>
        <cfvo type="formula" val="1"/>
        <color rgb="FFFFFF00"/>
        <color theme="9"/>
      </colorScale>
    </cfRule>
  </conditionalFormatting>
  <conditionalFormatting sqref="K4:U4 U5:U32 K5:T31">
    <cfRule type="colorScale" priority="13">
      <colorScale>
        <cfvo type="formula" val="0"/>
        <cfvo type="formula" val="1"/>
        <color rgb="FFFFFF00"/>
        <color theme="9"/>
      </colorScale>
    </cfRule>
  </conditionalFormatting>
  <conditionalFormatting sqref="Z4:AA4 V4:V32 Y4:Y32 Z5:Z15">
    <cfRule type="cellIs" dxfId="13" priority="8" operator="between">
      <formula>51%</formula>
      <formula>80%</formula>
    </cfRule>
    <cfRule type="cellIs" dxfId="12" priority="9" operator="lessThanOrEqual">
      <formula>50%</formula>
    </cfRule>
  </conditionalFormatting>
  <conditionalFormatting sqref="Z4:AB4 V4:V32 Y4:Y32 Z5:Z15">
    <cfRule type="cellIs" dxfId="11" priority="10" operator="greaterThanOrEqual">
      <formula>81%</formula>
    </cfRule>
  </conditionalFormatting>
  <conditionalFormatting sqref="AB4">
    <cfRule type="cellIs" dxfId="10" priority="11" operator="between">
      <formula>51%</formula>
      <formula>80%</formula>
    </cfRule>
    <cfRule type="cellIs" dxfId="9" priority="12" operator="lessThanOrEqual">
      <formula>50%</formula>
    </cfRule>
  </conditionalFormatting>
  <conditionalFormatting sqref="Y4:AB28 V4:V32 Y32:AB32 Y29:Z31 AB29:AB31">
    <cfRule type="cellIs" dxfId="8" priority="3" operator="greaterThanOrEqual">
      <formula>81%</formula>
    </cfRule>
    <cfRule type="cellIs" dxfId="7" priority="4" operator="between">
      <formula>51%</formula>
      <formula>80%</formula>
    </cfRule>
    <cfRule type="cellIs" dxfId="6" priority="5" operator="lessThanOrEqual">
      <formula>50%</formula>
    </cfRule>
  </conditionalFormatting>
  <pageMargins left="0.7" right="0.7" top="0.75" bottom="0.75" header="0" footer="0"/>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3AFD-A796-4337-A56E-6B47E08B96EB}">
  <dimension ref="A1:T147"/>
  <sheetViews>
    <sheetView tabSelected="1" topLeftCell="A35" zoomScale="40" zoomScaleNormal="40" workbookViewId="0">
      <selection activeCell="A36" sqref="A36"/>
    </sheetView>
  </sheetViews>
  <sheetFormatPr baseColWidth="10" defaultRowHeight="15" x14ac:dyDescent="0.25"/>
  <cols>
    <col min="1" max="1" width="43.140625" style="289" customWidth="1"/>
    <col min="2" max="2" width="40.85546875" style="289" customWidth="1"/>
    <col min="3" max="3" width="47.42578125" style="289" customWidth="1"/>
    <col min="4" max="4" width="30.7109375" style="289" customWidth="1"/>
    <col min="5" max="5" width="37.85546875" style="289" customWidth="1"/>
    <col min="6" max="6" width="15" style="289" customWidth="1"/>
    <col min="7" max="8" width="11.42578125" style="289"/>
    <col min="9" max="9" width="47" style="289" customWidth="1"/>
    <col min="10" max="10" width="56.140625" style="289" customWidth="1"/>
    <col min="11" max="11" width="50.140625" style="289" customWidth="1"/>
    <col min="12" max="12" width="58.42578125" style="289" customWidth="1"/>
    <col min="13" max="13" width="35.140625" style="289" customWidth="1"/>
    <col min="14" max="14" width="47.5703125" style="289" customWidth="1"/>
    <col min="15" max="16384" width="11.42578125" style="289"/>
  </cols>
  <sheetData>
    <row r="1" spans="1:20" ht="77.25" customHeight="1" x14ac:dyDescent="0.25">
      <c r="A1" s="286" t="s">
        <v>1144</v>
      </c>
      <c r="B1" s="287" t="s">
        <v>871</v>
      </c>
      <c r="C1" s="288"/>
      <c r="J1" s="290" t="s">
        <v>1145</v>
      </c>
      <c r="K1" s="290" t="str">
        <f>N13</f>
        <v>PORCENTAJE TOTAL INSTRUMENTOS ARTICULADOS CON LOS PTEA SEGÚN SU ORDEN</v>
      </c>
    </row>
    <row r="2" spans="1:20" ht="61.5" customHeight="1" x14ac:dyDescent="0.25">
      <c r="A2" s="291" t="s">
        <v>1146</v>
      </c>
      <c r="B2" s="292">
        <f t="shared" ref="B2:B7" si="0">F14</f>
        <v>1</v>
      </c>
      <c r="C2" s="293"/>
      <c r="J2" s="294" t="s">
        <v>1147</v>
      </c>
      <c r="K2" s="295">
        <f t="shared" ref="K2:K6" si="1">N14</f>
        <v>1</v>
      </c>
    </row>
    <row r="3" spans="1:20" ht="58.5" customHeight="1" x14ac:dyDescent="0.25">
      <c r="A3" s="291" t="s">
        <v>1148</v>
      </c>
      <c r="B3" s="292">
        <f t="shared" si="0"/>
        <v>1</v>
      </c>
      <c r="C3" s="293"/>
      <c r="J3" s="294" t="s">
        <v>1149</v>
      </c>
      <c r="K3" s="295">
        <f t="shared" si="1"/>
        <v>1</v>
      </c>
    </row>
    <row r="4" spans="1:20" ht="50.25" customHeight="1" x14ac:dyDescent="0.25">
      <c r="A4" s="291" t="s">
        <v>1150</v>
      </c>
      <c r="B4" s="292">
        <f t="shared" si="0"/>
        <v>1</v>
      </c>
      <c r="C4" s="293"/>
      <c r="J4" s="294" t="s">
        <v>1151</v>
      </c>
      <c r="K4" s="295">
        <f t="shared" si="1"/>
        <v>1</v>
      </c>
    </row>
    <row r="5" spans="1:20" ht="67.5" customHeight="1" x14ac:dyDescent="0.25">
      <c r="A5" s="291" t="s">
        <v>1152</v>
      </c>
      <c r="B5" s="292">
        <f t="shared" si="0"/>
        <v>1</v>
      </c>
      <c r="C5" s="293"/>
      <c r="J5" s="294" t="s">
        <v>1040</v>
      </c>
      <c r="K5" s="295">
        <f t="shared" si="1"/>
        <v>0.75</v>
      </c>
    </row>
    <row r="6" spans="1:20" ht="71.25" customHeight="1" x14ac:dyDescent="0.25">
      <c r="A6" s="291" t="s">
        <v>1153</v>
      </c>
      <c r="B6" s="292">
        <f t="shared" si="0"/>
        <v>1</v>
      </c>
      <c r="C6" s="293"/>
      <c r="J6" s="294" t="s">
        <v>1154</v>
      </c>
      <c r="K6" s="295">
        <f t="shared" si="1"/>
        <v>1</v>
      </c>
    </row>
    <row r="7" spans="1:20" ht="48.75" customHeight="1" x14ac:dyDescent="0.25">
      <c r="A7" s="291" t="s">
        <v>1155</v>
      </c>
      <c r="B7" s="292">
        <f t="shared" si="0"/>
        <v>1</v>
      </c>
      <c r="C7" s="293"/>
    </row>
    <row r="8" spans="1:20" ht="48" customHeight="1" x14ac:dyDescent="0.25">
      <c r="A8" s="291" t="s">
        <v>1156</v>
      </c>
      <c r="B8" s="292">
        <f>F21</f>
        <v>0.75</v>
      </c>
      <c r="C8" s="293"/>
    </row>
    <row r="9" spans="1:20" ht="50.25" customHeight="1" x14ac:dyDescent="0.25">
      <c r="A9" s="291" t="s">
        <v>1157</v>
      </c>
      <c r="B9" s="292">
        <f>F22</f>
        <v>0.75</v>
      </c>
      <c r="C9" s="293"/>
    </row>
    <row r="10" spans="1:20" ht="77.25" customHeight="1" x14ac:dyDescent="0.25">
      <c r="A10" s="291" t="s">
        <v>1158</v>
      </c>
      <c r="B10" s="292">
        <f>F23</f>
        <v>1</v>
      </c>
      <c r="C10" s="293"/>
    </row>
    <row r="13" spans="1:20" ht="79.5" customHeight="1" x14ac:dyDescent="0.25">
      <c r="A13" s="296" t="s">
        <v>1144</v>
      </c>
      <c r="B13" s="296" t="s">
        <v>1159</v>
      </c>
      <c r="C13" s="296" t="s">
        <v>1160</v>
      </c>
      <c r="D13" s="296" t="s">
        <v>1161</v>
      </c>
      <c r="E13" s="296" t="s">
        <v>1162</v>
      </c>
      <c r="F13" s="297" t="s">
        <v>1163</v>
      </c>
      <c r="I13" s="298" t="s">
        <v>1145</v>
      </c>
      <c r="J13" s="290" t="s">
        <v>1164</v>
      </c>
      <c r="K13" s="290" t="s">
        <v>1165</v>
      </c>
      <c r="L13" s="290" t="s">
        <v>1166</v>
      </c>
      <c r="M13" s="290" t="s">
        <v>1167</v>
      </c>
      <c r="N13" s="290" t="s">
        <v>1168</v>
      </c>
    </row>
    <row r="14" spans="1:20" ht="80.25" customHeight="1" x14ac:dyDescent="0.25">
      <c r="A14" s="299" t="s">
        <v>1103</v>
      </c>
      <c r="B14" s="300">
        <v>3</v>
      </c>
      <c r="C14" s="300">
        <v>1</v>
      </c>
      <c r="D14" s="300">
        <f>(C14*B14)</f>
        <v>3</v>
      </c>
      <c r="E14" s="301">
        <f>'Nivel Articulación PTEA-PNE.'!$CB$5</f>
        <v>3</v>
      </c>
      <c r="F14" s="302">
        <f>(E14/D14)</f>
        <v>1</v>
      </c>
      <c r="I14" s="303" t="s">
        <v>1147</v>
      </c>
      <c r="J14" s="304">
        <v>1</v>
      </c>
      <c r="K14" s="304">
        <v>1</v>
      </c>
      <c r="L14" s="304">
        <f>K14*J14</f>
        <v>1</v>
      </c>
      <c r="M14" s="305">
        <f>'Nivel Articulación PTEA-PNE.'!$CN$5</f>
        <v>1</v>
      </c>
      <c r="N14" s="306">
        <f>M14/L14</f>
        <v>1</v>
      </c>
    </row>
    <row r="15" spans="1:20" ht="86.25" customHeight="1" x14ac:dyDescent="0.25">
      <c r="A15" s="299" t="s">
        <v>1104</v>
      </c>
      <c r="B15" s="300">
        <v>2</v>
      </c>
      <c r="C15" s="300">
        <v>1</v>
      </c>
      <c r="D15" s="300">
        <f t="shared" ref="D15:D23" si="2">(C15*B15)</f>
        <v>2</v>
      </c>
      <c r="E15" s="301">
        <f>'Nivel Articulación PTEA-PNE.'!$CC$5</f>
        <v>2</v>
      </c>
      <c r="F15" s="302">
        <f t="shared" ref="F15:F23" si="3">(E15/D15)</f>
        <v>1</v>
      </c>
      <c r="I15" s="307" t="s">
        <v>1149</v>
      </c>
      <c r="J15" s="304">
        <v>1</v>
      </c>
      <c r="K15" s="304">
        <v>1</v>
      </c>
      <c r="L15" s="304">
        <f>K15*J15</f>
        <v>1</v>
      </c>
      <c r="M15" s="305">
        <f>'Nivel Articulación PTEA-PNE.'!$CO$5</f>
        <v>1</v>
      </c>
      <c r="N15" s="306">
        <f t="shared" ref="N15:N18" si="4">M15/L15</f>
        <v>1</v>
      </c>
    </row>
    <row r="16" spans="1:20" ht="83.25" customHeight="1" x14ac:dyDescent="0.25">
      <c r="A16" s="299" t="s">
        <v>1105</v>
      </c>
      <c r="B16" s="300">
        <v>4</v>
      </c>
      <c r="C16" s="300">
        <v>1</v>
      </c>
      <c r="D16" s="300">
        <f t="shared" si="2"/>
        <v>4</v>
      </c>
      <c r="E16" s="301">
        <f>'Nivel Articulación PTEA-PNE.'!$CD$5</f>
        <v>4</v>
      </c>
      <c r="F16" s="302">
        <f t="shared" si="3"/>
        <v>1</v>
      </c>
      <c r="I16" s="307" t="s">
        <v>1151</v>
      </c>
      <c r="J16" s="304">
        <v>1</v>
      </c>
      <c r="K16" s="304">
        <v>1</v>
      </c>
      <c r="L16" s="304">
        <f>K16*J16</f>
        <v>1</v>
      </c>
      <c r="M16" s="305">
        <f>'Nivel Articulación PTEA-PNE.'!$CP$5</f>
        <v>1</v>
      </c>
      <c r="N16" s="306">
        <f t="shared" si="4"/>
        <v>1</v>
      </c>
      <c r="P16" s="308"/>
      <c r="Q16" s="308"/>
      <c r="R16" s="308"/>
      <c r="S16" s="308"/>
      <c r="T16" s="308"/>
    </row>
    <row r="17" spans="1:14" ht="96" customHeight="1" x14ac:dyDescent="0.25">
      <c r="A17" s="299" t="s">
        <v>1106</v>
      </c>
      <c r="B17" s="300">
        <v>4</v>
      </c>
      <c r="C17" s="300">
        <v>1</v>
      </c>
      <c r="D17" s="300">
        <f t="shared" si="2"/>
        <v>4</v>
      </c>
      <c r="E17" s="301">
        <f>'Nivel Articulación PTEA-PNE.'!$CE$5</f>
        <v>4</v>
      </c>
      <c r="F17" s="302">
        <f t="shared" si="3"/>
        <v>1</v>
      </c>
      <c r="I17" s="307" t="s">
        <v>1040</v>
      </c>
      <c r="J17" s="304">
        <v>4</v>
      </c>
      <c r="K17" s="304">
        <v>1</v>
      </c>
      <c r="L17" s="304">
        <f>K17*J17</f>
        <v>4</v>
      </c>
      <c r="M17" s="305">
        <f>'Nivel Articulación PTEA-PNE.'!$CQ$5</f>
        <v>3</v>
      </c>
      <c r="N17" s="306">
        <f t="shared" si="4"/>
        <v>0.75</v>
      </c>
    </row>
    <row r="18" spans="1:14" ht="93.75" customHeight="1" x14ac:dyDescent="0.25">
      <c r="A18" s="299" t="s">
        <v>1107</v>
      </c>
      <c r="B18" s="300">
        <v>5</v>
      </c>
      <c r="C18" s="300">
        <v>1</v>
      </c>
      <c r="D18" s="300">
        <f t="shared" si="2"/>
        <v>5</v>
      </c>
      <c r="E18" s="301">
        <f>'Nivel Articulación PTEA-PNE.'!$CF$5</f>
        <v>5</v>
      </c>
      <c r="F18" s="302">
        <f t="shared" si="3"/>
        <v>1</v>
      </c>
      <c r="I18" s="307" t="s">
        <v>1154</v>
      </c>
      <c r="J18" s="304">
        <v>7</v>
      </c>
      <c r="K18" s="304">
        <v>1</v>
      </c>
      <c r="L18" s="304">
        <f>K18*J18</f>
        <v>7</v>
      </c>
      <c r="M18" s="305">
        <f>'Nivel Articulación PTEA-PNE.'!$CR$5</f>
        <v>7</v>
      </c>
      <c r="N18" s="306">
        <f t="shared" si="4"/>
        <v>1</v>
      </c>
    </row>
    <row r="19" spans="1:14" ht="60" customHeight="1" x14ac:dyDescent="0.25">
      <c r="A19" s="299" t="s">
        <v>1108</v>
      </c>
      <c r="B19" s="300">
        <v>3</v>
      </c>
      <c r="C19" s="300">
        <v>1</v>
      </c>
      <c r="D19" s="300">
        <f t="shared" si="2"/>
        <v>3</v>
      </c>
      <c r="E19" s="301">
        <f>'Nivel Articulación PTEA-PNE.'!$CG$5</f>
        <v>3</v>
      </c>
      <c r="F19" s="302">
        <f t="shared" si="3"/>
        <v>1</v>
      </c>
    </row>
    <row r="20" spans="1:14" ht="56.25" customHeight="1" x14ac:dyDescent="0.25">
      <c r="A20" s="299" t="s">
        <v>1109</v>
      </c>
      <c r="B20" s="300">
        <v>3</v>
      </c>
      <c r="C20" s="300">
        <v>1</v>
      </c>
      <c r="D20" s="300">
        <f t="shared" si="2"/>
        <v>3</v>
      </c>
      <c r="E20" s="301">
        <f>'Nivel Articulación PTEA-PNE.'!$CH$5</f>
        <v>0</v>
      </c>
      <c r="F20" s="302">
        <f t="shared" si="3"/>
        <v>0</v>
      </c>
    </row>
    <row r="21" spans="1:14" ht="67.5" customHeight="1" x14ac:dyDescent="0.25">
      <c r="A21" s="299" t="s">
        <v>1110</v>
      </c>
      <c r="B21" s="300">
        <v>4</v>
      </c>
      <c r="C21" s="300">
        <v>1</v>
      </c>
      <c r="D21" s="300">
        <f t="shared" si="2"/>
        <v>4</v>
      </c>
      <c r="E21" s="301">
        <f>'Nivel Articulación PTEA-PNE.'!$CI$5</f>
        <v>3</v>
      </c>
      <c r="F21" s="302">
        <f t="shared" si="3"/>
        <v>0.75</v>
      </c>
    </row>
    <row r="22" spans="1:14" ht="56.25" customHeight="1" x14ac:dyDescent="0.25">
      <c r="A22" s="299" t="s">
        <v>1111</v>
      </c>
      <c r="B22" s="300">
        <v>4</v>
      </c>
      <c r="C22" s="300">
        <v>1</v>
      </c>
      <c r="D22" s="300">
        <f t="shared" si="2"/>
        <v>4</v>
      </c>
      <c r="E22" s="301">
        <f>'Nivel Articulación PTEA-PNE.'!$CJ$5</f>
        <v>3</v>
      </c>
      <c r="F22" s="302">
        <f t="shared" si="3"/>
        <v>0.75</v>
      </c>
    </row>
    <row r="23" spans="1:14" ht="63.75" customHeight="1" x14ac:dyDescent="0.25">
      <c r="A23" s="299" t="s">
        <v>1112</v>
      </c>
      <c r="B23" s="300">
        <v>3</v>
      </c>
      <c r="C23" s="300">
        <v>1</v>
      </c>
      <c r="D23" s="300">
        <f t="shared" si="2"/>
        <v>3</v>
      </c>
      <c r="E23" s="301">
        <f>'Nivel Articulación PTEA-PNE.'!$CK$5</f>
        <v>3</v>
      </c>
      <c r="F23" s="302">
        <f t="shared" si="3"/>
        <v>1</v>
      </c>
    </row>
    <row r="35" spans="1:2" ht="32.25" customHeight="1" x14ac:dyDescent="0.25">
      <c r="A35" s="286" t="s">
        <v>750</v>
      </c>
      <c r="B35" s="287" t="s">
        <v>871</v>
      </c>
    </row>
    <row r="36" spans="1:2" ht="60" customHeight="1" x14ac:dyDescent="0.25">
      <c r="A36" s="291" t="s">
        <v>1180</v>
      </c>
      <c r="B36" s="292">
        <f>'Analisis Implem PTEA-PNEA'!$AA$4</f>
        <v>1</v>
      </c>
    </row>
    <row r="37" spans="1:2" ht="51.75" customHeight="1" x14ac:dyDescent="0.25">
      <c r="A37" s="291" t="s">
        <v>1181</v>
      </c>
      <c r="B37" s="292">
        <f>'Analisis Implem PTEA-PNEA'!$AA$7</f>
        <v>1</v>
      </c>
    </row>
    <row r="38" spans="1:2" ht="58.5" customHeight="1" x14ac:dyDescent="0.25">
      <c r="A38" s="291" t="s">
        <v>1182</v>
      </c>
      <c r="B38" s="292">
        <f>'Analisis Implem PTEA-PNEA'!$AA$17</f>
        <v>1</v>
      </c>
    </row>
    <row r="39" spans="1:2" ht="63.75" customHeight="1" x14ac:dyDescent="0.25">
      <c r="A39" s="291" t="s">
        <v>1183</v>
      </c>
      <c r="B39" s="292">
        <f>'Analisis Implem PTEA-PNEA'!$AA$24</f>
        <v>1</v>
      </c>
    </row>
    <row r="40" spans="1:2" ht="51.75" customHeight="1" x14ac:dyDescent="0.25">
      <c r="A40" s="291" t="s">
        <v>1184</v>
      </c>
      <c r="B40" s="292">
        <f>'Analisis Implem PTEA-PNEA'!$AA$27</f>
        <v>1</v>
      </c>
    </row>
    <row r="41" spans="1:2" ht="62.25" customHeight="1" x14ac:dyDescent="0.25">
      <c r="A41" s="291" t="s">
        <v>1185</v>
      </c>
      <c r="B41" s="292">
        <f>'Analisis Implem PTEA-PNEA'!$AA$28</f>
        <v>1</v>
      </c>
    </row>
    <row r="42" spans="1:2" ht="65.25" customHeight="1" x14ac:dyDescent="0.25">
      <c r="A42" s="291" t="s">
        <v>1186</v>
      </c>
      <c r="B42" s="292">
        <f>'Analisis Implem PTEA-PNEA'!$AA$32</f>
        <v>1</v>
      </c>
    </row>
    <row r="46" spans="1:2" ht="15.75" x14ac:dyDescent="0.25">
      <c r="A46" s="316"/>
      <c r="B46" s="316"/>
    </row>
    <row r="47" spans="1:2" ht="51.75" customHeight="1" x14ac:dyDescent="0.25">
      <c r="A47" s="317"/>
      <c r="B47" s="318"/>
    </row>
    <row r="48" spans="1:2" ht="66" customHeight="1" x14ac:dyDescent="0.25">
      <c r="A48" s="309" t="s">
        <v>1169</v>
      </c>
      <c r="B48" s="309" t="s">
        <v>1170</v>
      </c>
    </row>
    <row r="49" spans="1:2" ht="41.25" customHeight="1" x14ac:dyDescent="0.25">
      <c r="A49" s="310" t="s">
        <v>1171</v>
      </c>
      <c r="B49" s="311">
        <f>'Analisis Implem PTEA-PNEA'!$K$33</f>
        <v>29</v>
      </c>
    </row>
    <row r="50" spans="1:2" ht="51.75" customHeight="1" x14ac:dyDescent="0.25">
      <c r="A50" s="310" t="s">
        <v>1172</v>
      </c>
      <c r="B50" s="311">
        <f>'Analisis Implem PTEA-PNEA'!$L$33</f>
        <v>16</v>
      </c>
    </row>
    <row r="51" spans="1:2" ht="56.25" customHeight="1" x14ac:dyDescent="0.25">
      <c r="A51" s="310" t="s">
        <v>1173</v>
      </c>
      <c r="B51" s="311">
        <f>'Analisis Implem PTEA-PNEA'!$M$33</f>
        <v>18</v>
      </c>
    </row>
    <row r="52" spans="1:2" ht="72" customHeight="1" x14ac:dyDescent="0.25">
      <c r="A52" s="310" t="s">
        <v>1174</v>
      </c>
      <c r="B52" s="311">
        <f>'Analisis Implem PTEA-PNEA'!$N$33</f>
        <v>25</v>
      </c>
    </row>
    <row r="53" spans="1:2" ht="96.75" customHeight="1" x14ac:dyDescent="0.25">
      <c r="A53" s="310" t="s">
        <v>1175</v>
      </c>
      <c r="B53" s="311">
        <f>'Analisis Implem PTEA-PNEA'!$O$33</f>
        <v>29</v>
      </c>
    </row>
    <row r="54" spans="1:2" ht="81.75" customHeight="1" x14ac:dyDescent="0.25">
      <c r="A54" s="310" t="s">
        <v>1176</v>
      </c>
      <c r="B54" s="311">
        <f>'Analisis Implem PTEA-PNEA'!$P$33</f>
        <v>29</v>
      </c>
    </row>
    <row r="55" spans="1:2" ht="87" customHeight="1" x14ac:dyDescent="0.25">
      <c r="A55" s="310" t="s">
        <v>1177</v>
      </c>
      <c r="B55" s="311">
        <f>'Analisis Implem PTEA-PNEA'!$R$33</f>
        <v>16</v>
      </c>
    </row>
    <row r="56" spans="1:2" ht="66.75" customHeight="1" x14ac:dyDescent="0.25">
      <c r="A56" s="310" t="s">
        <v>1178</v>
      </c>
      <c r="B56" s="311">
        <f>'Analisis Implem PTEA-PNEA'!$S$33</f>
        <v>5</v>
      </c>
    </row>
    <row r="57" spans="1:2" ht="121.5" customHeight="1" x14ac:dyDescent="0.25">
      <c r="A57" s="310" t="s">
        <v>1179</v>
      </c>
      <c r="B57" s="311">
        <f>'Analisis Implem PTEA-PNEA'!$T$33</f>
        <v>16</v>
      </c>
    </row>
    <row r="67" spans="1:2" x14ac:dyDescent="0.25">
      <c r="A67" s="319"/>
      <c r="B67" s="319"/>
    </row>
    <row r="68" spans="1:2" ht="15.75" x14ac:dyDescent="0.25">
      <c r="A68" s="316"/>
      <c r="B68" s="316"/>
    </row>
    <row r="69" spans="1:2" ht="33.75" customHeight="1" x14ac:dyDescent="0.25">
      <c r="A69" s="317"/>
      <c r="B69" s="318"/>
    </row>
    <row r="70" spans="1:2" ht="42" customHeight="1" x14ac:dyDescent="0.25">
      <c r="A70" s="317"/>
      <c r="B70" s="318"/>
    </row>
    <row r="71" spans="1:2" x14ac:dyDescent="0.25">
      <c r="A71" s="319"/>
      <c r="B71" s="319"/>
    </row>
    <row r="87" spans="1:2" x14ac:dyDescent="0.25">
      <c r="A87" s="319"/>
      <c r="B87" s="319"/>
    </row>
    <row r="88" spans="1:2" x14ac:dyDescent="0.25">
      <c r="A88" s="319"/>
      <c r="B88" s="319"/>
    </row>
    <row r="89" spans="1:2" ht="27" customHeight="1" x14ac:dyDescent="0.25">
      <c r="A89" s="316"/>
      <c r="B89" s="316"/>
    </row>
    <row r="90" spans="1:2" ht="39.75" customHeight="1" x14ac:dyDescent="0.25">
      <c r="A90" s="317"/>
      <c r="B90" s="318"/>
    </row>
    <row r="91" spans="1:2" ht="43.5" customHeight="1" x14ac:dyDescent="0.25">
      <c r="A91" s="317"/>
      <c r="B91" s="318"/>
    </row>
    <row r="92" spans="1:2" ht="43.5" customHeight="1" x14ac:dyDescent="0.25">
      <c r="A92" s="317"/>
      <c r="B92" s="318"/>
    </row>
    <row r="93" spans="1:2" ht="43.5" customHeight="1" x14ac:dyDescent="0.25">
      <c r="A93" s="317"/>
      <c r="B93" s="318"/>
    </row>
    <row r="94" spans="1:2" ht="43.5" customHeight="1" x14ac:dyDescent="0.25">
      <c r="A94" s="317"/>
      <c r="B94" s="318"/>
    </row>
    <row r="102" spans="1:3" x14ac:dyDescent="0.25">
      <c r="A102" s="319"/>
      <c r="B102" s="319"/>
      <c r="C102" s="319"/>
    </row>
    <row r="103" spans="1:3" x14ac:dyDescent="0.25">
      <c r="A103" s="319"/>
      <c r="B103" s="319"/>
      <c r="C103" s="319"/>
    </row>
    <row r="104" spans="1:3" ht="15.75" x14ac:dyDescent="0.25">
      <c r="A104" s="316"/>
      <c r="B104" s="316"/>
      <c r="C104" s="319"/>
    </row>
    <row r="105" spans="1:3" ht="45.75" customHeight="1" x14ac:dyDescent="0.25">
      <c r="A105" s="317"/>
      <c r="B105" s="318"/>
      <c r="C105" s="319"/>
    </row>
    <row r="106" spans="1:3" ht="50.25" customHeight="1" x14ac:dyDescent="0.25">
      <c r="A106" s="317"/>
      <c r="B106" s="318"/>
      <c r="C106" s="319"/>
    </row>
    <row r="107" spans="1:3" x14ac:dyDescent="0.25">
      <c r="A107" s="319"/>
      <c r="B107" s="319"/>
      <c r="C107" s="319"/>
    </row>
    <row r="108" spans="1:3" x14ac:dyDescent="0.25">
      <c r="A108" s="319"/>
      <c r="B108" s="319"/>
      <c r="C108" s="319"/>
    </row>
    <row r="109" spans="1:3" x14ac:dyDescent="0.25">
      <c r="A109" s="319"/>
      <c r="B109" s="319"/>
      <c r="C109" s="319"/>
    </row>
    <row r="118" spans="1:3" x14ac:dyDescent="0.25">
      <c r="A118" s="319"/>
      <c r="B118" s="319"/>
      <c r="C118" s="319"/>
    </row>
    <row r="119" spans="1:3" x14ac:dyDescent="0.25">
      <c r="A119" s="319"/>
      <c r="B119" s="319"/>
      <c r="C119" s="319"/>
    </row>
    <row r="120" spans="1:3" ht="15.75" x14ac:dyDescent="0.25">
      <c r="A120" s="316"/>
      <c r="B120" s="316"/>
      <c r="C120" s="319"/>
    </row>
    <row r="121" spans="1:3" ht="78.75" customHeight="1" x14ac:dyDescent="0.25">
      <c r="A121" s="320"/>
      <c r="B121" s="318"/>
      <c r="C121" s="319"/>
    </row>
    <row r="122" spans="1:3" ht="51.75" customHeight="1" x14ac:dyDescent="0.25">
      <c r="A122" s="320"/>
      <c r="B122" s="318"/>
      <c r="C122" s="319"/>
    </row>
    <row r="123" spans="1:3" ht="63.75" customHeight="1" x14ac:dyDescent="0.25">
      <c r="A123" s="320"/>
      <c r="B123" s="318"/>
      <c r="C123" s="319"/>
    </row>
    <row r="124" spans="1:3" ht="63" customHeight="1" x14ac:dyDescent="0.25">
      <c r="A124" s="320"/>
      <c r="B124" s="318"/>
      <c r="C124" s="319"/>
    </row>
    <row r="125" spans="1:3" x14ac:dyDescent="0.25">
      <c r="A125" s="319"/>
      <c r="B125" s="319"/>
      <c r="C125" s="319"/>
    </row>
    <row r="138" spans="1:2" ht="52.5" customHeight="1" x14ac:dyDescent="0.25">
      <c r="A138" s="309" t="s">
        <v>1169</v>
      </c>
      <c r="B138" s="309" t="s">
        <v>1170</v>
      </c>
    </row>
    <row r="139" spans="1:2" ht="42" customHeight="1" x14ac:dyDescent="0.25">
      <c r="A139" s="310" t="s">
        <v>1171</v>
      </c>
      <c r="B139" s="311">
        <f>'[1]Analisis_Implem_PTEA-PNEA_2023'!$K$32</f>
        <v>27</v>
      </c>
    </row>
    <row r="140" spans="1:2" ht="60" customHeight="1" x14ac:dyDescent="0.25">
      <c r="A140" s="310" t="s">
        <v>1172</v>
      </c>
      <c r="B140" s="311">
        <f>'[1]Analisis_Implem_PTEA-PNEA_2023'!$L$32</f>
        <v>13</v>
      </c>
    </row>
    <row r="141" spans="1:2" ht="63" customHeight="1" x14ac:dyDescent="0.25">
      <c r="A141" s="310" t="s">
        <v>1173</v>
      </c>
      <c r="B141" s="311">
        <f>'[1]Analisis_Implem_PTEA-PNEA_2023'!$M$32</f>
        <v>24</v>
      </c>
    </row>
    <row r="142" spans="1:2" ht="86.25" customHeight="1" x14ac:dyDescent="0.25">
      <c r="A142" s="310" t="s">
        <v>1174</v>
      </c>
      <c r="B142" s="311">
        <f>'[1]Analisis_Implem_PTEA-PNEA_2023'!$N$32</f>
        <v>26</v>
      </c>
    </row>
    <row r="143" spans="1:2" ht="91.5" customHeight="1" x14ac:dyDescent="0.25">
      <c r="A143" s="310" t="s">
        <v>1175</v>
      </c>
      <c r="B143" s="311">
        <f>'[1]Analisis_Implem_PTEA-PNEA_2023'!$O$32</f>
        <v>19</v>
      </c>
    </row>
    <row r="144" spans="1:2" ht="95.25" customHeight="1" x14ac:dyDescent="0.25">
      <c r="A144" s="310" t="s">
        <v>1176</v>
      </c>
      <c r="B144" s="311">
        <f>'[1]Analisis_Implem_PTEA-PNEA_2023'!$P$32</f>
        <v>27</v>
      </c>
    </row>
    <row r="145" spans="1:2" ht="93" customHeight="1" x14ac:dyDescent="0.25">
      <c r="A145" s="310" t="s">
        <v>1177</v>
      </c>
      <c r="B145" s="311">
        <f>'[1]Analisis_Implem_PTEA-PNEA_2023'!$R$32</f>
        <v>0</v>
      </c>
    </row>
    <row r="146" spans="1:2" ht="72" customHeight="1" x14ac:dyDescent="0.25">
      <c r="A146" s="310" t="s">
        <v>1178</v>
      </c>
      <c r="B146" s="311">
        <f>'[1]Analisis_Implem_PTEA-PNEA_2023'!$S$32</f>
        <v>6</v>
      </c>
    </row>
    <row r="147" spans="1:2" ht="121.5" customHeight="1" x14ac:dyDescent="0.25">
      <c r="A147" s="310" t="s">
        <v>1179</v>
      </c>
      <c r="B147" s="311">
        <f>'[1]Analisis_Implem_PTEA-PNEA_2023'!$T$32</f>
        <v>12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ARMONIZACIÓN_PND_2022-2026</vt:lpstr>
      <vt:lpstr>ARMONIZACIÓN</vt:lpstr>
      <vt:lpstr>PTEA_2020-2023</vt:lpstr>
      <vt:lpstr>Nivel Articulación PTEA-PNE.</vt:lpstr>
      <vt:lpstr>Analisis Implem PTEA-PNEA</vt:lpstr>
      <vt:lpstr>Graficos_2023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57318</cp:lastModifiedBy>
  <dcterms:created xsi:type="dcterms:W3CDTF">2020-06-20T14:39:39Z</dcterms:created>
  <dcterms:modified xsi:type="dcterms:W3CDTF">2023-12-02T16:38:16Z</dcterms:modified>
</cp:coreProperties>
</file>